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worksheets/sheet3.xml" ContentType="application/vnd.openxmlformats-officedocument.spreadsheetml.worksheet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style3.xml" ContentType="application/vnd.ms-office.chartstyle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111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mallorydreyer/Desktop/OneDrive - Yale University/BPEA project/FINAL_Figures/"/>
    </mc:Choice>
  </mc:AlternateContent>
  <xr:revisionPtr revIDLastSave="0" documentId="13_ncr:1_{92FA6DA7-CC1F-2148-82EF-604D0A3273FD}" xr6:coauthVersionLast="46" xr6:coauthVersionMax="46" xr10:uidLastSave="{00000000-0000-0000-0000-000000000000}"/>
  <bookViews>
    <workbookView xWindow="0" yWindow="460" windowWidth="25600" windowHeight="17540" activeTab="3" xr2:uid="{00000000-000D-0000-FFFF-FFFF00000000}"/>
  </bookViews>
  <sheets>
    <sheet name="bbg" sheetId="3" r:id="rId1"/>
    <sheet name="bbg mbs total return" sheetId="6" r:id="rId2"/>
    <sheet name="cleaned" sheetId="4" r:id="rId3"/>
    <sheet name="charts" sheetId="5" r:id="rId4"/>
  </sheets>
  <definedNames>
    <definedName name="SpreadsheetBuilder_1" hidden="1">bbg!$A$1:$K$7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" i="6" l="1"/>
  <c r="K4" i="4" s="1"/>
  <c r="A7" i="6"/>
  <c r="J268" i="4" s="1"/>
  <c r="L5" i="3"/>
  <c r="M5" i="3"/>
  <c r="L7" i="3"/>
  <c r="M7" i="3"/>
  <c r="F18" i="4"/>
  <c r="F5" i="4"/>
  <c r="G5" i="4"/>
  <c r="F6" i="4"/>
  <c r="G6" i="4"/>
  <c r="F7" i="4"/>
  <c r="G7" i="4"/>
  <c r="F8" i="4"/>
  <c r="G8" i="4"/>
  <c r="F9" i="4"/>
  <c r="G9" i="4"/>
  <c r="F10" i="4"/>
  <c r="G10" i="4"/>
  <c r="F11" i="4"/>
  <c r="G11" i="4"/>
  <c r="F12" i="4"/>
  <c r="G12" i="4"/>
  <c r="F13" i="4"/>
  <c r="G13" i="4"/>
  <c r="F14" i="4"/>
  <c r="G14" i="4"/>
  <c r="F15" i="4"/>
  <c r="G15" i="4"/>
  <c r="F16" i="4"/>
  <c r="G16" i="4"/>
  <c r="F17" i="4"/>
  <c r="G17" i="4"/>
  <c r="G18" i="4"/>
  <c r="F19" i="4"/>
  <c r="G19" i="4"/>
  <c r="F20" i="4"/>
  <c r="G20" i="4"/>
  <c r="F21" i="4"/>
  <c r="G21" i="4"/>
  <c r="F22" i="4"/>
  <c r="G22" i="4"/>
  <c r="F23" i="4"/>
  <c r="G23" i="4"/>
  <c r="F24" i="4"/>
  <c r="G24" i="4"/>
  <c r="F25" i="4"/>
  <c r="G25" i="4"/>
  <c r="F26" i="4"/>
  <c r="G26" i="4"/>
  <c r="F27" i="4"/>
  <c r="G27" i="4"/>
  <c r="F28" i="4"/>
  <c r="G28" i="4"/>
  <c r="F29" i="4"/>
  <c r="G29" i="4"/>
  <c r="F30" i="4"/>
  <c r="G30" i="4"/>
  <c r="F31" i="4"/>
  <c r="G31" i="4"/>
  <c r="F32" i="4"/>
  <c r="G32" i="4"/>
  <c r="F33" i="4"/>
  <c r="G33" i="4"/>
  <c r="F34" i="4"/>
  <c r="G34" i="4"/>
  <c r="F35" i="4"/>
  <c r="G35" i="4"/>
  <c r="F36" i="4"/>
  <c r="G36" i="4"/>
  <c r="F37" i="4"/>
  <c r="G37" i="4"/>
  <c r="F38" i="4"/>
  <c r="G38" i="4"/>
  <c r="F39" i="4"/>
  <c r="G39" i="4"/>
  <c r="F40" i="4"/>
  <c r="G40" i="4"/>
  <c r="F41" i="4"/>
  <c r="G41" i="4"/>
  <c r="F42" i="4"/>
  <c r="G42" i="4"/>
  <c r="F43" i="4"/>
  <c r="G43" i="4"/>
  <c r="F44" i="4"/>
  <c r="G44" i="4"/>
  <c r="F45" i="4"/>
  <c r="G45" i="4"/>
  <c r="F46" i="4"/>
  <c r="G46" i="4"/>
  <c r="F47" i="4"/>
  <c r="G47" i="4"/>
  <c r="F48" i="4"/>
  <c r="G48" i="4"/>
  <c r="F49" i="4"/>
  <c r="G49" i="4"/>
  <c r="F50" i="4"/>
  <c r="G50" i="4"/>
  <c r="F51" i="4"/>
  <c r="G51" i="4"/>
  <c r="F52" i="4"/>
  <c r="G52" i="4"/>
  <c r="F53" i="4"/>
  <c r="G53" i="4"/>
  <c r="F54" i="4"/>
  <c r="G54" i="4"/>
  <c r="F55" i="4"/>
  <c r="G55" i="4"/>
  <c r="F56" i="4"/>
  <c r="G56" i="4"/>
  <c r="F57" i="4"/>
  <c r="G57" i="4"/>
  <c r="F58" i="4"/>
  <c r="G58" i="4"/>
  <c r="F59" i="4"/>
  <c r="G59" i="4"/>
  <c r="F60" i="4"/>
  <c r="G60" i="4"/>
  <c r="F61" i="4"/>
  <c r="G61" i="4"/>
  <c r="F62" i="4"/>
  <c r="G62" i="4"/>
  <c r="F63" i="4"/>
  <c r="G63" i="4"/>
  <c r="F64" i="4"/>
  <c r="G64" i="4"/>
  <c r="F65" i="4"/>
  <c r="G65" i="4"/>
  <c r="F66" i="4"/>
  <c r="G66" i="4"/>
  <c r="F67" i="4"/>
  <c r="G67" i="4"/>
  <c r="F68" i="4"/>
  <c r="G68" i="4"/>
  <c r="F69" i="4"/>
  <c r="G69" i="4"/>
  <c r="F70" i="4"/>
  <c r="G70" i="4"/>
  <c r="F71" i="4"/>
  <c r="G71" i="4"/>
  <c r="F72" i="4"/>
  <c r="G72" i="4"/>
  <c r="F73" i="4"/>
  <c r="G73" i="4"/>
  <c r="F74" i="4"/>
  <c r="G74" i="4"/>
  <c r="F75" i="4"/>
  <c r="G75" i="4"/>
  <c r="F76" i="4"/>
  <c r="G76" i="4"/>
  <c r="F77" i="4"/>
  <c r="G77" i="4"/>
  <c r="F78" i="4"/>
  <c r="G78" i="4"/>
  <c r="F79" i="4"/>
  <c r="G79" i="4"/>
  <c r="F80" i="4"/>
  <c r="G80" i="4"/>
  <c r="F81" i="4"/>
  <c r="G81" i="4"/>
  <c r="F82" i="4"/>
  <c r="G82" i="4"/>
  <c r="F83" i="4"/>
  <c r="G83" i="4"/>
  <c r="F84" i="4"/>
  <c r="G84" i="4"/>
  <c r="F85" i="4"/>
  <c r="G85" i="4"/>
  <c r="F86" i="4"/>
  <c r="G86" i="4"/>
  <c r="F87" i="4"/>
  <c r="G87" i="4"/>
  <c r="F88" i="4"/>
  <c r="G88" i="4"/>
  <c r="F89" i="4"/>
  <c r="G89" i="4"/>
  <c r="F90" i="4"/>
  <c r="G90" i="4"/>
  <c r="F91" i="4"/>
  <c r="G91" i="4"/>
  <c r="F92" i="4"/>
  <c r="G92" i="4"/>
  <c r="F93" i="4"/>
  <c r="G93" i="4"/>
  <c r="F94" i="4"/>
  <c r="G94" i="4"/>
  <c r="F95" i="4"/>
  <c r="G95" i="4"/>
  <c r="F96" i="4"/>
  <c r="G96" i="4"/>
  <c r="F97" i="4"/>
  <c r="G97" i="4"/>
  <c r="F98" i="4"/>
  <c r="G98" i="4"/>
  <c r="F99" i="4"/>
  <c r="G99" i="4"/>
  <c r="F100" i="4"/>
  <c r="G100" i="4"/>
  <c r="F101" i="4"/>
  <c r="G101" i="4"/>
  <c r="F102" i="4"/>
  <c r="G102" i="4"/>
  <c r="F103" i="4"/>
  <c r="G103" i="4"/>
  <c r="F104" i="4"/>
  <c r="G104" i="4"/>
  <c r="F105" i="4"/>
  <c r="G105" i="4"/>
  <c r="F106" i="4"/>
  <c r="G106" i="4"/>
  <c r="F107" i="4"/>
  <c r="G107" i="4"/>
  <c r="F108" i="4"/>
  <c r="G108" i="4"/>
  <c r="F109" i="4"/>
  <c r="G109" i="4"/>
  <c r="F110" i="4"/>
  <c r="G110" i="4"/>
  <c r="F111" i="4"/>
  <c r="G111" i="4"/>
  <c r="F112" i="4"/>
  <c r="G112" i="4"/>
  <c r="F113" i="4"/>
  <c r="G113" i="4"/>
  <c r="F114" i="4"/>
  <c r="G114" i="4"/>
  <c r="F115" i="4"/>
  <c r="G115" i="4"/>
  <c r="F116" i="4"/>
  <c r="G116" i="4"/>
  <c r="F117" i="4"/>
  <c r="G117" i="4"/>
  <c r="F118" i="4"/>
  <c r="G118" i="4"/>
  <c r="F119" i="4"/>
  <c r="G119" i="4"/>
  <c r="F120" i="4"/>
  <c r="G120" i="4"/>
  <c r="F121" i="4"/>
  <c r="G121" i="4"/>
  <c r="F122" i="4"/>
  <c r="G122" i="4"/>
  <c r="F123" i="4"/>
  <c r="G123" i="4"/>
  <c r="F124" i="4"/>
  <c r="G124" i="4"/>
  <c r="F125" i="4"/>
  <c r="G125" i="4"/>
  <c r="F126" i="4"/>
  <c r="G126" i="4"/>
  <c r="F127" i="4"/>
  <c r="G127" i="4"/>
  <c r="F128" i="4"/>
  <c r="G128" i="4"/>
  <c r="F129" i="4"/>
  <c r="G129" i="4"/>
  <c r="F130" i="4"/>
  <c r="G130" i="4"/>
  <c r="F131" i="4"/>
  <c r="G131" i="4"/>
  <c r="F132" i="4"/>
  <c r="G132" i="4"/>
  <c r="F133" i="4"/>
  <c r="G133" i="4"/>
  <c r="F134" i="4"/>
  <c r="G134" i="4"/>
  <c r="F135" i="4"/>
  <c r="G135" i="4"/>
  <c r="F136" i="4"/>
  <c r="G136" i="4"/>
  <c r="F137" i="4"/>
  <c r="G137" i="4"/>
  <c r="F138" i="4"/>
  <c r="G138" i="4"/>
  <c r="F139" i="4"/>
  <c r="G139" i="4"/>
  <c r="F140" i="4"/>
  <c r="G140" i="4"/>
  <c r="F141" i="4"/>
  <c r="G141" i="4"/>
  <c r="F142" i="4"/>
  <c r="G142" i="4"/>
  <c r="F143" i="4"/>
  <c r="G143" i="4"/>
  <c r="F144" i="4"/>
  <c r="G144" i="4"/>
  <c r="F145" i="4"/>
  <c r="G145" i="4"/>
  <c r="F146" i="4"/>
  <c r="G146" i="4"/>
  <c r="F147" i="4"/>
  <c r="G147" i="4"/>
  <c r="F148" i="4"/>
  <c r="G148" i="4"/>
  <c r="F149" i="4"/>
  <c r="G149" i="4"/>
  <c r="F150" i="4"/>
  <c r="G150" i="4"/>
  <c r="F151" i="4"/>
  <c r="G151" i="4"/>
  <c r="F152" i="4"/>
  <c r="G152" i="4"/>
  <c r="F153" i="4"/>
  <c r="G153" i="4"/>
  <c r="F154" i="4"/>
  <c r="G154" i="4"/>
  <c r="F155" i="4"/>
  <c r="G155" i="4"/>
  <c r="F156" i="4"/>
  <c r="G156" i="4"/>
  <c r="F157" i="4"/>
  <c r="G157" i="4"/>
  <c r="F158" i="4"/>
  <c r="G158" i="4"/>
  <c r="F159" i="4"/>
  <c r="G159" i="4"/>
  <c r="F160" i="4"/>
  <c r="G160" i="4"/>
  <c r="F161" i="4"/>
  <c r="G161" i="4"/>
  <c r="F162" i="4"/>
  <c r="G162" i="4"/>
  <c r="F163" i="4"/>
  <c r="G163" i="4"/>
  <c r="F164" i="4"/>
  <c r="G164" i="4"/>
  <c r="F165" i="4"/>
  <c r="G165" i="4"/>
  <c r="F166" i="4"/>
  <c r="G166" i="4"/>
  <c r="F167" i="4"/>
  <c r="G167" i="4"/>
  <c r="F168" i="4"/>
  <c r="G168" i="4"/>
  <c r="F169" i="4"/>
  <c r="G169" i="4"/>
  <c r="F170" i="4"/>
  <c r="G170" i="4"/>
  <c r="F171" i="4"/>
  <c r="G171" i="4"/>
  <c r="F172" i="4"/>
  <c r="G172" i="4"/>
  <c r="F173" i="4"/>
  <c r="G173" i="4"/>
  <c r="F174" i="4"/>
  <c r="G174" i="4"/>
  <c r="F175" i="4"/>
  <c r="G175" i="4"/>
  <c r="F176" i="4"/>
  <c r="G176" i="4"/>
  <c r="F177" i="4"/>
  <c r="G177" i="4"/>
  <c r="F178" i="4"/>
  <c r="G178" i="4"/>
  <c r="F179" i="4"/>
  <c r="G179" i="4"/>
  <c r="F180" i="4"/>
  <c r="G180" i="4"/>
  <c r="F181" i="4"/>
  <c r="G181" i="4"/>
  <c r="F182" i="4"/>
  <c r="G182" i="4"/>
  <c r="F183" i="4"/>
  <c r="G183" i="4"/>
  <c r="F184" i="4"/>
  <c r="G184" i="4"/>
  <c r="F185" i="4"/>
  <c r="G185" i="4"/>
  <c r="F186" i="4"/>
  <c r="G186" i="4"/>
  <c r="F187" i="4"/>
  <c r="G187" i="4"/>
  <c r="F188" i="4"/>
  <c r="G188" i="4"/>
  <c r="F189" i="4"/>
  <c r="G189" i="4"/>
  <c r="F190" i="4"/>
  <c r="G190" i="4"/>
  <c r="F191" i="4"/>
  <c r="G191" i="4"/>
  <c r="F192" i="4"/>
  <c r="G192" i="4"/>
  <c r="F193" i="4"/>
  <c r="G193" i="4"/>
  <c r="F194" i="4"/>
  <c r="G194" i="4"/>
  <c r="F195" i="4"/>
  <c r="G195" i="4"/>
  <c r="F196" i="4"/>
  <c r="G196" i="4"/>
  <c r="F197" i="4"/>
  <c r="G197" i="4"/>
  <c r="F198" i="4"/>
  <c r="G198" i="4"/>
  <c r="F199" i="4"/>
  <c r="G199" i="4"/>
  <c r="F200" i="4"/>
  <c r="G200" i="4"/>
  <c r="F201" i="4"/>
  <c r="G201" i="4"/>
  <c r="F202" i="4"/>
  <c r="G202" i="4"/>
  <c r="F203" i="4"/>
  <c r="G203" i="4"/>
  <c r="F204" i="4"/>
  <c r="G204" i="4"/>
  <c r="F205" i="4"/>
  <c r="G205" i="4"/>
  <c r="F206" i="4"/>
  <c r="G206" i="4"/>
  <c r="F207" i="4"/>
  <c r="G207" i="4"/>
  <c r="F208" i="4"/>
  <c r="G208" i="4"/>
  <c r="F209" i="4"/>
  <c r="G209" i="4"/>
  <c r="F210" i="4"/>
  <c r="G210" i="4"/>
  <c r="F211" i="4"/>
  <c r="G211" i="4"/>
  <c r="F212" i="4"/>
  <c r="G212" i="4"/>
  <c r="F213" i="4"/>
  <c r="G213" i="4"/>
  <c r="F214" i="4"/>
  <c r="G214" i="4"/>
  <c r="F215" i="4"/>
  <c r="G215" i="4"/>
  <c r="F216" i="4"/>
  <c r="G216" i="4"/>
  <c r="F217" i="4"/>
  <c r="G217" i="4"/>
  <c r="F218" i="4"/>
  <c r="G218" i="4"/>
  <c r="F219" i="4"/>
  <c r="G219" i="4"/>
  <c r="F220" i="4"/>
  <c r="G220" i="4"/>
  <c r="F221" i="4"/>
  <c r="G221" i="4"/>
  <c r="F222" i="4"/>
  <c r="G222" i="4"/>
  <c r="F223" i="4"/>
  <c r="G223" i="4"/>
  <c r="F224" i="4"/>
  <c r="G224" i="4"/>
  <c r="F225" i="4"/>
  <c r="G225" i="4"/>
  <c r="F226" i="4"/>
  <c r="G226" i="4"/>
  <c r="F227" i="4"/>
  <c r="G227" i="4"/>
  <c r="F228" i="4"/>
  <c r="G228" i="4"/>
  <c r="F229" i="4"/>
  <c r="G229" i="4"/>
  <c r="F230" i="4"/>
  <c r="G230" i="4"/>
  <c r="F231" i="4"/>
  <c r="G231" i="4"/>
  <c r="F232" i="4"/>
  <c r="G232" i="4"/>
  <c r="F233" i="4"/>
  <c r="G233" i="4"/>
  <c r="F234" i="4"/>
  <c r="G234" i="4"/>
  <c r="F235" i="4"/>
  <c r="G235" i="4"/>
  <c r="F236" i="4"/>
  <c r="G236" i="4"/>
  <c r="F237" i="4"/>
  <c r="G237" i="4"/>
  <c r="F238" i="4"/>
  <c r="G238" i="4"/>
  <c r="F239" i="4"/>
  <c r="G239" i="4"/>
  <c r="F240" i="4"/>
  <c r="G240" i="4"/>
  <c r="F241" i="4"/>
  <c r="G241" i="4"/>
  <c r="F242" i="4"/>
  <c r="G242" i="4"/>
  <c r="F243" i="4"/>
  <c r="G243" i="4"/>
  <c r="F244" i="4"/>
  <c r="G244" i="4"/>
  <c r="F245" i="4"/>
  <c r="G245" i="4"/>
  <c r="F246" i="4"/>
  <c r="G246" i="4"/>
  <c r="F247" i="4"/>
  <c r="G247" i="4"/>
  <c r="F248" i="4"/>
  <c r="G248" i="4"/>
  <c r="F249" i="4"/>
  <c r="G249" i="4"/>
  <c r="F250" i="4"/>
  <c r="G250" i="4"/>
  <c r="F251" i="4"/>
  <c r="G251" i="4"/>
  <c r="F252" i="4"/>
  <c r="G252" i="4"/>
  <c r="F253" i="4"/>
  <c r="G253" i="4"/>
  <c r="F254" i="4"/>
  <c r="G254" i="4"/>
  <c r="F255" i="4"/>
  <c r="G255" i="4"/>
  <c r="F256" i="4"/>
  <c r="G256" i="4"/>
  <c r="F257" i="4"/>
  <c r="G257" i="4"/>
  <c r="F258" i="4"/>
  <c r="G258" i="4"/>
  <c r="F259" i="4"/>
  <c r="G259" i="4"/>
  <c r="F260" i="4"/>
  <c r="G260" i="4"/>
  <c r="F261" i="4"/>
  <c r="G261" i="4"/>
  <c r="F262" i="4"/>
  <c r="G262" i="4"/>
  <c r="F263" i="4"/>
  <c r="G263" i="4"/>
  <c r="F264" i="4"/>
  <c r="G264" i="4"/>
  <c r="F265" i="4"/>
  <c r="G265" i="4"/>
  <c r="F266" i="4"/>
  <c r="G266" i="4"/>
  <c r="F267" i="4"/>
  <c r="G267" i="4"/>
  <c r="F268" i="4"/>
  <c r="G268" i="4"/>
  <c r="F269" i="4"/>
  <c r="G269" i="4"/>
  <c r="F270" i="4"/>
  <c r="G270" i="4"/>
  <c r="F271" i="4"/>
  <c r="G271" i="4"/>
  <c r="F272" i="4"/>
  <c r="G272" i="4"/>
  <c r="F273" i="4"/>
  <c r="G273" i="4"/>
  <c r="F274" i="4"/>
  <c r="G274" i="4"/>
  <c r="F275" i="4"/>
  <c r="G275" i="4"/>
  <c r="F276" i="4"/>
  <c r="G276" i="4"/>
  <c r="F277" i="4"/>
  <c r="G277" i="4"/>
  <c r="F278" i="4"/>
  <c r="G278" i="4"/>
  <c r="F279" i="4"/>
  <c r="G279" i="4"/>
  <c r="F280" i="4"/>
  <c r="G280" i="4"/>
  <c r="F281" i="4"/>
  <c r="G281" i="4"/>
  <c r="F282" i="4"/>
  <c r="G282" i="4"/>
  <c r="F283" i="4"/>
  <c r="G283" i="4"/>
  <c r="F284" i="4"/>
  <c r="G284" i="4"/>
  <c r="F285" i="4"/>
  <c r="G285" i="4"/>
  <c r="F286" i="4"/>
  <c r="G286" i="4"/>
  <c r="F287" i="4"/>
  <c r="G287" i="4"/>
  <c r="F288" i="4"/>
  <c r="G288" i="4"/>
  <c r="F289" i="4"/>
  <c r="G289" i="4"/>
  <c r="F290" i="4"/>
  <c r="G290" i="4"/>
  <c r="F291" i="4"/>
  <c r="G291" i="4"/>
  <c r="F292" i="4"/>
  <c r="G292" i="4"/>
  <c r="F293" i="4"/>
  <c r="G293" i="4"/>
  <c r="F294" i="4"/>
  <c r="G294" i="4"/>
  <c r="F295" i="4"/>
  <c r="G295" i="4"/>
  <c r="F296" i="4"/>
  <c r="G296" i="4"/>
  <c r="F297" i="4"/>
  <c r="G297" i="4"/>
  <c r="F298" i="4"/>
  <c r="G298" i="4"/>
  <c r="F299" i="4"/>
  <c r="G299" i="4"/>
  <c r="F300" i="4"/>
  <c r="G300" i="4"/>
  <c r="F301" i="4"/>
  <c r="G301" i="4"/>
  <c r="F302" i="4"/>
  <c r="G302" i="4"/>
  <c r="F303" i="4"/>
  <c r="G303" i="4"/>
  <c r="F304" i="4"/>
  <c r="G304" i="4"/>
  <c r="F305" i="4"/>
  <c r="G305" i="4"/>
  <c r="F306" i="4"/>
  <c r="G306" i="4"/>
  <c r="F307" i="4"/>
  <c r="G307" i="4"/>
  <c r="F308" i="4"/>
  <c r="G308" i="4"/>
  <c r="F309" i="4"/>
  <c r="G309" i="4"/>
  <c r="F310" i="4"/>
  <c r="G310" i="4"/>
  <c r="F311" i="4"/>
  <c r="G311" i="4"/>
  <c r="F312" i="4"/>
  <c r="G312" i="4"/>
  <c r="F313" i="4"/>
  <c r="G313" i="4"/>
  <c r="F314" i="4"/>
  <c r="G314" i="4"/>
  <c r="F315" i="4"/>
  <c r="G315" i="4"/>
  <c r="F316" i="4"/>
  <c r="G316" i="4"/>
  <c r="F317" i="4"/>
  <c r="G317" i="4"/>
  <c r="F318" i="4"/>
  <c r="G318" i="4"/>
  <c r="F319" i="4"/>
  <c r="G319" i="4"/>
  <c r="F320" i="4"/>
  <c r="G320" i="4"/>
  <c r="F321" i="4"/>
  <c r="G321" i="4"/>
  <c r="F322" i="4"/>
  <c r="G322" i="4"/>
  <c r="F323" i="4"/>
  <c r="G323" i="4"/>
  <c r="F324" i="4"/>
  <c r="G324" i="4"/>
  <c r="F325" i="4"/>
  <c r="G325" i="4"/>
  <c r="F326" i="4"/>
  <c r="G326" i="4"/>
  <c r="F327" i="4"/>
  <c r="G327" i="4"/>
  <c r="F328" i="4"/>
  <c r="G328" i="4"/>
  <c r="F329" i="4"/>
  <c r="G329" i="4"/>
  <c r="F330" i="4"/>
  <c r="G330" i="4"/>
  <c r="F331" i="4"/>
  <c r="G331" i="4"/>
  <c r="F332" i="4"/>
  <c r="G332" i="4"/>
  <c r="F333" i="4"/>
  <c r="G333" i="4"/>
  <c r="F334" i="4"/>
  <c r="G334" i="4"/>
  <c r="F335" i="4"/>
  <c r="G335" i="4"/>
  <c r="F336" i="4"/>
  <c r="G336" i="4"/>
  <c r="F337" i="4"/>
  <c r="G337" i="4"/>
  <c r="F338" i="4"/>
  <c r="G338" i="4"/>
  <c r="F339" i="4"/>
  <c r="G339" i="4"/>
  <c r="F340" i="4"/>
  <c r="G340" i="4"/>
  <c r="F341" i="4"/>
  <c r="G341" i="4"/>
  <c r="F342" i="4"/>
  <c r="G342" i="4"/>
  <c r="F343" i="4"/>
  <c r="G343" i="4"/>
  <c r="F344" i="4"/>
  <c r="G344" i="4"/>
  <c r="F345" i="4"/>
  <c r="G345" i="4"/>
  <c r="F346" i="4"/>
  <c r="G346" i="4"/>
  <c r="F347" i="4"/>
  <c r="G347" i="4"/>
  <c r="F348" i="4"/>
  <c r="G348" i="4"/>
  <c r="F349" i="4"/>
  <c r="G349" i="4"/>
  <c r="F350" i="4"/>
  <c r="G350" i="4"/>
  <c r="F351" i="4"/>
  <c r="G351" i="4"/>
  <c r="F352" i="4"/>
  <c r="G352" i="4"/>
  <c r="F353" i="4"/>
  <c r="G353" i="4"/>
  <c r="F354" i="4"/>
  <c r="G354" i="4"/>
  <c r="F355" i="4"/>
  <c r="G355" i="4"/>
  <c r="F356" i="4"/>
  <c r="G356" i="4"/>
  <c r="F357" i="4"/>
  <c r="G357" i="4"/>
  <c r="F358" i="4"/>
  <c r="G358" i="4"/>
  <c r="F359" i="4"/>
  <c r="G359" i="4"/>
  <c r="F360" i="4"/>
  <c r="G360" i="4"/>
  <c r="F361" i="4"/>
  <c r="G361" i="4"/>
  <c r="F362" i="4"/>
  <c r="G362" i="4"/>
  <c r="F363" i="4"/>
  <c r="G363" i="4"/>
  <c r="F364" i="4"/>
  <c r="G364" i="4"/>
  <c r="F365" i="4"/>
  <c r="G365" i="4"/>
  <c r="F366" i="4"/>
  <c r="G366" i="4"/>
  <c r="F367" i="4"/>
  <c r="G367" i="4"/>
  <c r="F368" i="4"/>
  <c r="G368" i="4"/>
  <c r="F369" i="4"/>
  <c r="G369" i="4"/>
  <c r="F370" i="4"/>
  <c r="G370" i="4"/>
  <c r="F371" i="4"/>
  <c r="G371" i="4"/>
  <c r="F372" i="4"/>
  <c r="G372" i="4"/>
  <c r="F373" i="4"/>
  <c r="G373" i="4"/>
  <c r="F374" i="4"/>
  <c r="G374" i="4"/>
  <c r="F375" i="4"/>
  <c r="G375" i="4"/>
  <c r="F376" i="4"/>
  <c r="G376" i="4"/>
  <c r="F377" i="4"/>
  <c r="G377" i="4"/>
  <c r="F378" i="4"/>
  <c r="G378" i="4"/>
  <c r="F379" i="4"/>
  <c r="G379" i="4"/>
  <c r="F380" i="4"/>
  <c r="G380" i="4"/>
  <c r="F381" i="4"/>
  <c r="G381" i="4"/>
  <c r="F382" i="4"/>
  <c r="G382" i="4"/>
  <c r="F383" i="4"/>
  <c r="G383" i="4"/>
  <c r="F384" i="4"/>
  <c r="G384" i="4"/>
  <c r="F385" i="4"/>
  <c r="G385" i="4"/>
  <c r="F386" i="4"/>
  <c r="G386" i="4"/>
  <c r="F387" i="4"/>
  <c r="G387" i="4"/>
  <c r="F388" i="4"/>
  <c r="G388" i="4"/>
  <c r="F389" i="4"/>
  <c r="G389" i="4"/>
  <c r="F390" i="4"/>
  <c r="G390" i="4"/>
  <c r="F391" i="4"/>
  <c r="G391" i="4"/>
  <c r="F392" i="4"/>
  <c r="G392" i="4"/>
  <c r="F393" i="4"/>
  <c r="G393" i="4"/>
  <c r="F394" i="4"/>
  <c r="G394" i="4"/>
  <c r="F395" i="4"/>
  <c r="G395" i="4"/>
  <c r="F396" i="4"/>
  <c r="G396" i="4"/>
  <c r="F397" i="4"/>
  <c r="G397" i="4"/>
  <c r="F398" i="4"/>
  <c r="G398" i="4"/>
  <c r="F399" i="4"/>
  <c r="G399" i="4"/>
  <c r="F400" i="4"/>
  <c r="G400" i="4"/>
  <c r="F401" i="4"/>
  <c r="G401" i="4"/>
  <c r="F402" i="4"/>
  <c r="G402" i="4"/>
  <c r="F403" i="4"/>
  <c r="G403" i="4"/>
  <c r="F404" i="4"/>
  <c r="G404" i="4"/>
  <c r="F405" i="4"/>
  <c r="G405" i="4"/>
  <c r="F406" i="4"/>
  <c r="G406" i="4"/>
  <c r="F407" i="4"/>
  <c r="G407" i="4"/>
  <c r="F408" i="4"/>
  <c r="G408" i="4"/>
  <c r="F409" i="4"/>
  <c r="G409" i="4"/>
  <c r="F410" i="4"/>
  <c r="G410" i="4"/>
  <c r="F411" i="4"/>
  <c r="G411" i="4"/>
  <c r="F412" i="4"/>
  <c r="G412" i="4"/>
  <c r="F413" i="4"/>
  <c r="G413" i="4"/>
  <c r="F414" i="4"/>
  <c r="G414" i="4"/>
  <c r="F415" i="4"/>
  <c r="G415" i="4"/>
  <c r="F416" i="4"/>
  <c r="G416" i="4"/>
  <c r="F417" i="4"/>
  <c r="G417" i="4"/>
  <c r="F418" i="4"/>
  <c r="G418" i="4"/>
  <c r="F419" i="4"/>
  <c r="G419" i="4"/>
  <c r="F420" i="4"/>
  <c r="G420" i="4"/>
  <c r="F421" i="4"/>
  <c r="G421" i="4"/>
  <c r="F422" i="4"/>
  <c r="G422" i="4"/>
  <c r="F423" i="4"/>
  <c r="G423" i="4"/>
  <c r="F424" i="4"/>
  <c r="G424" i="4"/>
  <c r="F425" i="4"/>
  <c r="G425" i="4"/>
  <c r="F426" i="4"/>
  <c r="G426" i="4"/>
  <c r="F427" i="4"/>
  <c r="G427" i="4"/>
  <c r="F428" i="4"/>
  <c r="G428" i="4"/>
  <c r="F429" i="4"/>
  <c r="G429" i="4"/>
  <c r="F430" i="4"/>
  <c r="G430" i="4"/>
  <c r="F431" i="4"/>
  <c r="G431" i="4"/>
  <c r="F432" i="4"/>
  <c r="G432" i="4"/>
  <c r="F433" i="4"/>
  <c r="G433" i="4"/>
  <c r="F434" i="4"/>
  <c r="G434" i="4"/>
  <c r="F435" i="4"/>
  <c r="G435" i="4"/>
  <c r="F436" i="4"/>
  <c r="G436" i="4"/>
  <c r="F437" i="4"/>
  <c r="G437" i="4"/>
  <c r="F438" i="4"/>
  <c r="G438" i="4"/>
  <c r="F439" i="4"/>
  <c r="G439" i="4"/>
  <c r="F440" i="4"/>
  <c r="G440" i="4"/>
  <c r="F441" i="4"/>
  <c r="G441" i="4"/>
  <c r="F442" i="4"/>
  <c r="G442" i="4"/>
  <c r="F443" i="4"/>
  <c r="G443" i="4"/>
  <c r="F444" i="4"/>
  <c r="G444" i="4"/>
  <c r="F445" i="4"/>
  <c r="G445" i="4"/>
  <c r="F446" i="4"/>
  <c r="G446" i="4"/>
  <c r="F447" i="4"/>
  <c r="G447" i="4"/>
  <c r="F448" i="4"/>
  <c r="G448" i="4"/>
  <c r="F449" i="4"/>
  <c r="G449" i="4"/>
  <c r="F450" i="4"/>
  <c r="G450" i="4"/>
  <c r="F451" i="4"/>
  <c r="G451" i="4"/>
  <c r="F452" i="4"/>
  <c r="G452" i="4"/>
  <c r="F453" i="4"/>
  <c r="G453" i="4"/>
  <c r="F454" i="4"/>
  <c r="G454" i="4"/>
  <c r="F455" i="4"/>
  <c r="G455" i="4"/>
  <c r="F456" i="4"/>
  <c r="G456" i="4"/>
  <c r="F457" i="4"/>
  <c r="G457" i="4"/>
  <c r="F458" i="4"/>
  <c r="G458" i="4"/>
  <c r="F459" i="4"/>
  <c r="G459" i="4"/>
  <c r="F460" i="4"/>
  <c r="G460" i="4"/>
  <c r="F461" i="4"/>
  <c r="G461" i="4"/>
  <c r="F462" i="4"/>
  <c r="G462" i="4"/>
  <c r="F463" i="4"/>
  <c r="G463" i="4"/>
  <c r="F464" i="4"/>
  <c r="G464" i="4"/>
  <c r="F465" i="4"/>
  <c r="G465" i="4"/>
  <c r="F466" i="4"/>
  <c r="G466" i="4"/>
  <c r="F467" i="4"/>
  <c r="G467" i="4"/>
  <c r="F468" i="4"/>
  <c r="G468" i="4"/>
  <c r="F469" i="4"/>
  <c r="G469" i="4"/>
  <c r="F470" i="4"/>
  <c r="G470" i="4"/>
  <c r="F471" i="4"/>
  <c r="G471" i="4"/>
  <c r="F472" i="4"/>
  <c r="G472" i="4"/>
  <c r="F473" i="4"/>
  <c r="G473" i="4"/>
  <c r="F474" i="4"/>
  <c r="G474" i="4"/>
  <c r="F475" i="4"/>
  <c r="G475" i="4"/>
  <c r="F476" i="4"/>
  <c r="G476" i="4"/>
  <c r="F477" i="4"/>
  <c r="G477" i="4"/>
  <c r="F478" i="4"/>
  <c r="G478" i="4"/>
  <c r="F479" i="4"/>
  <c r="G479" i="4"/>
  <c r="F480" i="4"/>
  <c r="G480" i="4"/>
  <c r="F481" i="4"/>
  <c r="G481" i="4"/>
  <c r="F482" i="4"/>
  <c r="G482" i="4"/>
  <c r="F483" i="4"/>
  <c r="G483" i="4"/>
  <c r="F484" i="4"/>
  <c r="G484" i="4"/>
  <c r="F485" i="4"/>
  <c r="G485" i="4"/>
  <c r="F486" i="4"/>
  <c r="G486" i="4"/>
  <c r="F487" i="4"/>
  <c r="G487" i="4"/>
  <c r="F488" i="4"/>
  <c r="G488" i="4"/>
  <c r="F489" i="4"/>
  <c r="G489" i="4"/>
  <c r="F490" i="4"/>
  <c r="G490" i="4"/>
  <c r="F491" i="4"/>
  <c r="G491" i="4"/>
  <c r="F492" i="4"/>
  <c r="G492" i="4"/>
  <c r="F493" i="4"/>
  <c r="G493" i="4"/>
  <c r="F494" i="4"/>
  <c r="G494" i="4"/>
  <c r="F495" i="4"/>
  <c r="G495" i="4"/>
  <c r="F496" i="4"/>
  <c r="G496" i="4"/>
  <c r="F497" i="4"/>
  <c r="G497" i="4"/>
  <c r="F498" i="4"/>
  <c r="G498" i="4"/>
  <c r="F499" i="4"/>
  <c r="G499" i="4"/>
  <c r="F500" i="4"/>
  <c r="G500" i="4"/>
  <c r="F501" i="4"/>
  <c r="G501" i="4"/>
  <c r="F502" i="4"/>
  <c r="G502" i="4"/>
  <c r="F503" i="4"/>
  <c r="G503" i="4"/>
  <c r="F504" i="4"/>
  <c r="G504" i="4"/>
  <c r="F505" i="4"/>
  <c r="G505" i="4"/>
  <c r="F506" i="4"/>
  <c r="G506" i="4"/>
  <c r="F507" i="4"/>
  <c r="G507" i="4"/>
  <c r="F508" i="4"/>
  <c r="G508" i="4"/>
  <c r="F509" i="4"/>
  <c r="G509" i="4"/>
  <c r="F510" i="4"/>
  <c r="G510" i="4"/>
  <c r="F511" i="4"/>
  <c r="G511" i="4"/>
  <c r="F512" i="4"/>
  <c r="G512" i="4"/>
  <c r="F513" i="4"/>
  <c r="G513" i="4"/>
  <c r="F514" i="4"/>
  <c r="G514" i="4"/>
  <c r="F515" i="4"/>
  <c r="G515" i="4"/>
  <c r="F516" i="4"/>
  <c r="G516" i="4"/>
  <c r="F517" i="4"/>
  <c r="G517" i="4"/>
  <c r="F518" i="4"/>
  <c r="G518" i="4"/>
  <c r="F519" i="4"/>
  <c r="G519" i="4"/>
  <c r="F520" i="4"/>
  <c r="G520" i="4"/>
  <c r="F521" i="4"/>
  <c r="G521" i="4"/>
  <c r="F522" i="4"/>
  <c r="G522" i="4"/>
  <c r="F523" i="4"/>
  <c r="G523" i="4"/>
  <c r="F524" i="4"/>
  <c r="G524" i="4"/>
  <c r="F525" i="4"/>
  <c r="G525" i="4"/>
  <c r="F526" i="4"/>
  <c r="G526" i="4"/>
  <c r="F527" i="4"/>
  <c r="G527" i="4"/>
  <c r="F528" i="4"/>
  <c r="G528" i="4"/>
  <c r="F529" i="4"/>
  <c r="G529" i="4"/>
  <c r="F530" i="4"/>
  <c r="G530" i="4"/>
  <c r="F531" i="4"/>
  <c r="G531" i="4"/>
  <c r="F532" i="4"/>
  <c r="G532" i="4"/>
  <c r="F533" i="4"/>
  <c r="G533" i="4"/>
  <c r="F534" i="4"/>
  <c r="G534" i="4"/>
  <c r="F535" i="4"/>
  <c r="G535" i="4"/>
  <c r="F536" i="4"/>
  <c r="G536" i="4"/>
  <c r="F537" i="4"/>
  <c r="G537" i="4"/>
  <c r="F538" i="4"/>
  <c r="G538" i="4"/>
  <c r="F539" i="4"/>
  <c r="G539" i="4"/>
  <c r="F540" i="4"/>
  <c r="G540" i="4"/>
  <c r="F541" i="4"/>
  <c r="G541" i="4"/>
  <c r="F542" i="4"/>
  <c r="G542" i="4"/>
  <c r="F543" i="4"/>
  <c r="G543" i="4"/>
  <c r="F544" i="4"/>
  <c r="G544" i="4"/>
  <c r="F545" i="4"/>
  <c r="G545" i="4"/>
  <c r="F546" i="4"/>
  <c r="G546" i="4"/>
  <c r="F547" i="4"/>
  <c r="G547" i="4"/>
  <c r="F548" i="4"/>
  <c r="G548" i="4"/>
  <c r="F549" i="4"/>
  <c r="G549" i="4"/>
  <c r="F550" i="4"/>
  <c r="G550" i="4"/>
  <c r="F551" i="4"/>
  <c r="G551" i="4"/>
  <c r="F552" i="4"/>
  <c r="G552" i="4"/>
  <c r="F553" i="4"/>
  <c r="G553" i="4"/>
  <c r="F554" i="4"/>
  <c r="G554" i="4"/>
  <c r="F555" i="4"/>
  <c r="G555" i="4"/>
  <c r="F556" i="4"/>
  <c r="G556" i="4"/>
  <c r="F557" i="4"/>
  <c r="G557" i="4"/>
  <c r="F558" i="4"/>
  <c r="G558" i="4"/>
  <c r="F559" i="4"/>
  <c r="G559" i="4"/>
  <c r="F560" i="4"/>
  <c r="G560" i="4"/>
  <c r="F561" i="4"/>
  <c r="G561" i="4"/>
  <c r="F562" i="4"/>
  <c r="G562" i="4"/>
  <c r="F563" i="4"/>
  <c r="G563" i="4"/>
  <c r="F564" i="4"/>
  <c r="G564" i="4"/>
  <c r="F565" i="4"/>
  <c r="G565" i="4"/>
  <c r="F566" i="4"/>
  <c r="G566" i="4"/>
  <c r="F567" i="4"/>
  <c r="G567" i="4"/>
  <c r="F568" i="4"/>
  <c r="G568" i="4"/>
  <c r="F569" i="4"/>
  <c r="G569" i="4"/>
  <c r="F570" i="4"/>
  <c r="G570" i="4"/>
  <c r="F571" i="4"/>
  <c r="G571" i="4"/>
  <c r="F572" i="4"/>
  <c r="G572" i="4"/>
  <c r="F573" i="4"/>
  <c r="G573" i="4"/>
  <c r="F574" i="4"/>
  <c r="G574" i="4"/>
  <c r="F575" i="4"/>
  <c r="G575" i="4"/>
  <c r="F576" i="4"/>
  <c r="G576" i="4"/>
  <c r="F577" i="4"/>
  <c r="G577" i="4"/>
  <c r="F578" i="4"/>
  <c r="G578" i="4"/>
  <c r="F579" i="4"/>
  <c r="G579" i="4"/>
  <c r="F580" i="4"/>
  <c r="G580" i="4"/>
  <c r="F581" i="4"/>
  <c r="G581" i="4"/>
  <c r="F582" i="4"/>
  <c r="G582" i="4"/>
  <c r="F583" i="4"/>
  <c r="G583" i="4"/>
  <c r="F584" i="4"/>
  <c r="G584" i="4"/>
  <c r="F585" i="4"/>
  <c r="G585" i="4"/>
  <c r="F586" i="4"/>
  <c r="G586" i="4"/>
  <c r="F587" i="4"/>
  <c r="G587" i="4"/>
  <c r="F588" i="4"/>
  <c r="G588" i="4"/>
  <c r="F589" i="4"/>
  <c r="G589" i="4"/>
  <c r="F590" i="4"/>
  <c r="G590" i="4"/>
  <c r="F591" i="4"/>
  <c r="G591" i="4"/>
  <c r="F592" i="4"/>
  <c r="G592" i="4"/>
  <c r="F593" i="4"/>
  <c r="G593" i="4"/>
  <c r="F594" i="4"/>
  <c r="G594" i="4"/>
  <c r="F595" i="4"/>
  <c r="G595" i="4"/>
  <c r="F596" i="4"/>
  <c r="G596" i="4"/>
  <c r="F597" i="4"/>
  <c r="G597" i="4"/>
  <c r="F598" i="4"/>
  <c r="G598" i="4"/>
  <c r="F599" i="4"/>
  <c r="G599" i="4"/>
  <c r="F600" i="4"/>
  <c r="G600" i="4"/>
  <c r="F601" i="4"/>
  <c r="G601" i="4"/>
  <c r="F602" i="4"/>
  <c r="G602" i="4"/>
  <c r="F603" i="4"/>
  <c r="G603" i="4"/>
  <c r="F604" i="4"/>
  <c r="G604" i="4"/>
  <c r="F605" i="4"/>
  <c r="G605" i="4"/>
  <c r="F606" i="4"/>
  <c r="G606" i="4"/>
  <c r="F607" i="4"/>
  <c r="G607" i="4"/>
  <c r="F608" i="4"/>
  <c r="G608" i="4"/>
  <c r="F609" i="4"/>
  <c r="G609" i="4"/>
  <c r="F610" i="4"/>
  <c r="G610" i="4"/>
  <c r="F611" i="4"/>
  <c r="G611" i="4"/>
  <c r="F612" i="4"/>
  <c r="G612" i="4"/>
  <c r="F613" i="4"/>
  <c r="G613" i="4"/>
  <c r="F614" i="4"/>
  <c r="G614" i="4"/>
  <c r="F615" i="4"/>
  <c r="G615" i="4"/>
  <c r="F616" i="4"/>
  <c r="G616" i="4"/>
  <c r="F617" i="4"/>
  <c r="G617" i="4"/>
  <c r="F618" i="4"/>
  <c r="G618" i="4"/>
  <c r="F619" i="4"/>
  <c r="G619" i="4"/>
  <c r="F620" i="4"/>
  <c r="G620" i="4"/>
  <c r="F621" i="4"/>
  <c r="G621" i="4"/>
  <c r="F622" i="4"/>
  <c r="G622" i="4"/>
  <c r="F623" i="4"/>
  <c r="G623" i="4"/>
  <c r="F624" i="4"/>
  <c r="G624" i="4"/>
  <c r="F625" i="4"/>
  <c r="G625" i="4"/>
  <c r="F626" i="4"/>
  <c r="G626" i="4"/>
  <c r="F627" i="4"/>
  <c r="G627" i="4"/>
  <c r="F628" i="4"/>
  <c r="G628" i="4"/>
  <c r="F629" i="4"/>
  <c r="G629" i="4"/>
  <c r="F630" i="4"/>
  <c r="G630" i="4"/>
  <c r="F631" i="4"/>
  <c r="G631" i="4"/>
  <c r="F632" i="4"/>
  <c r="G632" i="4"/>
  <c r="F633" i="4"/>
  <c r="G633" i="4"/>
  <c r="F634" i="4"/>
  <c r="G634" i="4"/>
  <c r="F635" i="4"/>
  <c r="G635" i="4"/>
  <c r="F636" i="4"/>
  <c r="G636" i="4"/>
  <c r="F637" i="4"/>
  <c r="G637" i="4"/>
  <c r="F638" i="4"/>
  <c r="G638" i="4"/>
  <c r="F639" i="4"/>
  <c r="G639" i="4"/>
  <c r="F640" i="4"/>
  <c r="G640" i="4"/>
  <c r="F641" i="4"/>
  <c r="G641" i="4"/>
  <c r="F642" i="4"/>
  <c r="G642" i="4"/>
  <c r="F643" i="4"/>
  <c r="G643" i="4"/>
  <c r="F644" i="4"/>
  <c r="G644" i="4"/>
  <c r="F645" i="4"/>
  <c r="G645" i="4"/>
  <c r="F646" i="4"/>
  <c r="G646" i="4"/>
  <c r="F647" i="4"/>
  <c r="G647" i="4"/>
  <c r="F648" i="4"/>
  <c r="G648" i="4"/>
  <c r="F649" i="4"/>
  <c r="G649" i="4"/>
  <c r="F650" i="4"/>
  <c r="G650" i="4"/>
  <c r="F651" i="4"/>
  <c r="G651" i="4"/>
  <c r="F652" i="4"/>
  <c r="G652" i="4"/>
  <c r="F653" i="4"/>
  <c r="G653" i="4"/>
  <c r="F654" i="4"/>
  <c r="G654" i="4"/>
  <c r="F655" i="4"/>
  <c r="G655" i="4"/>
  <c r="F656" i="4"/>
  <c r="G656" i="4"/>
  <c r="F657" i="4"/>
  <c r="G657" i="4"/>
  <c r="F658" i="4"/>
  <c r="G658" i="4"/>
  <c r="F659" i="4"/>
  <c r="G659" i="4"/>
  <c r="F660" i="4"/>
  <c r="G660" i="4"/>
  <c r="F661" i="4"/>
  <c r="G661" i="4"/>
  <c r="F662" i="4"/>
  <c r="G662" i="4"/>
  <c r="F663" i="4"/>
  <c r="G663" i="4"/>
  <c r="F664" i="4"/>
  <c r="G664" i="4"/>
  <c r="F665" i="4"/>
  <c r="G665" i="4"/>
  <c r="F666" i="4"/>
  <c r="G666" i="4"/>
  <c r="F667" i="4"/>
  <c r="G667" i="4"/>
  <c r="F668" i="4"/>
  <c r="G668" i="4"/>
  <c r="F669" i="4"/>
  <c r="G669" i="4"/>
  <c r="F670" i="4"/>
  <c r="G670" i="4"/>
  <c r="F671" i="4"/>
  <c r="G671" i="4"/>
  <c r="F672" i="4"/>
  <c r="G672" i="4"/>
  <c r="F673" i="4"/>
  <c r="G673" i="4"/>
  <c r="F674" i="4"/>
  <c r="G674" i="4"/>
  <c r="F675" i="4"/>
  <c r="G675" i="4"/>
  <c r="F676" i="4"/>
  <c r="G676" i="4"/>
  <c r="F677" i="4"/>
  <c r="G677" i="4"/>
  <c r="F678" i="4"/>
  <c r="G678" i="4"/>
  <c r="F679" i="4"/>
  <c r="G679" i="4"/>
  <c r="F680" i="4"/>
  <c r="G680" i="4"/>
  <c r="F681" i="4"/>
  <c r="G681" i="4"/>
  <c r="F682" i="4"/>
  <c r="G682" i="4"/>
  <c r="F683" i="4"/>
  <c r="G683" i="4"/>
  <c r="F684" i="4"/>
  <c r="G684" i="4"/>
  <c r="F685" i="4"/>
  <c r="G685" i="4"/>
  <c r="F686" i="4"/>
  <c r="G686" i="4"/>
  <c r="F687" i="4"/>
  <c r="G687" i="4"/>
  <c r="F688" i="4"/>
  <c r="G688" i="4"/>
  <c r="F689" i="4"/>
  <c r="G689" i="4"/>
  <c r="F690" i="4"/>
  <c r="G690" i="4"/>
  <c r="F691" i="4"/>
  <c r="G691" i="4"/>
  <c r="F692" i="4"/>
  <c r="G692" i="4"/>
  <c r="F693" i="4"/>
  <c r="G693" i="4"/>
  <c r="F694" i="4"/>
  <c r="G694" i="4"/>
  <c r="F695" i="4"/>
  <c r="G695" i="4"/>
  <c r="F696" i="4"/>
  <c r="G696" i="4"/>
  <c r="F697" i="4"/>
  <c r="G697" i="4"/>
  <c r="F698" i="4"/>
  <c r="G698" i="4"/>
  <c r="F699" i="4"/>
  <c r="G699" i="4"/>
  <c r="F700" i="4"/>
  <c r="G700" i="4"/>
  <c r="F701" i="4"/>
  <c r="G701" i="4"/>
  <c r="F702" i="4"/>
  <c r="G702" i="4"/>
  <c r="F703" i="4"/>
  <c r="G703" i="4"/>
  <c r="F704" i="4"/>
  <c r="G704" i="4"/>
  <c r="F705" i="4"/>
  <c r="G705" i="4"/>
  <c r="F706" i="4"/>
  <c r="G706" i="4"/>
  <c r="F707" i="4"/>
  <c r="G707" i="4"/>
  <c r="F708" i="4"/>
  <c r="G708" i="4"/>
  <c r="F709" i="4"/>
  <c r="G709" i="4"/>
  <c r="F710" i="4"/>
  <c r="G710" i="4"/>
  <c r="F711" i="4"/>
  <c r="G711" i="4"/>
  <c r="F712" i="4"/>
  <c r="G712" i="4"/>
  <c r="F713" i="4"/>
  <c r="G713" i="4"/>
  <c r="F714" i="4"/>
  <c r="G714" i="4"/>
  <c r="F715" i="4"/>
  <c r="G715" i="4"/>
  <c r="F716" i="4"/>
  <c r="G716" i="4"/>
  <c r="F717" i="4"/>
  <c r="G717" i="4"/>
  <c r="F718" i="4"/>
  <c r="G718" i="4"/>
  <c r="F719" i="4"/>
  <c r="G719" i="4"/>
  <c r="F720" i="4"/>
  <c r="G720" i="4"/>
  <c r="F721" i="4"/>
  <c r="G721" i="4"/>
  <c r="F722" i="4"/>
  <c r="G722" i="4"/>
  <c r="F723" i="4"/>
  <c r="G723" i="4"/>
  <c r="F724" i="4"/>
  <c r="G724" i="4"/>
  <c r="F725" i="4"/>
  <c r="G725" i="4"/>
  <c r="F726" i="4"/>
  <c r="G726" i="4"/>
  <c r="F727" i="4"/>
  <c r="G727" i="4"/>
  <c r="F728" i="4"/>
  <c r="G728" i="4"/>
  <c r="F729" i="4"/>
  <c r="G729" i="4"/>
  <c r="F730" i="4"/>
  <c r="G730" i="4"/>
  <c r="F731" i="4"/>
  <c r="G731" i="4"/>
  <c r="F732" i="4"/>
  <c r="G732" i="4"/>
  <c r="F733" i="4"/>
  <c r="G733" i="4"/>
  <c r="F734" i="4"/>
  <c r="G734" i="4"/>
  <c r="F735" i="4"/>
  <c r="G735" i="4"/>
  <c r="F736" i="4"/>
  <c r="G736" i="4"/>
  <c r="F737" i="4"/>
  <c r="G737" i="4"/>
  <c r="F738" i="4"/>
  <c r="G738" i="4"/>
  <c r="F739" i="4"/>
  <c r="G739" i="4"/>
  <c r="F740" i="4"/>
  <c r="G740" i="4"/>
  <c r="F741" i="4"/>
  <c r="G741" i="4"/>
  <c r="F742" i="4"/>
  <c r="G742" i="4"/>
  <c r="F743" i="4"/>
  <c r="G743" i="4"/>
  <c r="F744" i="4"/>
  <c r="G744" i="4"/>
  <c r="F745" i="4"/>
  <c r="G745" i="4"/>
  <c r="F746" i="4"/>
  <c r="G746" i="4"/>
  <c r="F747" i="4"/>
  <c r="G747" i="4"/>
  <c r="F748" i="4"/>
  <c r="G748" i="4"/>
  <c r="F749" i="4"/>
  <c r="G749" i="4"/>
  <c r="F750" i="4"/>
  <c r="G750" i="4"/>
  <c r="F751" i="4"/>
  <c r="G751" i="4"/>
  <c r="F752" i="4"/>
  <c r="G752" i="4"/>
  <c r="F753" i="4"/>
  <c r="G753" i="4"/>
  <c r="F754" i="4"/>
  <c r="G754" i="4"/>
  <c r="F755" i="4"/>
  <c r="G755" i="4"/>
  <c r="F756" i="4"/>
  <c r="G756" i="4"/>
  <c r="F757" i="4"/>
  <c r="G757" i="4"/>
  <c r="F758" i="4"/>
  <c r="G758" i="4"/>
  <c r="F759" i="4"/>
  <c r="G759" i="4"/>
  <c r="F760" i="4"/>
  <c r="G760" i="4"/>
  <c r="F761" i="4"/>
  <c r="G761" i="4"/>
  <c r="F762" i="4"/>
  <c r="G762" i="4"/>
  <c r="F763" i="4"/>
  <c r="G763" i="4"/>
  <c r="F764" i="4"/>
  <c r="G764" i="4"/>
  <c r="F765" i="4"/>
  <c r="G765" i="4"/>
  <c r="F766" i="4"/>
  <c r="G766" i="4"/>
  <c r="F767" i="4"/>
  <c r="G767" i="4"/>
  <c r="F768" i="4"/>
  <c r="G768" i="4"/>
  <c r="F769" i="4"/>
  <c r="G769" i="4"/>
  <c r="F770" i="4"/>
  <c r="G770" i="4"/>
  <c r="F771" i="4"/>
  <c r="G771" i="4"/>
  <c r="F772" i="4"/>
  <c r="G772" i="4"/>
  <c r="F773" i="4"/>
  <c r="G773" i="4"/>
  <c r="F774" i="4"/>
  <c r="G774" i="4"/>
  <c r="F775" i="4"/>
  <c r="G775" i="4"/>
  <c r="F776" i="4"/>
  <c r="G776" i="4"/>
  <c r="F777" i="4"/>
  <c r="G777" i="4"/>
  <c r="F778" i="4"/>
  <c r="G778" i="4"/>
  <c r="F779" i="4"/>
  <c r="G779" i="4"/>
  <c r="F780" i="4"/>
  <c r="G780" i="4"/>
  <c r="F781" i="4"/>
  <c r="G781" i="4"/>
  <c r="F782" i="4"/>
  <c r="G782" i="4"/>
  <c r="F783" i="4"/>
  <c r="G783" i="4"/>
  <c r="F784" i="4"/>
  <c r="G784" i="4"/>
  <c r="F785" i="4"/>
  <c r="G785" i="4"/>
  <c r="F786" i="4"/>
  <c r="G786" i="4"/>
  <c r="F787" i="4"/>
  <c r="G787" i="4"/>
  <c r="F788" i="4"/>
  <c r="G788" i="4"/>
  <c r="F789" i="4"/>
  <c r="G789" i="4"/>
  <c r="F790" i="4"/>
  <c r="G790" i="4"/>
  <c r="F791" i="4"/>
  <c r="G791" i="4"/>
  <c r="F792" i="4"/>
  <c r="G792" i="4"/>
  <c r="F793" i="4"/>
  <c r="G793" i="4"/>
  <c r="F794" i="4"/>
  <c r="G794" i="4"/>
  <c r="F795" i="4"/>
  <c r="G795" i="4"/>
  <c r="F796" i="4"/>
  <c r="G796" i="4"/>
  <c r="F797" i="4"/>
  <c r="G797" i="4"/>
  <c r="F798" i="4"/>
  <c r="G798" i="4"/>
  <c r="F799" i="4"/>
  <c r="G799" i="4"/>
  <c r="F800" i="4"/>
  <c r="G800" i="4"/>
  <c r="F801" i="4"/>
  <c r="G801" i="4"/>
  <c r="F802" i="4"/>
  <c r="G802" i="4"/>
  <c r="F803" i="4"/>
  <c r="G803" i="4"/>
  <c r="F804" i="4"/>
  <c r="G804" i="4"/>
  <c r="F805" i="4"/>
  <c r="G805" i="4"/>
  <c r="F806" i="4"/>
  <c r="G806" i="4"/>
  <c r="F807" i="4"/>
  <c r="G807" i="4"/>
  <c r="F808" i="4"/>
  <c r="G808" i="4"/>
  <c r="F809" i="4"/>
  <c r="G809" i="4"/>
  <c r="F810" i="4"/>
  <c r="G810" i="4"/>
  <c r="F811" i="4"/>
  <c r="G811" i="4"/>
  <c r="F812" i="4"/>
  <c r="G812" i="4"/>
  <c r="F813" i="4"/>
  <c r="G813" i="4"/>
  <c r="F814" i="4"/>
  <c r="G814" i="4"/>
  <c r="F815" i="4"/>
  <c r="G815" i="4"/>
  <c r="F816" i="4"/>
  <c r="G816" i="4"/>
  <c r="F817" i="4"/>
  <c r="G817" i="4"/>
  <c r="F818" i="4"/>
  <c r="G818" i="4"/>
  <c r="F819" i="4"/>
  <c r="G819" i="4"/>
  <c r="F820" i="4"/>
  <c r="G820" i="4"/>
  <c r="F821" i="4"/>
  <c r="G821" i="4"/>
  <c r="F822" i="4"/>
  <c r="G822" i="4"/>
  <c r="F823" i="4"/>
  <c r="G823" i="4"/>
  <c r="F824" i="4"/>
  <c r="G824" i="4"/>
  <c r="F825" i="4"/>
  <c r="G825" i="4"/>
  <c r="F826" i="4"/>
  <c r="G826" i="4"/>
  <c r="F827" i="4"/>
  <c r="G827" i="4"/>
  <c r="F828" i="4"/>
  <c r="G828" i="4"/>
  <c r="F829" i="4"/>
  <c r="G829" i="4"/>
  <c r="F830" i="4"/>
  <c r="G830" i="4"/>
  <c r="F831" i="4"/>
  <c r="G831" i="4"/>
  <c r="F832" i="4"/>
  <c r="G832" i="4"/>
  <c r="F833" i="4"/>
  <c r="G833" i="4"/>
  <c r="F834" i="4"/>
  <c r="G834" i="4"/>
  <c r="G4" i="4"/>
  <c r="F4" i="4"/>
  <c r="B5" i="4"/>
  <c r="C5" i="4"/>
  <c r="D5" i="4"/>
  <c r="E5" i="4"/>
  <c r="B6" i="4"/>
  <c r="C6" i="4"/>
  <c r="D6" i="4"/>
  <c r="E6" i="4"/>
  <c r="B7" i="4"/>
  <c r="C7" i="4"/>
  <c r="D7" i="4"/>
  <c r="E7" i="4"/>
  <c r="B8" i="4"/>
  <c r="C8" i="4"/>
  <c r="D8" i="4"/>
  <c r="E8" i="4"/>
  <c r="B9" i="4"/>
  <c r="C9" i="4"/>
  <c r="D9" i="4"/>
  <c r="E9" i="4"/>
  <c r="B10" i="4"/>
  <c r="C10" i="4"/>
  <c r="D10" i="4"/>
  <c r="E10" i="4"/>
  <c r="B11" i="4"/>
  <c r="C11" i="4"/>
  <c r="D11" i="4"/>
  <c r="E11" i="4"/>
  <c r="B12" i="4"/>
  <c r="C12" i="4"/>
  <c r="D12" i="4"/>
  <c r="E12" i="4"/>
  <c r="B13" i="4"/>
  <c r="C13" i="4"/>
  <c r="D13" i="4"/>
  <c r="E13" i="4"/>
  <c r="B14" i="4"/>
  <c r="C14" i="4"/>
  <c r="D14" i="4"/>
  <c r="E14" i="4"/>
  <c r="B15" i="4"/>
  <c r="C15" i="4"/>
  <c r="D15" i="4"/>
  <c r="E15" i="4"/>
  <c r="B16" i="4"/>
  <c r="C16" i="4"/>
  <c r="D16" i="4"/>
  <c r="E16" i="4"/>
  <c r="B17" i="4"/>
  <c r="C17" i="4"/>
  <c r="D17" i="4"/>
  <c r="E17" i="4"/>
  <c r="B18" i="4"/>
  <c r="C18" i="4"/>
  <c r="D18" i="4"/>
  <c r="E18" i="4"/>
  <c r="B19" i="4"/>
  <c r="C19" i="4"/>
  <c r="D19" i="4"/>
  <c r="E19" i="4"/>
  <c r="B20" i="4"/>
  <c r="C20" i="4"/>
  <c r="D20" i="4"/>
  <c r="E20" i="4"/>
  <c r="B21" i="4"/>
  <c r="C21" i="4"/>
  <c r="D21" i="4"/>
  <c r="E21" i="4"/>
  <c r="B22" i="4"/>
  <c r="C22" i="4"/>
  <c r="D22" i="4"/>
  <c r="E22" i="4"/>
  <c r="B23" i="4"/>
  <c r="C23" i="4"/>
  <c r="D23" i="4"/>
  <c r="E23" i="4"/>
  <c r="B24" i="4"/>
  <c r="C24" i="4"/>
  <c r="D24" i="4"/>
  <c r="E24" i="4"/>
  <c r="B25" i="4"/>
  <c r="C25" i="4"/>
  <c r="D25" i="4"/>
  <c r="E25" i="4"/>
  <c r="B26" i="4"/>
  <c r="C26" i="4"/>
  <c r="D26" i="4"/>
  <c r="E26" i="4"/>
  <c r="B27" i="4"/>
  <c r="C27" i="4"/>
  <c r="D27" i="4"/>
  <c r="E27" i="4"/>
  <c r="B28" i="4"/>
  <c r="C28" i="4"/>
  <c r="D28" i="4"/>
  <c r="E28" i="4"/>
  <c r="B29" i="4"/>
  <c r="C29" i="4"/>
  <c r="D29" i="4"/>
  <c r="E29" i="4"/>
  <c r="B30" i="4"/>
  <c r="C30" i="4"/>
  <c r="D30" i="4"/>
  <c r="E30" i="4"/>
  <c r="B31" i="4"/>
  <c r="C31" i="4"/>
  <c r="D31" i="4"/>
  <c r="E31" i="4"/>
  <c r="B32" i="4"/>
  <c r="C32" i="4"/>
  <c r="D32" i="4"/>
  <c r="E32" i="4"/>
  <c r="B33" i="4"/>
  <c r="C33" i="4"/>
  <c r="D33" i="4"/>
  <c r="E33" i="4"/>
  <c r="B34" i="4"/>
  <c r="C34" i="4"/>
  <c r="D34" i="4"/>
  <c r="E34" i="4"/>
  <c r="B35" i="4"/>
  <c r="C35" i="4"/>
  <c r="D35" i="4"/>
  <c r="E35" i="4"/>
  <c r="B36" i="4"/>
  <c r="C36" i="4"/>
  <c r="D36" i="4"/>
  <c r="E36" i="4"/>
  <c r="B37" i="4"/>
  <c r="C37" i="4"/>
  <c r="D37" i="4"/>
  <c r="E37" i="4"/>
  <c r="B38" i="4"/>
  <c r="C38" i="4"/>
  <c r="D38" i="4"/>
  <c r="E38" i="4"/>
  <c r="B39" i="4"/>
  <c r="C39" i="4"/>
  <c r="D39" i="4"/>
  <c r="E39" i="4"/>
  <c r="B40" i="4"/>
  <c r="C40" i="4"/>
  <c r="D40" i="4"/>
  <c r="E40" i="4"/>
  <c r="B41" i="4"/>
  <c r="C41" i="4"/>
  <c r="D41" i="4"/>
  <c r="E41" i="4"/>
  <c r="B42" i="4"/>
  <c r="C42" i="4"/>
  <c r="D42" i="4"/>
  <c r="E42" i="4"/>
  <c r="B43" i="4"/>
  <c r="C43" i="4"/>
  <c r="D43" i="4"/>
  <c r="E43" i="4"/>
  <c r="B44" i="4"/>
  <c r="C44" i="4"/>
  <c r="D44" i="4"/>
  <c r="E44" i="4"/>
  <c r="B45" i="4"/>
  <c r="C45" i="4"/>
  <c r="D45" i="4"/>
  <c r="E45" i="4"/>
  <c r="B46" i="4"/>
  <c r="C46" i="4"/>
  <c r="D46" i="4"/>
  <c r="E46" i="4"/>
  <c r="B47" i="4"/>
  <c r="C47" i="4"/>
  <c r="D47" i="4"/>
  <c r="E47" i="4"/>
  <c r="B48" i="4"/>
  <c r="C48" i="4"/>
  <c r="D48" i="4"/>
  <c r="E48" i="4"/>
  <c r="B49" i="4"/>
  <c r="C49" i="4"/>
  <c r="D49" i="4"/>
  <c r="E49" i="4"/>
  <c r="B50" i="4"/>
  <c r="C50" i="4"/>
  <c r="D50" i="4"/>
  <c r="E50" i="4"/>
  <c r="B51" i="4"/>
  <c r="C51" i="4"/>
  <c r="D51" i="4"/>
  <c r="E51" i="4"/>
  <c r="B52" i="4"/>
  <c r="C52" i="4"/>
  <c r="D52" i="4"/>
  <c r="E52" i="4"/>
  <c r="B53" i="4"/>
  <c r="C53" i="4"/>
  <c r="D53" i="4"/>
  <c r="E53" i="4"/>
  <c r="B54" i="4"/>
  <c r="C54" i="4"/>
  <c r="D54" i="4"/>
  <c r="E54" i="4"/>
  <c r="B55" i="4"/>
  <c r="C55" i="4"/>
  <c r="D55" i="4"/>
  <c r="E55" i="4"/>
  <c r="B56" i="4"/>
  <c r="C56" i="4"/>
  <c r="D56" i="4"/>
  <c r="E56" i="4"/>
  <c r="B57" i="4"/>
  <c r="C57" i="4"/>
  <c r="D57" i="4"/>
  <c r="E57" i="4"/>
  <c r="B58" i="4"/>
  <c r="C58" i="4"/>
  <c r="D58" i="4"/>
  <c r="E58" i="4"/>
  <c r="B59" i="4"/>
  <c r="C59" i="4"/>
  <c r="D59" i="4"/>
  <c r="E59" i="4"/>
  <c r="B60" i="4"/>
  <c r="C60" i="4"/>
  <c r="D60" i="4"/>
  <c r="E60" i="4"/>
  <c r="B61" i="4"/>
  <c r="C61" i="4"/>
  <c r="D61" i="4"/>
  <c r="E61" i="4"/>
  <c r="B62" i="4"/>
  <c r="C62" i="4"/>
  <c r="D62" i="4"/>
  <c r="E62" i="4"/>
  <c r="B63" i="4"/>
  <c r="C63" i="4"/>
  <c r="D63" i="4"/>
  <c r="E63" i="4"/>
  <c r="B64" i="4"/>
  <c r="C64" i="4"/>
  <c r="D64" i="4"/>
  <c r="E64" i="4"/>
  <c r="B65" i="4"/>
  <c r="C65" i="4"/>
  <c r="D65" i="4"/>
  <c r="E65" i="4"/>
  <c r="B66" i="4"/>
  <c r="C66" i="4"/>
  <c r="D66" i="4"/>
  <c r="E66" i="4"/>
  <c r="B67" i="4"/>
  <c r="C67" i="4"/>
  <c r="D67" i="4"/>
  <c r="E67" i="4"/>
  <c r="B68" i="4"/>
  <c r="C68" i="4"/>
  <c r="D68" i="4"/>
  <c r="E68" i="4"/>
  <c r="B69" i="4"/>
  <c r="C69" i="4"/>
  <c r="D69" i="4"/>
  <c r="E69" i="4"/>
  <c r="B70" i="4"/>
  <c r="C70" i="4"/>
  <c r="D70" i="4"/>
  <c r="E70" i="4"/>
  <c r="B71" i="4"/>
  <c r="C71" i="4"/>
  <c r="D71" i="4"/>
  <c r="E71" i="4"/>
  <c r="B72" i="4"/>
  <c r="C72" i="4"/>
  <c r="D72" i="4"/>
  <c r="E72" i="4"/>
  <c r="B73" i="4"/>
  <c r="C73" i="4"/>
  <c r="D73" i="4"/>
  <c r="E73" i="4"/>
  <c r="B74" i="4"/>
  <c r="C74" i="4"/>
  <c r="D74" i="4"/>
  <c r="E74" i="4"/>
  <c r="B75" i="4"/>
  <c r="C75" i="4"/>
  <c r="D75" i="4"/>
  <c r="E75" i="4"/>
  <c r="B76" i="4"/>
  <c r="C76" i="4"/>
  <c r="D76" i="4"/>
  <c r="E76" i="4"/>
  <c r="B77" i="4"/>
  <c r="C77" i="4"/>
  <c r="D77" i="4"/>
  <c r="E77" i="4"/>
  <c r="B78" i="4"/>
  <c r="C78" i="4"/>
  <c r="D78" i="4"/>
  <c r="E78" i="4"/>
  <c r="B79" i="4"/>
  <c r="C79" i="4"/>
  <c r="D79" i="4"/>
  <c r="E79" i="4"/>
  <c r="B80" i="4"/>
  <c r="C80" i="4"/>
  <c r="D80" i="4"/>
  <c r="E80" i="4"/>
  <c r="B81" i="4"/>
  <c r="C81" i="4"/>
  <c r="D81" i="4"/>
  <c r="E81" i="4"/>
  <c r="B82" i="4"/>
  <c r="C82" i="4"/>
  <c r="D82" i="4"/>
  <c r="E82" i="4"/>
  <c r="B83" i="4"/>
  <c r="C83" i="4"/>
  <c r="D83" i="4"/>
  <c r="E83" i="4"/>
  <c r="B84" i="4"/>
  <c r="C84" i="4"/>
  <c r="D84" i="4"/>
  <c r="E84" i="4"/>
  <c r="B85" i="4"/>
  <c r="C85" i="4"/>
  <c r="D85" i="4"/>
  <c r="E85" i="4"/>
  <c r="B86" i="4"/>
  <c r="C86" i="4"/>
  <c r="D86" i="4"/>
  <c r="E86" i="4"/>
  <c r="B87" i="4"/>
  <c r="C87" i="4"/>
  <c r="D87" i="4"/>
  <c r="E87" i="4"/>
  <c r="B88" i="4"/>
  <c r="C88" i="4"/>
  <c r="D88" i="4"/>
  <c r="E88" i="4"/>
  <c r="B89" i="4"/>
  <c r="C89" i="4"/>
  <c r="D89" i="4"/>
  <c r="E89" i="4"/>
  <c r="B90" i="4"/>
  <c r="C90" i="4"/>
  <c r="D90" i="4"/>
  <c r="E90" i="4"/>
  <c r="B91" i="4"/>
  <c r="C91" i="4"/>
  <c r="D91" i="4"/>
  <c r="E91" i="4"/>
  <c r="B92" i="4"/>
  <c r="C92" i="4"/>
  <c r="D92" i="4"/>
  <c r="E92" i="4"/>
  <c r="B93" i="4"/>
  <c r="C93" i="4"/>
  <c r="D93" i="4"/>
  <c r="E93" i="4"/>
  <c r="B94" i="4"/>
  <c r="C94" i="4"/>
  <c r="D94" i="4"/>
  <c r="E94" i="4"/>
  <c r="B95" i="4"/>
  <c r="C95" i="4"/>
  <c r="D95" i="4"/>
  <c r="E95" i="4"/>
  <c r="B96" i="4"/>
  <c r="C96" i="4"/>
  <c r="D96" i="4"/>
  <c r="E96" i="4"/>
  <c r="B97" i="4"/>
  <c r="C97" i="4"/>
  <c r="D97" i="4"/>
  <c r="E97" i="4"/>
  <c r="B98" i="4"/>
  <c r="C98" i="4"/>
  <c r="D98" i="4"/>
  <c r="E98" i="4"/>
  <c r="B99" i="4"/>
  <c r="C99" i="4"/>
  <c r="D99" i="4"/>
  <c r="E99" i="4"/>
  <c r="B100" i="4"/>
  <c r="C100" i="4"/>
  <c r="D100" i="4"/>
  <c r="E100" i="4"/>
  <c r="B101" i="4"/>
  <c r="C101" i="4"/>
  <c r="D101" i="4"/>
  <c r="E101" i="4"/>
  <c r="B102" i="4"/>
  <c r="C102" i="4"/>
  <c r="D102" i="4"/>
  <c r="E102" i="4"/>
  <c r="B103" i="4"/>
  <c r="C103" i="4"/>
  <c r="D103" i="4"/>
  <c r="E103" i="4"/>
  <c r="B104" i="4"/>
  <c r="C104" i="4"/>
  <c r="D104" i="4"/>
  <c r="E104" i="4"/>
  <c r="B105" i="4"/>
  <c r="C105" i="4"/>
  <c r="D105" i="4"/>
  <c r="E105" i="4"/>
  <c r="B106" i="4"/>
  <c r="C106" i="4"/>
  <c r="D106" i="4"/>
  <c r="E106" i="4"/>
  <c r="B107" i="4"/>
  <c r="C107" i="4"/>
  <c r="D107" i="4"/>
  <c r="E107" i="4"/>
  <c r="B108" i="4"/>
  <c r="C108" i="4"/>
  <c r="D108" i="4"/>
  <c r="E108" i="4"/>
  <c r="B109" i="4"/>
  <c r="C109" i="4"/>
  <c r="D109" i="4"/>
  <c r="E109" i="4"/>
  <c r="B110" i="4"/>
  <c r="C110" i="4"/>
  <c r="D110" i="4"/>
  <c r="E110" i="4"/>
  <c r="B111" i="4"/>
  <c r="C111" i="4"/>
  <c r="D111" i="4"/>
  <c r="E111" i="4"/>
  <c r="B112" i="4"/>
  <c r="C112" i="4"/>
  <c r="D112" i="4"/>
  <c r="E112" i="4"/>
  <c r="B113" i="4"/>
  <c r="C113" i="4"/>
  <c r="D113" i="4"/>
  <c r="E113" i="4"/>
  <c r="B114" i="4"/>
  <c r="C114" i="4"/>
  <c r="D114" i="4"/>
  <c r="E114" i="4"/>
  <c r="B115" i="4"/>
  <c r="C115" i="4"/>
  <c r="D115" i="4"/>
  <c r="E115" i="4"/>
  <c r="B116" i="4"/>
  <c r="C116" i="4"/>
  <c r="D116" i="4"/>
  <c r="E116" i="4"/>
  <c r="B117" i="4"/>
  <c r="C117" i="4"/>
  <c r="D117" i="4"/>
  <c r="E117" i="4"/>
  <c r="B118" i="4"/>
  <c r="C118" i="4"/>
  <c r="D118" i="4"/>
  <c r="E118" i="4"/>
  <c r="B119" i="4"/>
  <c r="C119" i="4"/>
  <c r="D119" i="4"/>
  <c r="E119" i="4"/>
  <c r="B120" i="4"/>
  <c r="C120" i="4"/>
  <c r="D120" i="4"/>
  <c r="E120" i="4"/>
  <c r="B121" i="4"/>
  <c r="C121" i="4"/>
  <c r="D121" i="4"/>
  <c r="E121" i="4"/>
  <c r="B122" i="4"/>
  <c r="C122" i="4"/>
  <c r="D122" i="4"/>
  <c r="E122" i="4"/>
  <c r="B123" i="4"/>
  <c r="C123" i="4"/>
  <c r="D123" i="4"/>
  <c r="E123" i="4"/>
  <c r="B124" i="4"/>
  <c r="C124" i="4"/>
  <c r="D124" i="4"/>
  <c r="E124" i="4"/>
  <c r="B125" i="4"/>
  <c r="C125" i="4"/>
  <c r="D125" i="4"/>
  <c r="E125" i="4"/>
  <c r="B126" i="4"/>
  <c r="C126" i="4"/>
  <c r="D126" i="4"/>
  <c r="E126" i="4"/>
  <c r="B127" i="4"/>
  <c r="C127" i="4"/>
  <c r="D127" i="4"/>
  <c r="E127" i="4"/>
  <c r="B128" i="4"/>
  <c r="C128" i="4"/>
  <c r="D128" i="4"/>
  <c r="E128" i="4"/>
  <c r="B129" i="4"/>
  <c r="C129" i="4"/>
  <c r="D129" i="4"/>
  <c r="E129" i="4"/>
  <c r="B130" i="4"/>
  <c r="C130" i="4"/>
  <c r="D130" i="4"/>
  <c r="E130" i="4"/>
  <c r="B131" i="4"/>
  <c r="C131" i="4"/>
  <c r="D131" i="4"/>
  <c r="E131" i="4"/>
  <c r="B132" i="4"/>
  <c r="C132" i="4"/>
  <c r="D132" i="4"/>
  <c r="E132" i="4"/>
  <c r="B133" i="4"/>
  <c r="C133" i="4"/>
  <c r="D133" i="4"/>
  <c r="E133" i="4"/>
  <c r="B134" i="4"/>
  <c r="C134" i="4"/>
  <c r="D134" i="4"/>
  <c r="E134" i="4"/>
  <c r="B135" i="4"/>
  <c r="C135" i="4"/>
  <c r="D135" i="4"/>
  <c r="E135" i="4"/>
  <c r="B136" i="4"/>
  <c r="C136" i="4"/>
  <c r="D136" i="4"/>
  <c r="E136" i="4"/>
  <c r="B137" i="4"/>
  <c r="C137" i="4"/>
  <c r="D137" i="4"/>
  <c r="E137" i="4"/>
  <c r="B138" i="4"/>
  <c r="C138" i="4"/>
  <c r="D138" i="4"/>
  <c r="E138" i="4"/>
  <c r="B139" i="4"/>
  <c r="C139" i="4"/>
  <c r="D139" i="4"/>
  <c r="E139" i="4"/>
  <c r="B140" i="4"/>
  <c r="C140" i="4"/>
  <c r="D140" i="4"/>
  <c r="E140" i="4"/>
  <c r="B141" i="4"/>
  <c r="C141" i="4"/>
  <c r="D141" i="4"/>
  <c r="E141" i="4"/>
  <c r="B142" i="4"/>
  <c r="C142" i="4"/>
  <c r="D142" i="4"/>
  <c r="E142" i="4"/>
  <c r="B143" i="4"/>
  <c r="C143" i="4"/>
  <c r="D143" i="4"/>
  <c r="E143" i="4"/>
  <c r="B144" i="4"/>
  <c r="C144" i="4"/>
  <c r="D144" i="4"/>
  <c r="E144" i="4"/>
  <c r="B145" i="4"/>
  <c r="C145" i="4"/>
  <c r="D145" i="4"/>
  <c r="E145" i="4"/>
  <c r="B146" i="4"/>
  <c r="C146" i="4"/>
  <c r="D146" i="4"/>
  <c r="E146" i="4"/>
  <c r="B147" i="4"/>
  <c r="C147" i="4"/>
  <c r="D147" i="4"/>
  <c r="E147" i="4"/>
  <c r="B148" i="4"/>
  <c r="C148" i="4"/>
  <c r="D148" i="4"/>
  <c r="E148" i="4"/>
  <c r="B149" i="4"/>
  <c r="C149" i="4"/>
  <c r="D149" i="4"/>
  <c r="E149" i="4"/>
  <c r="B150" i="4"/>
  <c r="C150" i="4"/>
  <c r="D150" i="4"/>
  <c r="E150" i="4"/>
  <c r="B151" i="4"/>
  <c r="C151" i="4"/>
  <c r="D151" i="4"/>
  <c r="E151" i="4"/>
  <c r="B152" i="4"/>
  <c r="C152" i="4"/>
  <c r="D152" i="4"/>
  <c r="E152" i="4"/>
  <c r="B153" i="4"/>
  <c r="C153" i="4"/>
  <c r="D153" i="4"/>
  <c r="E153" i="4"/>
  <c r="B154" i="4"/>
  <c r="C154" i="4"/>
  <c r="D154" i="4"/>
  <c r="E154" i="4"/>
  <c r="B155" i="4"/>
  <c r="C155" i="4"/>
  <c r="D155" i="4"/>
  <c r="E155" i="4"/>
  <c r="B156" i="4"/>
  <c r="C156" i="4"/>
  <c r="D156" i="4"/>
  <c r="E156" i="4"/>
  <c r="B157" i="4"/>
  <c r="C157" i="4"/>
  <c r="D157" i="4"/>
  <c r="E157" i="4"/>
  <c r="B158" i="4"/>
  <c r="C158" i="4"/>
  <c r="D158" i="4"/>
  <c r="E158" i="4"/>
  <c r="B159" i="4"/>
  <c r="C159" i="4"/>
  <c r="D159" i="4"/>
  <c r="E159" i="4"/>
  <c r="B160" i="4"/>
  <c r="C160" i="4"/>
  <c r="D160" i="4"/>
  <c r="E160" i="4"/>
  <c r="B161" i="4"/>
  <c r="C161" i="4"/>
  <c r="D161" i="4"/>
  <c r="E161" i="4"/>
  <c r="B162" i="4"/>
  <c r="C162" i="4"/>
  <c r="D162" i="4"/>
  <c r="E162" i="4"/>
  <c r="B163" i="4"/>
  <c r="C163" i="4"/>
  <c r="D163" i="4"/>
  <c r="E163" i="4"/>
  <c r="B164" i="4"/>
  <c r="C164" i="4"/>
  <c r="D164" i="4"/>
  <c r="E164" i="4"/>
  <c r="B165" i="4"/>
  <c r="C165" i="4"/>
  <c r="D165" i="4"/>
  <c r="E165" i="4"/>
  <c r="B166" i="4"/>
  <c r="C166" i="4"/>
  <c r="D166" i="4"/>
  <c r="E166" i="4"/>
  <c r="B167" i="4"/>
  <c r="C167" i="4"/>
  <c r="D167" i="4"/>
  <c r="E167" i="4"/>
  <c r="B168" i="4"/>
  <c r="C168" i="4"/>
  <c r="D168" i="4"/>
  <c r="E168" i="4"/>
  <c r="B169" i="4"/>
  <c r="C169" i="4"/>
  <c r="D169" i="4"/>
  <c r="E169" i="4"/>
  <c r="B170" i="4"/>
  <c r="C170" i="4"/>
  <c r="D170" i="4"/>
  <c r="E170" i="4"/>
  <c r="B171" i="4"/>
  <c r="C171" i="4"/>
  <c r="D171" i="4"/>
  <c r="E171" i="4"/>
  <c r="B172" i="4"/>
  <c r="C172" i="4"/>
  <c r="D172" i="4"/>
  <c r="E172" i="4"/>
  <c r="B173" i="4"/>
  <c r="C173" i="4"/>
  <c r="D173" i="4"/>
  <c r="E173" i="4"/>
  <c r="B174" i="4"/>
  <c r="C174" i="4"/>
  <c r="D174" i="4"/>
  <c r="E174" i="4"/>
  <c r="B175" i="4"/>
  <c r="C175" i="4"/>
  <c r="D175" i="4"/>
  <c r="E175" i="4"/>
  <c r="B176" i="4"/>
  <c r="C176" i="4"/>
  <c r="D176" i="4"/>
  <c r="E176" i="4"/>
  <c r="B177" i="4"/>
  <c r="C177" i="4"/>
  <c r="D177" i="4"/>
  <c r="E177" i="4"/>
  <c r="B178" i="4"/>
  <c r="C178" i="4"/>
  <c r="D178" i="4"/>
  <c r="E178" i="4"/>
  <c r="B179" i="4"/>
  <c r="C179" i="4"/>
  <c r="D179" i="4"/>
  <c r="E179" i="4"/>
  <c r="B180" i="4"/>
  <c r="C180" i="4"/>
  <c r="D180" i="4"/>
  <c r="E180" i="4"/>
  <c r="B181" i="4"/>
  <c r="C181" i="4"/>
  <c r="D181" i="4"/>
  <c r="E181" i="4"/>
  <c r="B182" i="4"/>
  <c r="C182" i="4"/>
  <c r="D182" i="4"/>
  <c r="E182" i="4"/>
  <c r="B183" i="4"/>
  <c r="C183" i="4"/>
  <c r="D183" i="4"/>
  <c r="E183" i="4"/>
  <c r="B184" i="4"/>
  <c r="C184" i="4"/>
  <c r="D184" i="4"/>
  <c r="E184" i="4"/>
  <c r="B185" i="4"/>
  <c r="C185" i="4"/>
  <c r="D185" i="4"/>
  <c r="E185" i="4"/>
  <c r="B186" i="4"/>
  <c r="C186" i="4"/>
  <c r="D186" i="4"/>
  <c r="E186" i="4"/>
  <c r="B187" i="4"/>
  <c r="C187" i="4"/>
  <c r="D187" i="4"/>
  <c r="E187" i="4"/>
  <c r="B188" i="4"/>
  <c r="C188" i="4"/>
  <c r="D188" i="4"/>
  <c r="E188" i="4"/>
  <c r="B189" i="4"/>
  <c r="C189" i="4"/>
  <c r="D189" i="4"/>
  <c r="E189" i="4"/>
  <c r="B190" i="4"/>
  <c r="C190" i="4"/>
  <c r="D190" i="4"/>
  <c r="E190" i="4"/>
  <c r="B191" i="4"/>
  <c r="C191" i="4"/>
  <c r="D191" i="4"/>
  <c r="E191" i="4"/>
  <c r="B192" i="4"/>
  <c r="C192" i="4"/>
  <c r="D192" i="4"/>
  <c r="E192" i="4"/>
  <c r="B193" i="4"/>
  <c r="C193" i="4"/>
  <c r="D193" i="4"/>
  <c r="E193" i="4"/>
  <c r="B194" i="4"/>
  <c r="C194" i="4"/>
  <c r="D194" i="4"/>
  <c r="E194" i="4"/>
  <c r="B195" i="4"/>
  <c r="C195" i="4"/>
  <c r="D195" i="4"/>
  <c r="E195" i="4"/>
  <c r="B196" i="4"/>
  <c r="C196" i="4"/>
  <c r="D196" i="4"/>
  <c r="E196" i="4"/>
  <c r="B197" i="4"/>
  <c r="C197" i="4"/>
  <c r="D197" i="4"/>
  <c r="E197" i="4"/>
  <c r="B198" i="4"/>
  <c r="C198" i="4"/>
  <c r="D198" i="4"/>
  <c r="E198" i="4"/>
  <c r="B199" i="4"/>
  <c r="C199" i="4"/>
  <c r="D199" i="4"/>
  <c r="E199" i="4"/>
  <c r="B200" i="4"/>
  <c r="C200" i="4"/>
  <c r="D200" i="4"/>
  <c r="E200" i="4"/>
  <c r="B201" i="4"/>
  <c r="C201" i="4"/>
  <c r="D201" i="4"/>
  <c r="E201" i="4"/>
  <c r="B202" i="4"/>
  <c r="C202" i="4"/>
  <c r="D202" i="4"/>
  <c r="E202" i="4"/>
  <c r="B203" i="4"/>
  <c r="C203" i="4"/>
  <c r="D203" i="4"/>
  <c r="E203" i="4"/>
  <c r="B204" i="4"/>
  <c r="C204" i="4"/>
  <c r="D204" i="4"/>
  <c r="E204" i="4"/>
  <c r="B205" i="4"/>
  <c r="C205" i="4"/>
  <c r="D205" i="4"/>
  <c r="E205" i="4"/>
  <c r="B206" i="4"/>
  <c r="C206" i="4"/>
  <c r="D206" i="4"/>
  <c r="E206" i="4"/>
  <c r="B207" i="4"/>
  <c r="C207" i="4"/>
  <c r="D207" i="4"/>
  <c r="E207" i="4"/>
  <c r="B208" i="4"/>
  <c r="C208" i="4"/>
  <c r="D208" i="4"/>
  <c r="E208" i="4"/>
  <c r="B209" i="4"/>
  <c r="C209" i="4"/>
  <c r="D209" i="4"/>
  <c r="E209" i="4"/>
  <c r="B210" i="4"/>
  <c r="C210" i="4"/>
  <c r="D210" i="4"/>
  <c r="E210" i="4"/>
  <c r="B211" i="4"/>
  <c r="C211" i="4"/>
  <c r="D211" i="4"/>
  <c r="E211" i="4"/>
  <c r="B212" i="4"/>
  <c r="C212" i="4"/>
  <c r="D212" i="4"/>
  <c r="E212" i="4"/>
  <c r="B213" i="4"/>
  <c r="C213" i="4"/>
  <c r="D213" i="4"/>
  <c r="E213" i="4"/>
  <c r="B214" i="4"/>
  <c r="C214" i="4"/>
  <c r="D214" i="4"/>
  <c r="E214" i="4"/>
  <c r="B215" i="4"/>
  <c r="C215" i="4"/>
  <c r="D215" i="4"/>
  <c r="E215" i="4"/>
  <c r="B216" i="4"/>
  <c r="C216" i="4"/>
  <c r="D216" i="4"/>
  <c r="E216" i="4"/>
  <c r="B217" i="4"/>
  <c r="C217" i="4"/>
  <c r="D217" i="4"/>
  <c r="E217" i="4"/>
  <c r="B218" i="4"/>
  <c r="C218" i="4"/>
  <c r="D218" i="4"/>
  <c r="E218" i="4"/>
  <c r="B219" i="4"/>
  <c r="C219" i="4"/>
  <c r="D219" i="4"/>
  <c r="E219" i="4"/>
  <c r="B220" i="4"/>
  <c r="C220" i="4"/>
  <c r="D220" i="4"/>
  <c r="E220" i="4"/>
  <c r="B221" i="4"/>
  <c r="C221" i="4"/>
  <c r="D221" i="4"/>
  <c r="E221" i="4"/>
  <c r="B222" i="4"/>
  <c r="C222" i="4"/>
  <c r="D222" i="4"/>
  <c r="E222" i="4"/>
  <c r="B223" i="4"/>
  <c r="C223" i="4"/>
  <c r="D223" i="4"/>
  <c r="E223" i="4"/>
  <c r="B224" i="4"/>
  <c r="C224" i="4"/>
  <c r="D224" i="4"/>
  <c r="E224" i="4"/>
  <c r="B225" i="4"/>
  <c r="C225" i="4"/>
  <c r="D225" i="4"/>
  <c r="E225" i="4"/>
  <c r="B226" i="4"/>
  <c r="C226" i="4"/>
  <c r="D226" i="4"/>
  <c r="E226" i="4"/>
  <c r="B227" i="4"/>
  <c r="C227" i="4"/>
  <c r="D227" i="4"/>
  <c r="E227" i="4"/>
  <c r="B228" i="4"/>
  <c r="C228" i="4"/>
  <c r="D228" i="4"/>
  <c r="E228" i="4"/>
  <c r="B229" i="4"/>
  <c r="C229" i="4"/>
  <c r="D229" i="4"/>
  <c r="E229" i="4"/>
  <c r="B230" i="4"/>
  <c r="C230" i="4"/>
  <c r="D230" i="4"/>
  <c r="E230" i="4"/>
  <c r="B231" i="4"/>
  <c r="C231" i="4"/>
  <c r="D231" i="4"/>
  <c r="E231" i="4"/>
  <c r="B232" i="4"/>
  <c r="C232" i="4"/>
  <c r="D232" i="4"/>
  <c r="E232" i="4"/>
  <c r="B233" i="4"/>
  <c r="C233" i="4"/>
  <c r="D233" i="4"/>
  <c r="E233" i="4"/>
  <c r="B234" i="4"/>
  <c r="C234" i="4"/>
  <c r="D234" i="4"/>
  <c r="E234" i="4"/>
  <c r="B235" i="4"/>
  <c r="C235" i="4"/>
  <c r="D235" i="4"/>
  <c r="E235" i="4"/>
  <c r="B236" i="4"/>
  <c r="C236" i="4"/>
  <c r="D236" i="4"/>
  <c r="E236" i="4"/>
  <c r="B237" i="4"/>
  <c r="C237" i="4"/>
  <c r="D237" i="4"/>
  <c r="E237" i="4"/>
  <c r="B238" i="4"/>
  <c r="C238" i="4"/>
  <c r="D238" i="4"/>
  <c r="E238" i="4"/>
  <c r="B239" i="4"/>
  <c r="C239" i="4"/>
  <c r="D239" i="4"/>
  <c r="E239" i="4"/>
  <c r="B240" i="4"/>
  <c r="C240" i="4"/>
  <c r="D240" i="4"/>
  <c r="E240" i="4"/>
  <c r="B241" i="4"/>
  <c r="C241" i="4"/>
  <c r="D241" i="4"/>
  <c r="E241" i="4"/>
  <c r="B242" i="4"/>
  <c r="C242" i="4"/>
  <c r="D242" i="4"/>
  <c r="E242" i="4"/>
  <c r="B243" i="4"/>
  <c r="C243" i="4"/>
  <c r="D243" i="4"/>
  <c r="E243" i="4"/>
  <c r="B244" i="4"/>
  <c r="C244" i="4"/>
  <c r="D244" i="4"/>
  <c r="E244" i="4"/>
  <c r="B245" i="4"/>
  <c r="C245" i="4"/>
  <c r="D245" i="4"/>
  <c r="E245" i="4"/>
  <c r="B246" i="4"/>
  <c r="C246" i="4"/>
  <c r="D246" i="4"/>
  <c r="E246" i="4"/>
  <c r="B247" i="4"/>
  <c r="C247" i="4"/>
  <c r="D247" i="4"/>
  <c r="E247" i="4"/>
  <c r="B248" i="4"/>
  <c r="C248" i="4"/>
  <c r="D248" i="4"/>
  <c r="E248" i="4"/>
  <c r="B249" i="4"/>
  <c r="C249" i="4"/>
  <c r="D249" i="4"/>
  <c r="E249" i="4"/>
  <c r="B250" i="4"/>
  <c r="C250" i="4"/>
  <c r="D250" i="4"/>
  <c r="E250" i="4"/>
  <c r="B251" i="4"/>
  <c r="C251" i="4"/>
  <c r="D251" i="4"/>
  <c r="E251" i="4"/>
  <c r="B252" i="4"/>
  <c r="C252" i="4"/>
  <c r="D252" i="4"/>
  <c r="E252" i="4"/>
  <c r="B253" i="4"/>
  <c r="C253" i="4"/>
  <c r="D253" i="4"/>
  <c r="E253" i="4"/>
  <c r="B254" i="4"/>
  <c r="C254" i="4"/>
  <c r="D254" i="4"/>
  <c r="E254" i="4"/>
  <c r="B255" i="4"/>
  <c r="C255" i="4"/>
  <c r="D255" i="4"/>
  <c r="E255" i="4"/>
  <c r="B256" i="4"/>
  <c r="C256" i="4"/>
  <c r="D256" i="4"/>
  <c r="E256" i="4"/>
  <c r="B257" i="4"/>
  <c r="C257" i="4"/>
  <c r="D257" i="4"/>
  <c r="E257" i="4"/>
  <c r="B258" i="4"/>
  <c r="C258" i="4"/>
  <c r="D258" i="4"/>
  <c r="E258" i="4"/>
  <c r="B259" i="4"/>
  <c r="C259" i="4"/>
  <c r="D259" i="4"/>
  <c r="E259" i="4"/>
  <c r="B260" i="4"/>
  <c r="C260" i="4"/>
  <c r="D260" i="4"/>
  <c r="E260" i="4"/>
  <c r="B261" i="4"/>
  <c r="C261" i="4"/>
  <c r="D261" i="4"/>
  <c r="E261" i="4"/>
  <c r="B262" i="4"/>
  <c r="C262" i="4"/>
  <c r="D262" i="4"/>
  <c r="E262" i="4"/>
  <c r="B263" i="4"/>
  <c r="C263" i="4"/>
  <c r="D263" i="4"/>
  <c r="E263" i="4"/>
  <c r="B264" i="4"/>
  <c r="C264" i="4"/>
  <c r="D264" i="4"/>
  <c r="E264" i="4"/>
  <c r="B265" i="4"/>
  <c r="C265" i="4"/>
  <c r="D265" i="4"/>
  <c r="E265" i="4"/>
  <c r="B266" i="4"/>
  <c r="C266" i="4"/>
  <c r="D266" i="4"/>
  <c r="E266" i="4"/>
  <c r="B267" i="4"/>
  <c r="C267" i="4"/>
  <c r="D267" i="4"/>
  <c r="E267" i="4"/>
  <c r="B268" i="4"/>
  <c r="C268" i="4"/>
  <c r="D268" i="4"/>
  <c r="E268" i="4"/>
  <c r="B269" i="4"/>
  <c r="C269" i="4"/>
  <c r="D269" i="4"/>
  <c r="E269" i="4"/>
  <c r="B270" i="4"/>
  <c r="C270" i="4"/>
  <c r="D270" i="4"/>
  <c r="E270" i="4"/>
  <c r="B271" i="4"/>
  <c r="C271" i="4"/>
  <c r="D271" i="4"/>
  <c r="E271" i="4"/>
  <c r="B272" i="4"/>
  <c r="C272" i="4"/>
  <c r="D272" i="4"/>
  <c r="E272" i="4"/>
  <c r="B273" i="4"/>
  <c r="C273" i="4"/>
  <c r="D273" i="4"/>
  <c r="E273" i="4"/>
  <c r="B274" i="4"/>
  <c r="C274" i="4"/>
  <c r="D274" i="4"/>
  <c r="E274" i="4"/>
  <c r="B275" i="4"/>
  <c r="C275" i="4"/>
  <c r="D275" i="4"/>
  <c r="E275" i="4"/>
  <c r="B276" i="4"/>
  <c r="C276" i="4"/>
  <c r="D276" i="4"/>
  <c r="E276" i="4"/>
  <c r="B277" i="4"/>
  <c r="C277" i="4"/>
  <c r="D277" i="4"/>
  <c r="E277" i="4"/>
  <c r="B278" i="4"/>
  <c r="C278" i="4"/>
  <c r="D278" i="4"/>
  <c r="E278" i="4"/>
  <c r="B279" i="4"/>
  <c r="C279" i="4"/>
  <c r="D279" i="4"/>
  <c r="E279" i="4"/>
  <c r="B280" i="4"/>
  <c r="C280" i="4"/>
  <c r="D280" i="4"/>
  <c r="E280" i="4"/>
  <c r="B281" i="4"/>
  <c r="C281" i="4"/>
  <c r="D281" i="4"/>
  <c r="E281" i="4"/>
  <c r="B282" i="4"/>
  <c r="C282" i="4"/>
  <c r="D282" i="4"/>
  <c r="E282" i="4"/>
  <c r="B283" i="4"/>
  <c r="C283" i="4"/>
  <c r="D283" i="4"/>
  <c r="E283" i="4"/>
  <c r="B284" i="4"/>
  <c r="C284" i="4"/>
  <c r="D284" i="4"/>
  <c r="E284" i="4"/>
  <c r="B285" i="4"/>
  <c r="C285" i="4"/>
  <c r="D285" i="4"/>
  <c r="E285" i="4"/>
  <c r="B286" i="4"/>
  <c r="C286" i="4"/>
  <c r="D286" i="4"/>
  <c r="E286" i="4"/>
  <c r="B287" i="4"/>
  <c r="C287" i="4"/>
  <c r="D287" i="4"/>
  <c r="E287" i="4"/>
  <c r="B288" i="4"/>
  <c r="C288" i="4"/>
  <c r="D288" i="4"/>
  <c r="E288" i="4"/>
  <c r="B289" i="4"/>
  <c r="C289" i="4"/>
  <c r="D289" i="4"/>
  <c r="E289" i="4"/>
  <c r="B290" i="4"/>
  <c r="C290" i="4"/>
  <c r="D290" i="4"/>
  <c r="E290" i="4"/>
  <c r="B291" i="4"/>
  <c r="C291" i="4"/>
  <c r="D291" i="4"/>
  <c r="E291" i="4"/>
  <c r="B292" i="4"/>
  <c r="C292" i="4"/>
  <c r="D292" i="4"/>
  <c r="E292" i="4"/>
  <c r="B293" i="4"/>
  <c r="C293" i="4"/>
  <c r="D293" i="4"/>
  <c r="E293" i="4"/>
  <c r="B294" i="4"/>
  <c r="C294" i="4"/>
  <c r="D294" i="4"/>
  <c r="E294" i="4"/>
  <c r="B295" i="4"/>
  <c r="C295" i="4"/>
  <c r="D295" i="4"/>
  <c r="E295" i="4"/>
  <c r="B296" i="4"/>
  <c r="C296" i="4"/>
  <c r="D296" i="4"/>
  <c r="E296" i="4"/>
  <c r="B297" i="4"/>
  <c r="C297" i="4"/>
  <c r="D297" i="4"/>
  <c r="E297" i="4"/>
  <c r="B298" i="4"/>
  <c r="C298" i="4"/>
  <c r="D298" i="4"/>
  <c r="E298" i="4"/>
  <c r="B299" i="4"/>
  <c r="C299" i="4"/>
  <c r="D299" i="4"/>
  <c r="E299" i="4"/>
  <c r="B300" i="4"/>
  <c r="C300" i="4"/>
  <c r="D300" i="4"/>
  <c r="E300" i="4"/>
  <c r="B301" i="4"/>
  <c r="C301" i="4"/>
  <c r="D301" i="4"/>
  <c r="E301" i="4"/>
  <c r="B302" i="4"/>
  <c r="C302" i="4"/>
  <c r="D302" i="4"/>
  <c r="E302" i="4"/>
  <c r="B303" i="4"/>
  <c r="C303" i="4"/>
  <c r="D303" i="4"/>
  <c r="E303" i="4"/>
  <c r="B304" i="4"/>
  <c r="C304" i="4"/>
  <c r="D304" i="4"/>
  <c r="E304" i="4"/>
  <c r="B305" i="4"/>
  <c r="C305" i="4"/>
  <c r="D305" i="4"/>
  <c r="E305" i="4"/>
  <c r="B306" i="4"/>
  <c r="C306" i="4"/>
  <c r="D306" i="4"/>
  <c r="E306" i="4"/>
  <c r="B307" i="4"/>
  <c r="C307" i="4"/>
  <c r="D307" i="4"/>
  <c r="E307" i="4"/>
  <c r="B308" i="4"/>
  <c r="C308" i="4"/>
  <c r="D308" i="4"/>
  <c r="E308" i="4"/>
  <c r="B309" i="4"/>
  <c r="C309" i="4"/>
  <c r="D309" i="4"/>
  <c r="E309" i="4"/>
  <c r="B310" i="4"/>
  <c r="C310" i="4"/>
  <c r="D310" i="4"/>
  <c r="E310" i="4"/>
  <c r="B311" i="4"/>
  <c r="C311" i="4"/>
  <c r="D311" i="4"/>
  <c r="E311" i="4"/>
  <c r="B312" i="4"/>
  <c r="C312" i="4"/>
  <c r="D312" i="4"/>
  <c r="E312" i="4"/>
  <c r="B313" i="4"/>
  <c r="C313" i="4"/>
  <c r="D313" i="4"/>
  <c r="E313" i="4"/>
  <c r="B314" i="4"/>
  <c r="C314" i="4"/>
  <c r="D314" i="4"/>
  <c r="E314" i="4"/>
  <c r="B315" i="4"/>
  <c r="C315" i="4"/>
  <c r="D315" i="4"/>
  <c r="E315" i="4"/>
  <c r="B316" i="4"/>
  <c r="C316" i="4"/>
  <c r="D316" i="4"/>
  <c r="E316" i="4"/>
  <c r="B317" i="4"/>
  <c r="C317" i="4"/>
  <c r="D317" i="4"/>
  <c r="E317" i="4"/>
  <c r="B318" i="4"/>
  <c r="C318" i="4"/>
  <c r="D318" i="4"/>
  <c r="E318" i="4"/>
  <c r="B319" i="4"/>
  <c r="C319" i="4"/>
  <c r="D319" i="4"/>
  <c r="E319" i="4"/>
  <c r="B320" i="4"/>
  <c r="C320" i="4"/>
  <c r="D320" i="4"/>
  <c r="E320" i="4"/>
  <c r="B321" i="4"/>
  <c r="C321" i="4"/>
  <c r="D321" i="4"/>
  <c r="E321" i="4"/>
  <c r="B322" i="4"/>
  <c r="C322" i="4"/>
  <c r="D322" i="4"/>
  <c r="E322" i="4"/>
  <c r="B323" i="4"/>
  <c r="C323" i="4"/>
  <c r="D323" i="4"/>
  <c r="E323" i="4"/>
  <c r="B324" i="4"/>
  <c r="C324" i="4"/>
  <c r="D324" i="4"/>
  <c r="E324" i="4"/>
  <c r="B325" i="4"/>
  <c r="C325" i="4"/>
  <c r="D325" i="4"/>
  <c r="E325" i="4"/>
  <c r="B326" i="4"/>
  <c r="C326" i="4"/>
  <c r="D326" i="4"/>
  <c r="E326" i="4"/>
  <c r="B327" i="4"/>
  <c r="C327" i="4"/>
  <c r="D327" i="4"/>
  <c r="E327" i="4"/>
  <c r="B328" i="4"/>
  <c r="C328" i="4"/>
  <c r="D328" i="4"/>
  <c r="E328" i="4"/>
  <c r="B329" i="4"/>
  <c r="C329" i="4"/>
  <c r="D329" i="4"/>
  <c r="E329" i="4"/>
  <c r="B330" i="4"/>
  <c r="C330" i="4"/>
  <c r="D330" i="4"/>
  <c r="E330" i="4"/>
  <c r="B331" i="4"/>
  <c r="C331" i="4"/>
  <c r="D331" i="4"/>
  <c r="E331" i="4"/>
  <c r="B332" i="4"/>
  <c r="C332" i="4"/>
  <c r="D332" i="4"/>
  <c r="E332" i="4"/>
  <c r="B333" i="4"/>
  <c r="C333" i="4"/>
  <c r="D333" i="4"/>
  <c r="E333" i="4"/>
  <c r="B334" i="4"/>
  <c r="C334" i="4"/>
  <c r="D334" i="4"/>
  <c r="E334" i="4"/>
  <c r="B335" i="4"/>
  <c r="C335" i="4"/>
  <c r="D335" i="4"/>
  <c r="E335" i="4"/>
  <c r="B336" i="4"/>
  <c r="C336" i="4"/>
  <c r="D336" i="4"/>
  <c r="E336" i="4"/>
  <c r="B337" i="4"/>
  <c r="C337" i="4"/>
  <c r="D337" i="4"/>
  <c r="E337" i="4"/>
  <c r="B338" i="4"/>
  <c r="C338" i="4"/>
  <c r="D338" i="4"/>
  <c r="E338" i="4"/>
  <c r="B339" i="4"/>
  <c r="C339" i="4"/>
  <c r="D339" i="4"/>
  <c r="E339" i="4"/>
  <c r="B340" i="4"/>
  <c r="C340" i="4"/>
  <c r="D340" i="4"/>
  <c r="E340" i="4"/>
  <c r="B341" i="4"/>
  <c r="C341" i="4"/>
  <c r="D341" i="4"/>
  <c r="E341" i="4"/>
  <c r="B342" i="4"/>
  <c r="C342" i="4"/>
  <c r="D342" i="4"/>
  <c r="E342" i="4"/>
  <c r="B343" i="4"/>
  <c r="C343" i="4"/>
  <c r="D343" i="4"/>
  <c r="E343" i="4"/>
  <c r="B344" i="4"/>
  <c r="C344" i="4"/>
  <c r="D344" i="4"/>
  <c r="E344" i="4"/>
  <c r="B345" i="4"/>
  <c r="C345" i="4"/>
  <c r="D345" i="4"/>
  <c r="E345" i="4"/>
  <c r="B346" i="4"/>
  <c r="C346" i="4"/>
  <c r="D346" i="4"/>
  <c r="E346" i="4"/>
  <c r="B347" i="4"/>
  <c r="C347" i="4"/>
  <c r="D347" i="4"/>
  <c r="E347" i="4"/>
  <c r="B348" i="4"/>
  <c r="C348" i="4"/>
  <c r="D348" i="4"/>
  <c r="E348" i="4"/>
  <c r="B349" i="4"/>
  <c r="C349" i="4"/>
  <c r="D349" i="4"/>
  <c r="E349" i="4"/>
  <c r="B350" i="4"/>
  <c r="C350" i="4"/>
  <c r="D350" i="4"/>
  <c r="E350" i="4"/>
  <c r="B351" i="4"/>
  <c r="C351" i="4"/>
  <c r="D351" i="4"/>
  <c r="E351" i="4"/>
  <c r="B352" i="4"/>
  <c r="C352" i="4"/>
  <c r="D352" i="4"/>
  <c r="E352" i="4"/>
  <c r="B353" i="4"/>
  <c r="C353" i="4"/>
  <c r="D353" i="4"/>
  <c r="E353" i="4"/>
  <c r="B354" i="4"/>
  <c r="C354" i="4"/>
  <c r="D354" i="4"/>
  <c r="E354" i="4"/>
  <c r="B355" i="4"/>
  <c r="C355" i="4"/>
  <c r="D355" i="4"/>
  <c r="E355" i="4"/>
  <c r="B356" i="4"/>
  <c r="C356" i="4"/>
  <c r="D356" i="4"/>
  <c r="E356" i="4"/>
  <c r="B357" i="4"/>
  <c r="C357" i="4"/>
  <c r="D357" i="4"/>
  <c r="E357" i="4"/>
  <c r="B358" i="4"/>
  <c r="C358" i="4"/>
  <c r="D358" i="4"/>
  <c r="E358" i="4"/>
  <c r="B359" i="4"/>
  <c r="C359" i="4"/>
  <c r="D359" i="4"/>
  <c r="E359" i="4"/>
  <c r="B360" i="4"/>
  <c r="C360" i="4"/>
  <c r="D360" i="4"/>
  <c r="E360" i="4"/>
  <c r="B361" i="4"/>
  <c r="C361" i="4"/>
  <c r="D361" i="4"/>
  <c r="E361" i="4"/>
  <c r="B362" i="4"/>
  <c r="C362" i="4"/>
  <c r="D362" i="4"/>
  <c r="E362" i="4"/>
  <c r="B363" i="4"/>
  <c r="C363" i="4"/>
  <c r="D363" i="4"/>
  <c r="E363" i="4"/>
  <c r="B364" i="4"/>
  <c r="C364" i="4"/>
  <c r="D364" i="4"/>
  <c r="E364" i="4"/>
  <c r="B365" i="4"/>
  <c r="C365" i="4"/>
  <c r="D365" i="4"/>
  <c r="E365" i="4"/>
  <c r="B366" i="4"/>
  <c r="C366" i="4"/>
  <c r="D366" i="4"/>
  <c r="E366" i="4"/>
  <c r="B367" i="4"/>
  <c r="C367" i="4"/>
  <c r="D367" i="4"/>
  <c r="E367" i="4"/>
  <c r="B368" i="4"/>
  <c r="C368" i="4"/>
  <c r="D368" i="4"/>
  <c r="E368" i="4"/>
  <c r="B369" i="4"/>
  <c r="C369" i="4"/>
  <c r="D369" i="4"/>
  <c r="E369" i="4"/>
  <c r="B370" i="4"/>
  <c r="C370" i="4"/>
  <c r="D370" i="4"/>
  <c r="E370" i="4"/>
  <c r="B371" i="4"/>
  <c r="C371" i="4"/>
  <c r="D371" i="4"/>
  <c r="E371" i="4"/>
  <c r="B372" i="4"/>
  <c r="C372" i="4"/>
  <c r="D372" i="4"/>
  <c r="E372" i="4"/>
  <c r="B373" i="4"/>
  <c r="C373" i="4"/>
  <c r="D373" i="4"/>
  <c r="E373" i="4"/>
  <c r="B374" i="4"/>
  <c r="C374" i="4"/>
  <c r="D374" i="4"/>
  <c r="E374" i="4"/>
  <c r="B375" i="4"/>
  <c r="C375" i="4"/>
  <c r="D375" i="4"/>
  <c r="E375" i="4"/>
  <c r="B376" i="4"/>
  <c r="C376" i="4"/>
  <c r="D376" i="4"/>
  <c r="E376" i="4"/>
  <c r="B377" i="4"/>
  <c r="C377" i="4"/>
  <c r="D377" i="4"/>
  <c r="E377" i="4"/>
  <c r="B378" i="4"/>
  <c r="C378" i="4"/>
  <c r="D378" i="4"/>
  <c r="E378" i="4"/>
  <c r="B379" i="4"/>
  <c r="C379" i="4"/>
  <c r="D379" i="4"/>
  <c r="E379" i="4"/>
  <c r="B380" i="4"/>
  <c r="C380" i="4"/>
  <c r="D380" i="4"/>
  <c r="E380" i="4"/>
  <c r="B381" i="4"/>
  <c r="C381" i="4"/>
  <c r="D381" i="4"/>
  <c r="E381" i="4"/>
  <c r="B382" i="4"/>
  <c r="C382" i="4"/>
  <c r="D382" i="4"/>
  <c r="E382" i="4"/>
  <c r="B383" i="4"/>
  <c r="C383" i="4"/>
  <c r="D383" i="4"/>
  <c r="E383" i="4"/>
  <c r="B384" i="4"/>
  <c r="C384" i="4"/>
  <c r="D384" i="4"/>
  <c r="E384" i="4"/>
  <c r="B385" i="4"/>
  <c r="C385" i="4"/>
  <c r="D385" i="4"/>
  <c r="E385" i="4"/>
  <c r="B386" i="4"/>
  <c r="C386" i="4"/>
  <c r="D386" i="4"/>
  <c r="E386" i="4"/>
  <c r="B387" i="4"/>
  <c r="C387" i="4"/>
  <c r="D387" i="4"/>
  <c r="E387" i="4"/>
  <c r="B388" i="4"/>
  <c r="C388" i="4"/>
  <c r="D388" i="4"/>
  <c r="E388" i="4"/>
  <c r="B389" i="4"/>
  <c r="C389" i="4"/>
  <c r="D389" i="4"/>
  <c r="E389" i="4"/>
  <c r="B390" i="4"/>
  <c r="C390" i="4"/>
  <c r="D390" i="4"/>
  <c r="E390" i="4"/>
  <c r="B391" i="4"/>
  <c r="C391" i="4"/>
  <c r="D391" i="4"/>
  <c r="E391" i="4"/>
  <c r="B392" i="4"/>
  <c r="C392" i="4"/>
  <c r="D392" i="4"/>
  <c r="E392" i="4"/>
  <c r="B393" i="4"/>
  <c r="C393" i="4"/>
  <c r="D393" i="4"/>
  <c r="E393" i="4"/>
  <c r="B394" i="4"/>
  <c r="C394" i="4"/>
  <c r="D394" i="4"/>
  <c r="E394" i="4"/>
  <c r="B395" i="4"/>
  <c r="C395" i="4"/>
  <c r="D395" i="4"/>
  <c r="E395" i="4"/>
  <c r="B396" i="4"/>
  <c r="C396" i="4"/>
  <c r="D396" i="4"/>
  <c r="E396" i="4"/>
  <c r="B397" i="4"/>
  <c r="C397" i="4"/>
  <c r="D397" i="4"/>
  <c r="E397" i="4"/>
  <c r="B398" i="4"/>
  <c r="C398" i="4"/>
  <c r="D398" i="4"/>
  <c r="E398" i="4"/>
  <c r="B399" i="4"/>
  <c r="C399" i="4"/>
  <c r="D399" i="4"/>
  <c r="E399" i="4"/>
  <c r="B400" i="4"/>
  <c r="C400" i="4"/>
  <c r="D400" i="4"/>
  <c r="E400" i="4"/>
  <c r="B401" i="4"/>
  <c r="C401" i="4"/>
  <c r="D401" i="4"/>
  <c r="E401" i="4"/>
  <c r="B402" i="4"/>
  <c r="C402" i="4"/>
  <c r="D402" i="4"/>
  <c r="E402" i="4"/>
  <c r="B403" i="4"/>
  <c r="C403" i="4"/>
  <c r="D403" i="4"/>
  <c r="E403" i="4"/>
  <c r="B404" i="4"/>
  <c r="C404" i="4"/>
  <c r="D404" i="4"/>
  <c r="E404" i="4"/>
  <c r="B405" i="4"/>
  <c r="C405" i="4"/>
  <c r="D405" i="4"/>
  <c r="E405" i="4"/>
  <c r="B406" i="4"/>
  <c r="C406" i="4"/>
  <c r="D406" i="4"/>
  <c r="E406" i="4"/>
  <c r="B407" i="4"/>
  <c r="C407" i="4"/>
  <c r="D407" i="4"/>
  <c r="E407" i="4"/>
  <c r="B408" i="4"/>
  <c r="C408" i="4"/>
  <c r="D408" i="4"/>
  <c r="E408" i="4"/>
  <c r="B409" i="4"/>
  <c r="C409" i="4"/>
  <c r="D409" i="4"/>
  <c r="E409" i="4"/>
  <c r="B410" i="4"/>
  <c r="C410" i="4"/>
  <c r="D410" i="4"/>
  <c r="E410" i="4"/>
  <c r="B411" i="4"/>
  <c r="C411" i="4"/>
  <c r="D411" i="4"/>
  <c r="E411" i="4"/>
  <c r="B412" i="4"/>
  <c r="C412" i="4"/>
  <c r="D412" i="4"/>
  <c r="E412" i="4"/>
  <c r="B413" i="4"/>
  <c r="C413" i="4"/>
  <c r="D413" i="4"/>
  <c r="E413" i="4"/>
  <c r="B414" i="4"/>
  <c r="C414" i="4"/>
  <c r="D414" i="4"/>
  <c r="E414" i="4"/>
  <c r="B415" i="4"/>
  <c r="C415" i="4"/>
  <c r="D415" i="4"/>
  <c r="E415" i="4"/>
  <c r="B416" i="4"/>
  <c r="C416" i="4"/>
  <c r="H416" i="4" s="1"/>
  <c r="D416" i="4"/>
  <c r="E416" i="4"/>
  <c r="B417" i="4"/>
  <c r="C417" i="4"/>
  <c r="D417" i="4"/>
  <c r="E417" i="4"/>
  <c r="B418" i="4"/>
  <c r="C418" i="4"/>
  <c r="D418" i="4"/>
  <c r="E418" i="4"/>
  <c r="B419" i="4"/>
  <c r="C419" i="4"/>
  <c r="H419" i="4" s="1"/>
  <c r="D419" i="4"/>
  <c r="E419" i="4"/>
  <c r="B420" i="4"/>
  <c r="C420" i="4"/>
  <c r="D420" i="4"/>
  <c r="E420" i="4"/>
  <c r="B421" i="4"/>
  <c r="C421" i="4"/>
  <c r="D421" i="4"/>
  <c r="E421" i="4"/>
  <c r="B422" i="4"/>
  <c r="C422" i="4"/>
  <c r="H422" i="4" s="1"/>
  <c r="D422" i="4"/>
  <c r="E422" i="4"/>
  <c r="B423" i="4"/>
  <c r="C423" i="4"/>
  <c r="D423" i="4"/>
  <c r="E423" i="4"/>
  <c r="B424" i="4"/>
  <c r="C424" i="4"/>
  <c r="D424" i="4"/>
  <c r="E424" i="4"/>
  <c r="B425" i="4"/>
  <c r="C425" i="4"/>
  <c r="H425" i="4" s="1"/>
  <c r="D425" i="4"/>
  <c r="E425" i="4"/>
  <c r="B426" i="4"/>
  <c r="C426" i="4"/>
  <c r="D426" i="4"/>
  <c r="E426" i="4"/>
  <c r="B427" i="4"/>
  <c r="C427" i="4"/>
  <c r="D427" i="4"/>
  <c r="E427" i="4"/>
  <c r="B428" i="4"/>
  <c r="C428" i="4"/>
  <c r="H428" i="4" s="1"/>
  <c r="D428" i="4"/>
  <c r="E428" i="4"/>
  <c r="B429" i="4"/>
  <c r="C429" i="4"/>
  <c r="D429" i="4"/>
  <c r="E429" i="4"/>
  <c r="B430" i="4"/>
  <c r="C430" i="4"/>
  <c r="D430" i="4"/>
  <c r="E430" i="4"/>
  <c r="B431" i="4"/>
  <c r="C431" i="4"/>
  <c r="H431" i="4" s="1"/>
  <c r="D431" i="4"/>
  <c r="E431" i="4"/>
  <c r="B432" i="4"/>
  <c r="C432" i="4"/>
  <c r="D432" i="4"/>
  <c r="E432" i="4"/>
  <c r="B433" i="4"/>
  <c r="C433" i="4"/>
  <c r="D433" i="4"/>
  <c r="E433" i="4"/>
  <c r="B434" i="4"/>
  <c r="C434" i="4"/>
  <c r="H434" i="4" s="1"/>
  <c r="D434" i="4"/>
  <c r="E434" i="4"/>
  <c r="B435" i="4"/>
  <c r="C435" i="4"/>
  <c r="D435" i="4"/>
  <c r="E435" i="4"/>
  <c r="B436" i="4"/>
  <c r="C436" i="4"/>
  <c r="D436" i="4"/>
  <c r="E436" i="4"/>
  <c r="B437" i="4"/>
  <c r="C437" i="4"/>
  <c r="H437" i="4" s="1"/>
  <c r="D437" i="4"/>
  <c r="E437" i="4"/>
  <c r="B438" i="4"/>
  <c r="C438" i="4"/>
  <c r="D438" i="4"/>
  <c r="E438" i="4"/>
  <c r="B439" i="4"/>
  <c r="C439" i="4"/>
  <c r="D439" i="4"/>
  <c r="E439" i="4"/>
  <c r="B440" i="4"/>
  <c r="C440" i="4"/>
  <c r="H440" i="4" s="1"/>
  <c r="D440" i="4"/>
  <c r="E440" i="4"/>
  <c r="B441" i="4"/>
  <c r="C441" i="4"/>
  <c r="D441" i="4"/>
  <c r="E441" i="4"/>
  <c r="B442" i="4"/>
  <c r="C442" i="4"/>
  <c r="D442" i="4"/>
  <c r="E442" i="4"/>
  <c r="B443" i="4"/>
  <c r="C443" i="4"/>
  <c r="H443" i="4" s="1"/>
  <c r="D443" i="4"/>
  <c r="E443" i="4"/>
  <c r="B444" i="4"/>
  <c r="C444" i="4"/>
  <c r="D444" i="4"/>
  <c r="E444" i="4"/>
  <c r="B445" i="4"/>
  <c r="C445" i="4"/>
  <c r="D445" i="4"/>
  <c r="E445" i="4"/>
  <c r="B446" i="4"/>
  <c r="C446" i="4"/>
  <c r="H446" i="4" s="1"/>
  <c r="D446" i="4"/>
  <c r="E446" i="4"/>
  <c r="B447" i="4"/>
  <c r="C447" i="4"/>
  <c r="D447" i="4"/>
  <c r="E447" i="4"/>
  <c r="B448" i="4"/>
  <c r="C448" i="4"/>
  <c r="D448" i="4"/>
  <c r="E448" i="4"/>
  <c r="B449" i="4"/>
  <c r="C449" i="4"/>
  <c r="H449" i="4" s="1"/>
  <c r="D449" i="4"/>
  <c r="E449" i="4"/>
  <c r="B450" i="4"/>
  <c r="C450" i="4"/>
  <c r="D450" i="4"/>
  <c r="E450" i="4"/>
  <c r="B451" i="4"/>
  <c r="C451" i="4"/>
  <c r="D451" i="4"/>
  <c r="E451" i="4"/>
  <c r="B452" i="4"/>
  <c r="C452" i="4"/>
  <c r="H452" i="4" s="1"/>
  <c r="D452" i="4"/>
  <c r="E452" i="4"/>
  <c r="B453" i="4"/>
  <c r="C453" i="4"/>
  <c r="D453" i="4"/>
  <c r="E453" i="4"/>
  <c r="B454" i="4"/>
  <c r="C454" i="4"/>
  <c r="D454" i="4"/>
  <c r="E454" i="4"/>
  <c r="B455" i="4"/>
  <c r="C455" i="4"/>
  <c r="H455" i="4" s="1"/>
  <c r="D455" i="4"/>
  <c r="E455" i="4"/>
  <c r="B456" i="4"/>
  <c r="C456" i="4"/>
  <c r="D456" i="4"/>
  <c r="E456" i="4"/>
  <c r="B457" i="4"/>
  <c r="C457" i="4"/>
  <c r="D457" i="4"/>
  <c r="E457" i="4"/>
  <c r="B458" i="4"/>
  <c r="C458" i="4"/>
  <c r="H458" i="4" s="1"/>
  <c r="D458" i="4"/>
  <c r="E458" i="4"/>
  <c r="B459" i="4"/>
  <c r="C459" i="4"/>
  <c r="D459" i="4"/>
  <c r="E459" i="4"/>
  <c r="B460" i="4"/>
  <c r="C460" i="4"/>
  <c r="D460" i="4"/>
  <c r="E460" i="4"/>
  <c r="B461" i="4"/>
  <c r="C461" i="4"/>
  <c r="H461" i="4" s="1"/>
  <c r="D461" i="4"/>
  <c r="E461" i="4"/>
  <c r="B462" i="4"/>
  <c r="C462" i="4"/>
  <c r="D462" i="4"/>
  <c r="E462" i="4"/>
  <c r="B463" i="4"/>
  <c r="C463" i="4"/>
  <c r="D463" i="4"/>
  <c r="E463" i="4"/>
  <c r="B464" i="4"/>
  <c r="C464" i="4"/>
  <c r="H464" i="4" s="1"/>
  <c r="D464" i="4"/>
  <c r="E464" i="4"/>
  <c r="B465" i="4"/>
  <c r="C465" i="4"/>
  <c r="D465" i="4"/>
  <c r="E465" i="4"/>
  <c r="B466" i="4"/>
  <c r="C466" i="4"/>
  <c r="D466" i="4"/>
  <c r="E466" i="4"/>
  <c r="B467" i="4"/>
  <c r="C467" i="4"/>
  <c r="H467" i="4" s="1"/>
  <c r="D467" i="4"/>
  <c r="E467" i="4"/>
  <c r="B468" i="4"/>
  <c r="C468" i="4"/>
  <c r="D468" i="4"/>
  <c r="E468" i="4"/>
  <c r="B469" i="4"/>
  <c r="C469" i="4"/>
  <c r="D469" i="4"/>
  <c r="E469" i="4"/>
  <c r="B470" i="4"/>
  <c r="C470" i="4"/>
  <c r="H470" i="4" s="1"/>
  <c r="D470" i="4"/>
  <c r="E470" i="4"/>
  <c r="B471" i="4"/>
  <c r="C471" i="4"/>
  <c r="D471" i="4"/>
  <c r="E471" i="4"/>
  <c r="B472" i="4"/>
  <c r="C472" i="4"/>
  <c r="D472" i="4"/>
  <c r="E472" i="4"/>
  <c r="B473" i="4"/>
  <c r="C473" i="4"/>
  <c r="H473" i="4" s="1"/>
  <c r="D473" i="4"/>
  <c r="E473" i="4"/>
  <c r="B474" i="4"/>
  <c r="C474" i="4"/>
  <c r="D474" i="4"/>
  <c r="E474" i="4"/>
  <c r="B475" i="4"/>
  <c r="C475" i="4"/>
  <c r="D475" i="4"/>
  <c r="E475" i="4"/>
  <c r="B476" i="4"/>
  <c r="C476" i="4"/>
  <c r="H476" i="4" s="1"/>
  <c r="D476" i="4"/>
  <c r="E476" i="4"/>
  <c r="B477" i="4"/>
  <c r="C477" i="4"/>
  <c r="D477" i="4"/>
  <c r="E477" i="4"/>
  <c r="B478" i="4"/>
  <c r="C478" i="4"/>
  <c r="D478" i="4"/>
  <c r="E478" i="4"/>
  <c r="B479" i="4"/>
  <c r="C479" i="4"/>
  <c r="H479" i="4" s="1"/>
  <c r="D479" i="4"/>
  <c r="E479" i="4"/>
  <c r="B480" i="4"/>
  <c r="C480" i="4"/>
  <c r="D480" i="4"/>
  <c r="E480" i="4"/>
  <c r="B481" i="4"/>
  <c r="C481" i="4"/>
  <c r="D481" i="4"/>
  <c r="E481" i="4"/>
  <c r="B482" i="4"/>
  <c r="C482" i="4"/>
  <c r="H482" i="4" s="1"/>
  <c r="D482" i="4"/>
  <c r="E482" i="4"/>
  <c r="B483" i="4"/>
  <c r="C483" i="4"/>
  <c r="D483" i="4"/>
  <c r="E483" i="4"/>
  <c r="B484" i="4"/>
  <c r="C484" i="4"/>
  <c r="D484" i="4"/>
  <c r="E484" i="4"/>
  <c r="B485" i="4"/>
  <c r="C485" i="4"/>
  <c r="H485" i="4" s="1"/>
  <c r="D485" i="4"/>
  <c r="E485" i="4"/>
  <c r="B486" i="4"/>
  <c r="C486" i="4"/>
  <c r="D486" i="4"/>
  <c r="E486" i="4"/>
  <c r="B487" i="4"/>
  <c r="C487" i="4"/>
  <c r="D487" i="4"/>
  <c r="E487" i="4"/>
  <c r="B488" i="4"/>
  <c r="C488" i="4"/>
  <c r="H488" i="4" s="1"/>
  <c r="D488" i="4"/>
  <c r="E488" i="4"/>
  <c r="B489" i="4"/>
  <c r="C489" i="4"/>
  <c r="D489" i="4"/>
  <c r="E489" i="4"/>
  <c r="B490" i="4"/>
  <c r="C490" i="4"/>
  <c r="D490" i="4"/>
  <c r="E490" i="4"/>
  <c r="B491" i="4"/>
  <c r="C491" i="4"/>
  <c r="H491" i="4" s="1"/>
  <c r="D491" i="4"/>
  <c r="E491" i="4"/>
  <c r="B492" i="4"/>
  <c r="C492" i="4"/>
  <c r="D492" i="4"/>
  <c r="E492" i="4"/>
  <c r="B493" i="4"/>
  <c r="C493" i="4"/>
  <c r="D493" i="4"/>
  <c r="E493" i="4"/>
  <c r="B494" i="4"/>
  <c r="C494" i="4"/>
  <c r="H494" i="4" s="1"/>
  <c r="D494" i="4"/>
  <c r="E494" i="4"/>
  <c r="B495" i="4"/>
  <c r="C495" i="4"/>
  <c r="D495" i="4"/>
  <c r="E495" i="4"/>
  <c r="B496" i="4"/>
  <c r="C496" i="4"/>
  <c r="D496" i="4"/>
  <c r="E496" i="4"/>
  <c r="B497" i="4"/>
  <c r="C497" i="4"/>
  <c r="H497" i="4" s="1"/>
  <c r="D497" i="4"/>
  <c r="E497" i="4"/>
  <c r="B498" i="4"/>
  <c r="C498" i="4"/>
  <c r="D498" i="4"/>
  <c r="E498" i="4"/>
  <c r="B499" i="4"/>
  <c r="C499" i="4"/>
  <c r="D499" i="4"/>
  <c r="E499" i="4"/>
  <c r="B500" i="4"/>
  <c r="C500" i="4"/>
  <c r="H500" i="4" s="1"/>
  <c r="D500" i="4"/>
  <c r="E500" i="4"/>
  <c r="B501" i="4"/>
  <c r="C501" i="4"/>
  <c r="D501" i="4"/>
  <c r="E501" i="4"/>
  <c r="B502" i="4"/>
  <c r="C502" i="4"/>
  <c r="D502" i="4"/>
  <c r="E502" i="4"/>
  <c r="B503" i="4"/>
  <c r="C503" i="4"/>
  <c r="H503" i="4" s="1"/>
  <c r="D503" i="4"/>
  <c r="E503" i="4"/>
  <c r="B504" i="4"/>
  <c r="C504" i="4"/>
  <c r="D504" i="4"/>
  <c r="E504" i="4"/>
  <c r="I504" i="4" s="1"/>
  <c r="B505" i="4"/>
  <c r="C505" i="4"/>
  <c r="D505" i="4"/>
  <c r="E505" i="4"/>
  <c r="B506" i="4"/>
  <c r="C506" i="4"/>
  <c r="H506" i="4" s="1"/>
  <c r="D506" i="4"/>
  <c r="E506" i="4"/>
  <c r="B507" i="4"/>
  <c r="C507" i="4"/>
  <c r="D507" i="4"/>
  <c r="E507" i="4"/>
  <c r="I507" i="4" s="1"/>
  <c r="B508" i="4"/>
  <c r="C508" i="4"/>
  <c r="D508" i="4"/>
  <c r="E508" i="4"/>
  <c r="B509" i="4"/>
  <c r="C509" i="4"/>
  <c r="H509" i="4" s="1"/>
  <c r="D509" i="4"/>
  <c r="E509" i="4"/>
  <c r="B510" i="4"/>
  <c r="C510" i="4"/>
  <c r="D510" i="4"/>
  <c r="E510" i="4"/>
  <c r="I510" i="4" s="1"/>
  <c r="B511" i="4"/>
  <c r="C511" i="4"/>
  <c r="D511" i="4"/>
  <c r="E511" i="4"/>
  <c r="B512" i="4"/>
  <c r="C512" i="4"/>
  <c r="H512" i="4" s="1"/>
  <c r="D512" i="4"/>
  <c r="E512" i="4"/>
  <c r="B513" i="4"/>
  <c r="C513" i="4"/>
  <c r="D513" i="4"/>
  <c r="E513" i="4"/>
  <c r="I513" i="4" s="1"/>
  <c r="B514" i="4"/>
  <c r="C514" i="4"/>
  <c r="D514" i="4"/>
  <c r="E514" i="4"/>
  <c r="B515" i="4"/>
  <c r="C515" i="4"/>
  <c r="H515" i="4" s="1"/>
  <c r="D515" i="4"/>
  <c r="E515" i="4"/>
  <c r="B516" i="4"/>
  <c r="C516" i="4"/>
  <c r="D516" i="4"/>
  <c r="E516" i="4"/>
  <c r="I516" i="4" s="1"/>
  <c r="B517" i="4"/>
  <c r="C517" i="4"/>
  <c r="D517" i="4"/>
  <c r="E517" i="4"/>
  <c r="B518" i="4"/>
  <c r="C518" i="4"/>
  <c r="H518" i="4" s="1"/>
  <c r="D518" i="4"/>
  <c r="E518" i="4"/>
  <c r="B519" i="4"/>
  <c r="C519" i="4"/>
  <c r="D519" i="4"/>
  <c r="E519" i="4"/>
  <c r="I519" i="4" s="1"/>
  <c r="B520" i="4"/>
  <c r="C520" i="4"/>
  <c r="D520" i="4"/>
  <c r="E520" i="4"/>
  <c r="B521" i="4"/>
  <c r="C521" i="4"/>
  <c r="H521" i="4" s="1"/>
  <c r="D521" i="4"/>
  <c r="E521" i="4"/>
  <c r="B522" i="4"/>
  <c r="C522" i="4"/>
  <c r="D522" i="4"/>
  <c r="E522" i="4"/>
  <c r="I522" i="4" s="1"/>
  <c r="B523" i="4"/>
  <c r="C523" i="4"/>
  <c r="D523" i="4"/>
  <c r="E523" i="4"/>
  <c r="B524" i="4"/>
  <c r="C524" i="4"/>
  <c r="H524" i="4" s="1"/>
  <c r="D524" i="4"/>
  <c r="E524" i="4"/>
  <c r="B525" i="4"/>
  <c r="C525" i="4"/>
  <c r="D525" i="4"/>
  <c r="E525" i="4"/>
  <c r="I525" i="4" s="1"/>
  <c r="B526" i="4"/>
  <c r="C526" i="4"/>
  <c r="D526" i="4"/>
  <c r="E526" i="4"/>
  <c r="B527" i="4"/>
  <c r="C527" i="4"/>
  <c r="H527" i="4" s="1"/>
  <c r="D527" i="4"/>
  <c r="E527" i="4"/>
  <c r="B528" i="4"/>
  <c r="C528" i="4"/>
  <c r="D528" i="4"/>
  <c r="E528" i="4"/>
  <c r="I528" i="4" s="1"/>
  <c r="B529" i="4"/>
  <c r="C529" i="4"/>
  <c r="D529" i="4"/>
  <c r="E529" i="4"/>
  <c r="B530" i="4"/>
  <c r="C530" i="4"/>
  <c r="H530" i="4" s="1"/>
  <c r="D530" i="4"/>
  <c r="E530" i="4"/>
  <c r="B531" i="4"/>
  <c r="C531" i="4"/>
  <c r="D531" i="4"/>
  <c r="E531" i="4"/>
  <c r="I531" i="4" s="1"/>
  <c r="B532" i="4"/>
  <c r="C532" i="4"/>
  <c r="D532" i="4"/>
  <c r="E532" i="4"/>
  <c r="B533" i="4"/>
  <c r="C533" i="4"/>
  <c r="H533" i="4" s="1"/>
  <c r="D533" i="4"/>
  <c r="E533" i="4"/>
  <c r="B534" i="4"/>
  <c r="C534" i="4"/>
  <c r="D534" i="4"/>
  <c r="E534" i="4"/>
  <c r="I534" i="4" s="1"/>
  <c r="B535" i="4"/>
  <c r="C535" i="4"/>
  <c r="D535" i="4"/>
  <c r="E535" i="4"/>
  <c r="B536" i="4"/>
  <c r="C536" i="4"/>
  <c r="H536" i="4" s="1"/>
  <c r="D536" i="4"/>
  <c r="E536" i="4"/>
  <c r="B537" i="4"/>
  <c r="C537" i="4"/>
  <c r="D537" i="4"/>
  <c r="E537" i="4"/>
  <c r="I537" i="4" s="1"/>
  <c r="B538" i="4"/>
  <c r="C538" i="4"/>
  <c r="D538" i="4"/>
  <c r="E538" i="4"/>
  <c r="B539" i="4"/>
  <c r="C539" i="4"/>
  <c r="H539" i="4" s="1"/>
  <c r="D539" i="4"/>
  <c r="E539" i="4"/>
  <c r="B540" i="4"/>
  <c r="C540" i="4"/>
  <c r="D540" i="4"/>
  <c r="E540" i="4"/>
  <c r="I540" i="4" s="1"/>
  <c r="B541" i="4"/>
  <c r="C541" i="4"/>
  <c r="D541" i="4"/>
  <c r="E541" i="4"/>
  <c r="B542" i="4"/>
  <c r="C542" i="4"/>
  <c r="H542" i="4" s="1"/>
  <c r="D542" i="4"/>
  <c r="E542" i="4"/>
  <c r="B543" i="4"/>
  <c r="C543" i="4"/>
  <c r="D543" i="4"/>
  <c r="E543" i="4"/>
  <c r="I543" i="4" s="1"/>
  <c r="B544" i="4"/>
  <c r="C544" i="4"/>
  <c r="D544" i="4"/>
  <c r="E544" i="4"/>
  <c r="B545" i="4"/>
  <c r="C545" i="4"/>
  <c r="H545" i="4" s="1"/>
  <c r="D545" i="4"/>
  <c r="E545" i="4"/>
  <c r="B546" i="4"/>
  <c r="C546" i="4"/>
  <c r="D546" i="4"/>
  <c r="E546" i="4"/>
  <c r="I546" i="4" s="1"/>
  <c r="B547" i="4"/>
  <c r="C547" i="4"/>
  <c r="D547" i="4"/>
  <c r="E547" i="4"/>
  <c r="B548" i="4"/>
  <c r="C548" i="4"/>
  <c r="H548" i="4" s="1"/>
  <c r="D548" i="4"/>
  <c r="E548" i="4"/>
  <c r="B549" i="4"/>
  <c r="C549" i="4"/>
  <c r="D549" i="4"/>
  <c r="E549" i="4"/>
  <c r="I549" i="4" s="1"/>
  <c r="B550" i="4"/>
  <c r="C550" i="4"/>
  <c r="D550" i="4"/>
  <c r="E550" i="4"/>
  <c r="B551" i="4"/>
  <c r="C551" i="4"/>
  <c r="H551" i="4" s="1"/>
  <c r="D551" i="4"/>
  <c r="E551" i="4"/>
  <c r="B552" i="4"/>
  <c r="C552" i="4"/>
  <c r="D552" i="4"/>
  <c r="E552" i="4"/>
  <c r="I552" i="4" s="1"/>
  <c r="B553" i="4"/>
  <c r="C553" i="4"/>
  <c r="D553" i="4"/>
  <c r="E553" i="4"/>
  <c r="B554" i="4"/>
  <c r="C554" i="4"/>
  <c r="H554" i="4" s="1"/>
  <c r="D554" i="4"/>
  <c r="E554" i="4"/>
  <c r="B555" i="4"/>
  <c r="C555" i="4"/>
  <c r="D555" i="4"/>
  <c r="E555" i="4"/>
  <c r="I555" i="4" s="1"/>
  <c r="B556" i="4"/>
  <c r="C556" i="4"/>
  <c r="D556" i="4"/>
  <c r="E556" i="4"/>
  <c r="B557" i="4"/>
  <c r="C557" i="4"/>
  <c r="H557" i="4" s="1"/>
  <c r="D557" i="4"/>
  <c r="E557" i="4"/>
  <c r="B558" i="4"/>
  <c r="C558" i="4"/>
  <c r="D558" i="4"/>
  <c r="E558" i="4"/>
  <c r="I558" i="4" s="1"/>
  <c r="B559" i="4"/>
  <c r="C559" i="4"/>
  <c r="D559" i="4"/>
  <c r="E559" i="4"/>
  <c r="B560" i="4"/>
  <c r="C560" i="4"/>
  <c r="H560" i="4" s="1"/>
  <c r="D560" i="4"/>
  <c r="E560" i="4"/>
  <c r="B561" i="4"/>
  <c r="C561" i="4"/>
  <c r="D561" i="4"/>
  <c r="E561" i="4"/>
  <c r="I561" i="4" s="1"/>
  <c r="B562" i="4"/>
  <c r="C562" i="4"/>
  <c r="D562" i="4"/>
  <c r="E562" i="4"/>
  <c r="B563" i="4"/>
  <c r="C563" i="4"/>
  <c r="H563" i="4" s="1"/>
  <c r="D563" i="4"/>
  <c r="E563" i="4"/>
  <c r="B564" i="4"/>
  <c r="C564" i="4"/>
  <c r="D564" i="4"/>
  <c r="E564" i="4"/>
  <c r="I564" i="4" s="1"/>
  <c r="B565" i="4"/>
  <c r="C565" i="4"/>
  <c r="D565" i="4"/>
  <c r="E565" i="4"/>
  <c r="B566" i="4"/>
  <c r="C566" i="4"/>
  <c r="H566" i="4" s="1"/>
  <c r="D566" i="4"/>
  <c r="E566" i="4"/>
  <c r="B567" i="4"/>
  <c r="C567" i="4"/>
  <c r="D567" i="4"/>
  <c r="E567" i="4"/>
  <c r="I567" i="4" s="1"/>
  <c r="B568" i="4"/>
  <c r="C568" i="4"/>
  <c r="D568" i="4"/>
  <c r="E568" i="4"/>
  <c r="B569" i="4"/>
  <c r="C569" i="4"/>
  <c r="H569" i="4" s="1"/>
  <c r="D569" i="4"/>
  <c r="E569" i="4"/>
  <c r="B570" i="4"/>
  <c r="C570" i="4"/>
  <c r="D570" i="4"/>
  <c r="E570" i="4"/>
  <c r="I570" i="4" s="1"/>
  <c r="B571" i="4"/>
  <c r="C571" i="4"/>
  <c r="D571" i="4"/>
  <c r="E571" i="4"/>
  <c r="B572" i="4"/>
  <c r="C572" i="4"/>
  <c r="H572" i="4" s="1"/>
  <c r="D572" i="4"/>
  <c r="E572" i="4"/>
  <c r="B573" i="4"/>
  <c r="C573" i="4"/>
  <c r="D573" i="4"/>
  <c r="E573" i="4"/>
  <c r="I573" i="4" s="1"/>
  <c r="B574" i="4"/>
  <c r="C574" i="4"/>
  <c r="D574" i="4"/>
  <c r="E574" i="4"/>
  <c r="B575" i="4"/>
  <c r="C575" i="4"/>
  <c r="H575" i="4" s="1"/>
  <c r="D575" i="4"/>
  <c r="E575" i="4"/>
  <c r="B576" i="4"/>
  <c r="C576" i="4"/>
  <c r="D576" i="4"/>
  <c r="E576" i="4"/>
  <c r="I576" i="4" s="1"/>
  <c r="B577" i="4"/>
  <c r="C577" i="4"/>
  <c r="D577" i="4"/>
  <c r="E577" i="4"/>
  <c r="B578" i="4"/>
  <c r="C578" i="4"/>
  <c r="H578" i="4" s="1"/>
  <c r="D578" i="4"/>
  <c r="E578" i="4"/>
  <c r="B579" i="4"/>
  <c r="C579" i="4"/>
  <c r="D579" i="4"/>
  <c r="E579" i="4"/>
  <c r="I579" i="4" s="1"/>
  <c r="B580" i="4"/>
  <c r="C580" i="4"/>
  <c r="D580" i="4"/>
  <c r="E580" i="4"/>
  <c r="B581" i="4"/>
  <c r="C581" i="4"/>
  <c r="H581" i="4" s="1"/>
  <c r="D581" i="4"/>
  <c r="E581" i="4"/>
  <c r="B582" i="4"/>
  <c r="C582" i="4"/>
  <c r="D582" i="4"/>
  <c r="E582" i="4"/>
  <c r="I582" i="4" s="1"/>
  <c r="B583" i="4"/>
  <c r="C583" i="4"/>
  <c r="D583" i="4"/>
  <c r="E583" i="4"/>
  <c r="B584" i="4"/>
  <c r="C584" i="4"/>
  <c r="H584" i="4" s="1"/>
  <c r="D584" i="4"/>
  <c r="E584" i="4"/>
  <c r="B585" i="4"/>
  <c r="C585" i="4"/>
  <c r="D585" i="4"/>
  <c r="E585" i="4"/>
  <c r="I585" i="4" s="1"/>
  <c r="B586" i="4"/>
  <c r="C586" i="4"/>
  <c r="D586" i="4"/>
  <c r="E586" i="4"/>
  <c r="B587" i="4"/>
  <c r="C587" i="4"/>
  <c r="H587" i="4" s="1"/>
  <c r="D587" i="4"/>
  <c r="E587" i="4"/>
  <c r="B588" i="4"/>
  <c r="C588" i="4"/>
  <c r="D588" i="4"/>
  <c r="E588" i="4"/>
  <c r="I588" i="4" s="1"/>
  <c r="B589" i="4"/>
  <c r="C589" i="4"/>
  <c r="D589" i="4"/>
  <c r="E589" i="4"/>
  <c r="B590" i="4"/>
  <c r="C590" i="4"/>
  <c r="H590" i="4" s="1"/>
  <c r="D590" i="4"/>
  <c r="E590" i="4"/>
  <c r="B591" i="4"/>
  <c r="C591" i="4"/>
  <c r="D591" i="4"/>
  <c r="E591" i="4"/>
  <c r="I591" i="4" s="1"/>
  <c r="B592" i="4"/>
  <c r="C592" i="4"/>
  <c r="D592" i="4"/>
  <c r="E592" i="4"/>
  <c r="B593" i="4"/>
  <c r="C593" i="4"/>
  <c r="H593" i="4" s="1"/>
  <c r="D593" i="4"/>
  <c r="E593" i="4"/>
  <c r="B594" i="4"/>
  <c r="C594" i="4"/>
  <c r="D594" i="4"/>
  <c r="E594" i="4"/>
  <c r="I594" i="4" s="1"/>
  <c r="B595" i="4"/>
  <c r="C595" i="4"/>
  <c r="D595" i="4"/>
  <c r="E595" i="4"/>
  <c r="B596" i="4"/>
  <c r="C596" i="4"/>
  <c r="H596" i="4" s="1"/>
  <c r="D596" i="4"/>
  <c r="E596" i="4"/>
  <c r="B597" i="4"/>
  <c r="C597" i="4"/>
  <c r="D597" i="4"/>
  <c r="E597" i="4"/>
  <c r="I597" i="4" s="1"/>
  <c r="B598" i="4"/>
  <c r="C598" i="4"/>
  <c r="D598" i="4"/>
  <c r="E598" i="4"/>
  <c r="B599" i="4"/>
  <c r="C599" i="4"/>
  <c r="H599" i="4" s="1"/>
  <c r="D599" i="4"/>
  <c r="E599" i="4"/>
  <c r="B600" i="4"/>
  <c r="C600" i="4"/>
  <c r="D600" i="4"/>
  <c r="E600" i="4"/>
  <c r="I600" i="4" s="1"/>
  <c r="B601" i="4"/>
  <c r="C601" i="4"/>
  <c r="H601" i="4" s="1"/>
  <c r="D601" i="4"/>
  <c r="E601" i="4"/>
  <c r="B602" i="4"/>
  <c r="C602" i="4"/>
  <c r="H602" i="4" s="1"/>
  <c r="D602" i="4"/>
  <c r="E602" i="4"/>
  <c r="B603" i="4"/>
  <c r="C603" i="4"/>
  <c r="D603" i="4"/>
  <c r="E603" i="4"/>
  <c r="I603" i="4" s="1"/>
  <c r="B604" i="4"/>
  <c r="C604" i="4"/>
  <c r="H604" i="4" s="1"/>
  <c r="D604" i="4"/>
  <c r="E604" i="4"/>
  <c r="B605" i="4"/>
  <c r="C605" i="4"/>
  <c r="H605" i="4" s="1"/>
  <c r="D605" i="4"/>
  <c r="E605" i="4"/>
  <c r="B606" i="4"/>
  <c r="C606" i="4"/>
  <c r="D606" i="4"/>
  <c r="E606" i="4"/>
  <c r="I606" i="4" s="1"/>
  <c r="B607" i="4"/>
  <c r="C607" i="4"/>
  <c r="H607" i="4" s="1"/>
  <c r="D607" i="4"/>
  <c r="E607" i="4"/>
  <c r="B608" i="4"/>
  <c r="C608" i="4"/>
  <c r="H608" i="4" s="1"/>
  <c r="D608" i="4"/>
  <c r="E608" i="4"/>
  <c r="B609" i="4"/>
  <c r="C609" i="4"/>
  <c r="D609" i="4"/>
  <c r="E609" i="4"/>
  <c r="I609" i="4" s="1"/>
  <c r="B610" i="4"/>
  <c r="C610" i="4"/>
  <c r="H610" i="4" s="1"/>
  <c r="D610" i="4"/>
  <c r="E610" i="4"/>
  <c r="B611" i="4"/>
  <c r="C611" i="4"/>
  <c r="H611" i="4" s="1"/>
  <c r="D611" i="4"/>
  <c r="E611" i="4"/>
  <c r="B612" i="4"/>
  <c r="C612" i="4"/>
  <c r="D612" i="4"/>
  <c r="E612" i="4"/>
  <c r="I612" i="4" s="1"/>
  <c r="B613" i="4"/>
  <c r="C613" i="4"/>
  <c r="H613" i="4" s="1"/>
  <c r="D613" i="4"/>
  <c r="E613" i="4"/>
  <c r="B614" i="4"/>
  <c r="C614" i="4"/>
  <c r="H614" i="4" s="1"/>
  <c r="D614" i="4"/>
  <c r="E614" i="4"/>
  <c r="B615" i="4"/>
  <c r="C615" i="4"/>
  <c r="D615" i="4"/>
  <c r="E615" i="4"/>
  <c r="I615" i="4" s="1"/>
  <c r="B616" i="4"/>
  <c r="C616" i="4"/>
  <c r="H616" i="4" s="1"/>
  <c r="D616" i="4"/>
  <c r="E616" i="4"/>
  <c r="B617" i="4"/>
  <c r="C617" i="4"/>
  <c r="H617" i="4" s="1"/>
  <c r="D617" i="4"/>
  <c r="E617" i="4"/>
  <c r="B618" i="4"/>
  <c r="C618" i="4"/>
  <c r="D618" i="4"/>
  <c r="E618" i="4"/>
  <c r="I618" i="4" s="1"/>
  <c r="B619" i="4"/>
  <c r="C619" i="4"/>
  <c r="H619" i="4" s="1"/>
  <c r="D619" i="4"/>
  <c r="E619" i="4"/>
  <c r="B620" i="4"/>
  <c r="C620" i="4"/>
  <c r="H620" i="4" s="1"/>
  <c r="D620" i="4"/>
  <c r="E620" i="4"/>
  <c r="B621" i="4"/>
  <c r="C621" i="4"/>
  <c r="D621" i="4"/>
  <c r="E621" i="4"/>
  <c r="I621" i="4" s="1"/>
  <c r="B622" i="4"/>
  <c r="C622" i="4"/>
  <c r="H622" i="4" s="1"/>
  <c r="D622" i="4"/>
  <c r="E622" i="4"/>
  <c r="B623" i="4"/>
  <c r="C623" i="4"/>
  <c r="H623" i="4" s="1"/>
  <c r="D623" i="4"/>
  <c r="E623" i="4"/>
  <c r="B624" i="4"/>
  <c r="C624" i="4"/>
  <c r="D624" i="4"/>
  <c r="E624" i="4"/>
  <c r="I624" i="4" s="1"/>
  <c r="B625" i="4"/>
  <c r="C625" i="4"/>
  <c r="H625" i="4" s="1"/>
  <c r="D625" i="4"/>
  <c r="E625" i="4"/>
  <c r="B626" i="4"/>
  <c r="C626" i="4"/>
  <c r="H626" i="4" s="1"/>
  <c r="D626" i="4"/>
  <c r="E626" i="4"/>
  <c r="B627" i="4"/>
  <c r="C627" i="4"/>
  <c r="D627" i="4"/>
  <c r="E627" i="4"/>
  <c r="I627" i="4" s="1"/>
  <c r="B628" i="4"/>
  <c r="C628" i="4"/>
  <c r="H628" i="4" s="1"/>
  <c r="D628" i="4"/>
  <c r="E628" i="4"/>
  <c r="B629" i="4"/>
  <c r="C629" i="4"/>
  <c r="H629" i="4" s="1"/>
  <c r="D629" i="4"/>
  <c r="E629" i="4"/>
  <c r="B630" i="4"/>
  <c r="C630" i="4"/>
  <c r="D630" i="4"/>
  <c r="E630" i="4"/>
  <c r="I630" i="4" s="1"/>
  <c r="B631" i="4"/>
  <c r="C631" i="4"/>
  <c r="H631" i="4" s="1"/>
  <c r="D631" i="4"/>
  <c r="E631" i="4"/>
  <c r="B632" i="4"/>
  <c r="C632" i="4"/>
  <c r="H632" i="4" s="1"/>
  <c r="D632" i="4"/>
  <c r="E632" i="4"/>
  <c r="B633" i="4"/>
  <c r="C633" i="4"/>
  <c r="D633" i="4"/>
  <c r="E633" i="4"/>
  <c r="I633" i="4" s="1"/>
  <c r="B634" i="4"/>
  <c r="C634" i="4"/>
  <c r="H634" i="4" s="1"/>
  <c r="D634" i="4"/>
  <c r="E634" i="4"/>
  <c r="B635" i="4"/>
  <c r="C635" i="4"/>
  <c r="H635" i="4" s="1"/>
  <c r="D635" i="4"/>
  <c r="E635" i="4"/>
  <c r="B636" i="4"/>
  <c r="C636" i="4"/>
  <c r="D636" i="4"/>
  <c r="E636" i="4"/>
  <c r="I636" i="4" s="1"/>
  <c r="B637" i="4"/>
  <c r="C637" i="4"/>
  <c r="H637" i="4" s="1"/>
  <c r="D637" i="4"/>
  <c r="E637" i="4"/>
  <c r="B638" i="4"/>
  <c r="C638" i="4"/>
  <c r="H638" i="4" s="1"/>
  <c r="D638" i="4"/>
  <c r="E638" i="4"/>
  <c r="B639" i="4"/>
  <c r="C639" i="4"/>
  <c r="D639" i="4"/>
  <c r="E639" i="4"/>
  <c r="I639" i="4" s="1"/>
  <c r="B640" i="4"/>
  <c r="C640" i="4"/>
  <c r="H640" i="4" s="1"/>
  <c r="D640" i="4"/>
  <c r="E640" i="4"/>
  <c r="B641" i="4"/>
  <c r="C641" i="4"/>
  <c r="H641" i="4" s="1"/>
  <c r="D641" i="4"/>
  <c r="E641" i="4"/>
  <c r="B642" i="4"/>
  <c r="C642" i="4"/>
  <c r="D642" i="4"/>
  <c r="E642" i="4"/>
  <c r="I642" i="4" s="1"/>
  <c r="B643" i="4"/>
  <c r="C643" i="4"/>
  <c r="H643" i="4" s="1"/>
  <c r="D643" i="4"/>
  <c r="E643" i="4"/>
  <c r="B644" i="4"/>
  <c r="C644" i="4"/>
  <c r="H644" i="4" s="1"/>
  <c r="D644" i="4"/>
  <c r="E644" i="4"/>
  <c r="B645" i="4"/>
  <c r="C645" i="4"/>
  <c r="D645" i="4"/>
  <c r="E645" i="4"/>
  <c r="I645" i="4" s="1"/>
  <c r="B646" i="4"/>
  <c r="C646" i="4"/>
  <c r="H646" i="4" s="1"/>
  <c r="D646" i="4"/>
  <c r="E646" i="4"/>
  <c r="B647" i="4"/>
  <c r="C647" i="4"/>
  <c r="H647" i="4" s="1"/>
  <c r="D647" i="4"/>
  <c r="E647" i="4"/>
  <c r="B648" i="4"/>
  <c r="C648" i="4"/>
  <c r="D648" i="4"/>
  <c r="E648" i="4"/>
  <c r="I648" i="4" s="1"/>
  <c r="B649" i="4"/>
  <c r="C649" i="4"/>
  <c r="H649" i="4" s="1"/>
  <c r="D649" i="4"/>
  <c r="E649" i="4"/>
  <c r="B650" i="4"/>
  <c r="C650" i="4"/>
  <c r="H650" i="4" s="1"/>
  <c r="D650" i="4"/>
  <c r="E650" i="4"/>
  <c r="B651" i="4"/>
  <c r="C651" i="4"/>
  <c r="D651" i="4"/>
  <c r="E651" i="4"/>
  <c r="I651" i="4" s="1"/>
  <c r="B652" i="4"/>
  <c r="C652" i="4"/>
  <c r="H652" i="4" s="1"/>
  <c r="D652" i="4"/>
  <c r="E652" i="4"/>
  <c r="B653" i="4"/>
  <c r="C653" i="4"/>
  <c r="H653" i="4" s="1"/>
  <c r="D653" i="4"/>
  <c r="E653" i="4"/>
  <c r="B654" i="4"/>
  <c r="C654" i="4"/>
  <c r="D654" i="4"/>
  <c r="E654" i="4"/>
  <c r="I654" i="4" s="1"/>
  <c r="B655" i="4"/>
  <c r="C655" i="4"/>
  <c r="H655" i="4" s="1"/>
  <c r="D655" i="4"/>
  <c r="E655" i="4"/>
  <c r="B656" i="4"/>
  <c r="C656" i="4"/>
  <c r="H656" i="4" s="1"/>
  <c r="D656" i="4"/>
  <c r="E656" i="4"/>
  <c r="B657" i="4"/>
  <c r="C657" i="4"/>
  <c r="D657" i="4"/>
  <c r="E657" i="4"/>
  <c r="I657" i="4" s="1"/>
  <c r="B658" i="4"/>
  <c r="C658" i="4"/>
  <c r="H658" i="4" s="1"/>
  <c r="D658" i="4"/>
  <c r="E658" i="4"/>
  <c r="B659" i="4"/>
  <c r="C659" i="4"/>
  <c r="H659" i="4" s="1"/>
  <c r="D659" i="4"/>
  <c r="E659" i="4"/>
  <c r="B660" i="4"/>
  <c r="C660" i="4"/>
  <c r="D660" i="4"/>
  <c r="E660" i="4"/>
  <c r="I660" i="4" s="1"/>
  <c r="B661" i="4"/>
  <c r="C661" i="4"/>
  <c r="H661" i="4" s="1"/>
  <c r="D661" i="4"/>
  <c r="E661" i="4"/>
  <c r="B662" i="4"/>
  <c r="C662" i="4"/>
  <c r="H662" i="4" s="1"/>
  <c r="D662" i="4"/>
  <c r="E662" i="4"/>
  <c r="B663" i="4"/>
  <c r="C663" i="4"/>
  <c r="D663" i="4"/>
  <c r="E663" i="4"/>
  <c r="I663" i="4" s="1"/>
  <c r="B664" i="4"/>
  <c r="C664" i="4"/>
  <c r="H664" i="4" s="1"/>
  <c r="D664" i="4"/>
  <c r="E664" i="4"/>
  <c r="B665" i="4"/>
  <c r="C665" i="4"/>
  <c r="H665" i="4" s="1"/>
  <c r="D665" i="4"/>
  <c r="E665" i="4"/>
  <c r="B666" i="4"/>
  <c r="C666" i="4"/>
  <c r="D666" i="4"/>
  <c r="E666" i="4"/>
  <c r="I666" i="4" s="1"/>
  <c r="B667" i="4"/>
  <c r="C667" i="4"/>
  <c r="H667" i="4" s="1"/>
  <c r="D667" i="4"/>
  <c r="E667" i="4"/>
  <c r="B668" i="4"/>
  <c r="C668" i="4"/>
  <c r="H668" i="4" s="1"/>
  <c r="D668" i="4"/>
  <c r="E668" i="4"/>
  <c r="B669" i="4"/>
  <c r="C669" i="4"/>
  <c r="D669" i="4"/>
  <c r="E669" i="4"/>
  <c r="I669" i="4" s="1"/>
  <c r="B670" i="4"/>
  <c r="C670" i="4"/>
  <c r="H670" i="4" s="1"/>
  <c r="D670" i="4"/>
  <c r="E670" i="4"/>
  <c r="B671" i="4"/>
  <c r="C671" i="4"/>
  <c r="H671" i="4" s="1"/>
  <c r="D671" i="4"/>
  <c r="E671" i="4"/>
  <c r="B672" i="4"/>
  <c r="C672" i="4"/>
  <c r="D672" i="4"/>
  <c r="E672" i="4"/>
  <c r="I672" i="4" s="1"/>
  <c r="B673" i="4"/>
  <c r="C673" i="4"/>
  <c r="H673" i="4" s="1"/>
  <c r="D673" i="4"/>
  <c r="E673" i="4"/>
  <c r="B674" i="4"/>
  <c r="C674" i="4"/>
  <c r="H674" i="4" s="1"/>
  <c r="D674" i="4"/>
  <c r="E674" i="4"/>
  <c r="B675" i="4"/>
  <c r="C675" i="4"/>
  <c r="D675" i="4"/>
  <c r="E675" i="4"/>
  <c r="I675" i="4" s="1"/>
  <c r="B676" i="4"/>
  <c r="C676" i="4"/>
  <c r="H676" i="4" s="1"/>
  <c r="D676" i="4"/>
  <c r="E676" i="4"/>
  <c r="B677" i="4"/>
  <c r="C677" i="4"/>
  <c r="H677" i="4" s="1"/>
  <c r="D677" i="4"/>
  <c r="E677" i="4"/>
  <c r="B678" i="4"/>
  <c r="C678" i="4"/>
  <c r="D678" i="4"/>
  <c r="E678" i="4"/>
  <c r="I678" i="4" s="1"/>
  <c r="B679" i="4"/>
  <c r="C679" i="4"/>
  <c r="H679" i="4" s="1"/>
  <c r="D679" i="4"/>
  <c r="E679" i="4"/>
  <c r="B680" i="4"/>
  <c r="C680" i="4"/>
  <c r="H680" i="4" s="1"/>
  <c r="D680" i="4"/>
  <c r="E680" i="4"/>
  <c r="B681" i="4"/>
  <c r="C681" i="4"/>
  <c r="D681" i="4"/>
  <c r="E681" i="4"/>
  <c r="I681" i="4" s="1"/>
  <c r="B682" i="4"/>
  <c r="C682" i="4"/>
  <c r="H682" i="4" s="1"/>
  <c r="D682" i="4"/>
  <c r="E682" i="4"/>
  <c r="B683" i="4"/>
  <c r="C683" i="4"/>
  <c r="H683" i="4" s="1"/>
  <c r="D683" i="4"/>
  <c r="E683" i="4"/>
  <c r="B684" i="4"/>
  <c r="C684" i="4"/>
  <c r="D684" i="4"/>
  <c r="E684" i="4"/>
  <c r="I684" i="4" s="1"/>
  <c r="B685" i="4"/>
  <c r="C685" i="4"/>
  <c r="H685" i="4" s="1"/>
  <c r="D685" i="4"/>
  <c r="E685" i="4"/>
  <c r="B686" i="4"/>
  <c r="C686" i="4"/>
  <c r="H686" i="4" s="1"/>
  <c r="D686" i="4"/>
  <c r="E686" i="4"/>
  <c r="B687" i="4"/>
  <c r="C687" i="4"/>
  <c r="D687" i="4"/>
  <c r="E687" i="4"/>
  <c r="I687" i="4" s="1"/>
  <c r="B688" i="4"/>
  <c r="C688" i="4"/>
  <c r="H688" i="4" s="1"/>
  <c r="D688" i="4"/>
  <c r="E688" i="4"/>
  <c r="B689" i="4"/>
  <c r="C689" i="4"/>
  <c r="H689" i="4" s="1"/>
  <c r="D689" i="4"/>
  <c r="E689" i="4"/>
  <c r="B690" i="4"/>
  <c r="C690" i="4"/>
  <c r="D690" i="4"/>
  <c r="E690" i="4"/>
  <c r="I690" i="4" s="1"/>
  <c r="B691" i="4"/>
  <c r="C691" i="4"/>
  <c r="H691" i="4" s="1"/>
  <c r="D691" i="4"/>
  <c r="E691" i="4"/>
  <c r="B692" i="4"/>
  <c r="C692" i="4"/>
  <c r="H692" i="4" s="1"/>
  <c r="D692" i="4"/>
  <c r="E692" i="4"/>
  <c r="B693" i="4"/>
  <c r="C693" i="4"/>
  <c r="D693" i="4"/>
  <c r="E693" i="4"/>
  <c r="I693" i="4" s="1"/>
  <c r="B694" i="4"/>
  <c r="C694" i="4"/>
  <c r="H694" i="4" s="1"/>
  <c r="D694" i="4"/>
  <c r="E694" i="4"/>
  <c r="B695" i="4"/>
  <c r="C695" i="4"/>
  <c r="H695" i="4" s="1"/>
  <c r="D695" i="4"/>
  <c r="E695" i="4"/>
  <c r="B696" i="4"/>
  <c r="C696" i="4"/>
  <c r="D696" i="4"/>
  <c r="E696" i="4"/>
  <c r="I696" i="4" s="1"/>
  <c r="B697" i="4"/>
  <c r="C697" i="4"/>
  <c r="H697" i="4" s="1"/>
  <c r="D697" i="4"/>
  <c r="E697" i="4"/>
  <c r="B698" i="4"/>
  <c r="C698" i="4"/>
  <c r="H698" i="4" s="1"/>
  <c r="D698" i="4"/>
  <c r="E698" i="4"/>
  <c r="B699" i="4"/>
  <c r="C699" i="4"/>
  <c r="D699" i="4"/>
  <c r="E699" i="4"/>
  <c r="I699" i="4" s="1"/>
  <c r="B700" i="4"/>
  <c r="C700" i="4"/>
  <c r="H700" i="4" s="1"/>
  <c r="D700" i="4"/>
  <c r="E700" i="4"/>
  <c r="B701" i="4"/>
  <c r="C701" i="4"/>
  <c r="H701" i="4" s="1"/>
  <c r="D701" i="4"/>
  <c r="E701" i="4"/>
  <c r="B702" i="4"/>
  <c r="C702" i="4"/>
  <c r="D702" i="4"/>
  <c r="E702" i="4"/>
  <c r="I702" i="4" s="1"/>
  <c r="B703" i="4"/>
  <c r="C703" i="4"/>
  <c r="H703" i="4" s="1"/>
  <c r="D703" i="4"/>
  <c r="E703" i="4"/>
  <c r="B704" i="4"/>
  <c r="C704" i="4"/>
  <c r="H704" i="4" s="1"/>
  <c r="D704" i="4"/>
  <c r="E704" i="4"/>
  <c r="B705" i="4"/>
  <c r="C705" i="4"/>
  <c r="D705" i="4"/>
  <c r="E705" i="4"/>
  <c r="I705" i="4" s="1"/>
  <c r="B706" i="4"/>
  <c r="C706" i="4"/>
  <c r="H706" i="4" s="1"/>
  <c r="D706" i="4"/>
  <c r="E706" i="4"/>
  <c r="B707" i="4"/>
  <c r="C707" i="4"/>
  <c r="H707" i="4" s="1"/>
  <c r="D707" i="4"/>
  <c r="E707" i="4"/>
  <c r="B708" i="4"/>
  <c r="C708" i="4"/>
  <c r="D708" i="4"/>
  <c r="E708" i="4"/>
  <c r="I708" i="4" s="1"/>
  <c r="B709" i="4"/>
  <c r="C709" i="4"/>
  <c r="H709" i="4" s="1"/>
  <c r="D709" i="4"/>
  <c r="E709" i="4"/>
  <c r="B710" i="4"/>
  <c r="C710" i="4"/>
  <c r="H710" i="4" s="1"/>
  <c r="D710" i="4"/>
  <c r="E710" i="4"/>
  <c r="B711" i="4"/>
  <c r="C711" i="4"/>
  <c r="D711" i="4"/>
  <c r="E711" i="4"/>
  <c r="I711" i="4" s="1"/>
  <c r="B712" i="4"/>
  <c r="C712" i="4"/>
  <c r="H712" i="4" s="1"/>
  <c r="D712" i="4"/>
  <c r="E712" i="4"/>
  <c r="B713" i="4"/>
  <c r="C713" i="4"/>
  <c r="H713" i="4" s="1"/>
  <c r="D713" i="4"/>
  <c r="E713" i="4"/>
  <c r="B714" i="4"/>
  <c r="C714" i="4"/>
  <c r="D714" i="4"/>
  <c r="E714" i="4"/>
  <c r="I714" i="4" s="1"/>
  <c r="B715" i="4"/>
  <c r="C715" i="4"/>
  <c r="H715" i="4" s="1"/>
  <c r="D715" i="4"/>
  <c r="E715" i="4"/>
  <c r="B716" i="4"/>
  <c r="C716" i="4"/>
  <c r="H716" i="4" s="1"/>
  <c r="D716" i="4"/>
  <c r="E716" i="4"/>
  <c r="B717" i="4"/>
  <c r="C717" i="4"/>
  <c r="D717" i="4"/>
  <c r="E717" i="4"/>
  <c r="I717" i="4" s="1"/>
  <c r="B718" i="4"/>
  <c r="C718" i="4"/>
  <c r="H718" i="4" s="1"/>
  <c r="D718" i="4"/>
  <c r="E718" i="4"/>
  <c r="B719" i="4"/>
  <c r="C719" i="4"/>
  <c r="H719" i="4" s="1"/>
  <c r="D719" i="4"/>
  <c r="E719" i="4"/>
  <c r="B720" i="4"/>
  <c r="C720" i="4"/>
  <c r="D720" i="4"/>
  <c r="E720" i="4"/>
  <c r="I720" i="4" s="1"/>
  <c r="B721" i="4"/>
  <c r="C721" i="4"/>
  <c r="H721" i="4" s="1"/>
  <c r="D721" i="4"/>
  <c r="E721" i="4"/>
  <c r="B722" i="4"/>
  <c r="C722" i="4"/>
  <c r="H722" i="4" s="1"/>
  <c r="D722" i="4"/>
  <c r="E722" i="4"/>
  <c r="B723" i="4"/>
  <c r="C723" i="4"/>
  <c r="D723" i="4"/>
  <c r="E723" i="4"/>
  <c r="I723" i="4" s="1"/>
  <c r="B724" i="4"/>
  <c r="C724" i="4"/>
  <c r="H724" i="4" s="1"/>
  <c r="D724" i="4"/>
  <c r="E724" i="4"/>
  <c r="B725" i="4"/>
  <c r="C725" i="4"/>
  <c r="H725" i="4" s="1"/>
  <c r="D725" i="4"/>
  <c r="E725" i="4"/>
  <c r="B726" i="4"/>
  <c r="C726" i="4"/>
  <c r="D726" i="4"/>
  <c r="E726" i="4"/>
  <c r="I726" i="4" s="1"/>
  <c r="B727" i="4"/>
  <c r="C727" i="4"/>
  <c r="H727" i="4" s="1"/>
  <c r="D727" i="4"/>
  <c r="E727" i="4"/>
  <c r="B728" i="4"/>
  <c r="C728" i="4"/>
  <c r="H728" i="4" s="1"/>
  <c r="D728" i="4"/>
  <c r="E728" i="4"/>
  <c r="B729" i="4"/>
  <c r="C729" i="4"/>
  <c r="D729" i="4"/>
  <c r="E729" i="4"/>
  <c r="I729" i="4" s="1"/>
  <c r="B730" i="4"/>
  <c r="C730" i="4"/>
  <c r="H730" i="4" s="1"/>
  <c r="D730" i="4"/>
  <c r="E730" i="4"/>
  <c r="B731" i="4"/>
  <c r="C731" i="4"/>
  <c r="H731" i="4" s="1"/>
  <c r="D731" i="4"/>
  <c r="E731" i="4"/>
  <c r="B732" i="4"/>
  <c r="C732" i="4"/>
  <c r="D732" i="4"/>
  <c r="E732" i="4"/>
  <c r="I732" i="4" s="1"/>
  <c r="B733" i="4"/>
  <c r="C733" i="4"/>
  <c r="H733" i="4" s="1"/>
  <c r="D733" i="4"/>
  <c r="E733" i="4"/>
  <c r="B734" i="4"/>
  <c r="C734" i="4"/>
  <c r="H734" i="4" s="1"/>
  <c r="D734" i="4"/>
  <c r="E734" i="4"/>
  <c r="B735" i="4"/>
  <c r="C735" i="4"/>
  <c r="D735" i="4"/>
  <c r="E735" i="4"/>
  <c r="I735" i="4" s="1"/>
  <c r="B736" i="4"/>
  <c r="C736" i="4"/>
  <c r="H736" i="4" s="1"/>
  <c r="D736" i="4"/>
  <c r="E736" i="4"/>
  <c r="B737" i="4"/>
  <c r="C737" i="4"/>
  <c r="H737" i="4" s="1"/>
  <c r="D737" i="4"/>
  <c r="E737" i="4"/>
  <c r="B738" i="4"/>
  <c r="C738" i="4"/>
  <c r="D738" i="4"/>
  <c r="E738" i="4"/>
  <c r="I738" i="4" s="1"/>
  <c r="B739" i="4"/>
  <c r="C739" i="4"/>
  <c r="H739" i="4" s="1"/>
  <c r="D739" i="4"/>
  <c r="E739" i="4"/>
  <c r="B740" i="4"/>
  <c r="C740" i="4"/>
  <c r="H740" i="4" s="1"/>
  <c r="D740" i="4"/>
  <c r="E740" i="4"/>
  <c r="B741" i="4"/>
  <c r="C741" i="4"/>
  <c r="D741" i="4"/>
  <c r="E741" i="4"/>
  <c r="I741" i="4" s="1"/>
  <c r="B742" i="4"/>
  <c r="C742" i="4"/>
  <c r="H742" i="4" s="1"/>
  <c r="D742" i="4"/>
  <c r="E742" i="4"/>
  <c r="B743" i="4"/>
  <c r="C743" i="4"/>
  <c r="H743" i="4" s="1"/>
  <c r="D743" i="4"/>
  <c r="E743" i="4"/>
  <c r="B744" i="4"/>
  <c r="C744" i="4"/>
  <c r="D744" i="4"/>
  <c r="E744" i="4"/>
  <c r="I744" i="4" s="1"/>
  <c r="B745" i="4"/>
  <c r="C745" i="4"/>
  <c r="H745" i="4" s="1"/>
  <c r="D745" i="4"/>
  <c r="E745" i="4"/>
  <c r="B746" i="4"/>
  <c r="C746" i="4"/>
  <c r="H746" i="4" s="1"/>
  <c r="D746" i="4"/>
  <c r="E746" i="4"/>
  <c r="B747" i="4"/>
  <c r="C747" i="4"/>
  <c r="D747" i="4"/>
  <c r="E747" i="4"/>
  <c r="I747" i="4" s="1"/>
  <c r="B748" i="4"/>
  <c r="C748" i="4"/>
  <c r="H748" i="4" s="1"/>
  <c r="D748" i="4"/>
  <c r="E748" i="4"/>
  <c r="B749" i="4"/>
  <c r="C749" i="4"/>
  <c r="H749" i="4" s="1"/>
  <c r="D749" i="4"/>
  <c r="E749" i="4"/>
  <c r="B750" i="4"/>
  <c r="C750" i="4"/>
  <c r="D750" i="4"/>
  <c r="E750" i="4"/>
  <c r="I750" i="4" s="1"/>
  <c r="B751" i="4"/>
  <c r="C751" i="4"/>
  <c r="H751" i="4" s="1"/>
  <c r="D751" i="4"/>
  <c r="E751" i="4"/>
  <c r="B752" i="4"/>
  <c r="C752" i="4"/>
  <c r="H752" i="4" s="1"/>
  <c r="D752" i="4"/>
  <c r="E752" i="4"/>
  <c r="B753" i="4"/>
  <c r="C753" i="4"/>
  <c r="D753" i="4"/>
  <c r="E753" i="4"/>
  <c r="I753" i="4" s="1"/>
  <c r="B754" i="4"/>
  <c r="C754" i="4"/>
  <c r="H754" i="4" s="1"/>
  <c r="D754" i="4"/>
  <c r="E754" i="4"/>
  <c r="B755" i="4"/>
  <c r="C755" i="4"/>
  <c r="H755" i="4" s="1"/>
  <c r="D755" i="4"/>
  <c r="E755" i="4"/>
  <c r="B756" i="4"/>
  <c r="C756" i="4"/>
  <c r="D756" i="4"/>
  <c r="E756" i="4"/>
  <c r="I756" i="4" s="1"/>
  <c r="B757" i="4"/>
  <c r="C757" i="4"/>
  <c r="H757" i="4" s="1"/>
  <c r="D757" i="4"/>
  <c r="E757" i="4"/>
  <c r="B758" i="4"/>
  <c r="C758" i="4"/>
  <c r="H758" i="4" s="1"/>
  <c r="D758" i="4"/>
  <c r="E758" i="4"/>
  <c r="B759" i="4"/>
  <c r="C759" i="4"/>
  <c r="D759" i="4"/>
  <c r="E759" i="4"/>
  <c r="I759" i="4" s="1"/>
  <c r="B760" i="4"/>
  <c r="C760" i="4"/>
  <c r="H760" i="4" s="1"/>
  <c r="D760" i="4"/>
  <c r="E760" i="4"/>
  <c r="B761" i="4"/>
  <c r="C761" i="4"/>
  <c r="H761" i="4" s="1"/>
  <c r="D761" i="4"/>
  <c r="E761" i="4"/>
  <c r="B762" i="4"/>
  <c r="C762" i="4"/>
  <c r="D762" i="4"/>
  <c r="E762" i="4"/>
  <c r="I762" i="4" s="1"/>
  <c r="B763" i="4"/>
  <c r="C763" i="4"/>
  <c r="H763" i="4" s="1"/>
  <c r="D763" i="4"/>
  <c r="E763" i="4"/>
  <c r="B764" i="4"/>
  <c r="C764" i="4"/>
  <c r="H764" i="4" s="1"/>
  <c r="D764" i="4"/>
  <c r="E764" i="4"/>
  <c r="B765" i="4"/>
  <c r="C765" i="4"/>
  <c r="D765" i="4"/>
  <c r="E765" i="4"/>
  <c r="I765" i="4" s="1"/>
  <c r="B766" i="4"/>
  <c r="C766" i="4"/>
  <c r="H766" i="4" s="1"/>
  <c r="D766" i="4"/>
  <c r="E766" i="4"/>
  <c r="B767" i="4"/>
  <c r="C767" i="4"/>
  <c r="H767" i="4" s="1"/>
  <c r="D767" i="4"/>
  <c r="E767" i="4"/>
  <c r="B768" i="4"/>
  <c r="C768" i="4"/>
  <c r="D768" i="4"/>
  <c r="E768" i="4"/>
  <c r="I768" i="4" s="1"/>
  <c r="B769" i="4"/>
  <c r="C769" i="4"/>
  <c r="H769" i="4" s="1"/>
  <c r="D769" i="4"/>
  <c r="E769" i="4"/>
  <c r="B770" i="4"/>
  <c r="C770" i="4"/>
  <c r="H770" i="4" s="1"/>
  <c r="D770" i="4"/>
  <c r="E770" i="4"/>
  <c r="B771" i="4"/>
  <c r="C771" i="4"/>
  <c r="D771" i="4"/>
  <c r="E771" i="4"/>
  <c r="I771" i="4" s="1"/>
  <c r="B772" i="4"/>
  <c r="C772" i="4"/>
  <c r="H772" i="4" s="1"/>
  <c r="D772" i="4"/>
  <c r="E772" i="4"/>
  <c r="B773" i="4"/>
  <c r="C773" i="4"/>
  <c r="H773" i="4" s="1"/>
  <c r="D773" i="4"/>
  <c r="E773" i="4"/>
  <c r="B774" i="4"/>
  <c r="C774" i="4"/>
  <c r="D774" i="4"/>
  <c r="E774" i="4"/>
  <c r="I774" i="4" s="1"/>
  <c r="B775" i="4"/>
  <c r="C775" i="4"/>
  <c r="H775" i="4" s="1"/>
  <c r="D775" i="4"/>
  <c r="E775" i="4"/>
  <c r="B776" i="4"/>
  <c r="C776" i="4"/>
  <c r="H776" i="4" s="1"/>
  <c r="D776" i="4"/>
  <c r="E776" i="4"/>
  <c r="B777" i="4"/>
  <c r="C777" i="4"/>
  <c r="D777" i="4"/>
  <c r="E777" i="4"/>
  <c r="I777" i="4" s="1"/>
  <c r="B778" i="4"/>
  <c r="C778" i="4"/>
  <c r="H778" i="4" s="1"/>
  <c r="D778" i="4"/>
  <c r="E778" i="4"/>
  <c r="B779" i="4"/>
  <c r="C779" i="4"/>
  <c r="H779" i="4" s="1"/>
  <c r="D779" i="4"/>
  <c r="E779" i="4"/>
  <c r="B780" i="4"/>
  <c r="C780" i="4"/>
  <c r="D780" i="4"/>
  <c r="E780" i="4"/>
  <c r="I780" i="4" s="1"/>
  <c r="B781" i="4"/>
  <c r="C781" i="4"/>
  <c r="H781" i="4" s="1"/>
  <c r="D781" i="4"/>
  <c r="E781" i="4"/>
  <c r="B782" i="4"/>
  <c r="C782" i="4"/>
  <c r="H782" i="4" s="1"/>
  <c r="D782" i="4"/>
  <c r="E782" i="4"/>
  <c r="B783" i="4"/>
  <c r="C783" i="4"/>
  <c r="D783" i="4"/>
  <c r="E783" i="4"/>
  <c r="I783" i="4" s="1"/>
  <c r="B784" i="4"/>
  <c r="C784" i="4"/>
  <c r="H784" i="4" s="1"/>
  <c r="D784" i="4"/>
  <c r="E784" i="4"/>
  <c r="B785" i="4"/>
  <c r="C785" i="4"/>
  <c r="H785" i="4" s="1"/>
  <c r="D785" i="4"/>
  <c r="E785" i="4"/>
  <c r="B786" i="4"/>
  <c r="C786" i="4"/>
  <c r="D786" i="4"/>
  <c r="E786" i="4"/>
  <c r="I786" i="4" s="1"/>
  <c r="B787" i="4"/>
  <c r="C787" i="4"/>
  <c r="H787" i="4" s="1"/>
  <c r="D787" i="4"/>
  <c r="E787" i="4"/>
  <c r="B788" i="4"/>
  <c r="C788" i="4"/>
  <c r="H788" i="4" s="1"/>
  <c r="D788" i="4"/>
  <c r="E788" i="4"/>
  <c r="B789" i="4"/>
  <c r="C789" i="4"/>
  <c r="D789" i="4"/>
  <c r="E789" i="4"/>
  <c r="I789" i="4" s="1"/>
  <c r="B790" i="4"/>
  <c r="C790" i="4"/>
  <c r="H790" i="4" s="1"/>
  <c r="D790" i="4"/>
  <c r="E790" i="4"/>
  <c r="B791" i="4"/>
  <c r="C791" i="4"/>
  <c r="H791" i="4" s="1"/>
  <c r="D791" i="4"/>
  <c r="E791" i="4"/>
  <c r="B792" i="4"/>
  <c r="C792" i="4"/>
  <c r="D792" i="4"/>
  <c r="E792" i="4"/>
  <c r="I792" i="4" s="1"/>
  <c r="B793" i="4"/>
  <c r="C793" i="4"/>
  <c r="H793" i="4" s="1"/>
  <c r="D793" i="4"/>
  <c r="E793" i="4"/>
  <c r="B794" i="4"/>
  <c r="C794" i="4"/>
  <c r="H794" i="4" s="1"/>
  <c r="D794" i="4"/>
  <c r="E794" i="4"/>
  <c r="B795" i="4"/>
  <c r="C795" i="4"/>
  <c r="D795" i="4"/>
  <c r="E795" i="4"/>
  <c r="I795" i="4" s="1"/>
  <c r="B796" i="4"/>
  <c r="C796" i="4"/>
  <c r="H796" i="4" s="1"/>
  <c r="D796" i="4"/>
  <c r="E796" i="4"/>
  <c r="B797" i="4"/>
  <c r="C797" i="4"/>
  <c r="H797" i="4" s="1"/>
  <c r="D797" i="4"/>
  <c r="E797" i="4"/>
  <c r="B798" i="4"/>
  <c r="C798" i="4"/>
  <c r="D798" i="4"/>
  <c r="E798" i="4"/>
  <c r="I798" i="4" s="1"/>
  <c r="B799" i="4"/>
  <c r="C799" i="4"/>
  <c r="H799" i="4" s="1"/>
  <c r="D799" i="4"/>
  <c r="E799" i="4"/>
  <c r="B800" i="4"/>
  <c r="C800" i="4"/>
  <c r="H800" i="4" s="1"/>
  <c r="D800" i="4"/>
  <c r="E800" i="4"/>
  <c r="B801" i="4"/>
  <c r="C801" i="4"/>
  <c r="D801" i="4"/>
  <c r="E801" i="4"/>
  <c r="I801" i="4" s="1"/>
  <c r="B802" i="4"/>
  <c r="C802" i="4"/>
  <c r="H802" i="4" s="1"/>
  <c r="D802" i="4"/>
  <c r="E802" i="4"/>
  <c r="B803" i="4"/>
  <c r="C803" i="4"/>
  <c r="H803" i="4" s="1"/>
  <c r="D803" i="4"/>
  <c r="E803" i="4"/>
  <c r="B804" i="4"/>
  <c r="C804" i="4"/>
  <c r="D804" i="4"/>
  <c r="E804" i="4"/>
  <c r="I804" i="4" s="1"/>
  <c r="B805" i="4"/>
  <c r="C805" i="4"/>
  <c r="H805" i="4" s="1"/>
  <c r="D805" i="4"/>
  <c r="E805" i="4"/>
  <c r="B806" i="4"/>
  <c r="C806" i="4"/>
  <c r="H806" i="4" s="1"/>
  <c r="D806" i="4"/>
  <c r="E806" i="4"/>
  <c r="B807" i="4"/>
  <c r="C807" i="4"/>
  <c r="D807" i="4"/>
  <c r="E807" i="4"/>
  <c r="I807" i="4" s="1"/>
  <c r="B808" i="4"/>
  <c r="C808" i="4"/>
  <c r="H808" i="4" s="1"/>
  <c r="D808" i="4"/>
  <c r="E808" i="4"/>
  <c r="B809" i="4"/>
  <c r="C809" i="4"/>
  <c r="H809" i="4" s="1"/>
  <c r="D809" i="4"/>
  <c r="E809" i="4"/>
  <c r="B810" i="4"/>
  <c r="C810" i="4"/>
  <c r="D810" i="4"/>
  <c r="E810" i="4"/>
  <c r="I810" i="4" s="1"/>
  <c r="B811" i="4"/>
  <c r="C811" i="4"/>
  <c r="H811" i="4" s="1"/>
  <c r="D811" i="4"/>
  <c r="E811" i="4"/>
  <c r="B812" i="4"/>
  <c r="C812" i="4"/>
  <c r="H812" i="4" s="1"/>
  <c r="D812" i="4"/>
  <c r="E812" i="4"/>
  <c r="B813" i="4"/>
  <c r="C813" i="4"/>
  <c r="D813" i="4"/>
  <c r="E813" i="4"/>
  <c r="I813" i="4" s="1"/>
  <c r="B814" i="4"/>
  <c r="C814" i="4"/>
  <c r="H814" i="4" s="1"/>
  <c r="D814" i="4"/>
  <c r="E814" i="4"/>
  <c r="B815" i="4"/>
  <c r="C815" i="4"/>
  <c r="H815" i="4" s="1"/>
  <c r="D815" i="4"/>
  <c r="E815" i="4"/>
  <c r="B816" i="4"/>
  <c r="C816" i="4"/>
  <c r="D816" i="4"/>
  <c r="E816" i="4"/>
  <c r="I816" i="4" s="1"/>
  <c r="B817" i="4"/>
  <c r="C817" i="4"/>
  <c r="H817" i="4" s="1"/>
  <c r="D817" i="4"/>
  <c r="E817" i="4"/>
  <c r="B818" i="4"/>
  <c r="C818" i="4"/>
  <c r="H818" i="4" s="1"/>
  <c r="D818" i="4"/>
  <c r="E818" i="4"/>
  <c r="B819" i="4"/>
  <c r="C819" i="4"/>
  <c r="D819" i="4"/>
  <c r="E819" i="4"/>
  <c r="I819" i="4" s="1"/>
  <c r="B820" i="4"/>
  <c r="C820" i="4"/>
  <c r="H820" i="4" s="1"/>
  <c r="D820" i="4"/>
  <c r="E820" i="4"/>
  <c r="B821" i="4"/>
  <c r="C821" i="4"/>
  <c r="H821" i="4" s="1"/>
  <c r="D821" i="4"/>
  <c r="E821" i="4"/>
  <c r="B822" i="4"/>
  <c r="C822" i="4"/>
  <c r="D822" i="4"/>
  <c r="E822" i="4"/>
  <c r="I822" i="4" s="1"/>
  <c r="B823" i="4"/>
  <c r="C823" i="4"/>
  <c r="H823" i="4" s="1"/>
  <c r="D823" i="4"/>
  <c r="E823" i="4"/>
  <c r="B824" i="4"/>
  <c r="C824" i="4"/>
  <c r="H824" i="4" s="1"/>
  <c r="D824" i="4"/>
  <c r="E824" i="4"/>
  <c r="B825" i="4"/>
  <c r="C825" i="4"/>
  <c r="D825" i="4"/>
  <c r="E825" i="4"/>
  <c r="I825" i="4" s="1"/>
  <c r="B826" i="4"/>
  <c r="C826" i="4"/>
  <c r="H826" i="4" s="1"/>
  <c r="D826" i="4"/>
  <c r="E826" i="4"/>
  <c r="B827" i="4"/>
  <c r="C827" i="4"/>
  <c r="H827" i="4" s="1"/>
  <c r="D827" i="4"/>
  <c r="E827" i="4"/>
  <c r="B828" i="4"/>
  <c r="C828" i="4"/>
  <c r="D828" i="4"/>
  <c r="E828" i="4"/>
  <c r="I828" i="4" s="1"/>
  <c r="B829" i="4"/>
  <c r="C829" i="4"/>
  <c r="H829" i="4" s="1"/>
  <c r="D829" i="4"/>
  <c r="E829" i="4"/>
  <c r="B830" i="4"/>
  <c r="C830" i="4"/>
  <c r="H830" i="4" s="1"/>
  <c r="D830" i="4"/>
  <c r="E830" i="4"/>
  <c r="B831" i="4"/>
  <c r="C831" i="4"/>
  <c r="D831" i="4"/>
  <c r="E831" i="4"/>
  <c r="I831" i="4" s="1"/>
  <c r="B832" i="4"/>
  <c r="C832" i="4"/>
  <c r="H832" i="4" s="1"/>
  <c r="D832" i="4"/>
  <c r="E832" i="4"/>
  <c r="B833" i="4"/>
  <c r="C833" i="4"/>
  <c r="H833" i="4" s="1"/>
  <c r="D833" i="4"/>
  <c r="E833" i="4"/>
  <c r="B834" i="4"/>
  <c r="C834" i="4"/>
  <c r="D834" i="4"/>
  <c r="E834" i="4"/>
  <c r="I834" i="4" s="1"/>
  <c r="E4" i="4"/>
  <c r="D4" i="4"/>
  <c r="C4" i="4"/>
  <c r="B4" i="4"/>
  <c r="D7" i="3"/>
  <c r="H7" i="3"/>
  <c r="I7" i="3"/>
  <c r="E7" i="3"/>
  <c r="A7" i="3"/>
  <c r="K7" i="3"/>
  <c r="G7" i="3"/>
  <c r="J7" i="3"/>
  <c r="F7" i="3"/>
  <c r="C7" i="3"/>
  <c r="I5" i="3"/>
  <c r="E5" i="3"/>
  <c r="G5" i="3"/>
  <c r="F5" i="3"/>
  <c r="C5" i="3"/>
  <c r="K5" i="3"/>
  <c r="H5" i="3"/>
  <c r="D5" i="3"/>
  <c r="B5" i="3"/>
  <c r="J5" i="3"/>
  <c r="H433" i="4" l="1"/>
  <c r="H413" i="4"/>
  <c r="H410" i="4"/>
  <c r="H407" i="4"/>
  <c r="H404" i="4"/>
  <c r="H401" i="4"/>
  <c r="H398" i="4"/>
  <c r="H395" i="4"/>
  <c r="H392" i="4"/>
  <c r="H389" i="4"/>
  <c r="H386" i="4"/>
  <c r="H383" i="4"/>
  <c r="H380" i="4"/>
  <c r="H377" i="4"/>
  <c r="H374" i="4"/>
  <c r="H371" i="4"/>
  <c r="H368" i="4"/>
  <c r="H365" i="4"/>
  <c r="H362" i="4"/>
  <c r="H359" i="4"/>
  <c r="H356" i="4"/>
  <c r="H353" i="4"/>
  <c r="H350" i="4"/>
  <c r="H347" i="4"/>
  <c r="H344" i="4"/>
  <c r="H341" i="4"/>
  <c r="H338" i="4"/>
  <c r="H335" i="4"/>
  <c r="H332" i="4"/>
  <c r="H329" i="4"/>
  <c r="H326" i="4"/>
  <c r="H323" i="4"/>
  <c r="H320" i="4"/>
  <c r="H317" i="4"/>
  <c r="H314" i="4"/>
  <c r="H311" i="4"/>
  <c r="H308" i="4"/>
  <c r="H305" i="4"/>
  <c r="H302" i="4"/>
  <c r="H299" i="4"/>
  <c r="H296" i="4"/>
  <c r="J810" i="4"/>
  <c r="H293" i="4"/>
  <c r="H290" i="4"/>
  <c r="H287" i="4"/>
  <c r="H284" i="4"/>
  <c r="H281" i="4"/>
  <c r="H278" i="4"/>
  <c r="H275" i="4"/>
  <c r="H272" i="4"/>
  <c r="H269" i="4"/>
  <c r="H266" i="4"/>
  <c r="H263" i="4"/>
  <c r="H260" i="4"/>
  <c r="H257" i="4"/>
  <c r="H254" i="4"/>
  <c r="H251" i="4"/>
  <c r="H248" i="4"/>
  <c r="H245" i="4"/>
  <c r="H242" i="4"/>
  <c r="H239" i="4"/>
  <c r="H236" i="4"/>
  <c r="H233" i="4"/>
  <c r="H230" i="4"/>
  <c r="H227" i="4"/>
  <c r="H224" i="4"/>
  <c r="H221" i="4"/>
  <c r="H218" i="4"/>
  <c r="H215" i="4"/>
  <c r="H212" i="4"/>
  <c r="H209" i="4"/>
  <c r="H206" i="4"/>
  <c r="H203" i="4"/>
  <c r="H200" i="4"/>
  <c r="H197" i="4"/>
  <c r="H194" i="4"/>
  <c r="H191" i="4"/>
  <c r="H188" i="4"/>
  <c r="H185" i="4"/>
  <c r="H182" i="4"/>
  <c r="H179" i="4"/>
  <c r="H176" i="4"/>
  <c r="H173" i="4"/>
  <c r="J760" i="4"/>
  <c r="H598" i="4"/>
  <c r="H595" i="4"/>
  <c r="H592" i="4"/>
  <c r="H589" i="4"/>
  <c r="H586" i="4"/>
  <c r="H583" i="4"/>
  <c r="H580" i="4"/>
  <c r="H577" i="4"/>
  <c r="H574" i="4"/>
  <c r="H571" i="4"/>
  <c r="H568" i="4"/>
  <c r="H565" i="4"/>
  <c r="H562" i="4"/>
  <c r="H559" i="4"/>
  <c r="H556" i="4"/>
  <c r="H553" i="4"/>
  <c r="H550" i="4"/>
  <c r="H547" i="4"/>
  <c r="H544" i="4"/>
  <c r="H541" i="4"/>
  <c r="H538" i="4"/>
  <c r="H535" i="4"/>
  <c r="H532" i="4"/>
  <c r="H529" i="4"/>
  <c r="H526" i="4"/>
  <c r="H170" i="4"/>
  <c r="H167" i="4"/>
  <c r="H164" i="4"/>
  <c r="H161" i="4"/>
  <c r="H158" i="4"/>
  <c r="H155" i="4"/>
  <c r="H152" i="4"/>
  <c r="H149" i="4"/>
  <c r="H146" i="4"/>
  <c r="H143" i="4"/>
  <c r="H140" i="4"/>
  <c r="H137" i="4"/>
  <c r="H134" i="4"/>
  <c r="H131" i="4"/>
  <c r="H128" i="4"/>
  <c r="H125" i="4"/>
  <c r="H122" i="4"/>
  <c r="H119" i="4"/>
  <c r="H116" i="4"/>
  <c r="H113" i="4"/>
  <c r="H110" i="4"/>
  <c r="H107" i="4"/>
  <c r="H104" i="4"/>
  <c r="H101" i="4"/>
  <c r="H98" i="4"/>
  <c r="H95" i="4"/>
  <c r="H92" i="4"/>
  <c r="H89" i="4"/>
  <c r="H86" i="4"/>
  <c r="H83" i="4"/>
  <c r="H80" i="4"/>
  <c r="H77" i="4"/>
  <c r="H74" i="4"/>
  <c r="H71" i="4"/>
  <c r="H68" i="4"/>
  <c r="H65" i="4"/>
  <c r="H62" i="4"/>
  <c r="H59" i="4"/>
  <c r="H56" i="4"/>
  <c r="H53" i="4"/>
  <c r="H50" i="4"/>
  <c r="H47" i="4"/>
  <c r="H44" i="4"/>
  <c r="H41" i="4"/>
  <c r="H38" i="4"/>
  <c r="H35" i="4"/>
  <c r="H32" i="4"/>
  <c r="H29" i="4"/>
  <c r="H26" i="4"/>
  <c r="H23" i="4"/>
  <c r="H20" i="4"/>
  <c r="H17" i="4"/>
  <c r="H14" i="4"/>
  <c r="H11" i="4"/>
  <c r="H8" i="4"/>
  <c r="H5" i="4"/>
  <c r="H523" i="4"/>
  <c r="H520" i="4"/>
  <c r="H517" i="4"/>
  <c r="H514" i="4"/>
  <c r="H511" i="4"/>
  <c r="H508" i="4"/>
  <c r="H505" i="4"/>
  <c r="H502" i="4"/>
  <c r="H499" i="4"/>
  <c r="H496" i="4"/>
  <c r="H493" i="4"/>
  <c r="H490" i="4"/>
  <c r="H487" i="4"/>
  <c r="H484" i="4"/>
  <c r="H481" i="4"/>
  <c r="H478" i="4"/>
  <c r="H475" i="4"/>
  <c r="H472" i="4"/>
  <c r="H469" i="4"/>
  <c r="H466" i="4"/>
  <c r="H463" i="4"/>
  <c r="H460" i="4"/>
  <c r="H457" i="4"/>
  <c r="H454" i="4"/>
  <c r="H451" i="4"/>
  <c r="H448" i="4"/>
  <c r="H445" i="4"/>
  <c r="H442" i="4"/>
  <c r="H439" i="4"/>
  <c r="H436" i="4"/>
  <c r="H430" i="4"/>
  <c r="H427" i="4"/>
  <c r="H424" i="4"/>
  <c r="H421" i="4"/>
  <c r="H418" i="4"/>
  <c r="H415" i="4"/>
  <c r="H412" i="4"/>
  <c r="H409" i="4"/>
  <c r="H406" i="4"/>
  <c r="H403" i="4"/>
  <c r="H400" i="4"/>
  <c r="H397" i="4"/>
  <c r="H394" i="4"/>
  <c r="H391" i="4"/>
  <c r="H388" i="4"/>
  <c r="H385" i="4"/>
  <c r="H382" i="4"/>
  <c r="H379" i="4"/>
  <c r="H376" i="4"/>
  <c r="H373" i="4"/>
  <c r="H370" i="4"/>
  <c r="H367" i="4"/>
  <c r="H364" i="4"/>
  <c r="H361" i="4"/>
  <c r="H358" i="4"/>
  <c r="H355" i="4"/>
  <c r="H352" i="4"/>
  <c r="H349" i="4"/>
  <c r="H346" i="4"/>
  <c r="H343" i="4"/>
  <c r="H340" i="4"/>
  <c r="H337" i="4"/>
  <c r="H334" i="4"/>
  <c r="H331" i="4"/>
  <c r="H328" i="4"/>
  <c r="H325" i="4"/>
  <c r="H322" i="4"/>
  <c r="H319" i="4"/>
  <c r="H316" i="4"/>
  <c r="H313" i="4"/>
  <c r="H310" i="4"/>
  <c r="H307" i="4"/>
  <c r="H304" i="4"/>
  <c r="H301" i="4"/>
  <c r="H298" i="4"/>
  <c r="H295" i="4"/>
  <c r="H292" i="4"/>
  <c r="H289" i="4"/>
  <c r="H286" i="4"/>
  <c r="H283" i="4"/>
  <c r="H280" i="4"/>
  <c r="H277" i="4"/>
  <c r="H274" i="4"/>
  <c r="H271" i="4"/>
  <c r="H268" i="4"/>
  <c r="J809" i="4"/>
  <c r="J757" i="4"/>
  <c r="L757" i="4" s="1"/>
  <c r="J808" i="4"/>
  <c r="J756" i="4"/>
  <c r="J804" i="4"/>
  <c r="J755" i="4"/>
  <c r="H265" i="4"/>
  <c r="H262" i="4"/>
  <c r="H259" i="4"/>
  <c r="H256" i="4"/>
  <c r="H253" i="4"/>
  <c r="H250" i="4"/>
  <c r="H247" i="4"/>
  <c r="H244" i="4"/>
  <c r="H241" i="4"/>
  <c r="H238" i="4"/>
  <c r="H235" i="4"/>
  <c r="H232" i="4"/>
  <c r="H229" i="4"/>
  <c r="H226" i="4"/>
  <c r="H223" i="4"/>
  <c r="H220" i="4"/>
  <c r="H217" i="4"/>
  <c r="H214" i="4"/>
  <c r="H211" i="4"/>
  <c r="H208" i="4"/>
  <c r="H205" i="4"/>
  <c r="H202" i="4"/>
  <c r="H199" i="4"/>
  <c r="H196" i="4"/>
  <c r="H193" i="4"/>
  <c r="H190" i="4"/>
  <c r="H187" i="4"/>
  <c r="H184" i="4"/>
  <c r="H181" i="4"/>
  <c r="H178" i="4"/>
  <c r="H175" i="4"/>
  <c r="H172" i="4"/>
  <c r="H169" i="4"/>
  <c r="H166" i="4"/>
  <c r="H163" i="4"/>
  <c r="H160" i="4"/>
  <c r="H157" i="4"/>
  <c r="H154" i="4"/>
  <c r="H151" i="4"/>
  <c r="H148" i="4"/>
  <c r="H145" i="4"/>
  <c r="H142" i="4"/>
  <c r="H139" i="4"/>
  <c r="H136" i="4"/>
  <c r="H133" i="4"/>
  <c r="H130" i="4"/>
  <c r="H127" i="4"/>
  <c r="H124" i="4"/>
  <c r="H121" i="4"/>
  <c r="H118" i="4"/>
  <c r="H115" i="4"/>
  <c r="H112" i="4"/>
  <c r="H109" i="4"/>
  <c r="H106" i="4"/>
  <c r="H103" i="4"/>
  <c r="H100" i="4"/>
  <c r="H97" i="4"/>
  <c r="H94" i="4"/>
  <c r="H91" i="4"/>
  <c r="H88" i="4"/>
  <c r="H85" i="4"/>
  <c r="H82" i="4"/>
  <c r="H79" i="4"/>
  <c r="H76" i="4"/>
  <c r="H73" i="4"/>
  <c r="H70" i="4"/>
  <c r="H67" i="4"/>
  <c r="H64" i="4"/>
  <c r="H61" i="4"/>
  <c r="H58" i="4"/>
  <c r="H55" i="4"/>
  <c r="H52" i="4"/>
  <c r="H49" i="4"/>
  <c r="H46" i="4"/>
  <c r="H43" i="4"/>
  <c r="H40" i="4"/>
  <c r="H37" i="4"/>
  <c r="H34" i="4"/>
  <c r="H31" i="4"/>
  <c r="H28" i="4"/>
  <c r="H19" i="4"/>
  <c r="H16" i="4"/>
  <c r="J832" i="4"/>
  <c r="J796" i="4"/>
  <c r="J742" i="4"/>
  <c r="J829" i="4"/>
  <c r="J793" i="4"/>
  <c r="J739" i="4"/>
  <c r="J828" i="4"/>
  <c r="J792" i="4"/>
  <c r="J738" i="4"/>
  <c r="J827" i="4"/>
  <c r="J791" i="4"/>
  <c r="J737" i="4"/>
  <c r="J826" i="4"/>
  <c r="J778" i="4"/>
  <c r="J724" i="4"/>
  <c r="J822" i="4"/>
  <c r="J775" i="4"/>
  <c r="J721" i="4"/>
  <c r="J814" i="4"/>
  <c r="J774" i="4"/>
  <c r="J719" i="4"/>
  <c r="J811" i="4"/>
  <c r="L811" i="4" s="1"/>
  <c r="J773" i="4"/>
  <c r="J715" i="4"/>
  <c r="J790" i="4"/>
  <c r="J772" i="4"/>
  <c r="J754" i="4"/>
  <c r="J736" i="4"/>
  <c r="J713" i="4"/>
  <c r="J823" i="4"/>
  <c r="J805" i="4"/>
  <c r="J787" i="4"/>
  <c r="J769" i="4"/>
  <c r="J751" i="4"/>
  <c r="J733" i="4"/>
  <c r="J709" i="4"/>
  <c r="J786" i="4"/>
  <c r="J768" i="4"/>
  <c r="J750" i="4"/>
  <c r="J732" i="4"/>
  <c r="J707" i="4"/>
  <c r="J821" i="4"/>
  <c r="J803" i="4"/>
  <c r="J785" i="4"/>
  <c r="J767" i="4"/>
  <c r="J749" i="4"/>
  <c r="J731" i="4"/>
  <c r="J703" i="4"/>
  <c r="J820" i="4"/>
  <c r="J802" i="4"/>
  <c r="J784" i="4"/>
  <c r="J766" i="4"/>
  <c r="J748" i="4"/>
  <c r="J730" i="4"/>
  <c r="J701" i="4"/>
  <c r="J817" i="4"/>
  <c r="J799" i="4"/>
  <c r="J781" i="4"/>
  <c r="J763" i="4"/>
  <c r="J745" i="4"/>
  <c r="J727" i="4"/>
  <c r="J697" i="4"/>
  <c r="J834" i="4"/>
  <c r="J816" i="4"/>
  <c r="J798" i="4"/>
  <c r="J780" i="4"/>
  <c r="J762" i="4"/>
  <c r="J744" i="4"/>
  <c r="J726" i="4"/>
  <c r="J695" i="4"/>
  <c r="J833" i="4"/>
  <c r="L833" i="4" s="1"/>
  <c r="J815" i="4"/>
  <c r="J797" i="4"/>
  <c r="J779" i="4"/>
  <c r="L779" i="4" s="1"/>
  <c r="J761" i="4"/>
  <c r="J743" i="4"/>
  <c r="J725" i="4"/>
  <c r="J691" i="4"/>
  <c r="K5" i="4"/>
  <c r="M5" i="4" s="1"/>
  <c r="O5" i="4" s="1"/>
  <c r="K11" i="4"/>
  <c r="K17" i="4"/>
  <c r="K23" i="4"/>
  <c r="K29" i="4"/>
  <c r="K35" i="4"/>
  <c r="K41" i="4"/>
  <c r="K47" i="4"/>
  <c r="K53" i="4"/>
  <c r="K59" i="4"/>
  <c r="K65" i="4"/>
  <c r="K71" i="4"/>
  <c r="K77" i="4"/>
  <c r="K83" i="4"/>
  <c r="K89" i="4"/>
  <c r="K95" i="4"/>
  <c r="K101" i="4"/>
  <c r="K107" i="4"/>
  <c r="K113" i="4"/>
  <c r="K119" i="4"/>
  <c r="K125" i="4"/>
  <c r="K131" i="4"/>
  <c r="K137" i="4"/>
  <c r="K143" i="4"/>
  <c r="K149" i="4"/>
  <c r="K155" i="4"/>
  <c r="K161" i="4"/>
  <c r="K167" i="4"/>
  <c r="K173" i="4"/>
  <c r="K179" i="4"/>
  <c r="K185" i="4"/>
  <c r="K191" i="4"/>
  <c r="K197" i="4"/>
  <c r="K203" i="4"/>
  <c r="K209" i="4"/>
  <c r="K215" i="4"/>
  <c r="K221" i="4"/>
  <c r="K227" i="4"/>
  <c r="K233" i="4"/>
  <c r="K239" i="4"/>
  <c r="K245" i="4"/>
  <c r="K251" i="4"/>
  <c r="K257" i="4"/>
  <c r="K263" i="4"/>
  <c r="K269" i="4"/>
  <c r="K275" i="4"/>
  <c r="K281" i="4"/>
  <c r="K287" i="4"/>
  <c r="K293" i="4"/>
  <c r="K299" i="4"/>
  <c r="K305" i="4"/>
  <c r="K311" i="4"/>
  <c r="K317" i="4"/>
  <c r="K323" i="4"/>
  <c r="K329" i="4"/>
  <c r="K335" i="4"/>
  <c r="K341" i="4"/>
  <c r="K347" i="4"/>
  <c r="K353" i="4"/>
  <c r="K359" i="4"/>
  <c r="K365" i="4"/>
  <c r="K371" i="4"/>
  <c r="K377" i="4"/>
  <c r="K383" i="4"/>
  <c r="K389" i="4"/>
  <c r="K395" i="4"/>
  <c r="K401" i="4"/>
  <c r="K407" i="4"/>
  <c r="K413" i="4"/>
  <c r="K419" i="4"/>
  <c r="K425" i="4"/>
  <c r="K431" i="4"/>
  <c r="K437" i="4"/>
  <c r="K443" i="4"/>
  <c r="K449" i="4"/>
  <c r="K455" i="4"/>
  <c r="K6" i="4"/>
  <c r="M6" i="4" s="1"/>
  <c r="K12" i="4"/>
  <c r="K18" i="4"/>
  <c r="M18" i="4" s="1"/>
  <c r="K24" i="4"/>
  <c r="K30" i="4"/>
  <c r="M30" i="4" s="1"/>
  <c r="K36" i="4"/>
  <c r="M36" i="4" s="1"/>
  <c r="K42" i="4"/>
  <c r="M42" i="4" s="1"/>
  <c r="K48" i="4"/>
  <c r="K54" i="4"/>
  <c r="K60" i="4"/>
  <c r="M60" i="4" s="1"/>
  <c r="K66" i="4"/>
  <c r="M66" i="4" s="1"/>
  <c r="K72" i="4"/>
  <c r="M72" i="4" s="1"/>
  <c r="K78" i="4"/>
  <c r="M78" i="4" s="1"/>
  <c r="K84" i="4"/>
  <c r="K90" i="4"/>
  <c r="M90" i="4" s="1"/>
  <c r="K96" i="4"/>
  <c r="K102" i="4"/>
  <c r="M102" i="4" s="1"/>
  <c r="K108" i="4"/>
  <c r="M108" i="4" s="1"/>
  <c r="K114" i="4"/>
  <c r="M114" i="4" s="1"/>
  <c r="K120" i="4"/>
  <c r="K126" i="4"/>
  <c r="K132" i="4"/>
  <c r="M132" i="4" s="1"/>
  <c r="K138" i="4"/>
  <c r="M138" i="4" s="1"/>
  <c r="K144" i="4"/>
  <c r="M144" i="4" s="1"/>
  <c r="K150" i="4"/>
  <c r="M150" i="4" s="1"/>
  <c r="K156" i="4"/>
  <c r="K162" i="4"/>
  <c r="M162" i="4" s="1"/>
  <c r="K168" i="4"/>
  <c r="K174" i="4"/>
  <c r="M174" i="4" s="1"/>
  <c r="K180" i="4"/>
  <c r="M180" i="4" s="1"/>
  <c r="K186" i="4"/>
  <c r="M186" i="4" s="1"/>
  <c r="K192" i="4"/>
  <c r="K198" i="4"/>
  <c r="K204" i="4"/>
  <c r="M204" i="4" s="1"/>
  <c r="K210" i="4"/>
  <c r="M210" i="4" s="1"/>
  <c r="K216" i="4"/>
  <c r="M216" i="4" s="1"/>
  <c r="K222" i="4"/>
  <c r="M222" i="4" s="1"/>
  <c r="K228" i="4"/>
  <c r="K234" i="4"/>
  <c r="M234" i="4" s="1"/>
  <c r="K240" i="4"/>
  <c r="K246" i="4"/>
  <c r="M246" i="4" s="1"/>
  <c r="K252" i="4"/>
  <c r="M252" i="4" s="1"/>
  <c r="K258" i="4"/>
  <c r="M258" i="4" s="1"/>
  <c r="K264" i="4"/>
  <c r="K270" i="4"/>
  <c r="K276" i="4"/>
  <c r="M276" i="4" s="1"/>
  <c r="K282" i="4"/>
  <c r="M282" i="4" s="1"/>
  <c r="K288" i="4"/>
  <c r="M288" i="4" s="1"/>
  <c r="K294" i="4"/>
  <c r="M294" i="4" s="1"/>
  <c r="K300" i="4"/>
  <c r="K306" i="4"/>
  <c r="M306" i="4" s="1"/>
  <c r="K312" i="4"/>
  <c r="K318" i="4"/>
  <c r="M318" i="4" s="1"/>
  <c r="K324" i="4"/>
  <c r="M324" i="4" s="1"/>
  <c r="K330" i="4"/>
  <c r="M330" i="4" s="1"/>
  <c r="K336" i="4"/>
  <c r="K342" i="4"/>
  <c r="K348" i="4"/>
  <c r="M348" i="4" s="1"/>
  <c r="K354" i="4"/>
  <c r="M354" i="4" s="1"/>
  <c r="K360" i="4"/>
  <c r="M360" i="4" s="1"/>
  <c r="K366" i="4"/>
  <c r="M366" i="4" s="1"/>
  <c r="K372" i="4"/>
  <c r="K378" i="4"/>
  <c r="K384" i="4"/>
  <c r="K390" i="4"/>
  <c r="M390" i="4" s="1"/>
  <c r="K396" i="4"/>
  <c r="M396" i="4" s="1"/>
  <c r="K402" i="4"/>
  <c r="M402" i="4" s="1"/>
  <c r="K408" i="4"/>
  <c r="K414" i="4"/>
  <c r="K420" i="4"/>
  <c r="M420" i="4" s="1"/>
  <c r="K426" i="4"/>
  <c r="M426" i="4" s="1"/>
  <c r="K432" i="4"/>
  <c r="M432" i="4" s="1"/>
  <c r="K438" i="4"/>
  <c r="M438" i="4" s="1"/>
  <c r="K444" i="4"/>
  <c r="K450" i="4"/>
  <c r="M450" i="4" s="1"/>
  <c r="K456" i="4"/>
  <c r="K462" i="4"/>
  <c r="K468" i="4"/>
  <c r="K474" i="4"/>
  <c r="K7" i="4"/>
  <c r="K13" i="4"/>
  <c r="M13" i="4" s="1"/>
  <c r="K19" i="4"/>
  <c r="K25" i="4"/>
  <c r="K31" i="4"/>
  <c r="K37" i="4"/>
  <c r="M37" i="4" s="1"/>
  <c r="K43" i="4"/>
  <c r="K49" i="4"/>
  <c r="K55" i="4"/>
  <c r="K61" i="4"/>
  <c r="K67" i="4"/>
  <c r="K73" i="4"/>
  <c r="K79" i="4"/>
  <c r="K85" i="4"/>
  <c r="M85" i="4" s="1"/>
  <c r="K91" i="4"/>
  <c r="K97" i="4"/>
  <c r="K103" i="4"/>
  <c r="K109" i="4"/>
  <c r="M109" i="4" s="1"/>
  <c r="K115" i="4"/>
  <c r="K121" i="4"/>
  <c r="K127" i="4"/>
  <c r="K133" i="4"/>
  <c r="K139" i="4"/>
  <c r="K145" i="4"/>
  <c r="K151" i="4"/>
  <c r="K157" i="4"/>
  <c r="M157" i="4" s="1"/>
  <c r="K163" i="4"/>
  <c r="K169" i="4"/>
  <c r="K175" i="4"/>
  <c r="K181" i="4"/>
  <c r="M181" i="4" s="1"/>
  <c r="K187" i="4"/>
  <c r="K193" i="4"/>
  <c r="M193" i="4" s="1"/>
  <c r="K199" i="4"/>
  <c r="K205" i="4"/>
  <c r="M205" i="4" s="1"/>
  <c r="K211" i="4"/>
  <c r="K217" i="4"/>
  <c r="K223" i="4"/>
  <c r="K229" i="4"/>
  <c r="M229" i="4" s="1"/>
  <c r="K235" i="4"/>
  <c r="K241" i="4"/>
  <c r="K247" i="4"/>
  <c r="K253" i="4"/>
  <c r="M253" i="4" s="1"/>
  <c r="K259" i="4"/>
  <c r="K265" i="4"/>
  <c r="M265" i="4" s="1"/>
  <c r="K271" i="4"/>
  <c r="K277" i="4"/>
  <c r="M277" i="4" s="1"/>
  <c r="K283" i="4"/>
  <c r="K289" i="4"/>
  <c r="K295" i="4"/>
  <c r="K301" i="4"/>
  <c r="M301" i="4" s="1"/>
  <c r="K307" i="4"/>
  <c r="K313" i="4"/>
  <c r="K319" i="4"/>
  <c r="K325" i="4"/>
  <c r="M325" i="4" s="1"/>
  <c r="K331" i="4"/>
  <c r="K337" i="4"/>
  <c r="M337" i="4" s="1"/>
  <c r="K343" i="4"/>
  <c r="K349" i="4"/>
  <c r="M349" i="4" s="1"/>
  <c r="K355" i="4"/>
  <c r="K361" i="4"/>
  <c r="K367" i="4"/>
  <c r="K373" i="4"/>
  <c r="M373" i="4" s="1"/>
  <c r="K379" i="4"/>
  <c r="K385" i="4"/>
  <c r="K391" i="4"/>
  <c r="K397" i="4"/>
  <c r="M397" i="4" s="1"/>
  <c r="K403" i="4"/>
  <c r="K409" i="4"/>
  <c r="M409" i="4" s="1"/>
  <c r="K415" i="4"/>
  <c r="K421" i="4"/>
  <c r="M421" i="4" s="1"/>
  <c r="K427" i="4"/>
  <c r="K433" i="4"/>
  <c r="K439" i="4"/>
  <c r="K445" i="4"/>
  <c r="M445" i="4" s="1"/>
  <c r="K451" i="4"/>
  <c r="K457" i="4"/>
  <c r="K463" i="4"/>
  <c r="K469" i="4"/>
  <c r="M469" i="4" s="1"/>
  <c r="K475" i="4"/>
  <c r="K481" i="4"/>
  <c r="K487" i="4"/>
  <c r="K493" i="4"/>
  <c r="K8" i="4"/>
  <c r="M8" i="4" s="1"/>
  <c r="K14" i="4"/>
  <c r="K20" i="4"/>
  <c r="K26" i="4"/>
  <c r="M26" i="4" s="1"/>
  <c r="K32" i="4"/>
  <c r="K38" i="4"/>
  <c r="K44" i="4"/>
  <c r="K50" i="4"/>
  <c r="M50" i="4" s="1"/>
  <c r="K56" i="4"/>
  <c r="K62" i="4"/>
  <c r="K68" i="4"/>
  <c r="K74" i="4"/>
  <c r="M74" i="4" s="1"/>
  <c r="K80" i="4"/>
  <c r="M80" i="4" s="1"/>
  <c r="K86" i="4"/>
  <c r="K92" i="4"/>
  <c r="K98" i="4"/>
  <c r="M98" i="4" s="1"/>
  <c r="K104" i="4"/>
  <c r="K110" i="4"/>
  <c r="K116" i="4"/>
  <c r="K122" i="4"/>
  <c r="M122" i="4" s="1"/>
  <c r="K128" i="4"/>
  <c r="K134" i="4"/>
  <c r="K140" i="4"/>
  <c r="K146" i="4"/>
  <c r="M146" i="4" s="1"/>
  <c r="K152" i="4"/>
  <c r="M152" i="4" s="1"/>
  <c r="K158" i="4"/>
  <c r="K164" i="4"/>
  <c r="K170" i="4"/>
  <c r="K176" i="4"/>
  <c r="K182" i="4"/>
  <c r="K188" i="4"/>
  <c r="K194" i="4"/>
  <c r="K200" i="4"/>
  <c r="K206" i="4"/>
  <c r="K212" i="4"/>
  <c r="K218" i="4"/>
  <c r="K224" i="4"/>
  <c r="K230" i="4"/>
  <c r="K236" i="4"/>
  <c r="K242" i="4"/>
  <c r="K248" i="4"/>
  <c r="K254" i="4"/>
  <c r="K260" i="4"/>
  <c r="K266" i="4"/>
  <c r="K9" i="4"/>
  <c r="K15" i="4"/>
  <c r="K21" i="4"/>
  <c r="K27" i="4"/>
  <c r="K33" i="4"/>
  <c r="K39" i="4"/>
  <c r="K45" i="4"/>
  <c r="K51" i="4"/>
  <c r="K57" i="4"/>
  <c r="K63" i="4"/>
  <c r="K69" i="4"/>
  <c r="K75" i="4"/>
  <c r="K81" i="4"/>
  <c r="K87" i="4"/>
  <c r="K93" i="4"/>
  <c r="K99" i="4"/>
  <c r="K105" i="4"/>
  <c r="K111" i="4"/>
  <c r="K117" i="4"/>
  <c r="K123" i="4"/>
  <c r="K129" i="4"/>
  <c r="K135" i="4"/>
  <c r="K141" i="4"/>
  <c r="K147" i="4"/>
  <c r="K153" i="4"/>
  <c r="K159" i="4"/>
  <c r="K165" i="4"/>
  <c r="K171" i="4"/>
  <c r="K177" i="4"/>
  <c r="K183" i="4"/>
  <c r="K189" i="4"/>
  <c r="K195" i="4"/>
  <c r="K201" i="4"/>
  <c r="K207" i="4"/>
  <c r="K213" i="4"/>
  <c r="K219" i="4"/>
  <c r="K225" i="4"/>
  <c r="K231" i="4"/>
  <c r="K10" i="4"/>
  <c r="K16" i="4"/>
  <c r="K22" i="4"/>
  <c r="K28" i="4"/>
  <c r="K34" i="4"/>
  <c r="K40" i="4"/>
  <c r="M40" i="4" s="1"/>
  <c r="K46" i="4"/>
  <c r="K52" i="4"/>
  <c r="K58" i="4"/>
  <c r="K64" i="4"/>
  <c r="K70" i="4"/>
  <c r="K76" i="4"/>
  <c r="K82" i="4"/>
  <c r="K88" i="4"/>
  <c r="K829" i="4"/>
  <c r="K823" i="4"/>
  <c r="K817" i="4"/>
  <c r="K811" i="4"/>
  <c r="K805" i="4"/>
  <c r="K799" i="4"/>
  <c r="K793" i="4"/>
  <c r="K787" i="4"/>
  <c r="K781" i="4"/>
  <c r="K775" i="4"/>
  <c r="K769" i="4"/>
  <c r="K763" i="4"/>
  <c r="K757" i="4"/>
  <c r="K751" i="4"/>
  <c r="K745" i="4"/>
  <c r="K739" i="4"/>
  <c r="K733" i="4"/>
  <c r="K727" i="4"/>
  <c r="K721" i="4"/>
  <c r="K715" i="4"/>
  <c r="K709" i="4"/>
  <c r="K703" i="4"/>
  <c r="K697" i="4"/>
  <c r="K691" i="4"/>
  <c r="K685" i="4"/>
  <c r="K679" i="4"/>
  <c r="K673" i="4"/>
  <c r="K667" i="4"/>
  <c r="K661" i="4"/>
  <c r="K655" i="4"/>
  <c r="K649" i="4"/>
  <c r="K643" i="4"/>
  <c r="K637" i="4"/>
  <c r="K631" i="4"/>
  <c r="K625" i="4"/>
  <c r="K619" i="4"/>
  <c r="K613" i="4"/>
  <c r="K607" i="4"/>
  <c r="K601" i="4"/>
  <c r="K595" i="4"/>
  <c r="K589" i="4"/>
  <c r="K583" i="4"/>
  <c r="K577" i="4"/>
  <c r="K571" i="4"/>
  <c r="K565" i="4"/>
  <c r="K559" i="4"/>
  <c r="K553" i="4"/>
  <c r="K547" i="4"/>
  <c r="K541" i="4"/>
  <c r="K535" i="4"/>
  <c r="K529" i="4"/>
  <c r="K523" i="4"/>
  <c r="K517" i="4"/>
  <c r="K511" i="4"/>
  <c r="J505" i="4"/>
  <c r="K498" i="4"/>
  <c r="K491" i="4"/>
  <c r="J484" i="4"/>
  <c r="J477" i="4"/>
  <c r="J469" i="4"/>
  <c r="J460" i="4"/>
  <c r="J450" i="4"/>
  <c r="K440" i="4"/>
  <c r="M440" i="4" s="1"/>
  <c r="K429" i="4"/>
  <c r="K418" i="4"/>
  <c r="J410" i="4"/>
  <c r="J399" i="4"/>
  <c r="J388" i="4"/>
  <c r="J376" i="4"/>
  <c r="J364" i="4"/>
  <c r="J352" i="4"/>
  <c r="J339" i="4"/>
  <c r="K322" i="4"/>
  <c r="K309" i="4"/>
  <c r="K296" i="4"/>
  <c r="M296" i="4" s="1"/>
  <c r="J280" i="4"/>
  <c r="K262" i="4"/>
  <c r="K232" i="4"/>
  <c r="K160" i="4"/>
  <c r="J685" i="4"/>
  <c r="J679" i="4"/>
  <c r="J673" i="4"/>
  <c r="J667" i="4"/>
  <c r="J661" i="4"/>
  <c r="J655" i="4"/>
  <c r="J649" i="4"/>
  <c r="J643" i="4"/>
  <c r="J637" i="4"/>
  <c r="J631" i="4"/>
  <c r="J625" i="4"/>
  <c r="J619" i="4"/>
  <c r="J613" i="4"/>
  <c r="J607" i="4"/>
  <c r="J601" i="4"/>
  <c r="J595" i="4"/>
  <c r="J589" i="4"/>
  <c r="J583" i="4"/>
  <c r="J577" i="4"/>
  <c r="J571" i="4"/>
  <c r="J565" i="4"/>
  <c r="J559" i="4"/>
  <c r="J553" i="4"/>
  <c r="J547" i="4"/>
  <c r="J541" i="4"/>
  <c r="J535" i="4"/>
  <c r="J529" i="4"/>
  <c r="J523" i="4"/>
  <c r="J517" i="4"/>
  <c r="J511" i="4"/>
  <c r="K504" i="4"/>
  <c r="J498" i="4"/>
  <c r="K490" i="4"/>
  <c r="K483" i="4"/>
  <c r="K476" i="4"/>
  <c r="J468" i="4"/>
  <c r="K459" i="4"/>
  <c r="K448" i="4"/>
  <c r="J440" i="4"/>
  <c r="J429" i="4"/>
  <c r="J418" i="4"/>
  <c r="J408" i="4"/>
  <c r="K398" i="4"/>
  <c r="K387" i="4"/>
  <c r="K375" i="4"/>
  <c r="K363" i="4"/>
  <c r="K351" i="4"/>
  <c r="K338" i="4"/>
  <c r="J322" i="4"/>
  <c r="J309" i="4"/>
  <c r="K292" i="4"/>
  <c r="K279" i="4"/>
  <c r="J262" i="4"/>
  <c r="K226" i="4"/>
  <c r="K154" i="4"/>
  <c r="K834" i="4"/>
  <c r="K828" i="4"/>
  <c r="K822" i="4"/>
  <c r="K816" i="4"/>
  <c r="K810" i="4"/>
  <c r="K804" i="4"/>
  <c r="K798" i="4"/>
  <c r="K792" i="4"/>
  <c r="K786" i="4"/>
  <c r="K780" i="4"/>
  <c r="K774" i="4"/>
  <c r="K768" i="4"/>
  <c r="K762" i="4"/>
  <c r="K756" i="4"/>
  <c r="K750" i="4"/>
  <c r="K744" i="4"/>
  <c r="K738" i="4"/>
  <c r="K732" i="4"/>
  <c r="K726" i="4"/>
  <c r="K720" i="4"/>
  <c r="K714" i="4"/>
  <c r="K708" i="4"/>
  <c r="K702" i="4"/>
  <c r="K696" i="4"/>
  <c r="K690" i="4"/>
  <c r="K684" i="4"/>
  <c r="K678" i="4"/>
  <c r="K672" i="4"/>
  <c r="K666" i="4"/>
  <c r="K660" i="4"/>
  <c r="K654" i="4"/>
  <c r="K648" i="4"/>
  <c r="K642" i="4"/>
  <c r="K636" i="4"/>
  <c r="K630" i="4"/>
  <c r="K624" i="4"/>
  <c r="K618" i="4"/>
  <c r="K612" i="4"/>
  <c r="K606" i="4"/>
  <c r="K600" i="4"/>
  <c r="K594" i="4"/>
  <c r="K588" i="4"/>
  <c r="K582" i="4"/>
  <c r="K576" i="4"/>
  <c r="K570" i="4"/>
  <c r="K564" i="4"/>
  <c r="K558" i="4"/>
  <c r="K552" i="4"/>
  <c r="K546" i="4"/>
  <c r="K540" i="4"/>
  <c r="K534" i="4"/>
  <c r="K528" i="4"/>
  <c r="K522" i="4"/>
  <c r="K516" i="4"/>
  <c r="K510" i="4"/>
  <c r="J504" i="4"/>
  <c r="K497" i="4"/>
  <c r="J490" i="4"/>
  <c r="J483" i="4"/>
  <c r="J476" i="4"/>
  <c r="K467" i="4"/>
  <c r="J459" i="4"/>
  <c r="J448" i="4"/>
  <c r="J438" i="4"/>
  <c r="K428" i="4"/>
  <c r="K417" i="4"/>
  <c r="K406" i="4"/>
  <c r="J398" i="4"/>
  <c r="J387" i="4"/>
  <c r="J375" i="4"/>
  <c r="J363" i="4"/>
  <c r="J351" i="4"/>
  <c r="K334" i="4"/>
  <c r="K321" i="4"/>
  <c r="K308" i="4"/>
  <c r="M308" i="4" s="1"/>
  <c r="J292" i="4"/>
  <c r="J279" i="4"/>
  <c r="K261" i="4"/>
  <c r="K220" i="4"/>
  <c r="K148" i="4"/>
  <c r="J720" i="4"/>
  <c r="L720" i="4" s="1"/>
  <c r="J714" i="4"/>
  <c r="L714" i="4" s="1"/>
  <c r="J708" i="4"/>
  <c r="L708" i="4" s="1"/>
  <c r="J702" i="4"/>
  <c r="L702" i="4" s="1"/>
  <c r="J696" i="4"/>
  <c r="J690" i="4"/>
  <c r="J684" i="4"/>
  <c r="J678" i="4"/>
  <c r="J672" i="4"/>
  <c r="J666" i="4"/>
  <c r="J660" i="4"/>
  <c r="J654" i="4"/>
  <c r="J648" i="4"/>
  <c r="J642" i="4"/>
  <c r="J636" i="4"/>
  <c r="J630" i="4"/>
  <c r="J624" i="4"/>
  <c r="J618" i="4"/>
  <c r="J612" i="4"/>
  <c r="J606" i="4"/>
  <c r="J600" i="4"/>
  <c r="J594" i="4"/>
  <c r="J588" i="4"/>
  <c r="J582" i="4"/>
  <c r="J576" i="4"/>
  <c r="J570" i="4"/>
  <c r="J564" i="4"/>
  <c r="J558" i="4"/>
  <c r="J552" i="4"/>
  <c r="J546" i="4"/>
  <c r="J540" i="4"/>
  <c r="J534" i="4"/>
  <c r="J528" i="4"/>
  <c r="J522" i="4"/>
  <c r="J516" i="4"/>
  <c r="J510" i="4"/>
  <c r="K503" i="4"/>
  <c r="K496" i="4"/>
  <c r="K489" i="4"/>
  <c r="K482" i="4"/>
  <c r="J475" i="4"/>
  <c r="K466" i="4"/>
  <c r="K458" i="4"/>
  <c r="K447" i="4"/>
  <c r="K436" i="4"/>
  <c r="J428" i="4"/>
  <c r="J417" i="4"/>
  <c r="J406" i="4"/>
  <c r="J396" i="4"/>
  <c r="K386" i="4"/>
  <c r="K374" i="4"/>
  <c r="K362" i="4"/>
  <c r="M362" i="4" s="1"/>
  <c r="K350" i="4"/>
  <c r="J334" i="4"/>
  <c r="J321" i="4"/>
  <c r="K304" i="4"/>
  <c r="K291" i="4"/>
  <c r="K278" i="4"/>
  <c r="K256" i="4"/>
  <c r="K214" i="4"/>
  <c r="K142" i="4"/>
  <c r="K833" i="4"/>
  <c r="K827" i="4"/>
  <c r="K821" i="4"/>
  <c r="K815" i="4"/>
  <c r="K809" i="4"/>
  <c r="K803" i="4"/>
  <c r="K797" i="4"/>
  <c r="K791" i="4"/>
  <c r="K785" i="4"/>
  <c r="K779" i="4"/>
  <c r="K773" i="4"/>
  <c r="K767" i="4"/>
  <c r="K761" i="4"/>
  <c r="K755" i="4"/>
  <c r="K749" i="4"/>
  <c r="K743" i="4"/>
  <c r="K737" i="4"/>
  <c r="K731" i="4"/>
  <c r="K725" i="4"/>
  <c r="K719" i="4"/>
  <c r="K713" i="4"/>
  <c r="K707" i="4"/>
  <c r="K701" i="4"/>
  <c r="K695" i="4"/>
  <c r="K689" i="4"/>
  <c r="K683" i="4"/>
  <c r="K677" i="4"/>
  <c r="K671" i="4"/>
  <c r="K665" i="4"/>
  <c r="K659" i="4"/>
  <c r="K653" i="4"/>
  <c r="K647" i="4"/>
  <c r="K641" i="4"/>
  <c r="K635" i="4"/>
  <c r="K629" i="4"/>
  <c r="K623" i="4"/>
  <c r="K617" i="4"/>
  <c r="K611" i="4"/>
  <c r="K605" i="4"/>
  <c r="K599" i="4"/>
  <c r="K593" i="4"/>
  <c r="K587" i="4"/>
  <c r="K581" i="4"/>
  <c r="K575" i="4"/>
  <c r="K569" i="4"/>
  <c r="K563" i="4"/>
  <c r="K557" i="4"/>
  <c r="K551" i="4"/>
  <c r="K545" i="4"/>
  <c r="K539" i="4"/>
  <c r="K533" i="4"/>
  <c r="K527" i="4"/>
  <c r="K521" i="4"/>
  <c r="K515" i="4"/>
  <c r="K509" i="4"/>
  <c r="K502" i="4"/>
  <c r="J496" i="4"/>
  <c r="J489" i="4"/>
  <c r="J482" i="4"/>
  <c r="J474" i="4"/>
  <c r="J466" i="4"/>
  <c r="J458" i="4"/>
  <c r="J447" i="4"/>
  <c r="J436" i="4"/>
  <c r="J426" i="4"/>
  <c r="K416" i="4"/>
  <c r="K405" i="4"/>
  <c r="K394" i="4"/>
  <c r="J384" i="4"/>
  <c r="J372" i="4"/>
  <c r="J360" i="4"/>
  <c r="K346" i="4"/>
  <c r="K333" i="4"/>
  <c r="K320" i="4"/>
  <c r="J304" i="4"/>
  <c r="J291" i="4"/>
  <c r="K274" i="4"/>
  <c r="J256" i="4"/>
  <c r="K208" i="4"/>
  <c r="M208" i="4" s="1"/>
  <c r="K136" i="4"/>
  <c r="J689" i="4"/>
  <c r="J683" i="4"/>
  <c r="J677" i="4"/>
  <c r="J671" i="4"/>
  <c r="J665" i="4"/>
  <c r="J659" i="4"/>
  <c r="J653" i="4"/>
  <c r="J647" i="4"/>
  <c r="J641" i="4"/>
  <c r="J635" i="4"/>
  <c r="J629" i="4"/>
  <c r="J623" i="4"/>
  <c r="J617" i="4"/>
  <c r="J611" i="4"/>
  <c r="J605" i="4"/>
  <c r="J599" i="4"/>
  <c r="J593" i="4"/>
  <c r="J587" i="4"/>
  <c r="J581" i="4"/>
  <c r="J575" i="4"/>
  <c r="J569" i="4"/>
  <c r="J563" i="4"/>
  <c r="J557" i="4"/>
  <c r="J551" i="4"/>
  <c r="J545" i="4"/>
  <c r="J539" i="4"/>
  <c r="J533" i="4"/>
  <c r="J527" i="4"/>
  <c r="J521" i="4"/>
  <c r="J515" i="4"/>
  <c r="K508" i="4"/>
  <c r="J502" i="4"/>
  <c r="K495" i="4"/>
  <c r="K488" i="4"/>
  <c r="J481" i="4"/>
  <c r="K473" i="4"/>
  <c r="K465" i="4"/>
  <c r="J456" i="4"/>
  <c r="K446" i="4"/>
  <c r="K435" i="4"/>
  <c r="K424" i="4"/>
  <c r="J416" i="4"/>
  <c r="J405" i="4"/>
  <c r="J394" i="4"/>
  <c r="K382" i="4"/>
  <c r="K370" i="4"/>
  <c r="K358" i="4"/>
  <c r="J346" i="4"/>
  <c r="J333" i="4"/>
  <c r="K316" i="4"/>
  <c r="K303" i="4"/>
  <c r="K290" i="4"/>
  <c r="J274" i="4"/>
  <c r="K255" i="4"/>
  <c r="K202" i="4"/>
  <c r="K130" i="4"/>
  <c r="M130" i="4" s="1"/>
  <c r="K832" i="4"/>
  <c r="K826" i="4"/>
  <c r="K820" i="4"/>
  <c r="K814" i="4"/>
  <c r="K808" i="4"/>
  <c r="K802" i="4"/>
  <c r="K796" i="4"/>
  <c r="K790" i="4"/>
  <c r="K784" i="4"/>
  <c r="K778" i="4"/>
  <c r="K772" i="4"/>
  <c r="K766" i="4"/>
  <c r="K760" i="4"/>
  <c r="K754" i="4"/>
  <c r="K748" i="4"/>
  <c r="K742" i="4"/>
  <c r="K736" i="4"/>
  <c r="K730" i="4"/>
  <c r="K724" i="4"/>
  <c r="K718" i="4"/>
  <c r="K712" i="4"/>
  <c r="K706" i="4"/>
  <c r="K700" i="4"/>
  <c r="K694" i="4"/>
  <c r="K688" i="4"/>
  <c r="K682" i="4"/>
  <c r="K676" i="4"/>
  <c r="K670" i="4"/>
  <c r="K664" i="4"/>
  <c r="K658" i="4"/>
  <c r="K652" i="4"/>
  <c r="K646" i="4"/>
  <c r="K640" i="4"/>
  <c r="K634" i="4"/>
  <c r="K628" i="4"/>
  <c r="K622" i="4"/>
  <c r="K616" i="4"/>
  <c r="K610" i="4"/>
  <c r="K604" i="4"/>
  <c r="K598" i="4"/>
  <c r="K592" i="4"/>
  <c r="K586" i="4"/>
  <c r="K580" i="4"/>
  <c r="K574" i="4"/>
  <c r="K568" i="4"/>
  <c r="K562" i="4"/>
  <c r="K556" i="4"/>
  <c r="K550" i="4"/>
  <c r="K544" i="4"/>
  <c r="K538" i="4"/>
  <c r="K532" i="4"/>
  <c r="K526" i="4"/>
  <c r="K520" i="4"/>
  <c r="K514" i="4"/>
  <c r="J508" i="4"/>
  <c r="K501" i="4"/>
  <c r="J495" i="4"/>
  <c r="J488" i="4"/>
  <c r="K480" i="4"/>
  <c r="K472" i="4"/>
  <c r="J465" i="4"/>
  <c r="K454" i="4"/>
  <c r="J446" i="4"/>
  <c r="J435" i="4"/>
  <c r="J424" i="4"/>
  <c r="J414" i="4"/>
  <c r="K404" i="4"/>
  <c r="K393" i="4"/>
  <c r="J382" i="4"/>
  <c r="J370" i="4"/>
  <c r="J358" i="4"/>
  <c r="K345" i="4"/>
  <c r="K332" i="4"/>
  <c r="M332" i="4" s="1"/>
  <c r="J316" i="4"/>
  <c r="J303" i="4"/>
  <c r="K286" i="4"/>
  <c r="K273" i="4"/>
  <c r="K250" i="4"/>
  <c r="K196" i="4"/>
  <c r="K124" i="4"/>
  <c r="J718" i="4"/>
  <c r="J712" i="4"/>
  <c r="J706" i="4"/>
  <c r="J700" i="4"/>
  <c r="J694" i="4"/>
  <c r="J688" i="4"/>
  <c r="J682" i="4"/>
  <c r="J676" i="4"/>
  <c r="J670" i="4"/>
  <c r="J664" i="4"/>
  <c r="J658" i="4"/>
  <c r="J652" i="4"/>
  <c r="J646" i="4"/>
  <c r="J640" i="4"/>
  <c r="J634" i="4"/>
  <c r="J628" i="4"/>
  <c r="J622" i="4"/>
  <c r="J616" i="4"/>
  <c r="J610" i="4"/>
  <c r="J604" i="4"/>
  <c r="J598" i="4"/>
  <c r="J592" i="4"/>
  <c r="J586" i="4"/>
  <c r="J580" i="4"/>
  <c r="J574" i="4"/>
  <c r="J568" i="4"/>
  <c r="J562" i="4"/>
  <c r="J556" i="4"/>
  <c r="J550" i="4"/>
  <c r="J544" i="4"/>
  <c r="J538" i="4"/>
  <c r="J532" i="4"/>
  <c r="J526" i="4"/>
  <c r="J520" i="4"/>
  <c r="J514" i="4"/>
  <c r="K507" i="4"/>
  <c r="J501" i="4"/>
  <c r="K494" i="4"/>
  <c r="J487" i="4"/>
  <c r="J480" i="4"/>
  <c r="J472" i="4"/>
  <c r="K464" i="4"/>
  <c r="J454" i="4"/>
  <c r="J444" i="4"/>
  <c r="K434" i="4"/>
  <c r="M434" i="4" s="1"/>
  <c r="K423" i="4"/>
  <c r="K412" i="4"/>
  <c r="J404" i="4"/>
  <c r="J393" i="4"/>
  <c r="K381" i="4"/>
  <c r="K369" i="4"/>
  <c r="K357" i="4"/>
  <c r="J345" i="4"/>
  <c r="K328" i="4"/>
  <c r="K315" i="4"/>
  <c r="K302" i="4"/>
  <c r="J286" i="4"/>
  <c r="J273" i="4"/>
  <c r="K249" i="4"/>
  <c r="K190" i="4"/>
  <c r="M190" i="4" s="1"/>
  <c r="K118" i="4"/>
  <c r="M118" i="4" s="1"/>
  <c r="K831" i="4"/>
  <c r="K825" i="4"/>
  <c r="K819" i="4"/>
  <c r="K813" i="4"/>
  <c r="K807" i="4"/>
  <c r="K801" i="4"/>
  <c r="K795" i="4"/>
  <c r="K789" i="4"/>
  <c r="K783" i="4"/>
  <c r="K777" i="4"/>
  <c r="K771" i="4"/>
  <c r="K765" i="4"/>
  <c r="K759" i="4"/>
  <c r="K753" i="4"/>
  <c r="K747" i="4"/>
  <c r="K741" i="4"/>
  <c r="K735" i="4"/>
  <c r="K729" i="4"/>
  <c r="K723" i="4"/>
  <c r="K717" i="4"/>
  <c r="K711" i="4"/>
  <c r="K705" i="4"/>
  <c r="K699" i="4"/>
  <c r="K693" i="4"/>
  <c r="K687" i="4"/>
  <c r="K681" i="4"/>
  <c r="K675" i="4"/>
  <c r="K669" i="4"/>
  <c r="K663" i="4"/>
  <c r="K657" i="4"/>
  <c r="K651" i="4"/>
  <c r="K645" i="4"/>
  <c r="K639" i="4"/>
  <c r="K633" i="4"/>
  <c r="K627" i="4"/>
  <c r="K621" i="4"/>
  <c r="K615" i="4"/>
  <c r="K609" i="4"/>
  <c r="K603" i="4"/>
  <c r="K597" i="4"/>
  <c r="K591" i="4"/>
  <c r="K585" i="4"/>
  <c r="K579" i="4"/>
  <c r="K573" i="4"/>
  <c r="K567" i="4"/>
  <c r="K561" i="4"/>
  <c r="K555" i="4"/>
  <c r="K549" i="4"/>
  <c r="K543" i="4"/>
  <c r="K537" i="4"/>
  <c r="K531" i="4"/>
  <c r="K525" i="4"/>
  <c r="K519" i="4"/>
  <c r="K513" i="4"/>
  <c r="J507" i="4"/>
  <c r="K500" i="4"/>
  <c r="J494" i="4"/>
  <c r="K486" i="4"/>
  <c r="K479" i="4"/>
  <c r="K471" i="4"/>
  <c r="J464" i="4"/>
  <c r="K453" i="4"/>
  <c r="K442" i="4"/>
  <c r="J434" i="4"/>
  <c r="J423" i="4"/>
  <c r="J412" i="4"/>
  <c r="J402" i="4"/>
  <c r="K392" i="4"/>
  <c r="J381" i="4"/>
  <c r="J369" i="4"/>
  <c r="J357" i="4"/>
  <c r="K344" i="4"/>
  <c r="M344" i="4" s="1"/>
  <c r="J328" i="4"/>
  <c r="J315" i="4"/>
  <c r="K298" i="4"/>
  <c r="K285" i="4"/>
  <c r="K272" i="4"/>
  <c r="M272" i="4" s="1"/>
  <c r="K244" i="4"/>
  <c r="K184" i="4"/>
  <c r="K112" i="4"/>
  <c r="M112" i="4" s="1"/>
  <c r="J831" i="4"/>
  <c r="J825" i="4"/>
  <c r="J819" i="4"/>
  <c r="J813" i="4"/>
  <c r="J807" i="4"/>
  <c r="J801" i="4"/>
  <c r="J795" i="4"/>
  <c r="J789" i="4"/>
  <c r="J783" i="4"/>
  <c r="J777" i="4"/>
  <c r="J771" i="4"/>
  <c r="J765" i="4"/>
  <c r="J759" i="4"/>
  <c r="J753" i="4"/>
  <c r="J747" i="4"/>
  <c r="J741" i="4"/>
  <c r="J735" i="4"/>
  <c r="J729" i="4"/>
  <c r="J723" i="4"/>
  <c r="J717" i="4"/>
  <c r="J711" i="4"/>
  <c r="J705" i="4"/>
  <c r="J699" i="4"/>
  <c r="J693" i="4"/>
  <c r="J687" i="4"/>
  <c r="J681" i="4"/>
  <c r="J675" i="4"/>
  <c r="J669" i="4"/>
  <c r="J663" i="4"/>
  <c r="J657" i="4"/>
  <c r="J651" i="4"/>
  <c r="J645" i="4"/>
  <c r="J639" i="4"/>
  <c r="J633" i="4"/>
  <c r="J627" i="4"/>
  <c r="J621" i="4"/>
  <c r="J615" i="4"/>
  <c r="J609" i="4"/>
  <c r="J603" i="4"/>
  <c r="J597" i="4"/>
  <c r="J591" i="4"/>
  <c r="J585" i="4"/>
  <c r="J579" i="4"/>
  <c r="J573" i="4"/>
  <c r="J567" i="4"/>
  <c r="J561" i="4"/>
  <c r="J555" i="4"/>
  <c r="J549" i="4"/>
  <c r="J543" i="4"/>
  <c r="J537" i="4"/>
  <c r="J531" i="4"/>
  <c r="J525" i="4"/>
  <c r="J519" i="4"/>
  <c r="J513" i="4"/>
  <c r="K506" i="4"/>
  <c r="J500" i="4"/>
  <c r="J493" i="4"/>
  <c r="J486" i="4"/>
  <c r="K478" i="4"/>
  <c r="J471" i="4"/>
  <c r="J462" i="4"/>
  <c r="J453" i="4"/>
  <c r="J442" i="4"/>
  <c r="J432" i="4"/>
  <c r="K422" i="4"/>
  <c r="K411" i="4"/>
  <c r="K400" i="4"/>
  <c r="J392" i="4"/>
  <c r="K380" i="4"/>
  <c r="M380" i="4" s="1"/>
  <c r="K368" i="4"/>
  <c r="M368" i="4" s="1"/>
  <c r="K356" i="4"/>
  <c r="M356" i="4" s="1"/>
  <c r="K340" i="4"/>
  <c r="K327" i="4"/>
  <c r="K314" i="4"/>
  <c r="J298" i="4"/>
  <c r="J285" i="4"/>
  <c r="K268" i="4"/>
  <c r="K243" i="4"/>
  <c r="K178" i="4"/>
  <c r="M178" i="4" s="1"/>
  <c r="K106" i="4"/>
  <c r="M106" i="4" s="1"/>
  <c r="K830" i="4"/>
  <c r="M830" i="4" s="1"/>
  <c r="K824" i="4"/>
  <c r="M824" i="4" s="1"/>
  <c r="K818" i="4"/>
  <c r="M818" i="4" s="1"/>
  <c r="K812" i="4"/>
  <c r="M812" i="4" s="1"/>
  <c r="K806" i="4"/>
  <c r="M806" i="4" s="1"/>
  <c r="K800" i="4"/>
  <c r="K794" i="4"/>
  <c r="K788" i="4"/>
  <c r="M788" i="4" s="1"/>
  <c r="K782" i="4"/>
  <c r="M782" i="4" s="1"/>
  <c r="K776" i="4"/>
  <c r="K770" i="4"/>
  <c r="K764" i="4"/>
  <c r="K758" i="4"/>
  <c r="M758" i="4" s="1"/>
  <c r="K752" i="4"/>
  <c r="M752" i="4" s="1"/>
  <c r="K746" i="4"/>
  <c r="M746" i="4" s="1"/>
  <c r="K740" i="4"/>
  <c r="M740" i="4" s="1"/>
  <c r="K734" i="4"/>
  <c r="M734" i="4" s="1"/>
  <c r="K728" i="4"/>
  <c r="K722" i="4"/>
  <c r="K716" i="4"/>
  <c r="M716" i="4" s="1"/>
  <c r="K710" i="4"/>
  <c r="M710" i="4" s="1"/>
  <c r="K704" i="4"/>
  <c r="K698" i="4"/>
  <c r="K692" i="4"/>
  <c r="K686" i="4"/>
  <c r="M686" i="4" s="1"/>
  <c r="K680" i="4"/>
  <c r="M680" i="4" s="1"/>
  <c r="K674" i="4"/>
  <c r="M674" i="4" s="1"/>
  <c r="K668" i="4"/>
  <c r="M668" i="4" s="1"/>
  <c r="K662" i="4"/>
  <c r="M662" i="4" s="1"/>
  <c r="K656" i="4"/>
  <c r="K650" i="4"/>
  <c r="K644" i="4"/>
  <c r="M644" i="4" s="1"/>
  <c r="K638" i="4"/>
  <c r="M638" i="4" s="1"/>
  <c r="K632" i="4"/>
  <c r="K626" i="4"/>
  <c r="K620" i="4"/>
  <c r="K614" i="4"/>
  <c r="M614" i="4" s="1"/>
  <c r="K608" i="4"/>
  <c r="M608" i="4" s="1"/>
  <c r="K602" i="4"/>
  <c r="M602" i="4" s="1"/>
  <c r="K596" i="4"/>
  <c r="M596" i="4" s="1"/>
  <c r="K590" i="4"/>
  <c r="M590" i="4" s="1"/>
  <c r="K584" i="4"/>
  <c r="K578" i="4"/>
  <c r="K572" i="4"/>
  <c r="M572" i="4" s="1"/>
  <c r="K566" i="4"/>
  <c r="M566" i="4" s="1"/>
  <c r="K560" i="4"/>
  <c r="K554" i="4"/>
  <c r="K548" i="4"/>
  <c r="K542" i="4"/>
  <c r="M542" i="4" s="1"/>
  <c r="K536" i="4"/>
  <c r="M536" i="4" s="1"/>
  <c r="K530" i="4"/>
  <c r="M530" i="4" s="1"/>
  <c r="K524" i="4"/>
  <c r="M524" i="4" s="1"/>
  <c r="K518" i="4"/>
  <c r="M518" i="4" s="1"/>
  <c r="K512" i="4"/>
  <c r="J506" i="4"/>
  <c r="K499" i="4"/>
  <c r="M499" i="4" s="1"/>
  <c r="K492" i="4"/>
  <c r="M492" i="4" s="1"/>
  <c r="K485" i="4"/>
  <c r="J478" i="4"/>
  <c r="K470" i="4"/>
  <c r="M470" i="4" s="1"/>
  <c r="K461" i="4"/>
  <c r="K452" i="4"/>
  <c r="K441" i="4"/>
  <c r="M441" i="4" s="1"/>
  <c r="K430" i="4"/>
  <c r="M430" i="4" s="1"/>
  <c r="J422" i="4"/>
  <c r="J411" i="4"/>
  <c r="J400" i="4"/>
  <c r="J390" i="4"/>
  <c r="J378" i="4"/>
  <c r="J366" i="4"/>
  <c r="J354" i="4"/>
  <c r="J340" i="4"/>
  <c r="J327" i="4"/>
  <c r="K310" i="4"/>
  <c r="M310" i="4" s="1"/>
  <c r="K297" i="4"/>
  <c r="M297" i="4" s="1"/>
  <c r="K284" i="4"/>
  <c r="M284" i="4" s="1"/>
  <c r="K238" i="4"/>
  <c r="K172" i="4"/>
  <c r="K100" i="4"/>
  <c r="J5" i="4"/>
  <c r="J11" i="4"/>
  <c r="J17" i="4"/>
  <c r="J23" i="4"/>
  <c r="J29" i="4"/>
  <c r="J35" i="4"/>
  <c r="J41" i="4"/>
  <c r="J47" i="4"/>
  <c r="J53" i="4"/>
  <c r="J59" i="4"/>
  <c r="J65" i="4"/>
  <c r="J71" i="4"/>
  <c r="J77" i="4"/>
  <c r="J83" i="4"/>
  <c r="J89" i="4"/>
  <c r="J95" i="4"/>
  <c r="J101" i="4"/>
  <c r="J107" i="4"/>
  <c r="J113" i="4"/>
  <c r="J119" i="4"/>
  <c r="J125" i="4"/>
  <c r="J131" i="4"/>
  <c r="J137" i="4"/>
  <c r="J143" i="4"/>
  <c r="J149" i="4"/>
  <c r="J155" i="4"/>
  <c r="J161" i="4"/>
  <c r="J167" i="4"/>
  <c r="J173" i="4"/>
  <c r="J179" i="4"/>
  <c r="J185" i="4"/>
  <c r="J191" i="4"/>
  <c r="J197" i="4"/>
  <c r="J203" i="4"/>
  <c r="J209" i="4"/>
  <c r="J215" i="4"/>
  <c r="J221" i="4"/>
  <c r="J227" i="4"/>
  <c r="J233" i="4"/>
  <c r="J239" i="4"/>
  <c r="J245" i="4"/>
  <c r="J251" i="4"/>
  <c r="J257" i="4"/>
  <c r="J263" i="4"/>
  <c r="J269" i="4"/>
  <c r="L269" i="4" s="1"/>
  <c r="J275" i="4"/>
  <c r="J281" i="4"/>
  <c r="J287" i="4"/>
  <c r="J293" i="4"/>
  <c r="J299" i="4"/>
  <c r="J305" i="4"/>
  <c r="L305" i="4" s="1"/>
  <c r="J311" i="4"/>
  <c r="J317" i="4"/>
  <c r="J323" i="4"/>
  <c r="J329" i="4"/>
  <c r="J335" i="4"/>
  <c r="J341" i="4"/>
  <c r="L341" i="4" s="1"/>
  <c r="J347" i="4"/>
  <c r="J353" i="4"/>
  <c r="J359" i="4"/>
  <c r="J365" i="4"/>
  <c r="J371" i="4"/>
  <c r="L371" i="4" s="1"/>
  <c r="J377" i="4"/>
  <c r="J383" i="4"/>
  <c r="J389" i="4"/>
  <c r="L389" i="4" s="1"/>
  <c r="J395" i="4"/>
  <c r="J401" i="4"/>
  <c r="J407" i="4"/>
  <c r="J413" i="4"/>
  <c r="J419" i="4"/>
  <c r="J425" i="4"/>
  <c r="J431" i="4"/>
  <c r="J437" i="4"/>
  <c r="L437" i="4" s="1"/>
  <c r="J443" i="4"/>
  <c r="J449" i="4"/>
  <c r="J455" i="4"/>
  <c r="J461" i="4"/>
  <c r="L461" i="4" s="1"/>
  <c r="J467" i="4"/>
  <c r="J473" i="4"/>
  <c r="J479" i="4"/>
  <c r="J485" i="4"/>
  <c r="J491" i="4"/>
  <c r="J497" i="4"/>
  <c r="J503" i="4"/>
  <c r="J509" i="4"/>
  <c r="J6" i="4"/>
  <c r="J12" i="4"/>
  <c r="J18" i="4"/>
  <c r="J24" i="4"/>
  <c r="J30" i="4"/>
  <c r="J36" i="4"/>
  <c r="J42" i="4"/>
  <c r="J48" i="4"/>
  <c r="J54" i="4"/>
  <c r="J60" i="4"/>
  <c r="J66" i="4"/>
  <c r="J72" i="4"/>
  <c r="J78" i="4"/>
  <c r="J84" i="4"/>
  <c r="J90" i="4"/>
  <c r="J96" i="4"/>
  <c r="J102" i="4"/>
  <c r="J108" i="4"/>
  <c r="J114" i="4"/>
  <c r="J120" i="4"/>
  <c r="J126" i="4"/>
  <c r="J132" i="4"/>
  <c r="J138" i="4"/>
  <c r="J144" i="4"/>
  <c r="J150" i="4"/>
  <c r="J156" i="4"/>
  <c r="J162" i="4"/>
  <c r="J168" i="4"/>
  <c r="J174" i="4"/>
  <c r="J180" i="4"/>
  <c r="J186" i="4"/>
  <c r="J192" i="4"/>
  <c r="J198" i="4"/>
  <c r="J204" i="4"/>
  <c r="J210" i="4"/>
  <c r="J216" i="4"/>
  <c r="J222" i="4"/>
  <c r="J228" i="4"/>
  <c r="J234" i="4"/>
  <c r="J240" i="4"/>
  <c r="J246" i="4"/>
  <c r="J252" i="4"/>
  <c r="J258" i="4"/>
  <c r="J264" i="4"/>
  <c r="J270" i="4"/>
  <c r="J276" i="4"/>
  <c r="J282" i="4"/>
  <c r="J288" i="4"/>
  <c r="J294" i="4"/>
  <c r="J300" i="4"/>
  <c r="J306" i="4"/>
  <c r="J312" i="4"/>
  <c r="J318" i="4"/>
  <c r="J324" i="4"/>
  <c r="J330" i="4"/>
  <c r="J336" i="4"/>
  <c r="J342" i="4"/>
  <c r="J348" i="4"/>
  <c r="J7" i="4"/>
  <c r="J13" i="4"/>
  <c r="J19" i="4"/>
  <c r="J25" i="4"/>
  <c r="J31" i="4"/>
  <c r="J37" i="4"/>
  <c r="J43" i="4"/>
  <c r="J49" i="4"/>
  <c r="J55" i="4"/>
  <c r="J61" i="4"/>
  <c r="J67" i="4"/>
  <c r="J73" i="4"/>
  <c r="J79" i="4"/>
  <c r="J85" i="4"/>
  <c r="J91" i="4"/>
  <c r="J97" i="4"/>
  <c r="J103" i="4"/>
  <c r="J109" i="4"/>
  <c r="J115" i="4"/>
  <c r="J121" i="4"/>
  <c r="J127" i="4"/>
  <c r="J133" i="4"/>
  <c r="J139" i="4"/>
  <c r="J145" i="4"/>
  <c r="J151" i="4"/>
  <c r="J157" i="4"/>
  <c r="J163" i="4"/>
  <c r="J169" i="4"/>
  <c r="J175" i="4"/>
  <c r="J181" i="4"/>
  <c r="J187" i="4"/>
  <c r="J193" i="4"/>
  <c r="J199" i="4"/>
  <c r="J205" i="4"/>
  <c r="J211" i="4"/>
  <c r="J217" i="4"/>
  <c r="J223" i="4"/>
  <c r="J229" i="4"/>
  <c r="J235" i="4"/>
  <c r="J241" i="4"/>
  <c r="J247" i="4"/>
  <c r="J253" i="4"/>
  <c r="J259" i="4"/>
  <c r="J265" i="4"/>
  <c r="J271" i="4"/>
  <c r="J277" i="4"/>
  <c r="J283" i="4"/>
  <c r="J289" i="4"/>
  <c r="J295" i="4"/>
  <c r="J301" i="4"/>
  <c r="J307" i="4"/>
  <c r="J313" i="4"/>
  <c r="J319" i="4"/>
  <c r="J325" i="4"/>
  <c r="J331" i="4"/>
  <c r="J337" i="4"/>
  <c r="J343" i="4"/>
  <c r="J349" i="4"/>
  <c r="J355" i="4"/>
  <c r="J361" i="4"/>
  <c r="L361" i="4" s="1"/>
  <c r="J367" i="4"/>
  <c r="J373" i="4"/>
  <c r="J379" i="4"/>
  <c r="L379" i="4" s="1"/>
  <c r="J385" i="4"/>
  <c r="J391" i="4"/>
  <c r="J397" i="4"/>
  <c r="J403" i="4"/>
  <c r="J409" i="4"/>
  <c r="J415" i="4"/>
  <c r="J421" i="4"/>
  <c r="J427" i="4"/>
  <c r="J433" i="4"/>
  <c r="J439" i="4"/>
  <c r="J445" i="4"/>
  <c r="J451" i="4"/>
  <c r="J457" i="4"/>
  <c r="J463" i="4"/>
  <c r="J8" i="4"/>
  <c r="J14" i="4"/>
  <c r="J20" i="4"/>
  <c r="J26" i="4"/>
  <c r="J32" i="4"/>
  <c r="J38" i="4"/>
  <c r="J44" i="4"/>
  <c r="J50" i="4"/>
  <c r="J56" i="4"/>
  <c r="J62" i="4"/>
  <c r="J68" i="4"/>
  <c r="J74" i="4"/>
  <c r="J80" i="4"/>
  <c r="J86" i="4"/>
  <c r="J92" i="4"/>
  <c r="J98" i="4"/>
  <c r="J104" i="4"/>
  <c r="J110" i="4"/>
  <c r="J116" i="4"/>
  <c r="J122" i="4"/>
  <c r="J128" i="4"/>
  <c r="J134" i="4"/>
  <c r="J140" i="4"/>
  <c r="J146" i="4"/>
  <c r="J152" i="4"/>
  <c r="J158" i="4"/>
  <c r="J164" i="4"/>
  <c r="J170" i="4"/>
  <c r="J176" i="4"/>
  <c r="J182" i="4"/>
  <c r="J188" i="4"/>
  <c r="J194" i="4"/>
  <c r="J200" i="4"/>
  <c r="J206" i="4"/>
  <c r="J212" i="4"/>
  <c r="J218" i="4"/>
  <c r="J224" i="4"/>
  <c r="J230" i="4"/>
  <c r="J236" i="4"/>
  <c r="J242" i="4"/>
  <c r="J248" i="4"/>
  <c r="J254" i="4"/>
  <c r="J260" i="4"/>
  <c r="J266" i="4"/>
  <c r="J272" i="4"/>
  <c r="J278" i="4"/>
  <c r="J284" i="4"/>
  <c r="J290" i="4"/>
  <c r="J296" i="4"/>
  <c r="J302" i="4"/>
  <c r="J308" i="4"/>
  <c r="J314" i="4"/>
  <c r="J320" i="4"/>
  <c r="J326" i="4"/>
  <c r="J332" i="4"/>
  <c r="J338" i="4"/>
  <c r="J344" i="4"/>
  <c r="J350" i="4"/>
  <c r="J356" i="4"/>
  <c r="J362" i="4"/>
  <c r="J368" i="4"/>
  <c r="J374" i="4"/>
  <c r="J380" i="4"/>
  <c r="J386" i="4"/>
  <c r="J9" i="4"/>
  <c r="L9" i="4" s="1"/>
  <c r="J15" i="4"/>
  <c r="J21" i="4"/>
  <c r="J27" i="4"/>
  <c r="J33" i="4"/>
  <c r="J39" i="4"/>
  <c r="J45" i="4"/>
  <c r="J51" i="4"/>
  <c r="J57" i="4"/>
  <c r="J63" i="4"/>
  <c r="J69" i="4"/>
  <c r="J75" i="4"/>
  <c r="J81" i="4"/>
  <c r="L81" i="4" s="1"/>
  <c r="J87" i="4"/>
  <c r="J93" i="4"/>
  <c r="J99" i="4"/>
  <c r="J105" i="4"/>
  <c r="J111" i="4"/>
  <c r="J117" i="4"/>
  <c r="J123" i="4"/>
  <c r="J129" i="4"/>
  <c r="J135" i="4"/>
  <c r="J141" i="4"/>
  <c r="J147" i="4"/>
  <c r="J153" i="4"/>
  <c r="L153" i="4" s="1"/>
  <c r="J159" i="4"/>
  <c r="J165" i="4"/>
  <c r="J171" i="4"/>
  <c r="J177" i="4"/>
  <c r="J183" i="4"/>
  <c r="J189" i="4"/>
  <c r="J195" i="4"/>
  <c r="J201" i="4"/>
  <c r="J207" i="4"/>
  <c r="J213" i="4"/>
  <c r="J219" i="4"/>
  <c r="J225" i="4"/>
  <c r="L225" i="4" s="1"/>
  <c r="J231" i="4"/>
  <c r="J237" i="4"/>
  <c r="J243" i="4"/>
  <c r="J249" i="4"/>
  <c r="J255" i="4"/>
  <c r="J261" i="4"/>
  <c r="J267" i="4"/>
  <c r="J10" i="4"/>
  <c r="J16" i="4"/>
  <c r="J22" i="4"/>
  <c r="J28" i="4"/>
  <c r="J34" i="4"/>
  <c r="J40" i="4"/>
  <c r="J46" i="4"/>
  <c r="J52" i="4"/>
  <c r="J58" i="4"/>
  <c r="J64" i="4"/>
  <c r="J70" i="4"/>
  <c r="J76" i="4"/>
  <c r="J82" i="4"/>
  <c r="J88" i="4"/>
  <c r="J94" i="4"/>
  <c r="J100" i="4"/>
  <c r="J106" i="4"/>
  <c r="J112" i="4"/>
  <c r="J118" i="4"/>
  <c r="J124" i="4"/>
  <c r="J130" i="4"/>
  <c r="J136" i="4"/>
  <c r="J142" i="4"/>
  <c r="J148" i="4"/>
  <c r="J154" i="4"/>
  <c r="J160" i="4"/>
  <c r="J166" i="4"/>
  <c r="J172" i="4"/>
  <c r="J178" i="4"/>
  <c r="J184" i="4"/>
  <c r="J190" i="4"/>
  <c r="J196" i="4"/>
  <c r="J202" i="4"/>
  <c r="J208" i="4"/>
  <c r="J214" i="4"/>
  <c r="J220" i="4"/>
  <c r="J226" i="4"/>
  <c r="J232" i="4"/>
  <c r="J238" i="4"/>
  <c r="J244" i="4"/>
  <c r="J250" i="4"/>
  <c r="J830" i="4"/>
  <c r="L830" i="4" s="1"/>
  <c r="J824" i="4"/>
  <c r="L824" i="4" s="1"/>
  <c r="J818" i="4"/>
  <c r="L818" i="4" s="1"/>
  <c r="J812" i="4"/>
  <c r="J806" i="4"/>
  <c r="L806" i="4" s="1"/>
  <c r="J800" i="4"/>
  <c r="L800" i="4" s="1"/>
  <c r="J794" i="4"/>
  <c r="L794" i="4" s="1"/>
  <c r="J788" i="4"/>
  <c r="L788" i="4" s="1"/>
  <c r="J782" i="4"/>
  <c r="L782" i="4" s="1"/>
  <c r="J776" i="4"/>
  <c r="L776" i="4" s="1"/>
  <c r="J770" i="4"/>
  <c r="L770" i="4" s="1"/>
  <c r="J764" i="4"/>
  <c r="L764" i="4" s="1"/>
  <c r="J758" i="4"/>
  <c r="L758" i="4" s="1"/>
  <c r="J752" i="4"/>
  <c r="L752" i="4" s="1"/>
  <c r="J746" i="4"/>
  <c r="L746" i="4" s="1"/>
  <c r="J740" i="4"/>
  <c r="L740" i="4" s="1"/>
  <c r="J734" i="4"/>
  <c r="L734" i="4" s="1"/>
  <c r="J728" i="4"/>
  <c r="L728" i="4" s="1"/>
  <c r="J722" i="4"/>
  <c r="L722" i="4" s="1"/>
  <c r="J716" i="4"/>
  <c r="L716" i="4" s="1"/>
  <c r="J710" i="4"/>
  <c r="L710" i="4" s="1"/>
  <c r="J704" i="4"/>
  <c r="L704" i="4" s="1"/>
  <c r="J698" i="4"/>
  <c r="L698" i="4" s="1"/>
  <c r="J692" i="4"/>
  <c r="L692" i="4" s="1"/>
  <c r="J686" i="4"/>
  <c r="J680" i="4"/>
  <c r="L680" i="4" s="1"/>
  <c r="J674" i="4"/>
  <c r="J668" i="4"/>
  <c r="L668" i="4" s="1"/>
  <c r="J662" i="4"/>
  <c r="J656" i="4"/>
  <c r="L656" i="4" s="1"/>
  <c r="J650" i="4"/>
  <c r="J644" i="4"/>
  <c r="L644" i="4" s="1"/>
  <c r="J638" i="4"/>
  <c r="J632" i="4"/>
  <c r="L632" i="4" s="1"/>
  <c r="J626" i="4"/>
  <c r="J620" i="4"/>
  <c r="J614" i="4"/>
  <c r="J608" i="4"/>
  <c r="L608" i="4" s="1"/>
  <c r="J602" i="4"/>
  <c r="J596" i="4"/>
  <c r="L596" i="4" s="1"/>
  <c r="J590" i="4"/>
  <c r="J584" i="4"/>
  <c r="L584" i="4" s="1"/>
  <c r="J578" i="4"/>
  <c r="J572" i="4"/>
  <c r="L572" i="4" s="1"/>
  <c r="J566" i="4"/>
  <c r="J560" i="4"/>
  <c r="L560" i="4" s="1"/>
  <c r="J554" i="4"/>
  <c r="J548" i="4"/>
  <c r="J542" i="4"/>
  <c r="J536" i="4"/>
  <c r="L536" i="4" s="1"/>
  <c r="J530" i="4"/>
  <c r="J524" i="4"/>
  <c r="L524" i="4" s="1"/>
  <c r="J518" i="4"/>
  <c r="J512" i="4"/>
  <c r="L512" i="4" s="1"/>
  <c r="K505" i="4"/>
  <c r="J499" i="4"/>
  <c r="L499" i="4" s="1"/>
  <c r="J492" i="4"/>
  <c r="K484" i="4"/>
  <c r="M484" i="4" s="1"/>
  <c r="K477" i="4"/>
  <c r="J470" i="4"/>
  <c r="K460" i="4"/>
  <c r="J452" i="4"/>
  <c r="J441" i="4"/>
  <c r="J430" i="4"/>
  <c r="L430" i="4" s="1"/>
  <c r="J420" i="4"/>
  <c r="K410" i="4"/>
  <c r="K399" i="4"/>
  <c r="K388" i="4"/>
  <c r="M388" i="4" s="1"/>
  <c r="K376" i="4"/>
  <c r="K364" i="4"/>
  <c r="M364" i="4" s="1"/>
  <c r="K352" i="4"/>
  <c r="K339" i="4"/>
  <c r="K326" i="4"/>
  <c r="J310" i="4"/>
  <c r="L310" i="4" s="1"/>
  <c r="J297" i="4"/>
  <c r="K280" i="4"/>
  <c r="M280" i="4" s="1"/>
  <c r="K267" i="4"/>
  <c r="K237" i="4"/>
  <c r="M237" i="4" s="1"/>
  <c r="K166" i="4"/>
  <c r="K94" i="4"/>
  <c r="M94" i="4" s="1"/>
  <c r="J4" i="4"/>
  <c r="H825" i="4"/>
  <c r="H795" i="4"/>
  <c r="H771" i="4"/>
  <c r="H744" i="4"/>
  <c r="H717" i="4"/>
  <c r="H684" i="4"/>
  <c r="H645" i="4"/>
  <c r="H597" i="4"/>
  <c r="H528" i="4"/>
  <c r="H423" i="4"/>
  <c r="H261" i="4"/>
  <c r="H828" i="4"/>
  <c r="H804" i="4"/>
  <c r="H768" i="4"/>
  <c r="H741" i="4"/>
  <c r="H714" i="4"/>
  <c r="H687" i="4"/>
  <c r="H648" i="4"/>
  <c r="H537" i="4"/>
  <c r="H813" i="4"/>
  <c r="H789" i="4"/>
  <c r="H765" i="4"/>
  <c r="H735" i="4"/>
  <c r="H708" i="4"/>
  <c r="H678" i="4"/>
  <c r="H657" i="4"/>
  <c r="H636" i="4"/>
  <c r="H621" i="4"/>
  <c r="H600" i="4"/>
  <c r="H585" i="4"/>
  <c r="H558" i="4"/>
  <c r="H534" i="4"/>
  <c r="H507" i="4"/>
  <c r="H483" i="4"/>
  <c r="H456" i="4"/>
  <c r="H438" i="4"/>
  <c r="H420" i="4"/>
  <c r="H396" i="4"/>
  <c r="H375" i="4"/>
  <c r="H357" i="4"/>
  <c r="H339" i="4"/>
  <c r="H321" i="4"/>
  <c r="H297" i="4"/>
  <c r="H279" i="4"/>
  <c r="H819" i="4"/>
  <c r="H792" i="4"/>
  <c r="H756" i="4"/>
  <c r="H720" i="4"/>
  <c r="H690" i="4"/>
  <c r="H663" i="4"/>
  <c r="H630" i="4"/>
  <c r="H603" i="4"/>
  <c r="H576" i="4"/>
  <c r="H555" i="4"/>
  <c r="H522" i="4"/>
  <c r="H498" i="4"/>
  <c r="H468" i="4"/>
  <c r="H441" i="4"/>
  <c r="H414" i="4"/>
  <c r="H387" i="4"/>
  <c r="H363" i="4"/>
  <c r="H330" i="4"/>
  <c r="H276" i="4"/>
  <c r="H816" i="4"/>
  <c r="H783" i="4"/>
  <c r="H747" i="4"/>
  <c r="H723" i="4"/>
  <c r="H696" i="4"/>
  <c r="H669" i="4"/>
  <c r="H642" i="4"/>
  <c r="H618" i="4"/>
  <c r="H594" i="4"/>
  <c r="H573" i="4"/>
  <c r="H552" i="4"/>
  <c r="H519" i="4"/>
  <c r="H501" i="4"/>
  <c r="H474" i="4"/>
  <c r="H450" i="4"/>
  <c r="H417" i="4"/>
  <c r="H372" i="4"/>
  <c r="H282" i="4"/>
  <c r="H834" i="4"/>
  <c r="H801" i="4"/>
  <c r="H774" i="4"/>
  <c r="H753" i="4"/>
  <c r="H729" i="4"/>
  <c r="H705" i="4"/>
  <c r="H681" i="4"/>
  <c r="H660" i="4"/>
  <c r="H633" i="4"/>
  <c r="H612" i="4"/>
  <c r="H588" i="4"/>
  <c r="H567" i="4"/>
  <c r="H546" i="4"/>
  <c r="H525" i="4"/>
  <c r="H504" i="4"/>
  <c r="H489" i="4"/>
  <c r="H480" i="4"/>
  <c r="H465" i="4"/>
  <c r="H447" i="4"/>
  <c r="H429" i="4"/>
  <c r="H408" i="4"/>
  <c r="H399" i="4"/>
  <c r="H384" i="4"/>
  <c r="H366" i="4"/>
  <c r="H351" i="4"/>
  <c r="H342" i="4"/>
  <c r="H327" i="4"/>
  <c r="H309" i="4"/>
  <c r="H303" i="4"/>
  <c r="H291" i="4"/>
  <c r="H285" i="4"/>
  <c r="H264" i="4"/>
  <c r="H810" i="4"/>
  <c r="H786" i="4"/>
  <c r="H762" i="4"/>
  <c r="H732" i="4"/>
  <c r="H702" i="4"/>
  <c r="H675" i="4"/>
  <c r="H654" i="4"/>
  <c r="H627" i="4"/>
  <c r="H609" i="4"/>
  <c r="H582" i="4"/>
  <c r="H561" i="4"/>
  <c r="H540" i="4"/>
  <c r="H513" i="4"/>
  <c r="H486" i="4"/>
  <c r="H462" i="4"/>
  <c r="H435" i="4"/>
  <c r="H411" i="4"/>
  <c r="H390" i="4"/>
  <c r="H369" i="4"/>
  <c r="H354" i="4"/>
  <c r="H336" i="4"/>
  <c r="H318" i="4"/>
  <c r="H300" i="4"/>
  <c r="H273" i="4"/>
  <c r="H822" i="4"/>
  <c r="H798" i="4"/>
  <c r="H777" i="4"/>
  <c r="H759" i="4"/>
  <c r="H738" i="4"/>
  <c r="H711" i="4"/>
  <c r="H693" i="4"/>
  <c r="H666" i="4"/>
  <c r="H639" i="4"/>
  <c r="H615" i="4"/>
  <c r="H591" i="4"/>
  <c r="H570" i="4"/>
  <c r="H543" i="4"/>
  <c r="H516" i="4"/>
  <c r="H492" i="4"/>
  <c r="H471" i="4"/>
  <c r="H453" i="4"/>
  <c r="H432" i="4"/>
  <c r="H402" i="4"/>
  <c r="H378" i="4"/>
  <c r="H348" i="4"/>
  <c r="H315" i="4"/>
  <c r="H270" i="4"/>
  <c r="H831" i="4"/>
  <c r="H807" i="4"/>
  <c r="H780" i="4"/>
  <c r="H750" i="4"/>
  <c r="H726" i="4"/>
  <c r="H699" i="4"/>
  <c r="H672" i="4"/>
  <c r="H651" i="4"/>
  <c r="H624" i="4"/>
  <c r="H606" i="4"/>
  <c r="H579" i="4"/>
  <c r="H564" i="4"/>
  <c r="H549" i="4"/>
  <c r="H531" i="4"/>
  <c r="H510" i="4"/>
  <c r="H495" i="4"/>
  <c r="H477" i="4"/>
  <c r="H459" i="4"/>
  <c r="H444" i="4"/>
  <c r="H426" i="4"/>
  <c r="H405" i="4"/>
  <c r="H393" i="4"/>
  <c r="H381" i="4"/>
  <c r="H360" i="4"/>
  <c r="H345" i="4"/>
  <c r="H333" i="4"/>
  <c r="H324" i="4"/>
  <c r="H312" i="4"/>
  <c r="H306" i="4"/>
  <c r="H294" i="4"/>
  <c r="H288" i="4"/>
  <c r="H267" i="4"/>
  <c r="I501" i="4"/>
  <c r="I498" i="4"/>
  <c r="I495" i="4"/>
  <c r="I492" i="4"/>
  <c r="I489" i="4"/>
  <c r="I486" i="4"/>
  <c r="I483" i="4"/>
  <c r="I480" i="4"/>
  <c r="I477" i="4"/>
  <c r="I474" i="4"/>
  <c r="I471" i="4"/>
  <c r="I468" i="4"/>
  <c r="I465" i="4"/>
  <c r="I462" i="4"/>
  <c r="I459" i="4"/>
  <c r="I456" i="4"/>
  <c r="I453" i="4"/>
  <c r="I450" i="4"/>
  <c r="I447" i="4"/>
  <c r="I444" i="4"/>
  <c r="I441" i="4"/>
  <c r="I438" i="4"/>
  <c r="I435" i="4"/>
  <c r="I432" i="4"/>
  <c r="I429" i="4"/>
  <c r="I426" i="4"/>
  <c r="I423" i="4"/>
  <c r="I420" i="4"/>
  <c r="I417" i="4"/>
  <c r="I414" i="4"/>
  <c r="I411" i="4"/>
  <c r="I408" i="4"/>
  <c r="I405" i="4"/>
  <c r="I402" i="4"/>
  <c r="I399" i="4"/>
  <c r="I396" i="4"/>
  <c r="I393" i="4"/>
  <c r="I390" i="4"/>
  <c r="I387" i="4"/>
  <c r="I384" i="4"/>
  <c r="I381" i="4"/>
  <c r="I378" i="4"/>
  <c r="I375" i="4"/>
  <c r="I372" i="4"/>
  <c r="I369" i="4"/>
  <c r="I366" i="4"/>
  <c r="I363" i="4"/>
  <c r="I360" i="4"/>
  <c r="I357" i="4"/>
  <c r="I354" i="4"/>
  <c r="I351" i="4"/>
  <c r="I348" i="4"/>
  <c r="I345" i="4"/>
  <c r="I342" i="4"/>
  <c r="I339" i="4"/>
  <c r="I336" i="4"/>
  <c r="I333" i="4"/>
  <c r="I330" i="4"/>
  <c r="I327" i="4"/>
  <c r="I324" i="4"/>
  <c r="I321" i="4"/>
  <c r="I318" i="4"/>
  <c r="I315" i="4"/>
  <c r="I312" i="4"/>
  <c r="I309" i="4"/>
  <c r="I306" i="4"/>
  <c r="I303" i="4"/>
  <c r="I300" i="4"/>
  <c r="I297" i="4"/>
  <c r="I294" i="4"/>
  <c r="I291" i="4"/>
  <c r="I288" i="4"/>
  <c r="I285" i="4"/>
  <c r="I282" i="4"/>
  <c r="I279" i="4"/>
  <c r="I276" i="4"/>
  <c r="I273" i="4"/>
  <c r="I270" i="4"/>
  <c r="I267" i="4"/>
  <c r="I264" i="4"/>
  <c r="I261" i="4"/>
  <c r="H258" i="4"/>
  <c r="H255" i="4"/>
  <c r="H252" i="4"/>
  <c r="H249" i="4"/>
  <c r="H246" i="4"/>
  <c r="H243" i="4"/>
  <c r="H240" i="4"/>
  <c r="H237" i="4"/>
  <c r="H234" i="4"/>
  <c r="H231" i="4"/>
  <c r="H228" i="4"/>
  <c r="H225" i="4"/>
  <c r="H222" i="4"/>
  <c r="H219" i="4"/>
  <c r="H216" i="4"/>
  <c r="H213" i="4"/>
  <c r="H210" i="4"/>
  <c r="H207" i="4"/>
  <c r="H204" i="4"/>
  <c r="H201" i="4"/>
  <c r="H198" i="4"/>
  <c r="H195" i="4"/>
  <c r="H192" i="4"/>
  <c r="H189" i="4"/>
  <c r="H186" i="4"/>
  <c r="H183" i="4"/>
  <c r="H180" i="4"/>
  <c r="H177" i="4"/>
  <c r="H174" i="4"/>
  <c r="H171" i="4"/>
  <c r="H168" i="4"/>
  <c r="H165" i="4"/>
  <c r="H162" i="4"/>
  <c r="H159" i="4"/>
  <c r="H156" i="4"/>
  <c r="H153" i="4"/>
  <c r="H150" i="4"/>
  <c r="H147" i="4"/>
  <c r="H144" i="4"/>
  <c r="H141" i="4"/>
  <c r="H138" i="4"/>
  <c r="H135" i="4"/>
  <c r="H132" i="4"/>
  <c r="H129" i="4"/>
  <c r="H126" i="4"/>
  <c r="H123" i="4"/>
  <c r="H120" i="4"/>
  <c r="H117" i="4"/>
  <c r="H114" i="4"/>
  <c r="H111" i="4"/>
  <c r="H108" i="4"/>
  <c r="H105" i="4"/>
  <c r="H102" i="4"/>
  <c r="H99" i="4"/>
  <c r="H96" i="4"/>
  <c r="H93" i="4"/>
  <c r="H90" i="4"/>
  <c r="H87" i="4"/>
  <c r="H84" i="4"/>
  <c r="H81" i="4"/>
  <c r="H78" i="4"/>
  <c r="H75" i="4"/>
  <c r="H72" i="4"/>
  <c r="H69" i="4"/>
  <c r="H66" i="4"/>
  <c r="H63" i="4"/>
  <c r="H60" i="4"/>
  <c r="H57" i="4"/>
  <c r="H54" i="4"/>
  <c r="H51" i="4"/>
  <c r="H48" i="4"/>
  <c r="H45" i="4"/>
  <c r="H42" i="4"/>
  <c r="H39" i="4"/>
  <c r="H36" i="4"/>
  <c r="H33" i="4"/>
  <c r="H30" i="4"/>
  <c r="H27" i="4"/>
  <c r="H24" i="4"/>
  <c r="H21" i="4"/>
  <c r="H18" i="4"/>
  <c r="H15" i="4"/>
  <c r="H12" i="4"/>
  <c r="H9" i="4"/>
  <c r="H6" i="4"/>
  <c r="I830" i="4"/>
  <c r="I827" i="4"/>
  <c r="I824" i="4"/>
  <c r="I821" i="4"/>
  <c r="I818" i="4"/>
  <c r="I815" i="4"/>
  <c r="I785" i="4"/>
  <c r="I713" i="4"/>
  <c r="I533" i="4"/>
  <c r="I833" i="4"/>
  <c r="I25" i="4"/>
  <c r="I22" i="4"/>
  <c r="I19" i="4"/>
  <c r="I16" i="4"/>
  <c r="I13" i="4"/>
  <c r="I10" i="4"/>
  <c r="I7" i="4"/>
  <c r="I258" i="4"/>
  <c r="I255" i="4"/>
  <c r="I252" i="4"/>
  <c r="I249" i="4"/>
  <c r="I246" i="4"/>
  <c r="I243" i="4"/>
  <c r="I240" i="4"/>
  <c r="I237" i="4"/>
  <c r="I234" i="4"/>
  <c r="I231" i="4"/>
  <c r="I228" i="4"/>
  <c r="I225" i="4"/>
  <c r="I222" i="4"/>
  <c r="I219" i="4"/>
  <c r="I216" i="4"/>
  <c r="I213" i="4"/>
  <c r="I210" i="4"/>
  <c r="I207" i="4"/>
  <c r="I204" i="4"/>
  <c r="I201" i="4"/>
  <c r="I198" i="4"/>
  <c r="I195" i="4"/>
  <c r="I192" i="4"/>
  <c r="I189" i="4"/>
  <c r="I186" i="4"/>
  <c r="I183" i="4"/>
  <c r="I180" i="4"/>
  <c r="I177" i="4"/>
  <c r="I174" i="4"/>
  <c r="I171" i="4"/>
  <c r="I168" i="4"/>
  <c r="I165" i="4"/>
  <c r="I162" i="4"/>
  <c r="I159" i="4"/>
  <c r="I156" i="4"/>
  <c r="I153" i="4"/>
  <c r="I150" i="4"/>
  <c r="I147" i="4"/>
  <c r="I144" i="4"/>
  <c r="I141" i="4"/>
  <c r="I138" i="4"/>
  <c r="I135" i="4"/>
  <c r="I132" i="4"/>
  <c r="I129" i="4"/>
  <c r="I126" i="4"/>
  <c r="I123" i="4"/>
  <c r="I120" i="4"/>
  <c r="I117" i="4"/>
  <c r="I114" i="4"/>
  <c r="I111" i="4"/>
  <c r="I108" i="4"/>
  <c r="I105" i="4"/>
  <c r="I102" i="4"/>
  <c r="I99" i="4"/>
  <c r="I96" i="4"/>
  <c r="I93" i="4"/>
  <c r="I90" i="4"/>
  <c r="I87" i="4"/>
  <c r="I84" i="4"/>
  <c r="I81" i="4"/>
  <c r="I78" i="4"/>
  <c r="I75" i="4"/>
  <c r="I72" i="4"/>
  <c r="I69" i="4"/>
  <c r="I66" i="4"/>
  <c r="I63" i="4"/>
  <c r="I60" i="4"/>
  <c r="I57" i="4"/>
  <c r="I54" i="4"/>
  <c r="I51" i="4"/>
  <c r="I48" i="4"/>
  <c r="I45" i="4"/>
  <c r="I42" i="4"/>
  <c r="I39" i="4"/>
  <c r="I36" i="4"/>
  <c r="I33" i="4"/>
  <c r="I30" i="4"/>
  <c r="I27" i="4"/>
  <c r="I24" i="4"/>
  <c r="I21" i="4"/>
  <c r="I18" i="4"/>
  <c r="I15" i="4"/>
  <c r="I12" i="4"/>
  <c r="I9" i="4"/>
  <c r="I6" i="4"/>
  <c r="H4" i="4"/>
  <c r="I4" i="4"/>
  <c r="I809" i="4"/>
  <c r="I803" i="4"/>
  <c r="I797" i="4"/>
  <c r="I791" i="4"/>
  <c r="I779" i="4"/>
  <c r="I773" i="4"/>
  <c r="I767" i="4"/>
  <c r="I761" i="4"/>
  <c r="I755" i="4"/>
  <c r="I749" i="4"/>
  <c r="I743" i="4"/>
  <c r="I737" i="4"/>
  <c r="I731" i="4"/>
  <c r="I725" i="4"/>
  <c r="I719" i="4"/>
  <c r="I710" i="4"/>
  <c r="I704" i="4"/>
  <c r="I698" i="4"/>
  <c r="I692" i="4"/>
  <c r="I683" i="4"/>
  <c r="I677" i="4"/>
  <c r="I671" i="4"/>
  <c r="I665" i="4"/>
  <c r="I659" i="4"/>
  <c r="I650" i="4"/>
  <c r="I644" i="4"/>
  <c r="I635" i="4"/>
  <c r="I629" i="4"/>
  <c r="I620" i="4"/>
  <c r="I611" i="4"/>
  <c r="I602" i="4"/>
  <c r="I593" i="4"/>
  <c r="I587" i="4"/>
  <c r="I581" i="4"/>
  <c r="I575" i="4"/>
  <c r="I569" i="4"/>
  <c r="I563" i="4"/>
  <c r="I557" i="4"/>
  <c r="I551" i="4"/>
  <c r="I548" i="4"/>
  <c r="I545" i="4"/>
  <c r="I539" i="4"/>
  <c r="I536" i="4"/>
  <c r="I530" i="4"/>
  <c r="I527" i="4"/>
  <c r="I524" i="4"/>
  <c r="I521" i="4"/>
  <c r="I518" i="4"/>
  <c r="I515" i="4"/>
  <c r="I512" i="4"/>
  <c r="I509" i="4"/>
  <c r="I506" i="4"/>
  <c r="I503" i="4"/>
  <c r="I500" i="4"/>
  <c r="I497" i="4"/>
  <c r="I494" i="4"/>
  <c r="I491" i="4"/>
  <c r="I488" i="4"/>
  <c r="I485" i="4"/>
  <c r="I479" i="4"/>
  <c r="I476" i="4"/>
  <c r="I473" i="4"/>
  <c r="I470" i="4"/>
  <c r="I467" i="4"/>
  <c r="I464" i="4"/>
  <c r="I461" i="4"/>
  <c r="I458" i="4"/>
  <c r="I455" i="4"/>
  <c r="I452" i="4"/>
  <c r="I449" i="4"/>
  <c r="I446" i="4"/>
  <c r="I443" i="4"/>
  <c r="I440" i="4"/>
  <c r="I437" i="4"/>
  <c r="I434" i="4"/>
  <c r="I431" i="4"/>
  <c r="I428" i="4"/>
  <c r="I425" i="4"/>
  <c r="I422" i="4"/>
  <c r="I419" i="4"/>
  <c r="I416" i="4"/>
  <c r="I413" i="4"/>
  <c r="I410" i="4"/>
  <c r="I407" i="4"/>
  <c r="I812" i="4"/>
  <c r="I806" i="4"/>
  <c r="I800" i="4"/>
  <c r="I794" i="4"/>
  <c r="I788" i="4"/>
  <c r="I782" i="4"/>
  <c r="I776" i="4"/>
  <c r="I770" i="4"/>
  <c r="I764" i="4"/>
  <c r="I758" i="4"/>
  <c r="I752" i="4"/>
  <c r="I746" i="4"/>
  <c r="I740" i="4"/>
  <c r="I734" i="4"/>
  <c r="I728" i="4"/>
  <c r="I722" i="4"/>
  <c r="I716" i="4"/>
  <c r="I707" i="4"/>
  <c r="I701" i="4"/>
  <c r="I695" i="4"/>
  <c r="I689" i="4"/>
  <c r="I686" i="4"/>
  <c r="I680" i="4"/>
  <c r="I674" i="4"/>
  <c r="I668" i="4"/>
  <c r="I662" i="4"/>
  <c r="I656" i="4"/>
  <c r="I653" i="4"/>
  <c r="I647" i="4"/>
  <c r="I641" i="4"/>
  <c r="I638" i="4"/>
  <c r="I632" i="4"/>
  <c r="I626" i="4"/>
  <c r="I623" i="4"/>
  <c r="I617" i="4"/>
  <c r="I614" i="4"/>
  <c r="I608" i="4"/>
  <c r="I605" i="4"/>
  <c r="I599" i="4"/>
  <c r="I596" i="4"/>
  <c r="I590" i="4"/>
  <c r="I584" i="4"/>
  <c r="I578" i="4"/>
  <c r="I572" i="4"/>
  <c r="I566" i="4"/>
  <c r="I560" i="4"/>
  <c r="I554" i="4"/>
  <c r="I542" i="4"/>
  <c r="I482" i="4"/>
  <c r="I832" i="4"/>
  <c r="I829" i="4"/>
  <c r="I826" i="4"/>
  <c r="I823" i="4"/>
  <c r="I820" i="4"/>
  <c r="I817" i="4"/>
  <c r="I814" i="4"/>
  <c r="I811" i="4"/>
  <c r="I808" i="4"/>
  <c r="I805" i="4"/>
  <c r="I802" i="4"/>
  <c r="I799" i="4"/>
  <c r="I796" i="4"/>
  <c r="I793" i="4"/>
  <c r="I790" i="4"/>
  <c r="I787" i="4"/>
  <c r="I784" i="4"/>
  <c r="I781" i="4"/>
  <c r="I778" i="4"/>
  <c r="I775" i="4"/>
  <c r="I772" i="4"/>
  <c r="I769" i="4"/>
  <c r="I766" i="4"/>
  <c r="I763" i="4"/>
  <c r="I760" i="4"/>
  <c r="I757" i="4"/>
  <c r="I754" i="4"/>
  <c r="I751" i="4"/>
  <c r="I748" i="4"/>
  <c r="I745" i="4"/>
  <c r="I742" i="4"/>
  <c r="I739" i="4"/>
  <c r="I736" i="4"/>
  <c r="I733" i="4"/>
  <c r="I730" i="4"/>
  <c r="I727" i="4"/>
  <c r="I724" i="4"/>
  <c r="I721" i="4"/>
  <c r="I718" i="4"/>
  <c r="I715" i="4"/>
  <c r="I712" i="4"/>
  <c r="I709" i="4"/>
  <c r="I706" i="4"/>
  <c r="I703" i="4"/>
  <c r="I700" i="4"/>
  <c r="I697" i="4"/>
  <c r="I694" i="4"/>
  <c r="I691" i="4"/>
  <c r="I688" i="4"/>
  <c r="I685" i="4"/>
  <c r="I682" i="4"/>
  <c r="I679" i="4"/>
  <c r="I676" i="4"/>
  <c r="I673" i="4"/>
  <c r="I670" i="4"/>
  <c r="I667" i="4"/>
  <c r="I664" i="4"/>
  <c r="I661" i="4"/>
  <c r="I658" i="4"/>
  <c r="I655" i="4"/>
  <c r="I652" i="4"/>
  <c r="I649" i="4"/>
  <c r="I646" i="4"/>
  <c r="I643" i="4"/>
  <c r="I640" i="4"/>
  <c r="I637" i="4"/>
  <c r="I634" i="4"/>
  <c r="I631" i="4"/>
  <c r="I628" i="4"/>
  <c r="I625" i="4"/>
  <c r="I622" i="4"/>
  <c r="I619" i="4"/>
  <c r="I616" i="4"/>
  <c r="I613" i="4"/>
  <c r="I610" i="4"/>
  <c r="I607" i="4"/>
  <c r="I604" i="4"/>
  <c r="I601" i="4"/>
  <c r="I598" i="4"/>
  <c r="I595" i="4"/>
  <c r="I592" i="4"/>
  <c r="I589" i="4"/>
  <c r="I586" i="4"/>
  <c r="I583" i="4"/>
  <c r="I580" i="4"/>
  <c r="I577" i="4"/>
  <c r="I574" i="4"/>
  <c r="I571" i="4"/>
  <c r="I568" i="4"/>
  <c r="I565" i="4"/>
  <c r="I562" i="4"/>
  <c r="I559" i="4"/>
  <c r="I556" i="4"/>
  <c r="I553" i="4"/>
  <c r="I550" i="4"/>
  <c r="I547" i="4"/>
  <c r="I544" i="4"/>
  <c r="I541" i="4"/>
  <c r="I538" i="4"/>
  <c r="I535" i="4"/>
  <c r="I532" i="4"/>
  <c r="I529" i="4"/>
  <c r="I526" i="4"/>
  <c r="I523" i="4"/>
  <c r="I520" i="4"/>
  <c r="I517" i="4"/>
  <c r="I514" i="4"/>
  <c r="I511" i="4"/>
  <c r="I508" i="4"/>
  <c r="I505" i="4"/>
  <c r="I502" i="4"/>
  <c r="I499" i="4"/>
  <c r="I496" i="4"/>
  <c r="I310" i="4"/>
  <c r="I277" i="4"/>
  <c r="I190" i="4"/>
  <c r="I100" i="4"/>
  <c r="I49" i="4"/>
  <c r="I404" i="4"/>
  <c r="I401" i="4"/>
  <c r="I398" i="4"/>
  <c r="I395" i="4"/>
  <c r="I392" i="4"/>
  <c r="I389" i="4"/>
  <c r="I386" i="4"/>
  <c r="I383" i="4"/>
  <c r="I380" i="4"/>
  <c r="I377" i="4"/>
  <c r="I374" i="4"/>
  <c r="I371" i="4"/>
  <c r="I368" i="4"/>
  <c r="I365" i="4"/>
  <c r="I362" i="4"/>
  <c r="I359" i="4"/>
  <c r="I356" i="4"/>
  <c r="I353" i="4"/>
  <c r="I350" i="4"/>
  <c r="I347" i="4"/>
  <c r="I344" i="4"/>
  <c r="I341" i="4"/>
  <c r="I338" i="4"/>
  <c r="I335" i="4"/>
  <c r="I332" i="4"/>
  <c r="I329" i="4"/>
  <c r="I326" i="4"/>
  <c r="I323" i="4"/>
  <c r="I320" i="4"/>
  <c r="I317" i="4"/>
  <c r="I314" i="4"/>
  <c r="I311" i="4"/>
  <c r="I308" i="4"/>
  <c r="I305" i="4"/>
  <c r="I302" i="4"/>
  <c r="I299" i="4"/>
  <c r="I296" i="4"/>
  <c r="I293" i="4"/>
  <c r="I290" i="4"/>
  <c r="I287" i="4"/>
  <c r="I284" i="4"/>
  <c r="I281" i="4"/>
  <c r="I278" i="4"/>
  <c r="I275" i="4"/>
  <c r="I272" i="4"/>
  <c r="I269" i="4"/>
  <c r="I266" i="4"/>
  <c r="I263" i="4"/>
  <c r="I260" i="4"/>
  <c r="I257" i="4"/>
  <c r="I254" i="4"/>
  <c r="I251" i="4"/>
  <c r="I248" i="4"/>
  <c r="I245" i="4"/>
  <c r="I242" i="4"/>
  <c r="I239" i="4"/>
  <c r="I236" i="4"/>
  <c r="I233" i="4"/>
  <c r="I230" i="4"/>
  <c r="I227" i="4"/>
  <c r="I224" i="4"/>
  <c r="I221" i="4"/>
  <c r="I218" i="4"/>
  <c r="I215" i="4"/>
  <c r="I212" i="4"/>
  <c r="I209" i="4"/>
  <c r="I206" i="4"/>
  <c r="I203" i="4"/>
  <c r="I200" i="4"/>
  <c r="I197" i="4"/>
  <c r="I194" i="4"/>
  <c r="I191" i="4"/>
  <c r="I188" i="4"/>
  <c r="I185" i="4"/>
  <c r="I182" i="4"/>
  <c r="I179" i="4"/>
  <c r="I176" i="4"/>
  <c r="I173" i="4"/>
  <c r="I493" i="4"/>
  <c r="I490" i="4"/>
  <c r="I487" i="4"/>
  <c r="I484" i="4"/>
  <c r="I481" i="4"/>
  <c r="I478" i="4"/>
  <c r="I475" i="4"/>
  <c r="I472" i="4"/>
  <c r="I469" i="4"/>
  <c r="I466" i="4"/>
  <c r="I463" i="4"/>
  <c r="I460" i="4"/>
  <c r="I457" i="4"/>
  <c r="I454" i="4"/>
  <c r="I451" i="4"/>
  <c r="I448" i="4"/>
  <c r="I445" i="4"/>
  <c r="I442" i="4"/>
  <c r="I439" i="4"/>
  <c r="I436" i="4"/>
  <c r="I433" i="4"/>
  <c r="I430" i="4"/>
  <c r="I427" i="4"/>
  <c r="I424" i="4"/>
  <c r="I421" i="4"/>
  <c r="I418" i="4"/>
  <c r="I415" i="4"/>
  <c r="I412" i="4"/>
  <c r="I409" i="4"/>
  <c r="I406" i="4"/>
  <c r="I403" i="4"/>
  <c r="I400" i="4"/>
  <c r="I397" i="4"/>
  <c r="I394" i="4"/>
  <c r="I391" i="4"/>
  <c r="I388" i="4"/>
  <c r="I385" i="4"/>
  <c r="I382" i="4"/>
  <c r="I379" i="4"/>
  <c r="I376" i="4"/>
  <c r="I373" i="4"/>
  <c r="I370" i="4"/>
  <c r="I367" i="4"/>
  <c r="I364" i="4"/>
  <c r="I361" i="4"/>
  <c r="I358" i="4"/>
  <c r="I355" i="4"/>
  <c r="I352" i="4"/>
  <c r="I349" i="4"/>
  <c r="I346" i="4"/>
  <c r="I343" i="4"/>
  <c r="I340" i="4"/>
  <c r="I337" i="4"/>
  <c r="I334" i="4"/>
  <c r="I331" i="4"/>
  <c r="I328" i="4"/>
  <c r="I325" i="4"/>
  <c r="I322" i="4"/>
  <c r="I319" i="4"/>
  <c r="I316" i="4"/>
  <c r="I313" i="4"/>
  <c r="I307" i="4"/>
  <c r="I304" i="4"/>
  <c r="I301" i="4"/>
  <c r="I298" i="4"/>
  <c r="I295" i="4"/>
  <c r="I292" i="4"/>
  <c r="I289" i="4"/>
  <c r="I286" i="4"/>
  <c r="I283" i="4"/>
  <c r="I280" i="4"/>
  <c r="I274" i="4"/>
  <c r="I271" i="4"/>
  <c r="I268" i="4"/>
  <c r="I265" i="4"/>
  <c r="I262" i="4"/>
  <c r="I259" i="4"/>
  <c r="I256" i="4"/>
  <c r="I253" i="4"/>
  <c r="I250" i="4"/>
  <c r="I247" i="4"/>
  <c r="I244" i="4"/>
  <c r="I241" i="4"/>
  <c r="I238" i="4"/>
  <c r="I235" i="4"/>
  <c r="I232" i="4"/>
  <c r="I229" i="4"/>
  <c r="I226" i="4"/>
  <c r="I223" i="4"/>
  <c r="I220" i="4"/>
  <c r="I217" i="4"/>
  <c r="I214" i="4"/>
  <c r="I211" i="4"/>
  <c r="I208" i="4"/>
  <c r="I205" i="4"/>
  <c r="I202" i="4"/>
  <c r="I199" i="4"/>
  <c r="I196" i="4"/>
  <c r="I193" i="4"/>
  <c r="I187" i="4"/>
  <c r="I184" i="4"/>
  <c r="I181" i="4"/>
  <c r="I178" i="4"/>
  <c r="I175" i="4"/>
  <c r="I172" i="4"/>
  <c r="I169" i="4"/>
  <c r="I166" i="4"/>
  <c r="I163" i="4"/>
  <c r="I160" i="4"/>
  <c r="I157" i="4"/>
  <c r="I154" i="4"/>
  <c r="I151" i="4"/>
  <c r="I148" i="4"/>
  <c r="I145" i="4"/>
  <c r="I142" i="4"/>
  <c r="I139" i="4"/>
  <c r="I136" i="4"/>
  <c r="I133" i="4"/>
  <c r="I130" i="4"/>
  <c r="I127" i="4"/>
  <c r="I124" i="4"/>
  <c r="I121" i="4"/>
  <c r="I118" i="4"/>
  <c r="I115" i="4"/>
  <c r="I112" i="4"/>
  <c r="I109" i="4"/>
  <c r="I106" i="4"/>
  <c r="I103" i="4"/>
  <c r="I97" i="4"/>
  <c r="I94" i="4"/>
  <c r="I91" i="4"/>
  <c r="I88" i="4"/>
  <c r="I85" i="4"/>
  <c r="I82" i="4"/>
  <c r="I79" i="4"/>
  <c r="I76" i="4"/>
  <c r="I73" i="4"/>
  <c r="I70" i="4"/>
  <c r="I67" i="4"/>
  <c r="I64" i="4"/>
  <c r="I61" i="4"/>
  <c r="I58" i="4"/>
  <c r="I55" i="4"/>
  <c r="I52" i="4"/>
  <c r="I46" i="4"/>
  <c r="I43" i="4"/>
  <c r="I40" i="4"/>
  <c r="I37" i="4"/>
  <c r="I34" i="4"/>
  <c r="I31" i="4"/>
  <c r="I28" i="4"/>
  <c r="H25" i="4"/>
  <c r="H22" i="4"/>
  <c r="H13" i="4"/>
  <c r="H10" i="4"/>
  <c r="H7" i="4"/>
  <c r="I170" i="4"/>
  <c r="I167" i="4"/>
  <c r="I164" i="4"/>
  <c r="I161" i="4"/>
  <c r="I158" i="4"/>
  <c r="I155" i="4"/>
  <c r="I152" i="4"/>
  <c r="I149" i="4"/>
  <c r="I146" i="4"/>
  <c r="I143" i="4"/>
  <c r="I140" i="4"/>
  <c r="I137" i="4"/>
  <c r="I134" i="4"/>
  <c r="I131" i="4"/>
  <c r="I128" i="4"/>
  <c r="I125" i="4"/>
  <c r="I122" i="4"/>
  <c r="I119" i="4"/>
  <c r="I116" i="4"/>
  <c r="I113" i="4"/>
  <c r="I110" i="4"/>
  <c r="I107" i="4"/>
  <c r="I104" i="4"/>
  <c r="I101" i="4"/>
  <c r="I98" i="4"/>
  <c r="I95" i="4"/>
  <c r="I92" i="4"/>
  <c r="I89" i="4"/>
  <c r="I86" i="4"/>
  <c r="I83" i="4"/>
  <c r="I80" i="4"/>
  <c r="I77" i="4"/>
  <c r="I74" i="4"/>
  <c r="I71" i="4"/>
  <c r="I68" i="4"/>
  <c r="I65" i="4"/>
  <c r="I62" i="4"/>
  <c r="I59" i="4"/>
  <c r="I56" i="4"/>
  <c r="I53" i="4"/>
  <c r="I50" i="4"/>
  <c r="I47" i="4"/>
  <c r="I44" i="4"/>
  <c r="I41" i="4"/>
  <c r="I38" i="4"/>
  <c r="I35" i="4"/>
  <c r="I32" i="4"/>
  <c r="I29" i="4"/>
  <c r="I26" i="4"/>
  <c r="I23" i="4"/>
  <c r="I20" i="4"/>
  <c r="I17" i="4"/>
  <c r="I14" i="4"/>
  <c r="I11" i="4"/>
  <c r="I8" i="4"/>
  <c r="I5" i="4"/>
  <c r="M352" i="4" l="1"/>
  <c r="M399" i="4"/>
  <c r="M477" i="4"/>
  <c r="M505" i="4"/>
  <c r="L554" i="4"/>
  <c r="L578" i="4"/>
  <c r="L626" i="4"/>
  <c r="L650" i="4"/>
  <c r="M184" i="4"/>
  <c r="M290" i="4"/>
  <c r="M378" i="4"/>
  <c r="L451" i="4"/>
  <c r="L395" i="4"/>
  <c r="M475" i="4"/>
  <c r="M451" i="4"/>
  <c r="M427" i="4"/>
  <c r="M403" i="4"/>
  <c r="M379" i="4"/>
  <c r="M355" i="4"/>
  <c r="M331" i="4"/>
  <c r="M307" i="4"/>
  <c r="M283" i="4"/>
  <c r="M259" i="4"/>
  <c r="M235" i="4"/>
  <c r="M211" i="4"/>
  <c r="M187" i="4"/>
  <c r="M163" i="4"/>
  <c r="M139" i="4"/>
  <c r="M115" i="4"/>
  <c r="M91" i="4"/>
  <c r="M67" i="4"/>
  <c r="M43" i="4"/>
  <c r="M19" i="4"/>
  <c r="M473" i="4"/>
  <c r="M92" i="4"/>
  <c r="M68" i="4"/>
  <c r="M44" i="4"/>
  <c r="M20" i="4"/>
  <c r="M439" i="4"/>
  <c r="M415" i="4"/>
  <c r="M367" i="4"/>
  <c r="M343" i="4"/>
  <c r="M295" i="4"/>
  <c r="M271" i="4"/>
  <c r="M223" i="4"/>
  <c r="M199" i="4"/>
  <c r="M151" i="4"/>
  <c r="M127" i="4"/>
  <c r="M79" i="4"/>
  <c r="M55" i="4"/>
  <c r="M7" i="4"/>
  <c r="L781" i="4"/>
  <c r="L749" i="4"/>
  <c r="L409" i="4"/>
  <c r="L449" i="4"/>
  <c r="L377" i="4"/>
  <c r="L257" i="4"/>
  <c r="M452" i="4"/>
  <c r="M202" i="4"/>
  <c r="M86" i="4"/>
  <c r="M38" i="4"/>
  <c r="M14" i="4"/>
  <c r="M267" i="4"/>
  <c r="M326" i="4"/>
  <c r="M376" i="4"/>
  <c r="M460" i="4"/>
  <c r="L518" i="4"/>
  <c r="L542" i="4"/>
  <c r="L566" i="4"/>
  <c r="L590" i="4"/>
  <c r="L614" i="4"/>
  <c r="L638" i="4"/>
  <c r="L662" i="4"/>
  <c r="L686" i="4"/>
  <c r="L427" i="4"/>
  <c r="L318" i="4"/>
  <c r="L246" i="4"/>
  <c r="L102" i="4"/>
  <c r="L323" i="4"/>
  <c r="M220" i="4"/>
  <c r="L485" i="4"/>
  <c r="M338" i="4"/>
  <c r="M410" i="4"/>
  <c r="M560" i="4"/>
  <c r="M632" i="4"/>
  <c r="M704" i="4"/>
  <c r="M776" i="4"/>
  <c r="L365" i="4"/>
  <c r="L441" i="4"/>
  <c r="L530" i="4"/>
  <c r="L602" i="4"/>
  <c r="L674" i="4"/>
  <c r="L330" i="4"/>
  <c r="L258" i="4"/>
  <c r="L186" i="4"/>
  <c r="L114" i="4"/>
  <c r="L42" i="4"/>
  <c r="M218" i="4"/>
  <c r="M231" i="4"/>
  <c r="M159" i="4"/>
  <c r="M87" i="4"/>
  <c r="M15" i="4"/>
  <c r="M232" i="4"/>
  <c r="L335" i="4"/>
  <c r="M302" i="4"/>
  <c r="M286" i="4"/>
  <c r="L435" i="4"/>
  <c r="M526" i="4"/>
  <c r="M598" i="4"/>
  <c r="M670" i="4"/>
  <c r="M742" i="4"/>
  <c r="M814" i="4"/>
  <c r="L346" i="4"/>
  <c r="L551" i="4"/>
  <c r="L623" i="4"/>
  <c r="L473" i="4"/>
  <c r="M243" i="4"/>
  <c r="M374" i="4"/>
  <c r="M133" i="4"/>
  <c r="M61" i="4"/>
  <c r="M124" i="4"/>
  <c r="L281" i="4"/>
  <c r="M249" i="4"/>
  <c r="M444" i="4"/>
  <c r="M372" i="4"/>
  <c r="M300" i="4"/>
  <c r="M228" i="4"/>
  <c r="M156" i="4"/>
  <c r="M84" i="4"/>
  <c r="M12" i="4"/>
  <c r="L631" i="4"/>
  <c r="M339" i="4"/>
  <c r="L548" i="4"/>
  <c r="L620" i="4"/>
  <c r="M392" i="4"/>
  <c r="O6" i="4"/>
  <c r="L219" i="4"/>
  <c r="L147" i="4"/>
  <c r="L75" i="4"/>
  <c r="L386" i="4"/>
  <c r="L314" i="4"/>
  <c r="L242" i="4"/>
  <c r="L170" i="4"/>
  <c r="L98" i="4"/>
  <c r="L26" i="4"/>
  <c r="L479" i="4"/>
  <c r="L407" i="4"/>
  <c r="L412" i="4"/>
  <c r="M513" i="4"/>
  <c r="M585" i="4"/>
  <c r="M657" i="4"/>
  <c r="M729" i="4"/>
  <c r="M801" i="4"/>
  <c r="M315" i="4"/>
  <c r="L454" i="4"/>
  <c r="L538" i="4"/>
  <c r="L316" i="4"/>
  <c r="M454" i="4"/>
  <c r="M538" i="4"/>
  <c r="M610" i="4"/>
  <c r="M682" i="4"/>
  <c r="M754" i="4"/>
  <c r="M826" i="4"/>
  <c r="M370" i="4"/>
  <c r="L563" i="4"/>
  <c r="M482" i="4"/>
  <c r="L488" i="4"/>
  <c r="M224" i="4"/>
  <c r="L288" i="4"/>
  <c r="L216" i="4"/>
  <c r="L144" i="4"/>
  <c r="L72" i="4"/>
  <c r="M121" i="4"/>
  <c r="M49" i="4"/>
  <c r="L231" i="4"/>
  <c r="L159" i="4"/>
  <c r="L87" i="4"/>
  <c r="L15" i="4"/>
  <c r="L326" i="4"/>
  <c r="L254" i="4"/>
  <c r="L182" i="4"/>
  <c r="L110" i="4"/>
  <c r="L38" i="4"/>
  <c r="L355" i="4"/>
  <c r="L462" i="4"/>
  <c r="M250" i="4"/>
  <c r="M104" i="4"/>
  <c r="M32" i="4"/>
  <c r="L696" i="4"/>
  <c r="M433" i="4"/>
  <c r="M361" i="4"/>
  <c r="M289" i="4"/>
  <c r="M217" i="4"/>
  <c r="M145" i="4"/>
  <c r="M73" i="4"/>
  <c r="M320" i="4"/>
  <c r="L761" i="4"/>
  <c r="L174" i="4"/>
  <c r="L30" i="4"/>
  <c r="M464" i="4"/>
  <c r="L307" i="4"/>
  <c r="L235" i="4"/>
  <c r="L163" i="4"/>
  <c r="L91" i="4"/>
  <c r="L19" i="4"/>
  <c r="L378" i="4"/>
  <c r="L464" i="4"/>
  <c r="L370" i="4"/>
  <c r="L812" i="4"/>
  <c r="L509" i="4"/>
  <c r="M471" i="4"/>
  <c r="M549" i="4"/>
  <c r="M621" i="4"/>
  <c r="M693" i="4"/>
  <c r="M765" i="4"/>
  <c r="L393" i="4"/>
  <c r="L501" i="4"/>
  <c r="L574" i="4"/>
  <c r="L646" i="4"/>
  <c r="L718" i="4"/>
  <c r="M333" i="4"/>
  <c r="L466" i="4"/>
  <c r="M545" i="4"/>
  <c r="M617" i="4"/>
  <c r="M689" i="4"/>
  <c r="M761" i="4"/>
  <c r="M833" i="4"/>
  <c r="M496" i="4"/>
  <c r="L570" i="4"/>
  <c r="L642" i="4"/>
  <c r="L503" i="4"/>
  <c r="L400" i="4"/>
  <c r="L506" i="4"/>
  <c r="M578" i="4"/>
  <c r="M650" i="4"/>
  <c r="M722" i="4"/>
  <c r="M794" i="4"/>
  <c r="M346" i="4"/>
  <c r="M551" i="4"/>
  <c r="M623" i="4"/>
  <c r="M695" i="4"/>
  <c r="M767" i="4"/>
  <c r="M142" i="4"/>
  <c r="M456" i="4"/>
  <c r="M384" i="4"/>
  <c r="M312" i="4"/>
  <c r="M240" i="4"/>
  <c r="M168" i="4"/>
  <c r="M96" i="4"/>
  <c r="M24" i="4"/>
  <c r="L456" i="4"/>
  <c r="M116" i="4"/>
  <c r="L610" i="4"/>
  <c r="L682" i="4"/>
  <c r="M177" i="4"/>
  <c r="M105" i="4"/>
  <c r="M33" i="4"/>
  <c r="L155" i="4"/>
  <c r="L11" i="4"/>
  <c r="L202" i="4"/>
  <c r="L58" i="4"/>
  <c r="L390" i="4"/>
  <c r="L420" i="4"/>
  <c r="L227" i="4"/>
  <c r="L83" i="4"/>
  <c r="L130" i="4"/>
  <c r="L208" i="4"/>
  <c r="L255" i="4"/>
  <c r="L39" i="4"/>
  <c r="M615" i="4"/>
  <c r="M831" i="4"/>
  <c r="L640" i="4"/>
  <c r="L229" i="4"/>
  <c r="L85" i="4"/>
  <c r="L149" i="4"/>
  <c r="M88" i="4"/>
  <c r="M16" i="4"/>
  <c r="L136" i="4"/>
  <c r="L111" i="4"/>
  <c r="L328" i="4"/>
  <c r="M543" i="4"/>
  <c r="M759" i="4"/>
  <c r="L712" i="4"/>
  <c r="L373" i="4"/>
  <c r="L157" i="4"/>
  <c r="L64" i="4"/>
  <c r="L183" i="4"/>
  <c r="M687" i="4"/>
  <c r="M381" i="4"/>
  <c r="L568" i="4"/>
  <c r="L301" i="4"/>
  <c r="L13" i="4"/>
  <c r="L221" i="4"/>
  <c r="L77" i="4"/>
  <c r="L285" i="4"/>
  <c r="L494" i="4"/>
  <c r="M136" i="4"/>
  <c r="L767" i="4"/>
  <c r="L744" i="4"/>
  <c r="L817" i="4"/>
  <c r="L823" i="4"/>
  <c r="L214" i="4"/>
  <c r="L142" i="4"/>
  <c r="L70" i="4"/>
  <c r="M255" i="4"/>
  <c r="L278" i="4"/>
  <c r="L134" i="4"/>
  <c r="L177" i="4"/>
  <c r="L344" i="4"/>
  <c r="L128" i="4"/>
  <c r="L293" i="4"/>
  <c r="L350" i="4"/>
  <c r="L62" i="4"/>
  <c r="L249" i="4"/>
  <c r="L33" i="4"/>
  <c r="L200" i="4"/>
  <c r="L445" i="4"/>
  <c r="M386" i="4"/>
  <c r="L297" i="4"/>
  <c r="L196" i="4"/>
  <c r="L124" i="4"/>
  <c r="L52" i="4"/>
  <c r="L243" i="4"/>
  <c r="L171" i="4"/>
  <c r="L338" i="4"/>
  <c r="L266" i="4"/>
  <c r="L194" i="4"/>
  <c r="L122" i="4"/>
  <c r="L50" i="4"/>
  <c r="L439" i="4"/>
  <c r="L367" i="4"/>
  <c r="L282" i="4"/>
  <c r="L210" i="4"/>
  <c r="L138" i="4"/>
  <c r="L66" i="4"/>
  <c r="L359" i="4"/>
  <c r="L287" i="4"/>
  <c r="M555" i="4"/>
  <c r="M627" i="4"/>
  <c r="M699" i="4"/>
  <c r="M771" i="4"/>
  <c r="M507" i="4"/>
  <c r="L580" i="4"/>
  <c r="L652" i="4"/>
  <c r="L352" i="4"/>
  <c r="L477" i="4"/>
  <c r="M553" i="4"/>
  <c r="M625" i="4"/>
  <c r="M697" i="4"/>
  <c r="M769" i="4"/>
  <c r="L206" i="4"/>
  <c r="L105" i="4"/>
  <c r="L272" i="4"/>
  <c r="L56" i="4"/>
  <c r="M148" i="4"/>
  <c r="L342" i="4"/>
  <c r="L270" i="4"/>
  <c r="L198" i="4"/>
  <c r="L126" i="4"/>
  <c r="L54" i="4"/>
  <c r="L347" i="4"/>
  <c r="M70" i="4"/>
  <c r="M225" i="4"/>
  <c r="M153" i="4"/>
  <c r="M81" i="4"/>
  <c r="M9" i="4"/>
  <c r="M110" i="4"/>
  <c r="L27" i="4"/>
  <c r="L357" i="4"/>
  <c r="L474" i="4"/>
  <c r="L99" i="4"/>
  <c r="M406" i="4"/>
  <c r="M510" i="4"/>
  <c r="M582" i="4"/>
  <c r="M654" i="4"/>
  <c r="M726" i="4"/>
  <c r="M798" i="4"/>
  <c r="L213" i="4"/>
  <c r="L141" i="4"/>
  <c r="L69" i="4"/>
  <c r="M479" i="4"/>
  <c r="L815" i="4"/>
  <c r="L320" i="4"/>
  <c r="L248" i="4"/>
  <c r="L176" i="4"/>
  <c r="L104" i="4"/>
  <c r="L32" i="4"/>
  <c r="L349" i="4"/>
  <c r="L277" i="4"/>
  <c r="L205" i="4"/>
  <c r="L133" i="4"/>
  <c r="L61" i="4"/>
  <c r="L413" i="4"/>
  <c r="L384" i="4"/>
  <c r="M266" i="4"/>
  <c r="M194" i="4"/>
  <c r="M165" i="4"/>
  <c r="M93" i="4"/>
  <c r="M21" i="4"/>
  <c r="L768" i="4"/>
  <c r="L727" i="4"/>
  <c r="L786" i="4"/>
  <c r="L804" i="4"/>
  <c r="M448" i="4"/>
  <c r="L535" i="4"/>
  <c r="L607" i="4"/>
  <c r="L679" i="4"/>
  <c r="M491" i="4"/>
  <c r="L745" i="4"/>
  <c r="L737" i="4"/>
  <c r="M273" i="4"/>
  <c r="L424" i="4"/>
  <c r="M520" i="4"/>
  <c r="M592" i="4"/>
  <c r="M664" i="4"/>
  <c r="M736" i="4"/>
  <c r="M808" i="4"/>
  <c r="M465" i="4"/>
  <c r="L545" i="4"/>
  <c r="L617" i="4"/>
  <c r="L689" i="4"/>
  <c r="M417" i="4"/>
  <c r="M516" i="4"/>
  <c r="M588" i="4"/>
  <c r="M660" i="4"/>
  <c r="M732" i="4"/>
  <c r="M804" i="4"/>
  <c r="L322" i="4"/>
  <c r="M459" i="4"/>
  <c r="L541" i="4"/>
  <c r="L613" i="4"/>
  <c r="L685" i="4"/>
  <c r="L763" i="4"/>
  <c r="L731" i="4"/>
  <c r="L733" i="4"/>
  <c r="M100" i="4"/>
  <c r="L404" i="4"/>
  <c r="L396" i="4"/>
  <c r="M212" i="4"/>
  <c r="M140" i="4"/>
  <c r="M172" i="4"/>
  <c r="M62" i="4"/>
  <c r="L491" i="4"/>
  <c r="L419" i="4"/>
  <c r="M565" i="4"/>
  <c r="M637" i="4"/>
  <c r="M709" i="4"/>
  <c r="M781" i="4"/>
  <c r="M278" i="4"/>
  <c r="L263" i="4"/>
  <c r="L191" i="4"/>
  <c r="L119" i="4"/>
  <c r="M160" i="4"/>
  <c r="M463" i="4"/>
  <c r="M391" i="4"/>
  <c r="M319" i="4"/>
  <c r="M247" i="4"/>
  <c r="M175" i="4"/>
  <c r="M103" i="4"/>
  <c r="M31" i="4"/>
  <c r="L827" i="4"/>
  <c r="L47" i="4"/>
  <c r="L340" i="4"/>
  <c r="M548" i="4"/>
  <c r="M620" i="4"/>
  <c r="M692" i="4"/>
  <c r="M764" i="4"/>
  <c r="M414" i="4"/>
  <c r="M342" i="4"/>
  <c r="M270" i="4"/>
  <c r="M198" i="4"/>
  <c r="M126" i="4"/>
  <c r="M54" i="4"/>
  <c r="L306" i="4"/>
  <c r="L234" i="4"/>
  <c r="L162" i="4"/>
  <c r="L90" i="4"/>
  <c r="L18" i="4"/>
  <c r="M350" i="4"/>
  <c r="M236" i="4"/>
  <c r="M164" i="4"/>
  <c r="L470" i="4"/>
  <c r="M422" i="4"/>
  <c r="M494" i="4"/>
  <c r="L432" i="4"/>
  <c r="L382" i="4"/>
  <c r="L495" i="4"/>
  <c r="M568" i="4"/>
  <c r="M640" i="4"/>
  <c r="M712" i="4"/>
  <c r="M784" i="4"/>
  <c r="L274" i="4"/>
  <c r="M424" i="4"/>
  <c r="L521" i="4"/>
  <c r="L593" i="4"/>
  <c r="L665" i="4"/>
  <c r="L375" i="4"/>
  <c r="M547" i="4"/>
  <c r="M619" i="4"/>
  <c r="M691" i="4"/>
  <c r="M763" i="4"/>
  <c r="L295" i="4"/>
  <c r="L151" i="4"/>
  <c r="L79" i="4"/>
  <c r="M393" i="4"/>
  <c r="M501" i="4"/>
  <c r="M574" i="4"/>
  <c r="M646" i="4"/>
  <c r="M718" i="4"/>
  <c r="M790" i="4"/>
  <c r="M435" i="4"/>
  <c r="L527" i="4"/>
  <c r="L599" i="4"/>
  <c r="L671" i="4"/>
  <c r="M503" i="4"/>
  <c r="L576" i="4"/>
  <c r="L648" i="4"/>
  <c r="M570" i="4"/>
  <c r="M642" i="4"/>
  <c r="M714" i="4"/>
  <c r="M786" i="4"/>
  <c r="M279" i="4"/>
  <c r="L429" i="4"/>
  <c r="L523" i="4"/>
  <c r="L595" i="4"/>
  <c r="L667" i="4"/>
  <c r="M82" i="4"/>
  <c r="M10" i="4"/>
  <c r="M487" i="4"/>
  <c r="M407" i="4"/>
  <c r="M335" i="4"/>
  <c r="M263" i="4"/>
  <c r="M47" i="4"/>
  <c r="L697" i="4"/>
  <c r="L755" i="4"/>
  <c r="L223" i="4"/>
  <c r="L7" i="4"/>
  <c r="L497" i="4"/>
  <c r="L343" i="4"/>
  <c r="M522" i="4"/>
  <c r="M594" i="4"/>
  <c r="M666" i="4"/>
  <c r="M738" i="4"/>
  <c r="M810" i="4"/>
  <c r="L547" i="4"/>
  <c r="L619" i="4"/>
  <c r="L399" i="4"/>
  <c r="L505" i="4"/>
  <c r="M577" i="4"/>
  <c r="M649" i="4"/>
  <c r="M721" i="4"/>
  <c r="M793" i="4"/>
  <c r="M58" i="4"/>
  <c r="L751" i="4"/>
  <c r="L127" i="4"/>
  <c r="L238" i="4"/>
  <c r="L166" i="4"/>
  <c r="L94" i="4"/>
  <c r="L22" i="4"/>
  <c r="L324" i="4"/>
  <c r="L252" i="4"/>
  <c r="L180" i="4"/>
  <c r="L108" i="4"/>
  <c r="L36" i="4"/>
  <c r="M244" i="4"/>
  <c r="M532" i="4"/>
  <c r="M604" i="4"/>
  <c r="M676" i="4"/>
  <c r="M748" i="4"/>
  <c r="M820" i="4"/>
  <c r="M358" i="4"/>
  <c r="L481" i="4"/>
  <c r="L557" i="4"/>
  <c r="L629" i="4"/>
  <c r="M405" i="4"/>
  <c r="M581" i="4"/>
  <c r="M653" i="4"/>
  <c r="M725" i="4"/>
  <c r="M797" i="4"/>
  <c r="M304" i="4"/>
  <c r="M447" i="4"/>
  <c r="L534" i="4"/>
  <c r="L606" i="4"/>
  <c r="L678" i="4"/>
  <c r="M528" i="4"/>
  <c r="M600" i="4"/>
  <c r="M672" i="4"/>
  <c r="M744" i="4"/>
  <c r="M816" i="4"/>
  <c r="M351" i="4"/>
  <c r="L553" i="4"/>
  <c r="L625" i="4"/>
  <c r="M52" i="4"/>
  <c r="M207" i="4"/>
  <c r="M135" i="4"/>
  <c r="M63" i="4"/>
  <c r="M254" i="4"/>
  <c r="M182" i="4"/>
  <c r="L415" i="4"/>
  <c r="L55" i="4"/>
  <c r="L403" i="4"/>
  <c r="L312" i="4"/>
  <c r="L240" i="4"/>
  <c r="L168" i="4"/>
  <c r="L96" i="4"/>
  <c r="L24" i="4"/>
  <c r="M195" i="4"/>
  <c r="M123" i="4"/>
  <c r="M51" i="4"/>
  <c r="L199" i="4"/>
  <c r="L271" i="4"/>
  <c r="L261" i="4"/>
  <c r="L189" i="4"/>
  <c r="L117" i="4"/>
  <c r="L45" i="4"/>
  <c r="L725" i="4"/>
  <c r="L798" i="4"/>
  <c r="L775" i="4"/>
  <c r="L793" i="4"/>
  <c r="M562" i="4"/>
  <c r="M634" i="4"/>
  <c r="M706" i="4"/>
  <c r="M778" i="4"/>
  <c r="L515" i="4"/>
  <c r="L587" i="4"/>
  <c r="L659" i="4"/>
  <c r="L458" i="4"/>
  <c r="M539" i="4"/>
  <c r="M611" i="4"/>
  <c r="M683" i="4"/>
  <c r="M755" i="4"/>
  <c r="M827" i="4"/>
  <c r="M489" i="4"/>
  <c r="L564" i="4"/>
  <c r="L636" i="4"/>
  <c r="L483" i="4"/>
  <c r="M558" i="4"/>
  <c r="M630" i="4"/>
  <c r="M702" i="4"/>
  <c r="M774" i="4"/>
  <c r="M226" i="4"/>
  <c r="L511" i="4"/>
  <c r="L583" i="4"/>
  <c r="L655" i="4"/>
  <c r="M322" i="4"/>
  <c r="L460" i="4"/>
  <c r="M541" i="4"/>
  <c r="M613" i="4"/>
  <c r="M685" i="4"/>
  <c r="M757" i="4"/>
  <c r="M829" i="4"/>
  <c r="L743" i="4"/>
  <c r="L431" i="4"/>
  <c r="L143" i="4"/>
  <c r="L531" i="4"/>
  <c r="L675" i="4"/>
  <c r="L819" i="4"/>
  <c r="M497" i="4"/>
  <c r="L741" i="4"/>
  <c r="L215" i="4"/>
  <c r="L71" i="4"/>
  <c r="L298" i="4"/>
  <c r="L442" i="4"/>
  <c r="L603" i="4"/>
  <c r="L747" i="4"/>
  <c r="L387" i="4"/>
  <c r="L452" i="4"/>
  <c r="L190" i="4"/>
  <c r="L118" i="4"/>
  <c r="L46" i="4"/>
  <c r="L237" i="4"/>
  <c r="L165" i="4"/>
  <c r="L93" i="4"/>
  <c r="L21" i="4"/>
  <c r="L332" i="4"/>
  <c r="L260" i="4"/>
  <c r="L188" i="4"/>
  <c r="L116" i="4"/>
  <c r="L44" i="4"/>
  <c r="L433" i="4"/>
  <c r="L289" i="4"/>
  <c r="L217" i="4"/>
  <c r="L145" i="4"/>
  <c r="L73" i="4"/>
  <c r="L348" i="4"/>
  <c r="L276" i="4"/>
  <c r="L204" i="4"/>
  <c r="L132" i="4"/>
  <c r="L60" i="4"/>
  <c r="L425" i="4"/>
  <c r="L353" i="4"/>
  <c r="L597" i="4"/>
  <c r="L184" i="4"/>
  <c r="L112" i="4"/>
  <c r="L40" i="4"/>
  <c r="L283" i="4"/>
  <c r="L211" i="4"/>
  <c r="L139" i="4"/>
  <c r="L67" i="4"/>
  <c r="L275" i="4"/>
  <c r="L203" i="4"/>
  <c r="L131" i="4"/>
  <c r="L59" i="4"/>
  <c r="M238" i="4"/>
  <c r="L422" i="4"/>
  <c r="M327" i="4"/>
  <c r="L543" i="4"/>
  <c r="L615" i="4"/>
  <c r="L687" i="4"/>
  <c r="L759" i="4"/>
  <c r="L831" i="4"/>
  <c r="L381" i="4"/>
  <c r="M567" i="4"/>
  <c r="M639" i="4"/>
  <c r="M711" i="4"/>
  <c r="M783" i="4"/>
  <c r="L273" i="4"/>
  <c r="M423" i="4"/>
  <c r="L520" i="4"/>
  <c r="L592" i="4"/>
  <c r="L664" i="4"/>
  <c r="L414" i="4"/>
  <c r="M514" i="4"/>
  <c r="M586" i="4"/>
  <c r="M658" i="4"/>
  <c r="M730" i="4"/>
  <c r="M802" i="4"/>
  <c r="M316" i="4"/>
  <c r="L539" i="4"/>
  <c r="L611" i="4"/>
  <c r="L683" i="4"/>
  <c r="L372" i="4"/>
  <c r="L489" i="4"/>
  <c r="M563" i="4"/>
  <c r="M635" i="4"/>
  <c r="M707" i="4"/>
  <c r="M779" i="4"/>
  <c r="M256" i="4"/>
  <c r="L417" i="4"/>
  <c r="L525" i="4"/>
  <c r="L250" i="4"/>
  <c r="L178" i="4"/>
  <c r="L106" i="4"/>
  <c r="L34" i="4"/>
  <c r="L421" i="4"/>
  <c r="L336" i="4"/>
  <c r="L264" i="4"/>
  <c r="L192" i="4"/>
  <c r="L120" i="4"/>
  <c r="L48" i="4"/>
  <c r="L197" i="4"/>
  <c r="L125" i="4"/>
  <c r="L53" i="4"/>
  <c r="M340" i="4"/>
  <c r="L471" i="4"/>
  <c r="L549" i="4"/>
  <c r="L621" i="4"/>
  <c r="L693" i="4"/>
  <c r="L765" i="4"/>
  <c r="M500" i="4"/>
  <c r="M573" i="4"/>
  <c r="M645" i="4"/>
  <c r="M717" i="4"/>
  <c r="M789" i="4"/>
  <c r="L286" i="4"/>
  <c r="L526" i="4"/>
  <c r="L598" i="4"/>
  <c r="L670" i="4"/>
  <c r="L333" i="4"/>
  <c r="L496" i="4"/>
  <c r="M569" i="4"/>
  <c r="M641" i="4"/>
  <c r="M713" i="4"/>
  <c r="M785" i="4"/>
  <c r="L428" i="4"/>
  <c r="M478" i="4"/>
  <c r="L555" i="4"/>
  <c r="L627" i="4"/>
  <c r="L699" i="4"/>
  <c r="L771" i="4"/>
  <c r="L402" i="4"/>
  <c r="L507" i="4"/>
  <c r="M579" i="4"/>
  <c r="M651" i="4"/>
  <c r="M723" i="4"/>
  <c r="M795" i="4"/>
  <c r="L444" i="4"/>
  <c r="L532" i="4"/>
  <c r="L604" i="4"/>
  <c r="L676" i="4"/>
  <c r="M394" i="4"/>
  <c r="M502" i="4"/>
  <c r="M575" i="4"/>
  <c r="M647" i="4"/>
  <c r="M719" i="4"/>
  <c r="M791" i="4"/>
  <c r="M291" i="4"/>
  <c r="M436" i="4"/>
  <c r="L528" i="4"/>
  <c r="L600" i="4"/>
  <c r="L100" i="4"/>
  <c r="L308" i="4"/>
  <c r="L164" i="4"/>
  <c r="L20" i="4"/>
  <c r="L265" i="4"/>
  <c r="L193" i="4"/>
  <c r="L121" i="4"/>
  <c r="L49" i="4"/>
  <c r="L401" i="4"/>
  <c r="L329" i="4"/>
  <c r="L185" i="4"/>
  <c r="L113" i="4"/>
  <c r="L41" i="4"/>
  <c r="L486" i="4"/>
  <c r="L561" i="4"/>
  <c r="L633" i="4"/>
  <c r="L705" i="4"/>
  <c r="L777" i="4"/>
  <c r="L303" i="4"/>
  <c r="L446" i="4"/>
  <c r="L669" i="4"/>
  <c r="L172" i="4"/>
  <c r="L236" i="4"/>
  <c r="L160" i="4"/>
  <c r="L207" i="4"/>
  <c r="L374" i="4"/>
  <c r="L14" i="4"/>
  <c r="L259" i="4"/>
  <c r="L115" i="4"/>
  <c r="L43" i="4"/>
  <c r="L467" i="4"/>
  <c r="L251" i="4"/>
  <c r="L179" i="4"/>
  <c r="L107" i="4"/>
  <c r="L35" i="4"/>
  <c r="L327" i="4"/>
  <c r="M461" i="4"/>
  <c r="L493" i="4"/>
  <c r="L567" i="4"/>
  <c r="L639" i="4"/>
  <c r="L711" i="4"/>
  <c r="L783" i="4"/>
  <c r="L423" i="4"/>
  <c r="M519" i="4"/>
  <c r="M591" i="4"/>
  <c r="M663" i="4"/>
  <c r="M735" i="4"/>
  <c r="M807" i="4"/>
  <c r="M328" i="4"/>
  <c r="L544" i="4"/>
  <c r="L616" i="4"/>
  <c r="L688" i="4"/>
  <c r="M488" i="4"/>
  <c r="L28" i="4"/>
  <c r="L92" i="4"/>
  <c r="L492" i="4"/>
  <c r="L88" i="4"/>
  <c r="L135" i="4"/>
  <c r="L302" i="4"/>
  <c r="L86" i="4"/>
  <c r="L226" i="4"/>
  <c r="L154" i="4"/>
  <c r="L82" i="4"/>
  <c r="L10" i="4"/>
  <c r="L201" i="4"/>
  <c r="L129" i="4"/>
  <c r="L57" i="4"/>
  <c r="L368" i="4"/>
  <c r="L296" i="4"/>
  <c r="L224" i="4"/>
  <c r="L152" i="4"/>
  <c r="L80" i="4"/>
  <c r="L8" i="4"/>
  <c r="L397" i="4"/>
  <c r="L325" i="4"/>
  <c r="L253" i="4"/>
  <c r="L181" i="4"/>
  <c r="L109" i="4"/>
  <c r="L37" i="4"/>
  <c r="L317" i="4"/>
  <c r="L245" i="4"/>
  <c r="L173" i="4"/>
  <c r="L101" i="4"/>
  <c r="L29" i="4"/>
  <c r="L813" i="4"/>
  <c r="L244" i="4"/>
  <c r="L380" i="4"/>
  <c r="L337" i="4"/>
  <c r="L232" i="4"/>
  <c r="L16" i="4"/>
  <c r="L63" i="4"/>
  <c r="L230" i="4"/>
  <c r="L158" i="4"/>
  <c r="L331" i="4"/>
  <c r="L187" i="4"/>
  <c r="M166" i="4"/>
  <c r="L220" i="4"/>
  <c r="L148" i="4"/>
  <c r="L76" i="4"/>
  <c r="L267" i="4"/>
  <c r="L268" i="4"/>
  <c r="L195" i="4"/>
  <c r="L123" i="4"/>
  <c r="L51" i="4"/>
  <c r="L362" i="4"/>
  <c r="L290" i="4"/>
  <c r="L218" i="4"/>
  <c r="L146" i="4"/>
  <c r="L74" i="4"/>
  <c r="L463" i="4"/>
  <c r="L391" i="4"/>
  <c r="L319" i="4"/>
  <c r="L247" i="4"/>
  <c r="L175" i="4"/>
  <c r="L103" i="4"/>
  <c r="L31" i="4"/>
  <c r="L455" i="4"/>
  <c r="L383" i="4"/>
  <c r="L311" i="4"/>
  <c r="L239" i="4"/>
  <c r="L356" i="4"/>
  <c r="L284" i="4"/>
  <c r="L212" i="4"/>
  <c r="L294" i="4"/>
  <c r="L222" i="4"/>
  <c r="L150" i="4"/>
  <c r="L78" i="4"/>
  <c r="L6" i="4"/>
  <c r="L443" i="4"/>
  <c r="L299" i="4"/>
  <c r="M268" i="4"/>
  <c r="L519" i="4"/>
  <c r="L591" i="4"/>
  <c r="L663" i="4"/>
  <c r="L735" i="4"/>
  <c r="L807" i="4"/>
  <c r="L416" i="4"/>
  <c r="L363" i="4"/>
  <c r="M191" i="4"/>
  <c r="M119" i="4"/>
  <c r="L802" i="4"/>
  <c r="L772" i="4"/>
  <c r="L778" i="4"/>
  <c r="L796" i="4"/>
  <c r="L209" i="4"/>
  <c r="L137" i="4"/>
  <c r="L65" i="4"/>
  <c r="L411" i="4"/>
  <c r="M512" i="4"/>
  <c r="M584" i="4"/>
  <c r="M656" i="4"/>
  <c r="M728" i="4"/>
  <c r="M800" i="4"/>
  <c r="M314" i="4"/>
  <c r="L453" i="4"/>
  <c r="L537" i="4"/>
  <c r="L609" i="4"/>
  <c r="L681" i="4"/>
  <c r="L753" i="4"/>
  <c r="L825" i="4"/>
  <c r="L369" i="4"/>
  <c r="M486" i="4"/>
  <c r="M561" i="4"/>
  <c r="M633" i="4"/>
  <c r="M705" i="4"/>
  <c r="M777" i="4"/>
  <c r="M412" i="4"/>
  <c r="L514" i="4"/>
  <c r="L586" i="4"/>
  <c r="L658" i="4"/>
  <c r="M196" i="4"/>
  <c r="M404" i="4"/>
  <c r="L508" i="4"/>
  <c r="M580" i="4"/>
  <c r="M652" i="4"/>
  <c r="M724" i="4"/>
  <c r="M796" i="4"/>
  <c r="M303" i="4"/>
  <c r="M446" i="4"/>
  <c r="L533" i="4"/>
  <c r="L605" i="4"/>
  <c r="L677" i="4"/>
  <c r="L360" i="4"/>
  <c r="L482" i="4"/>
  <c r="M557" i="4"/>
  <c r="M629" i="4"/>
  <c r="M701" i="4"/>
  <c r="M773" i="4"/>
  <c r="M214" i="4"/>
  <c r="L406" i="4"/>
  <c r="L510" i="4"/>
  <c r="L582" i="4"/>
  <c r="L654" i="4"/>
  <c r="L398" i="4"/>
  <c r="L504" i="4"/>
  <c r="M576" i="4"/>
  <c r="M648" i="4"/>
  <c r="M720" i="4"/>
  <c r="M792" i="4"/>
  <c r="M292" i="4"/>
  <c r="L440" i="4"/>
  <c r="L529" i="4"/>
  <c r="L601" i="4"/>
  <c r="L673" i="4"/>
  <c r="L364" i="4"/>
  <c r="L484" i="4"/>
  <c r="M559" i="4"/>
  <c r="M631" i="4"/>
  <c r="M703" i="4"/>
  <c r="M775" i="4"/>
  <c r="M76" i="4"/>
  <c r="M206" i="4"/>
  <c r="M134" i="4"/>
  <c r="M481" i="4"/>
  <c r="M401" i="4"/>
  <c r="M329" i="4"/>
  <c r="M257" i="4"/>
  <c r="M185" i="4"/>
  <c r="M113" i="4"/>
  <c r="M41" i="4"/>
  <c r="L797" i="4"/>
  <c r="L820" i="4"/>
  <c r="L790" i="4"/>
  <c r="L826" i="4"/>
  <c r="L832" i="4"/>
  <c r="L516" i="4"/>
  <c r="L588" i="4"/>
  <c r="L660" i="4"/>
  <c r="L309" i="4"/>
  <c r="L376" i="4"/>
  <c r="M200" i="4"/>
  <c r="M128" i="4"/>
  <c r="M56" i="4"/>
  <c r="M395" i="4"/>
  <c r="M323" i="4"/>
  <c r="M251" i="4"/>
  <c r="M179" i="4"/>
  <c r="M107" i="4"/>
  <c r="M35" i="4"/>
  <c r="L703" i="4"/>
  <c r="L709" i="4"/>
  <c r="L715" i="4"/>
  <c r="L756" i="4"/>
  <c r="L522" i="4"/>
  <c r="L594" i="4"/>
  <c r="L666" i="4"/>
  <c r="M261" i="4"/>
  <c r="L388" i="4"/>
  <c r="M498" i="4"/>
  <c r="M571" i="4"/>
  <c r="M643" i="4"/>
  <c r="M715" i="4"/>
  <c r="M787" i="4"/>
  <c r="M64" i="4"/>
  <c r="M219" i="4"/>
  <c r="M147" i="4"/>
  <c r="M75" i="4"/>
  <c r="M389" i="4"/>
  <c r="M317" i="4"/>
  <c r="M245" i="4"/>
  <c r="M173" i="4"/>
  <c r="M101" i="4"/>
  <c r="M29" i="4"/>
  <c r="L773" i="4"/>
  <c r="L791" i="4"/>
  <c r="L808" i="4"/>
  <c r="L672" i="4"/>
  <c r="L279" i="4"/>
  <c r="M428" i="4"/>
  <c r="L468" i="4"/>
  <c r="M213" i="4"/>
  <c r="M141" i="4"/>
  <c r="M69" i="4"/>
  <c r="M260" i="4"/>
  <c r="M188" i="4"/>
  <c r="M455" i="4"/>
  <c r="M383" i="4"/>
  <c r="M311" i="4"/>
  <c r="M239" i="4"/>
  <c r="M167" i="4"/>
  <c r="M95" i="4"/>
  <c r="M23" i="4"/>
  <c r="L695" i="4"/>
  <c r="L760" i="4"/>
  <c r="M509" i="4"/>
  <c r="L292" i="4"/>
  <c r="L438" i="4"/>
  <c r="M476" i="4"/>
  <c r="L410" i="4"/>
  <c r="M511" i="4"/>
  <c r="M583" i="4"/>
  <c r="M655" i="4"/>
  <c r="M727" i="4"/>
  <c r="M799" i="4"/>
  <c r="M457" i="4"/>
  <c r="M385" i="4"/>
  <c r="M313" i="4"/>
  <c r="M241" i="4"/>
  <c r="M169" i="4"/>
  <c r="M97" i="4"/>
  <c r="M25" i="4"/>
  <c r="M449" i="4"/>
  <c r="M377" i="4"/>
  <c r="M305" i="4"/>
  <c r="M233" i="4"/>
  <c r="M161" i="4"/>
  <c r="M89" i="4"/>
  <c r="M17" i="4"/>
  <c r="L726" i="4"/>
  <c r="L799" i="4"/>
  <c r="L769" i="4"/>
  <c r="L719" i="4"/>
  <c r="L738" i="4"/>
  <c r="L809" i="4"/>
  <c r="L635" i="4"/>
  <c r="L256" i="4"/>
  <c r="M416" i="4"/>
  <c r="M515" i="4"/>
  <c r="M587" i="4"/>
  <c r="M659" i="4"/>
  <c r="M731" i="4"/>
  <c r="M803" i="4"/>
  <c r="L321" i="4"/>
  <c r="M458" i="4"/>
  <c r="L540" i="4"/>
  <c r="L612" i="4"/>
  <c r="L684" i="4"/>
  <c r="L448" i="4"/>
  <c r="M534" i="4"/>
  <c r="M606" i="4"/>
  <c r="M678" i="4"/>
  <c r="M750" i="4"/>
  <c r="M822" i="4"/>
  <c r="M363" i="4"/>
  <c r="M483" i="4"/>
  <c r="L559" i="4"/>
  <c r="M262" i="4"/>
  <c r="M418" i="4"/>
  <c r="M517" i="4"/>
  <c r="M589" i="4"/>
  <c r="M661" i="4"/>
  <c r="M733" i="4"/>
  <c r="M805" i="4"/>
  <c r="M46" i="4"/>
  <c r="M201" i="4"/>
  <c r="M129" i="4"/>
  <c r="M57" i="4"/>
  <c r="M248" i="4"/>
  <c r="M176" i="4"/>
  <c r="M443" i="4"/>
  <c r="M371" i="4"/>
  <c r="M299" i="4"/>
  <c r="M227" i="4"/>
  <c r="M155" i="4"/>
  <c r="M83" i="4"/>
  <c r="M11" i="4"/>
  <c r="L785" i="4"/>
  <c r="L787" i="4"/>
  <c r="L774" i="4"/>
  <c r="L792" i="4"/>
  <c r="L392" i="4"/>
  <c r="L500" i="4"/>
  <c r="L573" i="4"/>
  <c r="L645" i="4"/>
  <c r="L717" i="4"/>
  <c r="L789" i="4"/>
  <c r="M285" i="4"/>
  <c r="L434" i="4"/>
  <c r="M525" i="4"/>
  <c r="M597" i="4"/>
  <c r="M669" i="4"/>
  <c r="M741" i="4"/>
  <c r="M813" i="4"/>
  <c r="L345" i="4"/>
  <c r="L472" i="4"/>
  <c r="L550" i="4"/>
  <c r="L622" i="4"/>
  <c r="L694" i="4"/>
  <c r="L465" i="4"/>
  <c r="M544" i="4"/>
  <c r="M616" i="4"/>
  <c r="M688" i="4"/>
  <c r="M760" i="4"/>
  <c r="M832" i="4"/>
  <c r="M382" i="4"/>
  <c r="M495" i="4"/>
  <c r="L569" i="4"/>
  <c r="L641" i="4"/>
  <c r="M274" i="4"/>
  <c r="L426" i="4"/>
  <c r="M521" i="4"/>
  <c r="M593" i="4"/>
  <c r="M665" i="4"/>
  <c r="M737" i="4"/>
  <c r="M809" i="4"/>
  <c r="L334" i="4"/>
  <c r="M466" i="4"/>
  <c r="L546" i="4"/>
  <c r="L618" i="4"/>
  <c r="L690" i="4"/>
  <c r="M321" i="4"/>
  <c r="L459" i="4"/>
  <c r="M540" i="4"/>
  <c r="M612" i="4"/>
  <c r="M684" i="4"/>
  <c r="M756" i="4"/>
  <c r="M828" i="4"/>
  <c r="M375" i="4"/>
  <c r="M490" i="4"/>
  <c r="L565" i="4"/>
  <c r="L637" i="4"/>
  <c r="L280" i="4"/>
  <c r="M429" i="4"/>
  <c r="M523" i="4"/>
  <c r="M595" i="4"/>
  <c r="M667" i="4"/>
  <c r="M739" i="4"/>
  <c r="M811" i="4"/>
  <c r="M242" i="4"/>
  <c r="M170" i="4"/>
  <c r="M437" i="4"/>
  <c r="M365" i="4"/>
  <c r="M293" i="4"/>
  <c r="M221" i="4"/>
  <c r="M149" i="4"/>
  <c r="M77" i="4"/>
  <c r="L762" i="4"/>
  <c r="L701" i="4"/>
  <c r="L803" i="4"/>
  <c r="L805" i="4"/>
  <c r="L814" i="4"/>
  <c r="L828" i="4"/>
  <c r="L167" i="4"/>
  <c r="L95" i="4"/>
  <c r="L23" i="4"/>
  <c r="L354" i="4"/>
  <c r="L478" i="4"/>
  <c r="M554" i="4"/>
  <c r="M626" i="4"/>
  <c r="M698" i="4"/>
  <c r="M770" i="4"/>
  <c r="M400" i="4"/>
  <c r="M506" i="4"/>
  <c r="L579" i="4"/>
  <c r="L651" i="4"/>
  <c r="L723" i="4"/>
  <c r="L795" i="4"/>
  <c r="M298" i="4"/>
  <c r="M442" i="4"/>
  <c r="M531" i="4"/>
  <c r="M603" i="4"/>
  <c r="M675" i="4"/>
  <c r="M747" i="4"/>
  <c r="M819" i="4"/>
  <c r="M357" i="4"/>
  <c r="L480" i="4"/>
  <c r="L556" i="4"/>
  <c r="L628" i="4"/>
  <c r="L700" i="4"/>
  <c r="M345" i="4"/>
  <c r="M472" i="4"/>
  <c r="M550" i="4"/>
  <c r="M622" i="4"/>
  <c r="M694" i="4"/>
  <c r="M766" i="4"/>
  <c r="L394" i="4"/>
  <c r="L502" i="4"/>
  <c r="L575" i="4"/>
  <c r="L647" i="4"/>
  <c r="L291" i="4"/>
  <c r="L436" i="4"/>
  <c r="M527" i="4"/>
  <c r="M599" i="4"/>
  <c r="M671" i="4"/>
  <c r="M743" i="4"/>
  <c r="M815" i="4"/>
  <c r="L475" i="4"/>
  <c r="L552" i="4"/>
  <c r="L624" i="4"/>
  <c r="M334" i="4"/>
  <c r="M467" i="4"/>
  <c r="M546" i="4"/>
  <c r="M618" i="4"/>
  <c r="M690" i="4"/>
  <c r="M762" i="4"/>
  <c r="M834" i="4"/>
  <c r="M387" i="4"/>
  <c r="L498" i="4"/>
  <c r="L571" i="4"/>
  <c r="L643" i="4"/>
  <c r="M529" i="4"/>
  <c r="M601" i="4"/>
  <c r="M673" i="4"/>
  <c r="M745" i="4"/>
  <c r="M817" i="4"/>
  <c r="M34" i="4"/>
  <c r="M189" i="4"/>
  <c r="M117" i="4"/>
  <c r="M45" i="4"/>
  <c r="M408" i="4"/>
  <c r="M336" i="4"/>
  <c r="M264" i="4"/>
  <c r="M192" i="4"/>
  <c r="M120" i="4"/>
  <c r="M48" i="4"/>
  <c r="M431" i="4"/>
  <c r="M359" i="4"/>
  <c r="M287" i="4"/>
  <c r="M215" i="4"/>
  <c r="M143" i="4"/>
  <c r="M71" i="4"/>
  <c r="L691" i="4"/>
  <c r="L780" i="4"/>
  <c r="L730" i="4"/>
  <c r="L821" i="4"/>
  <c r="L721" i="4"/>
  <c r="L739" i="4"/>
  <c r="L140" i="4"/>
  <c r="L68" i="4"/>
  <c r="L457" i="4"/>
  <c r="L385" i="4"/>
  <c r="L313" i="4"/>
  <c r="L241" i="4"/>
  <c r="L169" i="4"/>
  <c r="L97" i="4"/>
  <c r="L25" i="4"/>
  <c r="L300" i="4"/>
  <c r="L228" i="4"/>
  <c r="L156" i="4"/>
  <c r="L84" i="4"/>
  <c r="L12" i="4"/>
  <c r="L233" i="4"/>
  <c r="L161" i="4"/>
  <c r="L89" i="4"/>
  <c r="L17" i="4"/>
  <c r="L366" i="4"/>
  <c r="M485" i="4"/>
  <c r="M411" i="4"/>
  <c r="L513" i="4"/>
  <c r="L585" i="4"/>
  <c r="L657" i="4"/>
  <c r="L729" i="4"/>
  <c r="L801" i="4"/>
  <c r="L315" i="4"/>
  <c r="M453" i="4"/>
  <c r="M537" i="4"/>
  <c r="M609" i="4"/>
  <c r="M681" i="4"/>
  <c r="M753" i="4"/>
  <c r="M825" i="4"/>
  <c r="M369" i="4"/>
  <c r="L487" i="4"/>
  <c r="L562" i="4"/>
  <c r="L634" i="4"/>
  <c r="L706" i="4"/>
  <c r="L358" i="4"/>
  <c r="M480" i="4"/>
  <c r="M556" i="4"/>
  <c r="M628" i="4"/>
  <c r="M700" i="4"/>
  <c r="M772" i="4"/>
  <c r="L405" i="4"/>
  <c r="M508" i="4"/>
  <c r="L581" i="4"/>
  <c r="L653" i="4"/>
  <c r="L304" i="4"/>
  <c r="L447" i="4"/>
  <c r="M533" i="4"/>
  <c r="M605" i="4"/>
  <c r="M677" i="4"/>
  <c r="M749" i="4"/>
  <c r="M821" i="4"/>
  <c r="L558" i="4"/>
  <c r="L630" i="4"/>
  <c r="L351" i="4"/>
  <c r="L476" i="4"/>
  <c r="M552" i="4"/>
  <c r="M624" i="4"/>
  <c r="M696" i="4"/>
  <c r="M768" i="4"/>
  <c r="M154" i="4"/>
  <c r="M398" i="4"/>
  <c r="M504" i="4"/>
  <c r="L577" i="4"/>
  <c r="L649" i="4"/>
  <c r="M309" i="4"/>
  <c r="L450" i="4"/>
  <c r="M535" i="4"/>
  <c r="M607" i="4"/>
  <c r="M679" i="4"/>
  <c r="M751" i="4"/>
  <c r="M823" i="4"/>
  <c r="M28" i="4"/>
  <c r="M183" i="4"/>
  <c r="M111" i="4"/>
  <c r="M39" i="4"/>
  <c r="M230" i="4"/>
  <c r="M158" i="4"/>
  <c r="M474" i="4"/>
  <c r="M425" i="4"/>
  <c r="M353" i="4"/>
  <c r="M281" i="4"/>
  <c r="M209" i="4"/>
  <c r="M137" i="4"/>
  <c r="M65" i="4"/>
  <c r="L748" i="4"/>
  <c r="L707" i="4"/>
  <c r="L713" i="4"/>
  <c r="L408" i="4"/>
  <c r="M22" i="4"/>
  <c r="M468" i="4"/>
  <c r="M419" i="4"/>
  <c r="M347" i="4"/>
  <c r="M275" i="4"/>
  <c r="M203" i="4"/>
  <c r="M131" i="4"/>
  <c r="M59" i="4"/>
  <c r="L816" i="4"/>
  <c r="L766" i="4"/>
  <c r="L732" i="4"/>
  <c r="L736" i="4"/>
  <c r="L822" i="4"/>
  <c r="L829" i="4"/>
  <c r="L810" i="4"/>
  <c r="L490" i="4"/>
  <c r="M564" i="4"/>
  <c r="M636" i="4"/>
  <c r="M708" i="4"/>
  <c r="M780" i="4"/>
  <c r="L262" i="4"/>
  <c r="L418" i="4"/>
  <c r="L517" i="4"/>
  <c r="L589" i="4"/>
  <c r="L661" i="4"/>
  <c r="L339" i="4"/>
  <c r="L469" i="4"/>
  <c r="M171" i="4"/>
  <c r="M99" i="4"/>
  <c r="M27" i="4"/>
  <c r="M493" i="4"/>
  <c r="M462" i="4"/>
  <c r="M413" i="4"/>
  <c r="M341" i="4"/>
  <c r="M269" i="4"/>
  <c r="M197" i="4"/>
  <c r="M125" i="4"/>
  <c r="M53" i="4"/>
  <c r="L834" i="4"/>
  <c r="L784" i="4"/>
  <c r="L750" i="4"/>
  <c r="L754" i="4"/>
  <c r="L724" i="4"/>
  <c r="L742" i="4"/>
  <c r="L5" i="4"/>
  <c r="O7" i="4" l="1"/>
  <c r="N5" i="4"/>
  <c r="N6" i="4" l="1"/>
  <c r="O8" i="4"/>
  <c r="O9" i="4" l="1"/>
  <c r="N7" i="4"/>
  <c r="N8" i="4" l="1"/>
  <c r="O10" i="4"/>
  <c r="O11" i="4" l="1"/>
  <c r="N9" i="4"/>
  <c r="N10" i="4" l="1"/>
  <c r="O12" i="4"/>
  <c r="O13" i="4" l="1"/>
  <c r="N11" i="4"/>
  <c r="N12" i="4" l="1"/>
  <c r="O14" i="4"/>
  <c r="N13" i="4" l="1"/>
  <c r="O15" i="4"/>
  <c r="O16" i="4" l="1"/>
  <c r="N14" i="4"/>
  <c r="N15" i="4" l="1"/>
  <c r="O17" i="4"/>
  <c r="O18" i="4" l="1"/>
  <c r="N16" i="4"/>
  <c r="N17" i="4" l="1"/>
  <c r="O19" i="4"/>
  <c r="O20" i="4" l="1"/>
  <c r="N18" i="4"/>
  <c r="N19" i="4" l="1"/>
  <c r="O21" i="4"/>
  <c r="O22" i="4" l="1"/>
  <c r="N20" i="4"/>
  <c r="N21" i="4" l="1"/>
  <c r="O23" i="4"/>
  <c r="O24" i="4" l="1"/>
  <c r="N22" i="4"/>
  <c r="N23" i="4" l="1"/>
  <c r="O25" i="4"/>
  <c r="O26" i="4" l="1"/>
  <c r="N24" i="4"/>
  <c r="N25" i="4" l="1"/>
  <c r="O27" i="4"/>
  <c r="O28" i="4" l="1"/>
  <c r="N26" i="4"/>
  <c r="N27" i="4" l="1"/>
  <c r="O29" i="4"/>
  <c r="O30" i="4" l="1"/>
  <c r="N28" i="4"/>
  <c r="N29" i="4" l="1"/>
  <c r="O31" i="4"/>
  <c r="O32" i="4" l="1"/>
  <c r="N30" i="4"/>
  <c r="N31" i="4" l="1"/>
  <c r="O33" i="4"/>
  <c r="O34" i="4" l="1"/>
  <c r="N32" i="4"/>
  <c r="N33" i="4" l="1"/>
  <c r="O35" i="4"/>
  <c r="O36" i="4" l="1"/>
  <c r="N34" i="4"/>
  <c r="N35" i="4" l="1"/>
  <c r="O37" i="4"/>
  <c r="O38" i="4" l="1"/>
  <c r="N36" i="4"/>
  <c r="N37" i="4" l="1"/>
  <c r="O39" i="4"/>
  <c r="O40" i="4" l="1"/>
  <c r="N38" i="4"/>
  <c r="N39" i="4" l="1"/>
  <c r="O41" i="4"/>
  <c r="O42" i="4" l="1"/>
  <c r="N40" i="4"/>
  <c r="N41" i="4" l="1"/>
  <c r="O43" i="4"/>
  <c r="O44" i="4" l="1"/>
  <c r="N42" i="4"/>
  <c r="N43" i="4" l="1"/>
  <c r="O45" i="4"/>
  <c r="O46" i="4" l="1"/>
  <c r="N44" i="4"/>
  <c r="N45" i="4" l="1"/>
  <c r="O47" i="4"/>
  <c r="O48" i="4" l="1"/>
  <c r="N46" i="4"/>
  <c r="N47" i="4" l="1"/>
  <c r="O49" i="4"/>
  <c r="O50" i="4" l="1"/>
  <c r="N48" i="4"/>
  <c r="N49" i="4" l="1"/>
  <c r="O51" i="4"/>
  <c r="O52" i="4" l="1"/>
  <c r="N50" i="4"/>
  <c r="N51" i="4" l="1"/>
  <c r="O53" i="4"/>
  <c r="O54" i="4" l="1"/>
  <c r="N52" i="4"/>
  <c r="N53" i="4" l="1"/>
  <c r="O55" i="4"/>
  <c r="O56" i="4" l="1"/>
  <c r="N54" i="4"/>
  <c r="N55" i="4" l="1"/>
  <c r="O57" i="4"/>
  <c r="O58" i="4" l="1"/>
  <c r="N56" i="4"/>
  <c r="N57" i="4" l="1"/>
  <c r="O59" i="4"/>
  <c r="O60" i="4" l="1"/>
  <c r="N58" i="4"/>
  <c r="N59" i="4" l="1"/>
  <c r="O61" i="4"/>
  <c r="O62" i="4" l="1"/>
  <c r="N60" i="4"/>
  <c r="N61" i="4" l="1"/>
  <c r="O63" i="4"/>
  <c r="O64" i="4" l="1"/>
  <c r="N62" i="4"/>
  <c r="N63" i="4" l="1"/>
  <c r="O65" i="4"/>
  <c r="O66" i="4" l="1"/>
  <c r="N64" i="4"/>
  <c r="N65" i="4" l="1"/>
  <c r="O67" i="4"/>
  <c r="O68" i="4" l="1"/>
  <c r="N66" i="4"/>
  <c r="N67" i="4" l="1"/>
  <c r="O69" i="4"/>
  <c r="O70" i="4" l="1"/>
  <c r="N68" i="4"/>
  <c r="N69" i="4" l="1"/>
  <c r="O71" i="4"/>
  <c r="O72" i="4" l="1"/>
  <c r="N70" i="4"/>
  <c r="N71" i="4" l="1"/>
  <c r="O73" i="4"/>
  <c r="O74" i="4" l="1"/>
  <c r="N72" i="4"/>
  <c r="N73" i="4" l="1"/>
  <c r="O75" i="4"/>
  <c r="O76" i="4" l="1"/>
  <c r="N74" i="4"/>
  <c r="N75" i="4" l="1"/>
  <c r="O77" i="4"/>
  <c r="O78" i="4" l="1"/>
  <c r="N76" i="4"/>
  <c r="N77" i="4" l="1"/>
  <c r="O79" i="4"/>
  <c r="O80" i="4" l="1"/>
  <c r="N78" i="4"/>
  <c r="N79" i="4" l="1"/>
  <c r="O81" i="4"/>
  <c r="O82" i="4" l="1"/>
  <c r="N80" i="4"/>
  <c r="N81" i="4" l="1"/>
  <c r="O83" i="4"/>
  <c r="O84" i="4" l="1"/>
  <c r="N82" i="4"/>
  <c r="N83" i="4" l="1"/>
  <c r="O85" i="4"/>
  <c r="O86" i="4" l="1"/>
  <c r="N84" i="4"/>
  <c r="N85" i="4" l="1"/>
  <c r="O87" i="4"/>
  <c r="O88" i="4" l="1"/>
  <c r="N86" i="4"/>
  <c r="N87" i="4" l="1"/>
  <c r="O89" i="4"/>
  <c r="O90" i="4" l="1"/>
  <c r="N88" i="4"/>
  <c r="N89" i="4" l="1"/>
  <c r="O91" i="4"/>
  <c r="O92" i="4" l="1"/>
  <c r="N90" i="4"/>
  <c r="N91" i="4" l="1"/>
  <c r="O93" i="4"/>
  <c r="O94" i="4" l="1"/>
  <c r="N92" i="4"/>
  <c r="N93" i="4" l="1"/>
  <c r="O95" i="4"/>
  <c r="O96" i="4" l="1"/>
  <c r="N94" i="4"/>
  <c r="N95" i="4" l="1"/>
  <c r="O97" i="4"/>
  <c r="O98" i="4" l="1"/>
  <c r="N96" i="4"/>
  <c r="N97" i="4" l="1"/>
  <c r="O99" i="4"/>
  <c r="O100" i="4" l="1"/>
  <c r="N98" i="4"/>
  <c r="N99" i="4" l="1"/>
  <c r="O101" i="4"/>
  <c r="O102" i="4" l="1"/>
  <c r="N100" i="4"/>
  <c r="N101" i="4" l="1"/>
  <c r="O103" i="4"/>
  <c r="O104" i="4" l="1"/>
  <c r="N102" i="4"/>
  <c r="N103" i="4" l="1"/>
  <c r="O105" i="4"/>
  <c r="O106" i="4" l="1"/>
  <c r="N104" i="4"/>
  <c r="N105" i="4" l="1"/>
  <c r="O107" i="4"/>
  <c r="O108" i="4" l="1"/>
  <c r="N106" i="4"/>
  <c r="N107" i="4" l="1"/>
  <c r="O109" i="4"/>
  <c r="O110" i="4" l="1"/>
  <c r="N108" i="4"/>
  <c r="N109" i="4" l="1"/>
  <c r="O111" i="4"/>
  <c r="O112" i="4" l="1"/>
  <c r="N110" i="4"/>
  <c r="N111" i="4" l="1"/>
  <c r="O113" i="4"/>
  <c r="O114" i="4" l="1"/>
  <c r="N112" i="4"/>
  <c r="N113" i="4" l="1"/>
  <c r="O115" i="4"/>
  <c r="O116" i="4" l="1"/>
  <c r="N114" i="4"/>
  <c r="N115" i="4" l="1"/>
  <c r="O117" i="4"/>
  <c r="O118" i="4" l="1"/>
  <c r="N116" i="4"/>
  <c r="N117" i="4" l="1"/>
  <c r="O119" i="4"/>
  <c r="O120" i="4" l="1"/>
  <c r="N118" i="4"/>
  <c r="N119" i="4" l="1"/>
  <c r="O121" i="4"/>
  <c r="O122" i="4" l="1"/>
  <c r="N120" i="4"/>
  <c r="N121" i="4" l="1"/>
  <c r="O123" i="4"/>
  <c r="O124" i="4" l="1"/>
  <c r="N122" i="4"/>
  <c r="N123" i="4" l="1"/>
  <c r="O125" i="4"/>
  <c r="O126" i="4" l="1"/>
  <c r="N124" i="4"/>
  <c r="N125" i="4" l="1"/>
  <c r="O127" i="4"/>
  <c r="O128" i="4" l="1"/>
  <c r="N126" i="4"/>
  <c r="N127" i="4" l="1"/>
  <c r="O129" i="4"/>
  <c r="O130" i="4" l="1"/>
  <c r="N128" i="4"/>
  <c r="N129" i="4" l="1"/>
  <c r="O131" i="4"/>
  <c r="O132" i="4" l="1"/>
  <c r="N130" i="4"/>
  <c r="N131" i="4" l="1"/>
  <c r="O133" i="4"/>
  <c r="O134" i="4" l="1"/>
  <c r="N132" i="4"/>
  <c r="N133" i="4" l="1"/>
  <c r="O135" i="4"/>
  <c r="O136" i="4" l="1"/>
  <c r="N134" i="4"/>
  <c r="N135" i="4" l="1"/>
  <c r="O137" i="4"/>
  <c r="O138" i="4" l="1"/>
  <c r="N136" i="4"/>
  <c r="N137" i="4" l="1"/>
  <c r="O139" i="4"/>
  <c r="O140" i="4" l="1"/>
  <c r="N138" i="4"/>
  <c r="N139" i="4" l="1"/>
  <c r="O141" i="4"/>
  <c r="O142" i="4" l="1"/>
  <c r="N140" i="4"/>
  <c r="N141" i="4" l="1"/>
  <c r="O143" i="4"/>
  <c r="O144" i="4" l="1"/>
  <c r="N142" i="4"/>
  <c r="N143" i="4" l="1"/>
  <c r="O145" i="4"/>
  <c r="O146" i="4" l="1"/>
  <c r="N144" i="4"/>
  <c r="N145" i="4" l="1"/>
  <c r="O147" i="4"/>
  <c r="O148" i="4" l="1"/>
  <c r="N146" i="4"/>
  <c r="N147" i="4" l="1"/>
  <c r="O149" i="4"/>
  <c r="O150" i="4" l="1"/>
  <c r="N148" i="4"/>
  <c r="N149" i="4" l="1"/>
  <c r="O151" i="4"/>
  <c r="O152" i="4" l="1"/>
  <c r="N150" i="4"/>
  <c r="N151" i="4" l="1"/>
  <c r="O153" i="4"/>
  <c r="O154" i="4" l="1"/>
  <c r="N152" i="4"/>
  <c r="N153" i="4" l="1"/>
  <c r="O155" i="4"/>
  <c r="O156" i="4" l="1"/>
  <c r="N154" i="4"/>
  <c r="N155" i="4" l="1"/>
  <c r="O157" i="4"/>
  <c r="O158" i="4" l="1"/>
  <c r="N156" i="4"/>
  <c r="N157" i="4" l="1"/>
  <c r="O159" i="4"/>
  <c r="O160" i="4" l="1"/>
  <c r="N158" i="4"/>
  <c r="N159" i="4" l="1"/>
  <c r="O161" i="4"/>
  <c r="O162" i="4" l="1"/>
  <c r="N160" i="4"/>
  <c r="N161" i="4" l="1"/>
  <c r="O163" i="4"/>
  <c r="O164" i="4" l="1"/>
  <c r="N162" i="4"/>
  <c r="N163" i="4" l="1"/>
  <c r="O165" i="4"/>
  <c r="O166" i="4" l="1"/>
  <c r="N164" i="4"/>
  <c r="N165" i="4" l="1"/>
  <c r="O167" i="4"/>
  <c r="O168" i="4" l="1"/>
  <c r="N166" i="4"/>
  <c r="N167" i="4" l="1"/>
  <c r="O169" i="4"/>
  <c r="O170" i="4" l="1"/>
  <c r="N168" i="4"/>
  <c r="N169" i="4" l="1"/>
  <c r="O171" i="4"/>
  <c r="O172" i="4" l="1"/>
  <c r="N170" i="4"/>
  <c r="N171" i="4" l="1"/>
  <c r="O173" i="4"/>
  <c r="O174" i="4" l="1"/>
  <c r="N172" i="4"/>
  <c r="N173" i="4" l="1"/>
  <c r="O175" i="4"/>
  <c r="O176" i="4" l="1"/>
  <c r="N174" i="4"/>
  <c r="N175" i="4" l="1"/>
  <c r="O177" i="4"/>
  <c r="O178" i="4" l="1"/>
  <c r="N176" i="4"/>
  <c r="N177" i="4" l="1"/>
  <c r="O179" i="4"/>
  <c r="O180" i="4" l="1"/>
  <c r="N178" i="4"/>
  <c r="N179" i="4" l="1"/>
  <c r="O181" i="4"/>
  <c r="O182" i="4" l="1"/>
  <c r="N180" i="4"/>
  <c r="N181" i="4" l="1"/>
  <c r="O183" i="4"/>
  <c r="O184" i="4" l="1"/>
  <c r="N182" i="4"/>
  <c r="N183" i="4" l="1"/>
  <c r="O185" i="4"/>
  <c r="O186" i="4" l="1"/>
  <c r="N184" i="4"/>
  <c r="N185" i="4" l="1"/>
  <c r="O187" i="4"/>
  <c r="O188" i="4" l="1"/>
  <c r="N186" i="4"/>
  <c r="N187" i="4" l="1"/>
  <c r="O189" i="4"/>
  <c r="O190" i="4" l="1"/>
  <c r="N188" i="4"/>
  <c r="N189" i="4" l="1"/>
  <c r="O191" i="4"/>
  <c r="O192" i="4" l="1"/>
  <c r="N190" i="4"/>
  <c r="N191" i="4" l="1"/>
  <c r="O193" i="4"/>
  <c r="O194" i="4" l="1"/>
  <c r="N192" i="4"/>
  <c r="N193" i="4" l="1"/>
  <c r="O195" i="4"/>
  <c r="O196" i="4" l="1"/>
  <c r="N194" i="4"/>
  <c r="N195" i="4" l="1"/>
  <c r="O197" i="4"/>
  <c r="O198" i="4" l="1"/>
  <c r="N196" i="4"/>
  <c r="N197" i="4" l="1"/>
  <c r="O199" i="4"/>
  <c r="O200" i="4" l="1"/>
  <c r="N198" i="4"/>
  <c r="N199" i="4" l="1"/>
  <c r="O201" i="4"/>
  <c r="O202" i="4" l="1"/>
  <c r="N200" i="4"/>
  <c r="N201" i="4" l="1"/>
  <c r="O203" i="4"/>
  <c r="O204" i="4" l="1"/>
  <c r="N202" i="4"/>
  <c r="N203" i="4" l="1"/>
  <c r="O205" i="4"/>
  <c r="O206" i="4" l="1"/>
  <c r="N204" i="4"/>
  <c r="N205" i="4" l="1"/>
  <c r="O207" i="4"/>
  <c r="O208" i="4" l="1"/>
  <c r="N206" i="4"/>
  <c r="N207" i="4" l="1"/>
  <c r="O209" i="4"/>
  <c r="O210" i="4" l="1"/>
  <c r="N208" i="4"/>
  <c r="N209" i="4" l="1"/>
  <c r="O211" i="4"/>
  <c r="O212" i="4" l="1"/>
  <c r="N210" i="4"/>
  <c r="N211" i="4" l="1"/>
  <c r="O213" i="4"/>
  <c r="O214" i="4" l="1"/>
  <c r="N212" i="4"/>
  <c r="N213" i="4" l="1"/>
  <c r="O215" i="4"/>
  <c r="O216" i="4" l="1"/>
  <c r="N214" i="4"/>
  <c r="N215" i="4" l="1"/>
  <c r="O217" i="4"/>
  <c r="O218" i="4" l="1"/>
  <c r="N216" i="4"/>
  <c r="N217" i="4" l="1"/>
  <c r="O219" i="4"/>
  <c r="O220" i="4" l="1"/>
  <c r="N218" i="4"/>
  <c r="N219" i="4" l="1"/>
  <c r="O221" i="4"/>
  <c r="O222" i="4" l="1"/>
  <c r="N220" i="4"/>
  <c r="N221" i="4" l="1"/>
  <c r="O223" i="4"/>
  <c r="O224" i="4" l="1"/>
  <c r="N222" i="4"/>
  <c r="N223" i="4" l="1"/>
  <c r="O225" i="4"/>
  <c r="O226" i="4" l="1"/>
  <c r="N224" i="4"/>
  <c r="N225" i="4" l="1"/>
  <c r="O227" i="4"/>
  <c r="O228" i="4" l="1"/>
  <c r="N226" i="4"/>
  <c r="N227" i="4" l="1"/>
  <c r="O229" i="4"/>
  <c r="O230" i="4" l="1"/>
  <c r="N228" i="4"/>
  <c r="N229" i="4" l="1"/>
  <c r="O231" i="4"/>
  <c r="O232" i="4" l="1"/>
  <c r="N230" i="4"/>
  <c r="N231" i="4" l="1"/>
  <c r="O233" i="4"/>
  <c r="O234" i="4" l="1"/>
  <c r="N232" i="4"/>
  <c r="N233" i="4" l="1"/>
  <c r="O235" i="4"/>
  <c r="O236" i="4" l="1"/>
  <c r="N234" i="4"/>
  <c r="N235" i="4" l="1"/>
  <c r="O237" i="4"/>
  <c r="O238" i="4" l="1"/>
  <c r="N236" i="4"/>
  <c r="N237" i="4" l="1"/>
  <c r="O239" i="4"/>
  <c r="O240" i="4" l="1"/>
  <c r="N238" i="4"/>
  <c r="N239" i="4" l="1"/>
  <c r="O241" i="4"/>
  <c r="O242" i="4" l="1"/>
  <c r="N240" i="4"/>
  <c r="N241" i="4" l="1"/>
  <c r="O243" i="4"/>
  <c r="O244" i="4" l="1"/>
  <c r="N242" i="4"/>
  <c r="N243" i="4" l="1"/>
  <c r="O245" i="4"/>
  <c r="O246" i="4" l="1"/>
  <c r="N244" i="4"/>
  <c r="N245" i="4" l="1"/>
  <c r="O247" i="4"/>
  <c r="O248" i="4" l="1"/>
  <c r="N246" i="4"/>
  <c r="N247" i="4" l="1"/>
  <c r="O249" i="4"/>
  <c r="O250" i="4" l="1"/>
  <c r="N248" i="4"/>
  <c r="N249" i="4" l="1"/>
  <c r="O251" i="4"/>
  <c r="O252" i="4" l="1"/>
  <c r="N250" i="4"/>
  <c r="N251" i="4" l="1"/>
  <c r="O253" i="4"/>
  <c r="O254" i="4" l="1"/>
  <c r="N252" i="4"/>
  <c r="N253" i="4" l="1"/>
  <c r="O255" i="4"/>
  <c r="O256" i="4" l="1"/>
  <c r="N254" i="4"/>
  <c r="N255" i="4" l="1"/>
  <c r="O257" i="4"/>
  <c r="O258" i="4" l="1"/>
  <c r="N256" i="4"/>
  <c r="N257" i="4" l="1"/>
  <c r="O259" i="4"/>
  <c r="O260" i="4" l="1"/>
  <c r="N258" i="4"/>
  <c r="N259" i="4" l="1"/>
  <c r="O261" i="4"/>
  <c r="O262" i="4" l="1"/>
  <c r="N260" i="4"/>
  <c r="N261" i="4" l="1"/>
  <c r="O263" i="4"/>
  <c r="O264" i="4" l="1"/>
  <c r="N262" i="4"/>
  <c r="N263" i="4" l="1"/>
  <c r="O265" i="4"/>
  <c r="O266" i="4" l="1"/>
  <c r="N264" i="4"/>
  <c r="N265" i="4" l="1"/>
  <c r="O267" i="4"/>
  <c r="O268" i="4" l="1"/>
  <c r="N266" i="4"/>
  <c r="N267" i="4" l="1"/>
  <c r="O269" i="4"/>
  <c r="O270" i="4" l="1"/>
  <c r="N268" i="4"/>
  <c r="N269" i="4" l="1"/>
  <c r="O271" i="4"/>
  <c r="O272" i="4" l="1"/>
  <c r="N270" i="4"/>
  <c r="N271" i="4" l="1"/>
  <c r="O273" i="4"/>
  <c r="O274" i="4" l="1"/>
  <c r="N272" i="4"/>
  <c r="N273" i="4" l="1"/>
  <c r="O275" i="4"/>
  <c r="O276" i="4" l="1"/>
  <c r="N274" i="4"/>
  <c r="N275" i="4" l="1"/>
  <c r="O277" i="4"/>
  <c r="O278" i="4" l="1"/>
  <c r="N276" i="4"/>
  <c r="N277" i="4" l="1"/>
  <c r="O279" i="4"/>
  <c r="O280" i="4" l="1"/>
  <c r="N278" i="4"/>
  <c r="N279" i="4" l="1"/>
  <c r="O281" i="4"/>
  <c r="O282" i="4" l="1"/>
  <c r="N280" i="4"/>
  <c r="N281" i="4" l="1"/>
  <c r="O283" i="4"/>
  <c r="O284" i="4" l="1"/>
  <c r="N282" i="4"/>
  <c r="N283" i="4" l="1"/>
  <c r="O285" i="4"/>
  <c r="O286" i="4" l="1"/>
  <c r="N284" i="4"/>
  <c r="N285" i="4" l="1"/>
  <c r="O287" i="4"/>
  <c r="O288" i="4" l="1"/>
  <c r="N286" i="4"/>
  <c r="N287" i="4" l="1"/>
  <c r="O289" i="4"/>
  <c r="O290" i="4" l="1"/>
  <c r="N288" i="4"/>
  <c r="N289" i="4" l="1"/>
  <c r="O291" i="4"/>
  <c r="O292" i="4" l="1"/>
  <c r="N290" i="4"/>
  <c r="N291" i="4" l="1"/>
  <c r="O293" i="4"/>
  <c r="O294" i="4" l="1"/>
  <c r="N292" i="4"/>
  <c r="N293" i="4" l="1"/>
  <c r="O295" i="4"/>
  <c r="O296" i="4" l="1"/>
  <c r="N294" i="4"/>
  <c r="N295" i="4" l="1"/>
  <c r="O297" i="4"/>
  <c r="O298" i="4" l="1"/>
  <c r="N296" i="4"/>
  <c r="N297" i="4" l="1"/>
  <c r="O299" i="4"/>
  <c r="O300" i="4" l="1"/>
  <c r="N298" i="4"/>
  <c r="N299" i="4" l="1"/>
  <c r="O301" i="4"/>
  <c r="O302" i="4" l="1"/>
  <c r="N300" i="4"/>
  <c r="N301" i="4" l="1"/>
  <c r="O303" i="4"/>
  <c r="O304" i="4" l="1"/>
  <c r="N302" i="4"/>
  <c r="N303" i="4" l="1"/>
  <c r="O305" i="4"/>
  <c r="O306" i="4" l="1"/>
  <c r="N304" i="4"/>
  <c r="N305" i="4" l="1"/>
  <c r="O307" i="4"/>
  <c r="O308" i="4" l="1"/>
  <c r="N306" i="4"/>
  <c r="N307" i="4" l="1"/>
  <c r="O309" i="4"/>
  <c r="O310" i="4" l="1"/>
  <c r="N308" i="4"/>
  <c r="N309" i="4" l="1"/>
  <c r="O311" i="4"/>
  <c r="O312" i="4" l="1"/>
  <c r="N310" i="4"/>
  <c r="N311" i="4" l="1"/>
  <c r="O313" i="4"/>
  <c r="O314" i="4" l="1"/>
  <c r="N312" i="4"/>
  <c r="N313" i="4" l="1"/>
  <c r="O315" i="4"/>
  <c r="O316" i="4" l="1"/>
  <c r="N314" i="4"/>
  <c r="N315" i="4" l="1"/>
  <c r="O317" i="4"/>
  <c r="O318" i="4" l="1"/>
  <c r="N316" i="4"/>
  <c r="N317" i="4" l="1"/>
  <c r="O319" i="4"/>
  <c r="O320" i="4" l="1"/>
  <c r="N318" i="4"/>
  <c r="N319" i="4" l="1"/>
  <c r="O321" i="4"/>
  <c r="O322" i="4" l="1"/>
  <c r="N320" i="4"/>
  <c r="N321" i="4" l="1"/>
  <c r="O323" i="4"/>
  <c r="O324" i="4" l="1"/>
  <c r="N322" i="4"/>
  <c r="N323" i="4" l="1"/>
  <c r="O325" i="4"/>
  <c r="O326" i="4" l="1"/>
  <c r="N324" i="4"/>
  <c r="N325" i="4" l="1"/>
  <c r="O327" i="4"/>
  <c r="O328" i="4" l="1"/>
  <c r="N326" i="4"/>
  <c r="N327" i="4" l="1"/>
  <c r="O329" i="4"/>
  <c r="O330" i="4" l="1"/>
  <c r="N328" i="4"/>
  <c r="N329" i="4" l="1"/>
  <c r="O331" i="4"/>
  <c r="O332" i="4" l="1"/>
  <c r="N330" i="4"/>
  <c r="N331" i="4" l="1"/>
  <c r="O333" i="4"/>
  <c r="O334" i="4" l="1"/>
  <c r="N332" i="4"/>
  <c r="N333" i="4" l="1"/>
  <c r="O335" i="4"/>
  <c r="O336" i="4" l="1"/>
  <c r="N334" i="4"/>
  <c r="N335" i="4" l="1"/>
  <c r="O337" i="4"/>
  <c r="O338" i="4" l="1"/>
  <c r="N336" i="4"/>
  <c r="N337" i="4" l="1"/>
  <c r="O339" i="4"/>
  <c r="O340" i="4" l="1"/>
  <c r="N338" i="4"/>
  <c r="N339" i="4" l="1"/>
  <c r="O341" i="4"/>
  <c r="O342" i="4" l="1"/>
  <c r="N340" i="4"/>
  <c r="N341" i="4" l="1"/>
  <c r="O343" i="4"/>
  <c r="O344" i="4" l="1"/>
  <c r="N342" i="4"/>
  <c r="N343" i="4" l="1"/>
  <c r="O345" i="4"/>
  <c r="O346" i="4" l="1"/>
  <c r="N344" i="4"/>
  <c r="N345" i="4" l="1"/>
  <c r="O347" i="4"/>
  <c r="O348" i="4" l="1"/>
  <c r="N346" i="4"/>
  <c r="N347" i="4" l="1"/>
  <c r="O349" i="4"/>
  <c r="O350" i="4" l="1"/>
  <c r="N348" i="4"/>
  <c r="N349" i="4" l="1"/>
  <c r="O351" i="4"/>
  <c r="O352" i="4" l="1"/>
  <c r="N350" i="4"/>
  <c r="N351" i="4" l="1"/>
  <c r="O353" i="4"/>
  <c r="O354" i="4" l="1"/>
  <c r="N352" i="4"/>
  <c r="N353" i="4" l="1"/>
  <c r="O355" i="4"/>
  <c r="O356" i="4" l="1"/>
  <c r="N354" i="4"/>
  <c r="N355" i="4" l="1"/>
  <c r="O357" i="4"/>
  <c r="O358" i="4" l="1"/>
  <c r="N356" i="4"/>
  <c r="N357" i="4" l="1"/>
  <c r="O359" i="4"/>
  <c r="O360" i="4" l="1"/>
  <c r="N358" i="4"/>
  <c r="N359" i="4" l="1"/>
  <c r="O361" i="4"/>
  <c r="O362" i="4" l="1"/>
  <c r="N360" i="4"/>
  <c r="N361" i="4" l="1"/>
  <c r="O363" i="4"/>
  <c r="O364" i="4" l="1"/>
  <c r="N362" i="4"/>
  <c r="N363" i="4" l="1"/>
  <c r="O365" i="4"/>
  <c r="O366" i="4" l="1"/>
  <c r="N364" i="4"/>
  <c r="N365" i="4" l="1"/>
  <c r="O367" i="4"/>
  <c r="O368" i="4" l="1"/>
  <c r="N366" i="4"/>
  <c r="N367" i="4" l="1"/>
  <c r="O369" i="4"/>
  <c r="O370" i="4" l="1"/>
  <c r="N368" i="4"/>
  <c r="N369" i="4" l="1"/>
  <c r="O371" i="4"/>
  <c r="O372" i="4" l="1"/>
  <c r="N370" i="4"/>
  <c r="N371" i="4" l="1"/>
  <c r="O373" i="4"/>
  <c r="O374" i="4" l="1"/>
  <c r="N372" i="4"/>
  <c r="N373" i="4" l="1"/>
  <c r="O375" i="4"/>
  <c r="O376" i="4" l="1"/>
  <c r="N374" i="4"/>
  <c r="N375" i="4" l="1"/>
  <c r="O377" i="4"/>
  <c r="O378" i="4" l="1"/>
  <c r="N376" i="4"/>
  <c r="N377" i="4" l="1"/>
  <c r="O379" i="4"/>
  <c r="O380" i="4" l="1"/>
  <c r="N378" i="4"/>
  <c r="N379" i="4" l="1"/>
  <c r="O381" i="4"/>
  <c r="O382" i="4" l="1"/>
  <c r="N380" i="4"/>
  <c r="N381" i="4" l="1"/>
  <c r="O383" i="4"/>
  <c r="O384" i="4" l="1"/>
  <c r="N382" i="4"/>
  <c r="N383" i="4" l="1"/>
  <c r="O385" i="4"/>
  <c r="O386" i="4" l="1"/>
  <c r="N384" i="4"/>
  <c r="N385" i="4" l="1"/>
  <c r="O387" i="4"/>
  <c r="O388" i="4" l="1"/>
  <c r="N386" i="4"/>
  <c r="N387" i="4" l="1"/>
  <c r="O389" i="4"/>
  <c r="O390" i="4" l="1"/>
  <c r="N388" i="4"/>
  <c r="N389" i="4" l="1"/>
  <c r="O391" i="4"/>
  <c r="O392" i="4" l="1"/>
  <c r="N390" i="4"/>
  <c r="N391" i="4" l="1"/>
  <c r="O393" i="4"/>
  <c r="O394" i="4" l="1"/>
  <c r="N392" i="4"/>
  <c r="N393" i="4" l="1"/>
  <c r="O395" i="4"/>
  <c r="O396" i="4" l="1"/>
  <c r="N394" i="4"/>
  <c r="N395" i="4" l="1"/>
  <c r="O397" i="4"/>
  <c r="O398" i="4" l="1"/>
  <c r="N396" i="4"/>
  <c r="N397" i="4" l="1"/>
  <c r="O399" i="4"/>
  <c r="O400" i="4" l="1"/>
  <c r="N398" i="4"/>
  <c r="N399" i="4" l="1"/>
  <c r="O401" i="4"/>
  <c r="O402" i="4" l="1"/>
  <c r="N400" i="4"/>
  <c r="N401" i="4" l="1"/>
  <c r="O403" i="4"/>
  <c r="O404" i="4" l="1"/>
  <c r="N402" i="4"/>
  <c r="N403" i="4" l="1"/>
  <c r="O405" i="4"/>
  <c r="O406" i="4" l="1"/>
  <c r="N404" i="4"/>
  <c r="N405" i="4" l="1"/>
  <c r="O407" i="4"/>
  <c r="O408" i="4" l="1"/>
  <c r="N406" i="4"/>
  <c r="N407" i="4" l="1"/>
  <c r="O409" i="4"/>
  <c r="O410" i="4" l="1"/>
  <c r="N408" i="4"/>
  <c r="N409" i="4" l="1"/>
  <c r="O411" i="4"/>
  <c r="O412" i="4" l="1"/>
  <c r="N410" i="4"/>
  <c r="N411" i="4" l="1"/>
  <c r="O413" i="4"/>
  <c r="O414" i="4" l="1"/>
  <c r="N412" i="4"/>
  <c r="N413" i="4" l="1"/>
  <c r="O415" i="4"/>
  <c r="O416" i="4" l="1"/>
  <c r="N414" i="4"/>
  <c r="N415" i="4" l="1"/>
  <c r="O417" i="4"/>
  <c r="O418" i="4" l="1"/>
  <c r="N416" i="4"/>
  <c r="N417" i="4" l="1"/>
  <c r="O419" i="4"/>
  <c r="O420" i="4" l="1"/>
  <c r="N418" i="4"/>
  <c r="N419" i="4" l="1"/>
  <c r="O421" i="4"/>
  <c r="O422" i="4" l="1"/>
  <c r="N420" i="4"/>
  <c r="N421" i="4" l="1"/>
  <c r="O423" i="4"/>
  <c r="O424" i="4" l="1"/>
  <c r="N422" i="4"/>
  <c r="N423" i="4" l="1"/>
  <c r="O425" i="4"/>
  <c r="O426" i="4" l="1"/>
  <c r="N424" i="4"/>
  <c r="N425" i="4" l="1"/>
  <c r="O427" i="4"/>
  <c r="O428" i="4" l="1"/>
  <c r="N426" i="4"/>
  <c r="N427" i="4" l="1"/>
  <c r="O429" i="4"/>
  <c r="O430" i="4" l="1"/>
  <c r="N428" i="4"/>
  <c r="N429" i="4" l="1"/>
  <c r="O431" i="4"/>
  <c r="O432" i="4" l="1"/>
  <c r="N430" i="4"/>
  <c r="N431" i="4" l="1"/>
  <c r="O433" i="4"/>
  <c r="O434" i="4" l="1"/>
  <c r="N432" i="4"/>
  <c r="N433" i="4" l="1"/>
  <c r="O435" i="4"/>
  <c r="O436" i="4" l="1"/>
  <c r="N434" i="4"/>
  <c r="N435" i="4" l="1"/>
  <c r="O437" i="4"/>
  <c r="O438" i="4" l="1"/>
  <c r="N436" i="4"/>
  <c r="N437" i="4" l="1"/>
  <c r="O439" i="4"/>
  <c r="O440" i="4" l="1"/>
  <c r="N438" i="4"/>
  <c r="N439" i="4" l="1"/>
  <c r="O441" i="4"/>
  <c r="O442" i="4" l="1"/>
  <c r="N440" i="4"/>
  <c r="N441" i="4" l="1"/>
  <c r="O443" i="4"/>
  <c r="O444" i="4" l="1"/>
  <c r="N442" i="4"/>
  <c r="N443" i="4" l="1"/>
  <c r="O445" i="4"/>
  <c r="O446" i="4" l="1"/>
  <c r="N444" i="4"/>
  <c r="N445" i="4" l="1"/>
  <c r="O447" i="4"/>
  <c r="O448" i="4" l="1"/>
  <c r="N446" i="4"/>
  <c r="N447" i="4" l="1"/>
  <c r="O449" i="4"/>
  <c r="O450" i="4" l="1"/>
  <c r="N448" i="4"/>
  <c r="N449" i="4" l="1"/>
  <c r="O451" i="4"/>
  <c r="O452" i="4" l="1"/>
  <c r="N450" i="4"/>
  <c r="N451" i="4" l="1"/>
  <c r="O453" i="4"/>
  <c r="O454" i="4" l="1"/>
  <c r="N452" i="4"/>
  <c r="N453" i="4" l="1"/>
  <c r="O455" i="4"/>
  <c r="O456" i="4" l="1"/>
  <c r="N454" i="4"/>
  <c r="N455" i="4" l="1"/>
  <c r="O457" i="4"/>
  <c r="O458" i="4" l="1"/>
  <c r="N456" i="4"/>
  <c r="N457" i="4" l="1"/>
  <c r="O459" i="4"/>
  <c r="O460" i="4" l="1"/>
  <c r="N458" i="4"/>
  <c r="N459" i="4" l="1"/>
  <c r="O461" i="4"/>
  <c r="O462" i="4" l="1"/>
  <c r="N460" i="4"/>
  <c r="N461" i="4" l="1"/>
  <c r="O463" i="4"/>
  <c r="O464" i="4" l="1"/>
  <c r="N462" i="4"/>
  <c r="N463" i="4" l="1"/>
  <c r="O465" i="4"/>
  <c r="O466" i="4" l="1"/>
  <c r="N464" i="4"/>
  <c r="N465" i="4" l="1"/>
  <c r="O467" i="4"/>
  <c r="O468" i="4" l="1"/>
  <c r="N466" i="4"/>
  <c r="N467" i="4" l="1"/>
  <c r="O469" i="4"/>
  <c r="O470" i="4" l="1"/>
  <c r="N468" i="4"/>
  <c r="N469" i="4" l="1"/>
  <c r="O471" i="4"/>
  <c r="O472" i="4" l="1"/>
  <c r="N470" i="4"/>
  <c r="N471" i="4" l="1"/>
  <c r="O473" i="4"/>
  <c r="O474" i="4" l="1"/>
  <c r="N472" i="4"/>
  <c r="N473" i="4" l="1"/>
  <c r="O475" i="4"/>
  <c r="O476" i="4" l="1"/>
  <c r="N474" i="4"/>
  <c r="N475" i="4" l="1"/>
  <c r="O477" i="4"/>
  <c r="O478" i="4" l="1"/>
  <c r="N476" i="4"/>
  <c r="N477" i="4" l="1"/>
  <c r="O479" i="4"/>
  <c r="O480" i="4" l="1"/>
  <c r="N478" i="4"/>
  <c r="N479" i="4" l="1"/>
  <c r="O481" i="4"/>
  <c r="O482" i="4" l="1"/>
  <c r="N480" i="4"/>
  <c r="N481" i="4" l="1"/>
  <c r="O483" i="4"/>
  <c r="O484" i="4" l="1"/>
  <c r="N482" i="4"/>
  <c r="N483" i="4" l="1"/>
  <c r="O485" i="4"/>
  <c r="O486" i="4" l="1"/>
  <c r="N484" i="4"/>
  <c r="N485" i="4" l="1"/>
  <c r="O487" i="4"/>
  <c r="O488" i="4" l="1"/>
  <c r="N486" i="4"/>
  <c r="N487" i="4" l="1"/>
  <c r="O489" i="4"/>
  <c r="O490" i="4" l="1"/>
  <c r="N488" i="4"/>
  <c r="N489" i="4" l="1"/>
  <c r="O491" i="4"/>
  <c r="O492" i="4" l="1"/>
  <c r="N490" i="4"/>
  <c r="N491" i="4" l="1"/>
  <c r="O493" i="4"/>
  <c r="O494" i="4" l="1"/>
  <c r="N492" i="4"/>
  <c r="N493" i="4" l="1"/>
  <c r="O495" i="4"/>
  <c r="O496" i="4" l="1"/>
  <c r="N494" i="4"/>
  <c r="N495" i="4" l="1"/>
  <c r="O497" i="4"/>
  <c r="O498" i="4" l="1"/>
  <c r="N496" i="4"/>
  <c r="N497" i="4" l="1"/>
  <c r="O499" i="4"/>
  <c r="O500" i="4" l="1"/>
  <c r="N498" i="4"/>
  <c r="N499" i="4" l="1"/>
  <c r="O501" i="4"/>
  <c r="O502" i="4" l="1"/>
  <c r="N500" i="4"/>
  <c r="N501" i="4" l="1"/>
  <c r="O503" i="4"/>
  <c r="O504" i="4" l="1"/>
  <c r="N502" i="4"/>
  <c r="N503" i="4" l="1"/>
  <c r="O505" i="4"/>
  <c r="O506" i="4" l="1"/>
  <c r="N504" i="4"/>
  <c r="N505" i="4" l="1"/>
  <c r="O507" i="4"/>
  <c r="O508" i="4" l="1"/>
  <c r="N506" i="4"/>
  <c r="N507" i="4" l="1"/>
  <c r="O509" i="4"/>
  <c r="O510" i="4" l="1"/>
  <c r="N508" i="4"/>
  <c r="N509" i="4" l="1"/>
  <c r="O511" i="4"/>
  <c r="O512" i="4" l="1"/>
  <c r="N510" i="4"/>
  <c r="N511" i="4" l="1"/>
  <c r="O513" i="4"/>
  <c r="O514" i="4" l="1"/>
  <c r="N512" i="4"/>
  <c r="N513" i="4" l="1"/>
  <c r="O515" i="4"/>
  <c r="O516" i="4" l="1"/>
  <c r="N514" i="4"/>
  <c r="N515" i="4" l="1"/>
  <c r="O517" i="4"/>
  <c r="O518" i="4" l="1"/>
  <c r="N516" i="4"/>
  <c r="N517" i="4" l="1"/>
  <c r="O519" i="4"/>
  <c r="O520" i="4" l="1"/>
  <c r="N518" i="4"/>
  <c r="N519" i="4" l="1"/>
  <c r="O521" i="4"/>
  <c r="O522" i="4" l="1"/>
  <c r="N520" i="4"/>
  <c r="N521" i="4" l="1"/>
  <c r="O523" i="4"/>
  <c r="O524" i="4" l="1"/>
  <c r="N522" i="4"/>
  <c r="N523" i="4" l="1"/>
  <c r="O525" i="4"/>
  <c r="Q4" i="4" l="1"/>
  <c r="Q525" i="4"/>
  <c r="Q5" i="4"/>
  <c r="Q6" i="4"/>
  <c r="Q7" i="4"/>
  <c r="Q8" i="4"/>
  <c r="Q9" i="4"/>
  <c r="Q10" i="4"/>
  <c r="Q11" i="4"/>
  <c r="Q12" i="4"/>
  <c r="Q13" i="4"/>
  <c r="Q14" i="4"/>
  <c r="Q15" i="4"/>
  <c r="Q16" i="4"/>
  <c r="Q17" i="4"/>
  <c r="Q18" i="4"/>
  <c r="Q19" i="4"/>
  <c r="Q20" i="4"/>
  <c r="Q21" i="4"/>
  <c r="Q22" i="4"/>
  <c r="Q23" i="4"/>
  <c r="Q24" i="4"/>
  <c r="Q25" i="4"/>
  <c r="Q26" i="4"/>
  <c r="Q27" i="4"/>
  <c r="Q28" i="4"/>
  <c r="Q29" i="4"/>
  <c r="Q30" i="4"/>
  <c r="Q31" i="4"/>
  <c r="Q32" i="4"/>
  <c r="Q33" i="4"/>
  <c r="Q34" i="4"/>
  <c r="Q35" i="4"/>
  <c r="Q36" i="4"/>
  <c r="Q37" i="4"/>
  <c r="Q38" i="4"/>
  <c r="Q39" i="4"/>
  <c r="Q40" i="4"/>
  <c r="Q41" i="4"/>
  <c r="Q42" i="4"/>
  <c r="Q43" i="4"/>
  <c r="Q44" i="4"/>
  <c r="Q45" i="4"/>
  <c r="Q46" i="4"/>
  <c r="Q47" i="4"/>
  <c r="Q48" i="4"/>
  <c r="Q49" i="4"/>
  <c r="Q50" i="4"/>
  <c r="Q51" i="4"/>
  <c r="Q52" i="4"/>
  <c r="Q53" i="4"/>
  <c r="Q54" i="4"/>
  <c r="Q55" i="4"/>
  <c r="Q56" i="4"/>
  <c r="Q57" i="4"/>
  <c r="Q58" i="4"/>
  <c r="Q59" i="4"/>
  <c r="Q60" i="4"/>
  <c r="Q61" i="4"/>
  <c r="Q62" i="4"/>
  <c r="Q63" i="4"/>
  <c r="Q64" i="4"/>
  <c r="Q65" i="4"/>
  <c r="Q66" i="4"/>
  <c r="Q67" i="4"/>
  <c r="Q68" i="4"/>
  <c r="Q69" i="4"/>
  <c r="Q70" i="4"/>
  <c r="Q71" i="4"/>
  <c r="Q72" i="4"/>
  <c r="Q73" i="4"/>
  <c r="Q74" i="4"/>
  <c r="Q75" i="4"/>
  <c r="Q76" i="4"/>
  <c r="Q77" i="4"/>
  <c r="Q78" i="4"/>
  <c r="Q79" i="4"/>
  <c r="Q80" i="4"/>
  <c r="Q81" i="4"/>
  <c r="Q82" i="4"/>
  <c r="Q83" i="4"/>
  <c r="Q84" i="4"/>
  <c r="Q85" i="4"/>
  <c r="Q86" i="4"/>
  <c r="Q87" i="4"/>
  <c r="Q88" i="4"/>
  <c r="Q89" i="4"/>
  <c r="Q90" i="4"/>
  <c r="Q91" i="4"/>
  <c r="Q92" i="4"/>
  <c r="Q93" i="4"/>
  <c r="Q94" i="4"/>
  <c r="Q95" i="4"/>
  <c r="Q96" i="4"/>
  <c r="Q97" i="4"/>
  <c r="Q98" i="4"/>
  <c r="Q99" i="4"/>
  <c r="Q100" i="4"/>
  <c r="Q101" i="4"/>
  <c r="Q102" i="4"/>
  <c r="Q103" i="4"/>
  <c r="Q104" i="4"/>
  <c r="Q105" i="4"/>
  <c r="Q106" i="4"/>
  <c r="Q107" i="4"/>
  <c r="Q108" i="4"/>
  <c r="Q109" i="4"/>
  <c r="Q110" i="4"/>
  <c r="Q111" i="4"/>
  <c r="Q112" i="4"/>
  <c r="Q113" i="4"/>
  <c r="Q114" i="4"/>
  <c r="Q115" i="4"/>
  <c r="Q116" i="4"/>
  <c r="Q117" i="4"/>
  <c r="Q118" i="4"/>
  <c r="Q119" i="4"/>
  <c r="Q120" i="4"/>
  <c r="Q121" i="4"/>
  <c r="Q122" i="4"/>
  <c r="Q123" i="4"/>
  <c r="Q124" i="4"/>
  <c r="Q125" i="4"/>
  <c r="Q126" i="4"/>
  <c r="Q127" i="4"/>
  <c r="Q128" i="4"/>
  <c r="Q129" i="4"/>
  <c r="Q130" i="4"/>
  <c r="Q131" i="4"/>
  <c r="Q132" i="4"/>
  <c r="Q133" i="4"/>
  <c r="Q134" i="4"/>
  <c r="Q135" i="4"/>
  <c r="Q136" i="4"/>
  <c r="Q137" i="4"/>
  <c r="Q138" i="4"/>
  <c r="Q139" i="4"/>
  <c r="Q140" i="4"/>
  <c r="Q141" i="4"/>
  <c r="Q142" i="4"/>
  <c r="Q143" i="4"/>
  <c r="Q144" i="4"/>
  <c r="Q145" i="4"/>
  <c r="Q146" i="4"/>
  <c r="Q147" i="4"/>
  <c r="Q148" i="4"/>
  <c r="Q149" i="4"/>
  <c r="Q150" i="4"/>
  <c r="Q151" i="4"/>
  <c r="Q152" i="4"/>
  <c r="Q153" i="4"/>
  <c r="Q154" i="4"/>
  <c r="Q155" i="4"/>
  <c r="Q156" i="4"/>
  <c r="Q157" i="4"/>
  <c r="Q158" i="4"/>
  <c r="Q159" i="4"/>
  <c r="Q160" i="4"/>
  <c r="Q161" i="4"/>
  <c r="Q162" i="4"/>
  <c r="Q163" i="4"/>
  <c r="Q164" i="4"/>
  <c r="Q165" i="4"/>
  <c r="Q166" i="4"/>
  <c r="Q167" i="4"/>
  <c r="Q168" i="4"/>
  <c r="Q169" i="4"/>
  <c r="Q170" i="4"/>
  <c r="Q171" i="4"/>
  <c r="Q172" i="4"/>
  <c r="Q173" i="4"/>
  <c r="Q174" i="4"/>
  <c r="Q175" i="4"/>
  <c r="Q176" i="4"/>
  <c r="Q177" i="4"/>
  <c r="Q178" i="4"/>
  <c r="Q179" i="4"/>
  <c r="Q180" i="4"/>
  <c r="Q181" i="4"/>
  <c r="Q182" i="4"/>
  <c r="Q183" i="4"/>
  <c r="Q184" i="4"/>
  <c r="Q185" i="4"/>
  <c r="Q186" i="4"/>
  <c r="Q187" i="4"/>
  <c r="Q188" i="4"/>
  <c r="Q189" i="4"/>
  <c r="Q190" i="4"/>
  <c r="Q191" i="4"/>
  <c r="Q192" i="4"/>
  <c r="Q193" i="4"/>
  <c r="Q194" i="4"/>
  <c r="Q195" i="4"/>
  <c r="Q196" i="4"/>
  <c r="Q197" i="4"/>
  <c r="Q198" i="4"/>
  <c r="Q199" i="4"/>
  <c r="Q200" i="4"/>
  <c r="Q201" i="4"/>
  <c r="Q202" i="4"/>
  <c r="Q203" i="4"/>
  <c r="Q204" i="4"/>
  <c r="Q205" i="4"/>
  <c r="Q206" i="4"/>
  <c r="Q207" i="4"/>
  <c r="Q208" i="4"/>
  <c r="Q209" i="4"/>
  <c r="Q210" i="4"/>
  <c r="Q211" i="4"/>
  <c r="Q212" i="4"/>
  <c r="Q213" i="4"/>
  <c r="Q214" i="4"/>
  <c r="Q215" i="4"/>
  <c r="Q216" i="4"/>
  <c r="Q217" i="4"/>
  <c r="Q218" i="4"/>
  <c r="Q219" i="4"/>
  <c r="Q220" i="4"/>
  <c r="Q221" i="4"/>
  <c r="Q222" i="4"/>
  <c r="Q223" i="4"/>
  <c r="Q224" i="4"/>
  <c r="Q225" i="4"/>
  <c r="Q226" i="4"/>
  <c r="Q227" i="4"/>
  <c r="Q228" i="4"/>
  <c r="Q229" i="4"/>
  <c r="Q230" i="4"/>
  <c r="Q231" i="4"/>
  <c r="Q232" i="4"/>
  <c r="Q233" i="4"/>
  <c r="Q234" i="4"/>
  <c r="Q235" i="4"/>
  <c r="Q236" i="4"/>
  <c r="Q237" i="4"/>
  <c r="Q238" i="4"/>
  <c r="Q239" i="4"/>
  <c r="Q240" i="4"/>
  <c r="Q241" i="4"/>
  <c r="Q242" i="4"/>
  <c r="Q243" i="4"/>
  <c r="Q244" i="4"/>
  <c r="Q245" i="4"/>
  <c r="Q246" i="4"/>
  <c r="Q247" i="4"/>
  <c r="Q248" i="4"/>
  <c r="Q249" i="4"/>
  <c r="Q250" i="4"/>
  <c r="Q251" i="4"/>
  <c r="Q252" i="4"/>
  <c r="Q253" i="4"/>
  <c r="Q254" i="4"/>
  <c r="Q255" i="4"/>
  <c r="Q256" i="4"/>
  <c r="Q257" i="4"/>
  <c r="Q258" i="4"/>
  <c r="Q259" i="4"/>
  <c r="Q260" i="4"/>
  <c r="Q261" i="4"/>
  <c r="Q262" i="4"/>
  <c r="Q263" i="4"/>
  <c r="Q264" i="4"/>
  <c r="Q265" i="4"/>
  <c r="Q266" i="4"/>
  <c r="Q267" i="4"/>
  <c r="Q268" i="4"/>
  <c r="Q269" i="4"/>
  <c r="Q270" i="4"/>
  <c r="Q271" i="4"/>
  <c r="Q272" i="4"/>
  <c r="Q273" i="4"/>
  <c r="Q274" i="4"/>
  <c r="Q275" i="4"/>
  <c r="Q276" i="4"/>
  <c r="Q277" i="4"/>
  <c r="Q278" i="4"/>
  <c r="Q279" i="4"/>
  <c r="Q280" i="4"/>
  <c r="Q281" i="4"/>
  <c r="Q282" i="4"/>
  <c r="Q283" i="4"/>
  <c r="Q284" i="4"/>
  <c r="Q285" i="4"/>
  <c r="Q286" i="4"/>
  <c r="Q287" i="4"/>
  <c r="Q288" i="4"/>
  <c r="Q289" i="4"/>
  <c r="Q290" i="4"/>
  <c r="Q291" i="4"/>
  <c r="Q292" i="4"/>
  <c r="Q293" i="4"/>
  <c r="Q294" i="4"/>
  <c r="Q295" i="4"/>
  <c r="Q296" i="4"/>
  <c r="Q297" i="4"/>
  <c r="Q298" i="4"/>
  <c r="Q299" i="4"/>
  <c r="Q300" i="4"/>
  <c r="Q301" i="4"/>
  <c r="Q302" i="4"/>
  <c r="Q303" i="4"/>
  <c r="Q304" i="4"/>
  <c r="Q305" i="4"/>
  <c r="Q306" i="4"/>
  <c r="Q307" i="4"/>
  <c r="Q308" i="4"/>
  <c r="Q309" i="4"/>
  <c r="Q310" i="4"/>
  <c r="Q311" i="4"/>
  <c r="Q312" i="4"/>
  <c r="Q313" i="4"/>
  <c r="Q314" i="4"/>
  <c r="Q315" i="4"/>
  <c r="Q316" i="4"/>
  <c r="Q317" i="4"/>
  <c r="Q318" i="4"/>
  <c r="Q319" i="4"/>
  <c r="Q320" i="4"/>
  <c r="Q321" i="4"/>
  <c r="Q322" i="4"/>
  <c r="Q323" i="4"/>
  <c r="Q324" i="4"/>
  <c r="Q325" i="4"/>
  <c r="Q326" i="4"/>
  <c r="Q327" i="4"/>
  <c r="Q328" i="4"/>
  <c r="Q329" i="4"/>
  <c r="Q330" i="4"/>
  <c r="Q331" i="4"/>
  <c r="Q332" i="4"/>
  <c r="Q333" i="4"/>
  <c r="Q334" i="4"/>
  <c r="Q335" i="4"/>
  <c r="Q336" i="4"/>
  <c r="Q337" i="4"/>
  <c r="Q338" i="4"/>
  <c r="Q339" i="4"/>
  <c r="Q340" i="4"/>
  <c r="Q341" i="4"/>
  <c r="Q342" i="4"/>
  <c r="Q343" i="4"/>
  <c r="Q344" i="4"/>
  <c r="Q345" i="4"/>
  <c r="Q346" i="4"/>
  <c r="Q347" i="4"/>
  <c r="Q348" i="4"/>
  <c r="Q349" i="4"/>
  <c r="Q350" i="4"/>
  <c r="Q351" i="4"/>
  <c r="Q352" i="4"/>
  <c r="Q353" i="4"/>
  <c r="Q354" i="4"/>
  <c r="Q355" i="4"/>
  <c r="Q356" i="4"/>
  <c r="Q357" i="4"/>
  <c r="Q358" i="4"/>
  <c r="Q359" i="4"/>
  <c r="Q360" i="4"/>
  <c r="Q361" i="4"/>
  <c r="Q362" i="4"/>
  <c r="Q363" i="4"/>
  <c r="Q364" i="4"/>
  <c r="Q365" i="4"/>
  <c r="Q366" i="4"/>
  <c r="Q367" i="4"/>
  <c r="Q368" i="4"/>
  <c r="Q369" i="4"/>
  <c r="Q370" i="4"/>
  <c r="Q371" i="4"/>
  <c r="Q372" i="4"/>
  <c r="Q373" i="4"/>
  <c r="Q374" i="4"/>
  <c r="Q375" i="4"/>
  <c r="Q376" i="4"/>
  <c r="Q377" i="4"/>
  <c r="Q378" i="4"/>
  <c r="Q379" i="4"/>
  <c r="Q380" i="4"/>
  <c r="Q381" i="4"/>
  <c r="Q382" i="4"/>
  <c r="Q383" i="4"/>
  <c r="Q384" i="4"/>
  <c r="Q385" i="4"/>
  <c r="Q386" i="4"/>
  <c r="Q387" i="4"/>
  <c r="Q388" i="4"/>
  <c r="Q389" i="4"/>
  <c r="Q390" i="4"/>
  <c r="Q391" i="4"/>
  <c r="Q392" i="4"/>
  <c r="Q393" i="4"/>
  <c r="Q394" i="4"/>
  <c r="Q395" i="4"/>
  <c r="Q396" i="4"/>
  <c r="Q397" i="4"/>
  <c r="Q398" i="4"/>
  <c r="Q399" i="4"/>
  <c r="Q400" i="4"/>
  <c r="Q401" i="4"/>
  <c r="Q402" i="4"/>
  <c r="Q403" i="4"/>
  <c r="Q404" i="4"/>
  <c r="Q405" i="4"/>
  <c r="Q406" i="4"/>
  <c r="Q407" i="4"/>
  <c r="Q408" i="4"/>
  <c r="Q409" i="4"/>
  <c r="Q410" i="4"/>
  <c r="Q411" i="4"/>
  <c r="Q412" i="4"/>
  <c r="Q413" i="4"/>
  <c r="Q414" i="4"/>
  <c r="Q415" i="4"/>
  <c r="Q416" i="4"/>
  <c r="Q417" i="4"/>
  <c r="Q418" i="4"/>
  <c r="Q419" i="4"/>
  <c r="Q420" i="4"/>
  <c r="Q421" i="4"/>
  <c r="Q422" i="4"/>
  <c r="Q423" i="4"/>
  <c r="Q424" i="4"/>
  <c r="Q425" i="4"/>
  <c r="Q426" i="4"/>
  <c r="Q427" i="4"/>
  <c r="Q428" i="4"/>
  <c r="Q429" i="4"/>
  <c r="Q430" i="4"/>
  <c r="Q431" i="4"/>
  <c r="Q432" i="4"/>
  <c r="Q433" i="4"/>
  <c r="Q434" i="4"/>
  <c r="Q435" i="4"/>
  <c r="Q436" i="4"/>
  <c r="Q437" i="4"/>
  <c r="Q438" i="4"/>
  <c r="Q439" i="4"/>
  <c r="Q440" i="4"/>
  <c r="Q441" i="4"/>
  <c r="Q442" i="4"/>
  <c r="Q443" i="4"/>
  <c r="Q444" i="4"/>
  <c r="Q445" i="4"/>
  <c r="Q446" i="4"/>
  <c r="Q447" i="4"/>
  <c r="Q448" i="4"/>
  <c r="Q449" i="4"/>
  <c r="Q450" i="4"/>
  <c r="Q451" i="4"/>
  <c r="Q452" i="4"/>
  <c r="Q453" i="4"/>
  <c r="Q454" i="4"/>
  <c r="Q455" i="4"/>
  <c r="Q456" i="4"/>
  <c r="Q457" i="4"/>
  <c r="Q458" i="4"/>
  <c r="Q459" i="4"/>
  <c r="Q460" i="4"/>
  <c r="Q461" i="4"/>
  <c r="Q462" i="4"/>
  <c r="Q463" i="4"/>
  <c r="Q464" i="4"/>
  <c r="Q465" i="4"/>
  <c r="Q466" i="4"/>
  <c r="Q467" i="4"/>
  <c r="Q468" i="4"/>
  <c r="Q469" i="4"/>
  <c r="Q470" i="4"/>
  <c r="Q471" i="4"/>
  <c r="Q472" i="4"/>
  <c r="Q473" i="4"/>
  <c r="Q474" i="4"/>
  <c r="Q475" i="4"/>
  <c r="Q476" i="4"/>
  <c r="Q477" i="4"/>
  <c r="Q478" i="4"/>
  <c r="Q479" i="4"/>
  <c r="Q480" i="4"/>
  <c r="Q481" i="4"/>
  <c r="Q482" i="4"/>
  <c r="Q483" i="4"/>
  <c r="Q484" i="4"/>
  <c r="Q485" i="4"/>
  <c r="Q486" i="4"/>
  <c r="Q487" i="4"/>
  <c r="Q488" i="4"/>
  <c r="Q489" i="4"/>
  <c r="Q490" i="4"/>
  <c r="Q491" i="4"/>
  <c r="Q492" i="4"/>
  <c r="Q493" i="4"/>
  <c r="Q494" i="4"/>
  <c r="Q495" i="4"/>
  <c r="Q496" i="4"/>
  <c r="Q497" i="4"/>
  <c r="Q498" i="4"/>
  <c r="Q499" i="4"/>
  <c r="Q500" i="4"/>
  <c r="Q501" i="4"/>
  <c r="Q502" i="4"/>
  <c r="Q503" i="4"/>
  <c r="Q504" i="4"/>
  <c r="Q505" i="4"/>
  <c r="Q506" i="4"/>
  <c r="Q507" i="4"/>
  <c r="Q508" i="4"/>
  <c r="Q509" i="4"/>
  <c r="Q510" i="4"/>
  <c r="Q511" i="4"/>
  <c r="Q512" i="4"/>
  <c r="Q513" i="4"/>
  <c r="Q514" i="4"/>
  <c r="Q515" i="4"/>
  <c r="Q516" i="4"/>
  <c r="Q517" i="4"/>
  <c r="Q518" i="4"/>
  <c r="Q519" i="4"/>
  <c r="Q520" i="4"/>
  <c r="Q521" i="4"/>
  <c r="Q522" i="4"/>
  <c r="Q523" i="4"/>
  <c r="Q524" i="4"/>
  <c r="O526" i="4"/>
  <c r="Q526" i="4" s="1"/>
  <c r="N524" i="4"/>
  <c r="N525" i="4" l="1"/>
  <c r="O527" i="4"/>
  <c r="Q527" i="4" s="1"/>
  <c r="P4" i="4" l="1"/>
  <c r="P525" i="4"/>
  <c r="P5" i="4"/>
  <c r="P6" i="4"/>
  <c r="P7" i="4"/>
  <c r="P8" i="4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28" i="4"/>
  <c r="P29" i="4"/>
  <c r="P30" i="4"/>
  <c r="P31" i="4"/>
  <c r="P32" i="4"/>
  <c r="P33" i="4"/>
  <c r="P34" i="4"/>
  <c r="P35" i="4"/>
  <c r="P36" i="4"/>
  <c r="P37" i="4"/>
  <c r="P38" i="4"/>
  <c r="P39" i="4"/>
  <c r="P40" i="4"/>
  <c r="P41" i="4"/>
  <c r="P42" i="4"/>
  <c r="P43" i="4"/>
  <c r="P44" i="4"/>
  <c r="P45" i="4"/>
  <c r="P46" i="4"/>
  <c r="P47" i="4"/>
  <c r="P48" i="4"/>
  <c r="P49" i="4"/>
  <c r="P50" i="4"/>
  <c r="P51" i="4"/>
  <c r="P52" i="4"/>
  <c r="P53" i="4"/>
  <c r="P54" i="4"/>
  <c r="P55" i="4"/>
  <c r="P56" i="4"/>
  <c r="P57" i="4"/>
  <c r="P58" i="4"/>
  <c r="P59" i="4"/>
  <c r="P60" i="4"/>
  <c r="P61" i="4"/>
  <c r="P62" i="4"/>
  <c r="P63" i="4"/>
  <c r="P64" i="4"/>
  <c r="P65" i="4"/>
  <c r="P66" i="4"/>
  <c r="P67" i="4"/>
  <c r="P68" i="4"/>
  <c r="P69" i="4"/>
  <c r="P70" i="4"/>
  <c r="P71" i="4"/>
  <c r="P72" i="4"/>
  <c r="P73" i="4"/>
  <c r="P74" i="4"/>
  <c r="P75" i="4"/>
  <c r="P76" i="4"/>
  <c r="P77" i="4"/>
  <c r="P78" i="4"/>
  <c r="P79" i="4"/>
  <c r="P80" i="4"/>
  <c r="P81" i="4"/>
  <c r="P82" i="4"/>
  <c r="P83" i="4"/>
  <c r="P84" i="4"/>
  <c r="P85" i="4"/>
  <c r="P86" i="4"/>
  <c r="P87" i="4"/>
  <c r="P88" i="4"/>
  <c r="P89" i="4"/>
  <c r="P90" i="4"/>
  <c r="P91" i="4"/>
  <c r="P92" i="4"/>
  <c r="P93" i="4"/>
  <c r="P94" i="4"/>
  <c r="P95" i="4"/>
  <c r="P96" i="4"/>
  <c r="P97" i="4"/>
  <c r="P98" i="4"/>
  <c r="P99" i="4"/>
  <c r="P100" i="4"/>
  <c r="P101" i="4"/>
  <c r="P102" i="4"/>
  <c r="P103" i="4"/>
  <c r="P104" i="4"/>
  <c r="P105" i="4"/>
  <c r="P106" i="4"/>
  <c r="P107" i="4"/>
  <c r="P108" i="4"/>
  <c r="P109" i="4"/>
  <c r="P110" i="4"/>
  <c r="P111" i="4"/>
  <c r="P112" i="4"/>
  <c r="P113" i="4"/>
  <c r="P114" i="4"/>
  <c r="P115" i="4"/>
  <c r="P116" i="4"/>
  <c r="P117" i="4"/>
  <c r="P118" i="4"/>
  <c r="P119" i="4"/>
  <c r="P120" i="4"/>
  <c r="P121" i="4"/>
  <c r="P122" i="4"/>
  <c r="P123" i="4"/>
  <c r="P124" i="4"/>
  <c r="P125" i="4"/>
  <c r="P126" i="4"/>
  <c r="P127" i="4"/>
  <c r="P128" i="4"/>
  <c r="P129" i="4"/>
  <c r="P130" i="4"/>
  <c r="P131" i="4"/>
  <c r="P132" i="4"/>
  <c r="P133" i="4"/>
  <c r="P134" i="4"/>
  <c r="P135" i="4"/>
  <c r="P136" i="4"/>
  <c r="P137" i="4"/>
  <c r="P138" i="4"/>
  <c r="P139" i="4"/>
  <c r="P140" i="4"/>
  <c r="P141" i="4"/>
  <c r="P142" i="4"/>
  <c r="P143" i="4"/>
  <c r="P144" i="4"/>
  <c r="P145" i="4"/>
  <c r="P146" i="4"/>
  <c r="P147" i="4"/>
  <c r="P148" i="4"/>
  <c r="P149" i="4"/>
  <c r="P150" i="4"/>
  <c r="P151" i="4"/>
  <c r="P152" i="4"/>
  <c r="P153" i="4"/>
  <c r="P154" i="4"/>
  <c r="P155" i="4"/>
  <c r="P156" i="4"/>
  <c r="P157" i="4"/>
  <c r="P158" i="4"/>
  <c r="P159" i="4"/>
  <c r="P160" i="4"/>
  <c r="P161" i="4"/>
  <c r="P162" i="4"/>
  <c r="P163" i="4"/>
  <c r="P164" i="4"/>
  <c r="P165" i="4"/>
  <c r="P166" i="4"/>
  <c r="P167" i="4"/>
  <c r="P168" i="4"/>
  <c r="P169" i="4"/>
  <c r="P170" i="4"/>
  <c r="P171" i="4"/>
  <c r="P172" i="4"/>
  <c r="P173" i="4"/>
  <c r="P174" i="4"/>
  <c r="P175" i="4"/>
  <c r="P176" i="4"/>
  <c r="P177" i="4"/>
  <c r="P178" i="4"/>
  <c r="P179" i="4"/>
  <c r="P180" i="4"/>
  <c r="P181" i="4"/>
  <c r="P182" i="4"/>
  <c r="P183" i="4"/>
  <c r="P184" i="4"/>
  <c r="P185" i="4"/>
  <c r="P186" i="4"/>
  <c r="P187" i="4"/>
  <c r="P188" i="4"/>
  <c r="P189" i="4"/>
  <c r="P190" i="4"/>
  <c r="P191" i="4"/>
  <c r="P192" i="4"/>
  <c r="P193" i="4"/>
  <c r="P194" i="4"/>
  <c r="P195" i="4"/>
  <c r="P196" i="4"/>
  <c r="P197" i="4"/>
  <c r="P198" i="4"/>
  <c r="P199" i="4"/>
  <c r="P200" i="4"/>
  <c r="P201" i="4"/>
  <c r="P202" i="4"/>
  <c r="P203" i="4"/>
  <c r="P204" i="4"/>
  <c r="P205" i="4"/>
  <c r="P206" i="4"/>
  <c r="P207" i="4"/>
  <c r="P208" i="4"/>
  <c r="P209" i="4"/>
  <c r="P210" i="4"/>
  <c r="P211" i="4"/>
  <c r="P212" i="4"/>
  <c r="P213" i="4"/>
  <c r="P214" i="4"/>
  <c r="P215" i="4"/>
  <c r="P216" i="4"/>
  <c r="P217" i="4"/>
  <c r="P218" i="4"/>
  <c r="P219" i="4"/>
  <c r="P220" i="4"/>
  <c r="P221" i="4"/>
  <c r="P222" i="4"/>
  <c r="P223" i="4"/>
  <c r="P224" i="4"/>
  <c r="P225" i="4"/>
  <c r="P226" i="4"/>
  <c r="P227" i="4"/>
  <c r="P228" i="4"/>
  <c r="P229" i="4"/>
  <c r="P230" i="4"/>
  <c r="P231" i="4"/>
  <c r="P232" i="4"/>
  <c r="P233" i="4"/>
  <c r="P234" i="4"/>
  <c r="P235" i="4"/>
  <c r="P236" i="4"/>
  <c r="P237" i="4"/>
  <c r="P238" i="4"/>
  <c r="P239" i="4"/>
  <c r="P240" i="4"/>
  <c r="P241" i="4"/>
  <c r="P242" i="4"/>
  <c r="P243" i="4"/>
  <c r="P244" i="4"/>
  <c r="P245" i="4"/>
  <c r="P246" i="4"/>
  <c r="P247" i="4"/>
  <c r="P248" i="4"/>
  <c r="P249" i="4"/>
  <c r="P250" i="4"/>
  <c r="P251" i="4"/>
  <c r="P252" i="4"/>
  <c r="P253" i="4"/>
  <c r="P254" i="4"/>
  <c r="P255" i="4"/>
  <c r="P256" i="4"/>
  <c r="P257" i="4"/>
  <c r="P258" i="4"/>
  <c r="P259" i="4"/>
  <c r="P260" i="4"/>
  <c r="P261" i="4"/>
  <c r="P262" i="4"/>
  <c r="P263" i="4"/>
  <c r="P264" i="4"/>
  <c r="P265" i="4"/>
  <c r="P266" i="4"/>
  <c r="P267" i="4"/>
  <c r="P268" i="4"/>
  <c r="P269" i="4"/>
  <c r="P270" i="4"/>
  <c r="P271" i="4"/>
  <c r="P272" i="4"/>
  <c r="P273" i="4"/>
  <c r="P274" i="4"/>
  <c r="P275" i="4"/>
  <c r="P276" i="4"/>
  <c r="P277" i="4"/>
  <c r="P278" i="4"/>
  <c r="P279" i="4"/>
  <c r="P280" i="4"/>
  <c r="P281" i="4"/>
  <c r="P282" i="4"/>
  <c r="P283" i="4"/>
  <c r="P284" i="4"/>
  <c r="P285" i="4"/>
  <c r="P286" i="4"/>
  <c r="P287" i="4"/>
  <c r="P288" i="4"/>
  <c r="P289" i="4"/>
  <c r="P290" i="4"/>
  <c r="P291" i="4"/>
  <c r="P292" i="4"/>
  <c r="P293" i="4"/>
  <c r="P294" i="4"/>
  <c r="P295" i="4"/>
  <c r="P296" i="4"/>
  <c r="P297" i="4"/>
  <c r="P298" i="4"/>
  <c r="P299" i="4"/>
  <c r="P300" i="4"/>
  <c r="P301" i="4"/>
  <c r="P302" i="4"/>
  <c r="P303" i="4"/>
  <c r="P304" i="4"/>
  <c r="P305" i="4"/>
  <c r="P306" i="4"/>
  <c r="P307" i="4"/>
  <c r="P308" i="4"/>
  <c r="P309" i="4"/>
  <c r="P310" i="4"/>
  <c r="P311" i="4"/>
  <c r="P312" i="4"/>
  <c r="P313" i="4"/>
  <c r="P314" i="4"/>
  <c r="P315" i="4"/>
  <c r="P316" i="4"/>
  <c r="P317" i="4"/>
  <c r="P318" i="4"/>
  <c r="P319" i="4"/>
  <c r="P320" i="4"/>
  <c r="P321" i="4"/>
  <c r="P322" i="4"/>
  <c r="P323" i="4"/>
  <c r="P324" i="4"/>
  <c r="P325" i="4"/>
  <c r="P326" i="4"/>
  <c r="P327" i="4"/>
  <c r="P328" i="4"/>
  <c r="P329" i="4"/>
  <c r="P330" i="4"/>
  <c r="P331" i="4"/>
  <c r="P332" i="4"/>
  <c r="P333" i="4"/>
  <c r="P334" i="4"/>
  <c r="P335" i="4"/>
  <c r="P336" i="4"/>
  <c r="P337" i="4"/>
  <c r="P338" i="4"/>
  <c r="P339" i="4"/>
  <c r="P340" i="4"/>
  <c r="P341" i="4"/>
  <c r="P342" i="4"/>
  <c r="P343" i="4"/>
  <c r="P344" i="4"/>
  <c r="P345" i="4"/>
  <c r="P346" i="4"/>
  <c r="P347" i="4"/>
  <c r="P348" i="4"/>
  <c r="P349" i="4"/>
  <c r="P350" i="4"/>
  <c r="P351" i="4"/>
  <c r="P352" i="4"/>
  <c r="P353" i="4"/>
  <c r="P354" i="4"/>
  <c r="P355" i="4"/>
  <c r="P356" i="4"/>
  <c r="P357" i="4"/>
  <c r="P358" i="4"/>
  <c r="P359" i="4"/>
  <c r="P360" i="4"/>
  <c r="P361" i="4"/>
  <c r="P362" i="4"/>
  <c r="P363" i="4"/>
  <c r="P364" i="4"/>
  <c r="P365" i="4"/>
  <c r="P366" i="4"/>
  <c r="P367" i="4"/>
  <c r="P368" i="4"/>
  <c r="P369" i="4"/>
  <c r="P370" i="4"/>
  <c r="P371" i="4"/>
  <c r="P372" i="4"/>
  <c r="P373" i="4"/>
  <c r="P374" i="4"/>
  <c r="P375" i="4"/>
  <c r="P376" i="4"/>
  <c r="P377" i="4"/>
  <c r="P378" i="4"/>
  <c r="P379" i="4"/>
  <c r="P380" i="4"/>
  <c r="P381" i="4"/>
  <c r="P382" i="4"/>
  <c r="P383" i="4"/>
  <c r="P384" i="4"/>
  <c r="P385" i="4"/>
  <c r="P386" i="4"/>
  <c r="P387" i="4"/>
  <c r="P388" i="4"/>
  <c r="P389" i="4"/>
  <c r="P390" i="4"/>
  <c r="P391" i="4"/>
  <c r="P392" i="4"/>
  <c r="P393" i="4"/>
  <c r="P394" i="4"/>
  <c r="P395" i="4"/>
  <c r="P396" i="4"/>
  <c r="P397" i="4"/>
  <c r="P398" i="4"/>
  <c r="P399" i="4"/>
  <c r="P400" i="4"/>
  <c r="P401" i="4"/>
  <c r="P402" i="4"/>
  <c r="P403" i="4"/>
  <c r="P404" i="4"/>
  <c r="P405" i="4"/>
  <c r="P406" i="4"/>
  <c r="P407" i="4"/>
  <c r="P408" i="4"/>
  <c r="P409" i="4"/>
  <c r="P410" i="4"/>
  <c r="P411" i="4"/>
  <c r="P412" i="4"/>
  <c r="P413" i="4"/>
  <c r="P414" i="4"/>
  <c r="P415" i="4"/>
  <c r="P416" i="4"/>
  <c r="P417" i="4"/>
  <c r="P418" i="4"/>
  <c r="P419" i="4"/>
  <c r="P420" i="4"/>
  <c r="P421" i="4"/>
  <c r="P422" i="4"/>
  <c r="P423" i="4"/>
  <c r="P424" i="4"/>
  <c r="P425" i="4"/>
  <c r="P426" i="4"/>
  <c r="P427" i="4"/>
  <c r="P428" i="4"/>
  <c r="P429" i="4"/>
  <c r="P430" i="4"/>
  <c r="P431" i="4"/>
  <c r="P432" i="4"/>
  <c r="P433" i="4"/>
  <c r="P434" i="4"/>
  <c r="P435" i="4"/>
  <c r="P436" i="4"/>
  <c r="P437" i="4"/>
  <c r="P438" i="4"/>
  <c r="P439" i="4"/>
  <c r="P440" i="4"/>
  <c r="P441" i="4"/>
  <c r="P442" i="4"/>
  <c r="P443" i="4"/>
  <c r="P444" i="4"/>
  <c r="P445" i="4"/>
  <c r="P446" i="4"/>
  <c r="P447" i="4"/>
  <c r="P448" i="4"/>
  <c r="P449" i="4"/>
  <c r="P450" i="4"/>
  <c r="P451" i="4"/>
  <c r="P452" i="4"/>
  <c r="P453" i="4"/>
  <c r="P454" i="4"/>
  <c r="P455" i="4"/>
  <c r="P456" i="4"/>
  <c r="P457" i="4"/>
  <c r="P458" i="4"/>
  <c r="P459" i="4"/>
  <c r="P460" i="4"/>
  <c r="P461" i="4"/>
  <c r="P462" i="4"/>
  <c r="P463" i="4"/>
  <c r="P464" i="4"/>
  <c r="P465" i="4"/>
  <c r="P466" i="4"/>
  <c r="P467" i="4"/>
  <c r="P468" i="4"/>
  <c r="P469" i="4"/>
  <c r="P470" i="4"/>
  <c r="P471" i="4"/>
  <c r="P472" i="4"/>
  <c r="P473" i="4"/>
  <c r="P474" i="4"/>
  <c r="P475" i="4"/>
  <c r="P476" i="4"/>
  <c r="P477" i="4"/>
  <c r="P478" i="4"/>
  <c r="P479" i="4"/>
  <c r="P480" i="4"/>
  <c r="P481" i="4"/>
  <c r="P482" i="4"/>
  <c r="P483" i="4"/>
  <c r="P484" i="4"/>
  <c r="P485" i="4"/>
  <c r="P486" i="4"/>
  <c r="P487" i="4"/>
  <c r="P488" i="4"/>
  <c r="P489" i="4"/>
  <c r="P490" i="4"/>
  <c r="P491" i="4"/>
  <c r="P492" i="4"/>
  <c r="P493" i="4"/>
  <c r="P494" i="4"/>
  <c r="P495" i="4"/>
  <c r="P496" i="4"/>
  <c r="P497" i="4"/>
  <c r="P498" i="4"/>
  <c r="P499" i="4"/>
  <c r="P500" i="4"/>
  <c r="P501" i="4"/>
  <c r="P502" i="4"/>
  <c r="P503" i="4"/>
  <c r="P504" i="4"/>
  <c r="P505" i="4"/>
  <c r="P506" i="4"/>
  <c r="P507" i="4"/>
  <c r="P508" i="4"/>
  <c r="P509" i="4"/>
  <c r="P510" i="4"/>
  <c r="P511" i="4"/>
  <c r="P512" i="4"/>
  <c r="P513" i="4"/>
  <c r="P514" i="4"/>
  <c r="P515" i="4"/>
  <c r="P516" i="4"/>
  <c r="P517" i="4"/>
  <c r="P518" i="4"/>
  <c r="P519" i="4"/>
  <c r="P520" i="4"/>
  <c r="P521" i="4"/>
  <c r="P522" i="4"/>
  <c r="P523" i="4"/>
  <c r="P524" i="4"/>
  <c r="O528" i="4"/>
  <c r="Q528" i="4" s="1"/>
  <c r="N526" i="4"/>
  <c r="P526" i="4" s="1"/>
  <c r="N527" i="4" l="1"/>
  <c r="P527" i="4" s="1"/>
  <c r="O529" i="4"/>
  <c r="Q529" i="4" s="1"/>
  <c r="O530" i="4" l="1"/>
  <c r="Q530" i="4" s="1"/>
  <c r="N528" i="4"/>
  <c r="P528" i="4" s="1"/>
  <c r="N529" i="4" l="1"/>
  <c r="P529" i="4" s="1"/>
  <c r="O531" i="4"/>
  <c r="Q531" i="4" s="1"/>
  <c r="O532" i="4" l="1"/>
  <c r="Q532" i="4" s="1"/>
  <c r="N530" i="4"/>
  <c r="P530" i="4" s="1"/>
  <c r="N531" i="4" l="1"/>
  <c r="P531" i="4" s="1"/>
  <c r="O533" i="4"/>
  <c r="Q533" i="4" s="1"/>
  <c r="O534" i="4" l="1"/>
  <c r="Q534" i="4" s="1"/>
  <c r="N532" i="4"/>
  <c r="P532" i="4" s="1"/>
  <c r="N533" i="4" l="1"/>
  <c r="P533" i="4" s="1"/>
  <c r="O535" i="4"/>
  <c r="Q535" i="4" s="1"/>
  <c r="O536" i="4" l="1"/>
  <c r="Q536" i="4" s="1"/>
  <c r="N534" i="4"/>
  <c r="P534" i="4" s="1"/>
  <c r="N535" i="4" l="1"/>
  <c r="P535" i="4" s="1"/>
  <c r="O537" i="4"/>
  <c r="Q537" i="4" s="1"/>
  <c r="O538" i="4" l="1"/>
  <c r="Q538" i="4" s="1"/>
  <c r="N536" i="4"/>
  <c r="P536" i="4" s="1"/>
  <c r="N537" i="4" l="1"/>
  <c r="P537" i="4" s="1"/>
  <c r="O539" i="4"/>
  <c r="Q539" i="4" s="1"/>
  <c r="O540" i="4" l="1"/>
  <c r="Q540" i="4" s="1"/>
  <c r="N538" i="4"/>
  <c r="P538" i="4" s="1"/>
  <c r="N539" i="4" l="1"/>
  <c r="P539" i="4" s="1"/>
  <c r="O541" i="4"/>
  <c r="Q541" i="4" s="1"/>
  <c r="O542" i="4" l="1"/>
  <c r="Q542" i="4" s="1"/>
  <c r="N540" i="4"/>
  <c r="P540" i="4" s="1"/>
  <c r="N541" i="4" l="1"/>
  <c r="P541" i="4" s="1"/>
  <c r="O543" i="4"/>
  <c r="Q543" i="4" s="1"/>
  <c r="O544" i="4" l="1"/>
  <c r="Q544" i="4" s="1"/>
  <c r="N542" i="4"/>
  <c r="P542" i="4" s="1"/>
  <c r="N543" i="4" l="1"/>
  <c r="P543" i="4" s="1"/>
  <c r="O545" i="4"/>
  <c r="Q545" i="4" s="1"/>
  <c r="O546" i="4" l="1"/>
  <c r="Q546" i="4" s="1"/>
  <c r="N544" i="4"/>
  <c r="P544" i="4" s="1"/>
  <c r="N545" i="4" l="1"/>
  <c r="P545" i="4" s="1"/>
  <c r="O547" i="4"/>
  <c r="Q547" i="4" s="1"/>
  <c r="O548" i="4" l="1"/>
  <c r="Q548" i="4" s="1"/>
  <c r="N546" i="4"/>
  <c r="P546" i="4" s="1"/>
  <c r="N547" i="4" l="1"/>
  <c r="P547" i="4" s="1"/>
  <c r="O549" i="4"/>
  <c r="Q549" i="4" s="1"/>
  <c r="O550" i="4" l="1"/>
  <c r="Q550" i="4" s="1"/>
  <c r="N548" i="4"/>
  <c r="P548" i="4" s="1"/>
  <c r="N549" i="4" l="1"/>
  <c r="P549" i="4" s="1"/>
  <c r="O551" i="4"/>
  <c r="Q551" i="4" s="1"/>
  <c r="O552" i="4" l="1"/>
  <c r="Q552" i="4" s="1"/>
  <c r="N550" i="4"/>
  <c r="P550" i="4" s="1"/>
  <c r="N551" i="4" l="1"/>
  <c r="P551" i="4" s="1"/>
  <c r="O553" i="4"/>
  <c r="Q553" i="4" s="1"/>
  <c r="O554" i="4" l="1"/>
  <c r="Q554" i="4" s="1"/>
  <c r="N552" i="4"/>
  <c r="P552" i="4" s="1"/>
  <c r="N553" i="4" l="1"/>
  <c r="P553" i="4" s="1"/>
  <c r="O555" i="4"/>
  <c r="Q555" i="4" s="1"/>
  <c r="O556" i="4" l="1"/>
  <c r="Q556" i="4" s="1"/>
  <c r="N554" i="4"/>
  <c r="P554" i="4" s="1"/>
  <c r="N555" i="4" l="1"/>
  <c r="P555" i="4" s="1"/>
  <c r="O557" i="4"/>
  <c r="Q557" i="4" s="1"/>
  <c r="O558" i="4" l="1"/>
  <c r="Q558" i="4" s="1"/>
  <c r="N556" i="4"/>
  <c r="P556" i="4" s="1"/>
  <c r="N557" i="4" l="1"/>
  <c r="P557" i="4" s="1"/>
  <c r="O559" i="4"/>
  <c r="Q559" i="4" s="1"/>
  <c r="O560" i="4" l="1"/>
  <c r="Q560" i="4" s="1"/>
  <c r="N558" i="4"/>
  <c r="P558" i="4" s="1"/>
  <c r="N559" i="4" l="1"/>
  <c r="P559" i="4" s="1"/>
  <c r="O561" i="4"/>
  <c r="Q561" i="4" s="1"/>
  <c r="O562" i="4" l="1"/>
  <c r="Q562" i="4" s="1"/>
  <c r="N560" i="4"/>
  <c r="P560" i="4" s="1"/>
  <c r="N561" i="4" l="1"/>
  <c r="P561" i="4" s="1"/>
  <c r="O563" i="4"/>
  <c r="Q563" i="4" s="1"/>
  <c r="O564" i="4" l="1"/>
  <c r="Q564" i="4" s="1"/>
  <c r="N562" i="4"/>
  <c r="P562" i="4" s="1"/>
  <c r="N563" i="4" l="1"/>
  <c r="P563" i="4" s="1"/>
  <c r="O565" i="4"/>
  <c r="Q565" i="4" s="1"/>
  <c r="O566" i="4" l="1"/>
  <c r="Q566" i="4" s="1"/>
  <c r="N564" i="4"/>
  <c r="P564" i="4" s="1"/>
  <c r="N565" i="4" l="1"/>
  <c r="P565" i="4" s="1"/>
  <c r="O567" i="4"/>
  <c r="Q567" i="4" s="1"/>
  <c r="O568" i="4" l="1"/>
  <c r="Q568" i="4" s="1"/>
  <c r="N566" i="4"/>
  <c r="P566" i="4" s="1"/>
  <c r="N567" i="4" l="1"/>
  <c r="P567" i="4" s="1"/>
  <c r="O569" i="4"/>
  <c r="Q569" i="4" s="1"/>
  <c r="O570" i="4" l="1"/>
  <c r="Q570" i="4" s="1"/>
  <c r="N568" i="4"/>
  <c r="P568" i="4" s="1"/>
  <c r="N569" i="4" l="1"/>
  <c r="P569" i="4" s="1"/>
  <c r="O571" i="4"/>
  <c r="Q571" i="4" s="1"/>
  <c r="O572" i="4" l="1"/>
  <c r="Q572" i="4" s="1"/>
  <c r="N570" i="4"/>
  <c r="P570" i="4" s="1"/>
  <c r="N571" i="4" l="1"/>
  <c r="P571" i="4" s="1"/>
  <c r="O573" i="4"/>
  <c r="Q573" i="4" s="1"/>
  <c r="O574" i="4" l="1"/>
  <c r="Q574" i="4" s="1"/>
  <c r="N572" i="4"/>
  <c r="P572" i="4" s="1"/>
  <c r="N573" i="4" l="1"/>
  <c r="P573" i="4" s="1"/>
  <c r="O575" i="4"/>
  <c r="Q575" i="4" s="1"/>
  <c r="O576" i="4" l="1"/>
  <c r="Q576" i="4" s="1"/>
  <c r="N574" i="4"/>
  <c r="P574" i="4" s="1"/>
  <c r="N575" i="4" l="1"/>
  <c r="P575" i="4" s="1"/>
  <c r="O577" i="4"/>
  <c r="Q577" i="4" s="1"/>
  <c r="O578" i="4" l="1"/>
  <c r="Q578" i="4" s="1"/>
  <c r="N576" i="4"/>
  <c r="P576" i="4" s="1"/>
  <c r="N577" i="4" l="1"/>
  <c r="P577" i="4" s="1"/>
  <c r="O579" i="4"/>
  <c r="Q579" i="4" s="1"/>
  <c r="O580" i="4" l="1"/>
  <c r="Q580" i="4" s="1"/>
  <c r="N578" i="4"/>
  <c r="P578" i="4" s="1"/>
  <c r="N579" i="4" l="1"/>
  <c r="P579" i="4" s="1"/>
  <c r="O581" i="4"/>
  <c r="Q581" i="4" s="1"/>
  <c r="O582" i="4" l="1"/>
  <c r="Q582" i="4" s="1"/>
  <c r="N580" i="4"/>
  <c r="P580" i="4" s="1"/>
  <c r="N581" i="4" l="1"/>
  <c r="P581" i="4" s="1"/>
  <c r="O583" i="4"/>
  <c r="Q583" i="4" s="1"/>
  <c r="O584" i="4" l="1"/>
  <c r="Q584" i="4" s="1"/>
  <c r="N582" i="4"/>
  <c r="P582" i="4" s="1"/>
  <c r="N583" i="4" l="1"/>
  <c r="P583" i="4" s="1"/>
  <c r="O585" i="4"/>
  <c r="Q585" i="4" s="1"/>
  <c r="O586" i="4" l="1"/>
  <c r="Q586" i="4" s="1"/>
  <c r="N584" i="4"/>
  <c r="P584" i="4" s="1"/>
  <c r="N585" i="4" l="1"/>
  <c r="P585" i="4" s="1"/>
  <c r="O587" i="4"/>
  <c r="Q587" i="4" s="1"/>
  <c r="O588" i="4" l="1"/>
  <c r="Q588" i="4" s="1"/>
  <c r="N586" i="4"/>
  <c r="P586" i="4" s="1"/>
  <c r="N587" i="4" l="1"/>
  <c r="P587" i="4" s="1"/>
  <c r="O589" i="4"/>
  <c r="Q589" i="4" s="1"/>
  <c r="O590" i="4" l="1"/>
  <c r="Q590" i="4" s="1"/>
  <c r="N588" i="4"/>
  <c r="P588" i="4" s="1"/>
  <c r="N589" i="4" l="1"/>
  <c r="P589" i="4" s="1"/>
  <c r="O591" i="4"/>
  <c r="Q591" i="4" s="1"/>
  <c r="O592" i="4" l="1"/>
  <c r="Q592" i="4" s="1"/>
  <c r="N590" i="4"/>
  <c r="P590" i="4" s="1"/>
  <c r="N591" i="4" l="1"/>
  <c r="P591" i="4" s="1"/>
  <c r="O593" i="4"/>
  <c r="Q593" i="4" s="1"/>
  <c r="O594" i="4" l="1"/>
  <c r="Q594" i="4" s="1"/>
  <c r="N592" i="4"/>
  <c r="P592" i="4" s="1"/>
  <c r="N593" i="4" l="1"/>
  <c r="P593" i="4" s="1"/>
  <c r="O595" i="4"/>
  <c r="Q595" i="4" s="1"/>
  <c r="O596" i="4" l="1"/>
  <c r="Q596" i="4" s="1"/>
  <c r="N594" i="4"/>
  <c r="P594" i="4" s="1"/>
  <c r="N595" i="4" l="1"/>
  <c r="P595" i="4" s="1"/>
  <c r="O597" i="4"/>
  <c r="Q597" i="4" s="1"/>
  <c r="O598" i="4" l="1"/>
  <c r="Q598" i="4" s="1"/>
  <c r="N596" i="4"/>
  <c r="P596" i="4" s="1"/>
  <c r="N597" i="4" l="1"/>
  <c r="P597" i="4" s="1"/>
  <c r="O599" i="4"/>
  <c r="Q599" i="4" s="1"/>
  <c r="O600" i="4" l="1"/>
  <c r="Q600" i="4" s="1"/>
  <c r="N598" i="4"/>
  <c r="P598" i="4" s="1"/>
  <c r="N599" i="4" l="1"/>
  <c r="P599" i="4" s="1"/>
  <c r="O601" i="4"/>
  <c r="Q601" i="4" s="1"/>
  <c r="O602" i="4" l="1"/>
  <c r="Q602" i="4" s="1"/>
  <c r="N600" i="4"/>
  <c r="P600" i="4" s="1"/>
  <c r="N601" i="4" l="1"/>
  <c r="P601" i="4" s="1"/>
  <c r="O603" i="4"/>
  <c r="Q603" i="4" s="1"/>
  <c r="O604" i="4" l="1"/>
  <c r="Q604" i="4" s="1"/>
  <c r="N602" i="4"/>
  <c r="P602" i="4" s="1"/>
  <c r="N603" i="4" l="1"/>
  <c r="P603" i="4" s="1"/>
  <c r="O605" i="4"/>
  <c r="Q605" i="4" s="1"/>
  <c r="O606" i="4" l="1"/>
  <c r="Q606" i="4" s="1"/>
  <c r="N604" i="4"/>
  <c r="P604" i="4" s="1"/>
  <c r="N605" i="4" l="1"/>
  <c r="P605" i="4" s="1"/>
  <c r="O607" i="4"/>
  <c r="Q607" i="4" s="1"/>
  <c r="O608" i="4" l="1"/>
  <c r="Q608" i="4" s="1"/>
  <c r="N606" i="4"/>
  <c r="P606" i="4" s="1"/>
  <c r="N607" i="4" l="1"/>
  <c r="P607" i="4" s="1"/>
  <c r="O609" i="4"/>
  <c r="Q609" i="4" s="1"/>
  <c r="O610" i="4" l="1"/>
  <c r="Q610" i="4" s="1"/>
  <c r="N608" i="4"/>
  <c r="P608" i="4" s="1"/>
  <c r="N609" i="4" l="1"/>
  <c r="P609" i="4" s="1"/>
  <c r="O611" i="4"/>
  <c r="Q611" i="4" s="1"/>
  <c r="O612" i="4" l="1"/>
  <c r="Q612" i="4" s="1"/>
  <c r="N610" i="4"/>
  <c r="P610" i="4" s="1"/>
  <c r="N611" i="4" l="1"/>
  <c r="P611" i="4" s="1"/>
  <c r="O613" i="4"/>
  <c r="Q613" i="4" s="1"/>
  <c r="O614" i="4" l="1"/>
  <c r="Q614" i="4" s="1"/>
  <c r="N612" i="4"/>
  <c r="P612" i="4" s="1"/>
  <c r="N613" i="4" l="1"/>
  <c r="P613" i="4" s="1"/>
  <c r="O615" i="4"/>
  <c r="Q615" i="4" s="1"/>
  <c r="O616" i="4" l="1"/>
  <c r="Q616" i="4" s="1"/>
  <c r="N614" i="4"/>
  <c r="P614" i="4" s="1"/>
  <c r="N615" i="4" l="1"/>
  <c r="P615" i="4" s="1"/>
  <c r="O617" i="4"/>
  <c r="Q617" i="4" s="1"/>
  <c r="O618" i="4" l="1"/>
  <c r="Q618" i="4" s="1"/>
  <c r="N616" i="4"/>
  <c r="P616" i="4" s="1"/>
  <c r="N617" i="4" l="1"/>
  <c r="P617" i="4" s="1"/>
  <c r="O619" i="4"/>
  <c r="Q619" i="4" s="1"/>
  <c r="O620" i="4" l="1"/>
  <c r="Q620" i="4" s="1"/>
  <c r="N618" i="4"/>
  <c r="P618" i="4" s="1"/>
  <c r="N619" i="4" l="1"/>
  <c r="P619" i="4" s="1"/>
  <c r="O621" i="4"/>
  <c r="Q621" i="4" s="1"/>
  <c r="O622" i="4" l="1"/>
  <c r="Q622" i="4" s="1"/>
  <c r="N620" i="4"/>
  <c r="P620" i="4" s="1"/>
  <c r="N621" i="4" l="1"/>
  <c r="P621" i="4" s="1"/>
  <c r="O623" i="4"/>
  <c r="Q623" i="4" s="1"/>
  <c r="O624" i="4" l="1"/>
  <c r="Q624" i="4" s="1"/>
  <c r="N622" i="4"/>
  <c r="P622" i="4" s="1"/>
  <c r="N623" i="4" l="1"/>
  <c r="P623" i="4" s="1"/>
  <c r="O625" i="4"/>
  <c r="Q625" i="4" s="1"/>
  <c r="O626" i="4" l="1"/>
  <c r="Q626" i="4" s="1"/>
  <c r="N624" i="4"/>
  <c r="P624" i="4" s="1"/>
  <c r="N625" i="4" l="1"/>
  <c r="P625" i="4" s="1"/>
  <c r="O627" i="4"/>
  <c r="Q627" i="4" s="1"/>
  <c r="O628" i="4" l="1"/>
  <c r="Q628" i="4" s="1"/>
  <c r="N626" i="4"/>
  <c r="P626" i="4" s="1"/>
  <c r="N627" i="4" l="1"/>
  <c r="P627" i="4" s="1"/>
  <c r="O629" i="4"/>
  <c r="Q629" i="4" s="1"/>
  <c r="O630" i="4" l="1"/>
  <c r="Q630" i="4" s="1"/>
  <c r="N628" i="4"/>
  <c r="P628" i="4" s="1"/>
  <c r="N629" i="4" l="1"/>
  <c r="P629" i="4" s="1"/>
  <c r="O631" i="4"/>
  <c r="Q631" i="4" s="1"/>
  <c r="O632" i="4" l="1"/>
  <c r="Q632" i="4" s="1"/>
  <c r="N630" i="4"/>
  <c r="P630" i="4" s="1"/>
  <c r="N631" i="4" l="1"/>
  <c r="P631" i="4" s="1"/>
  <c r="O633" i="4"/>
  <c r="Q633" i="4" s="1"/>
  <c r="O634" i="4" l="1"/>
  <c r="Q634" i="4" s="1"/>
  <c r="N632" i="4"/>
  <c r="P632" i="4" s="1"/>
  <c r="N633" i="4" l="1"/>
  <c r="P633" i="4" s="1"/>
  <c r="O635" i="4"/>
  <c r="Q635" i="4" s="1"/>
  <c r="O636" i="4" l="1"/>
  <c r="Q636" i="4" s="1"/>
  <c r="N634" i="4"/>
  <c r="P634" i="4" s="1"/>
  <c r="N635" i="4" l="1"/>
  <c r="P635" i="4" s="1"/>
  <c r="O637" i="4"/>
  <c r="Q637" i="4" s="1"/>
  <c r="O638" i="4" l="1"/>
  <c r="Q638" i="4" s="1"/>
  <c r="N636" i="4"/>
  <c r="P636" i="4" s="1"/>
  <c r="N637" i="4" l="1"/>
  <c r="P637" i="4" s="1"/>
  <c r="O639" i="4"/>
  <c r="Q639" i="4" s="1"/>
  <c r="O640" i="4" l="1"/>
  <c r="Q640" i="4" s="1"/>
  <c r="N638" i="4"/>
  <c r="P638" i="4" s="1"/>
  <c r="N639" i="4" l="1"/>
  <c r="P639" i="4" s="1"/>
  <c r="O641" i="4"/>
  <c r="Q641" i="4" s="1"/>
  <c r="O642" i="4" l="1"/>
  <c r="Q642" i="4" s="1"/>
  <c r="N640" i="4"/>
  <c r="P640" i="4" s="1"/>
  <c r="N641" i="4" l="1"/>
  <c r="P641" i="4" s="1"/>
  <c r="O643" i="4"/>
  <c r="Q643" i="4" s="1"/>
  <c r="O644" i="4" l="1"/>
  <c r="Q644" i="4" s="1"/>
  <c r="N642" i="4"/>
  <c r="P642" i="4" s="1"/>
  <c r="N643" i="4" l="1"/>
  <c r="P643" i="4" s="1"/>
  <c r="O645" i="4"/>
  <c r="Q645" i="4" s="1"/>
  <c r="O646" i="4" l="1"/>
  <c r="Q646" i="4" s="1"/>
  <c r="N644" i="4"/>
  <c r="P644" i="4" s="1"/>
  <c r="N645" i="4" l="1"/>
  <c r="P645" i="4" s="1"/>
  <c r="O647" i="4"/>
  <c r="Q647" i="4" s="1"/>
  <c r="O648" i="4" l="1"/>
  <c r="Q648" i="4" s="1"/>
  <c r="N646" i="4"/>
  <c r="P646" i="4" s="1"/>
  <c r="N647" i="4" l="1"/>
  <c r="P647" i="4" s="1"/>
  <c r="O649" i="4"/>
  <c r="Q649" i="4" s="1"/>
  <c r="O650" i="4" l="1"/>
  <c r="Q650" i="4" s="1"/>
  <c r="N648" i="4"/>
  <c r="P648" i="4" s="1"/>
  <c r="N649" i="4" l="1"/>
  <c r="P649" i="4" s="1"/>
  <c r="O651" i="4"/>
  <c r="Q651" i="4" s="1"/>
  <c r="O652" i="4" l="1"/>
  <c r="Q652" i="4" s="1"/>
  <c r="N650" i="4"/>
  <c r="P650" i="4" s="1"/>
  <c r="N651" i="4" l="1"/>
  <c r="P651" i="4" s="1"/>
  <c r="O653" i="4"/>
  <c r="Q653" i="4" s="1"/>
  <c r="O654" i="4" l="1"/>
  <c r="Q654" i="4" s="1"/>
  <c r="N652" i="4"/>
  <c r="P652" i="4" s="1"/>
  <c r="N653" i="4" l="1"/>
  <c r="P653" i="4" s="1"/>
  <c r="O655" i="4"/>
  <c r="Q655" i="4" s="1"/>
  <c r="O656" i="4" l="1"/>
  <c r="Q656" i="4" s="1"/>
  <c r="N654" i="4"/>
  <c r="P654" i="4" s="1"/>
  <c r="N655" i="4" l="1"/>
  <c r="P655" i="4" s="1"/>
  <c r="O657" i="4"/>
  <c r="Q657" i="4" s="1"/>
  <c r="O658" i="4" l="1"/>
  <c r="Q658" i="4" s="1"/>
  <c r="N656" i="4"/>
  <c r="P656" i="4" s="1"/>
  <c r="N657" i="4" l="1"/>
  <c r="P657" i="4" s="1"/>
  <c r="O659" i="4"/>
  <c r="Q659" i="4" s="1"/>
  <c r="O660" i="4" l="1"/>
  <c r="Q660" i="4" s="1"/>
  <c r="N658" i="4"/>
  <c r="P658" i="4" s="1"/>
  <c r="N659" i="4" l="1"/>
  <c r="P659" i="4" s="1"/>
  <c r="O661" i="4"/>
  <c r="Q661" i="4" s="1"/>
  <c r="O662" i="4" l="1"/>
  <c r="Q662" i="4" s="1"/>
  <c r="N660" i="4"/>
  <c r="P660" i="4" s="1"/>
  <c r="N661" i="4" l="1"/>
  <c r="P661" i="4" s="1"/>
  <c r="O663" i="4"/>
  <c r="Q663" i="4" s="1"/>
  <c r="O664" i="4" l="1"/>
  <c r="Q664" i="4" s="1"/>
  <c r="N662" i="4"/>
  <c r="P662" i="4" s="1"/>
  <c r="N663" i="4" l="1"/>
  <c r="P663" i="4" s="1"/>
  <c r="O665" i="4"/>
  <c r="Q665" i="4" s="1"/>
  <c r="O666" i="4" l="1"/>
  <c r="Q666" i="4" s="1"/>
  <c r="N664" i="4"/>
  <c r="P664" i="4" s="1"/>
  <c r="N665" i="4" l="1"/>
  <c r="P665" i="4" s="1"/>
  <c r="O667" i="4"/>
  <c r="Q667" i="4" s="1"/>
  <c r="O668" i="4" l="1"/>
  <c r="Q668" i="4" s="1"/>
  <c r="N666" i="4"/>
  <c r="P666" i="4" s="1"/>
  <c r="N667" i="4" l="1"/>
  <c r="P667" i="4" s="1"/>
  <c r="O669" i="4"/>
  <c r="Q669" i="4" s="1"/>
  <c r="O670" i="4" l="1"/>
  <c r="Q670" i="4" s="1"/>
  <c r="N668" i="4"/>
  <c r="P668" i="4" s="1"/>
  <c r="N669" i="4" l="1"/>
  <c r="P669" i="4" s="1"/>
  <c r="O671" i="4"/>
  <c r="Q671" i="4" s="1"/>
  <c r="O672" i="4" l="1"/>
  <c r="Q672" i="4" s="1"/>
  <c r="N670" i="4"/>
  <c r="P670" i="4" s="1"/>
  <c r="N671" i="4" l="1"/>
  <c r="P671" i="4" s="1"/>
  <c r="O673" i="4"/>
  <c r="Q673" i="4" s="1"/>
  <c r="O674" i="4" l="1"/>
  <c r="Q674" i="4" s="1"/>
  <c r="N672" i="4"/>
  <c r="P672" i="4" s="1"/>
  <c r="N673" i="4" l="1"/>
  <c r="P673" i="4" s="1"/>
  <c r="O675" i="4"/>
  <c r="Q675" i="4" s="1"/>
  <c r="O676" i="4" l="1"/>
  <c r="Q676" i="4" s="1"/>
  <c r="N674" i="4"/>
  <c r="P674" i="4" s="1"/>
  <c r="N675" i="4" l="1"/>
  <c r="P675" i="4" s="1"/>
  <c r="O677" i="4"/>
  <c r="Q677" i="4" s="1"/>
  <c r="O678" i="4" l="1"/>
  <c r="Q678" i="4" s="1"/>
  <c r="N676" i="4"/>
  <c r="P676" i="4" s="1"/>
  <c r="N677" i="4" l="1"/>
  <c r="P677" i="4" s="1"/>
  <c r="O679" i="4"/>
  <c r="Q679" i="4" s="1"/>
  <c r="O680" i="4" l="1"/>
  <c r="Q680" i="4" s="1"/>
  <c r="N678" i="4"/>
  <c r="P678" i="4" s="1"/>
  <c r="N679" i="4" l="1"/>
  <c r="P679" i="4" s="1"/>
  <c r="O681" i="4"/>
  <c r="Q681" i="4" s="1"/>
  <c r="O682" i="4" l="1"/>
  <c r="Q682" i="4" s="1"/>
  <c r="N680" i="4"/>
  <c r="P680" i="4" s="1"/>
  <c r="N681" i="4" l="1"/>
  <c r="P681" i="4" s="1"/>
  <c r="O683" i="4"/>
  <c r="Q683" i="4" s="1"/>
  <c r="O684" i="4" l="1"/>
  <c r="Q684" i="4" s="1"/>
  <c r="N682" i="4"/>
  <c r="P682" i="4" s="1"/>
  <c r="N683" i="4" l="1"/>
  <c r="P683" i="4" s="1"/>
  <c r="O685" i="4"/>
  <c r="Q685" i="4" s="1"/>
  <c r="O686" i="4" l="1"/>
  <c r="Q686" i="4" s="1"/>
  <c r="N684" i="4"/>
  <c r="P684" i="4" s="1"/>
  <c r="N685" i="4" l="1"/>
  <c r="P685" i="4" s="1"/>
  <c r="O687" i="4"/>
  <c r="Q687" i="4" s="1"/>
  <c r="O688" i="4" l="1"/>
  <c r="Q688" i="4" s="1"/>
  <c r="N686" i="4"/>
  <c r="P686" i="4" s="1"/>
  <c r="N687" i="4" l="1"/>
  <c r="P687" i="4" s="1"/>
  <c r="O689" i="4"/>
  <c r="Q689" i="4" s="1"/>
  <c r="O690" i="4" l="1"/>
  <c r="Q690" i="4" s="1"/>
  <c r="N688" i="4"/>
  <c r="P688" i="4" s="1"/>
  <c r="N689" i="4" l="1"/>
  <c r="P689" i="4" s="1"/>
  <c r="O691" i="4"/>
  <c r="Q691" i="4" s="1"/>
  <c r="O692" i="4" l="1"/>
  <c r="Q692" i="4" s="1"/>
  <c r="N690" i="4"/>
  <c r="P690" i="4" s="1"/>
  <c r="N691" i="4" l="1"/>
  <c r="P691" i="4" s="1"/>
  <c r="O693" i="4"/>
  <c r="Q693" i="4" s="1"/>
  <c r="O694" i="4" l="1"/>
  <c r="Q694" i="4" s="1"/>
  <c r="N692" i="4"/>
  <c r="P692" i="4" s="1"/>
  <c r="N693" i="4" l="1"/>
  <c r="P693" i="4" s="1"/>
  <c r="O695" i="4"/>
  <c r="Q695" i="4" s="1"/>
  <c r="O696" i="4" l="1"/>
  <c r="Q696" i="4" s="1"/>
  <c r="N694" i="4"/>
  <c r="P694" i="4" s="1"/>
  <c r="N695" i="4" l="1"/>
  <c r="P695" i="4" s="1"/>
  <c r="O697" i="4"/>
  <c r="Q697" i="4" s="1"/>
  <c r="O698" i="4" l="1"/>
  <c r="Q698" i="4" s="1"/>
  <c r="N696" i="4"/>
  <c r="P696" i="4" s="1"/>
  <c r="N697" i="4" l="1"/>
  <c r="P697" i="4" s="1"/>
  <c r="O699" i="4"/>
  <c r="Q699" i="4" s="1"/>
  <c r="O700" i="4" l="1"/>
  <c r="Q700" i="4" s="1"/>
  <c r="N698" i="4"/>
  <c r="P698" i="4" s="1"/>
  <c r="N699" i="4" l="1"/>
  <c r="P699" i="4" s="1"/>
  <c r="O701" i="4"/>
  <c r="Q701" i="4" s="1"/>
  <c r="O702" i="4" l="1"/>
  <c r="Q702" i="4" s="1"/>
  <c r="N700" i="4"/>
  <c r="P700" i="4" s="1"/>
  <c r="N701" i="4" l="1"/>
  <c r="P701" i="4" s="1"/>
  <c r="O703" i="4"/>
  <c r="Q703" i="4" s="1"/>
  <c r="O704" i="4" l="1"/>
  <c r="Q704" i="4" s="1"/>
  <c r="N702" i="4"/>
  <c r="P702" i="4" s="1"/>
  <c r="N703" i="4" l="1"/>
  <c r="P703" i="4" s="1"/>
  <c r="O705" i="4"/>
  <c r="Q705" i="4" s="1"/>
  <c r="O706" i="4" l="1"/>
  <c r="Q706" i="4" s="1"/>
  <c r="N704" i="4"/>
  <c r="P704" i="4" s="1"/>
  <c r="N705" i="4" l="1"/>
  <c r="P705" i="4" s="1"/>
  <c r="O707" i="4"/>
  <c r="Q707" i="4" s="1"/>
  <c r="O708" i="4" l="1"/>
  <c r="Q708" i="4" s="1"/>
  <c r="N706" i="4"/>
  <c r="P706" i="4" s="1"/>
  <c r="N707" i="4" l="1"/>
  <c r="P707" i="4" s="1"/>
  <c r="O709" i="4"/>
  <c r="Q709" i="4" s="1"/>
  <c r="O710" i="4" l="1"/>
  <c r="Q710" i="4" s="1"/>
  <c r="N708" i="4"/>
  <c r="P708" i="4" s="1"/>
  <c r="N709" i="4" l="1"/>
  <c r="P709" i="4" s="1"/>
  <c r="O711" i="4"/>
  <c r="Q711" i="4" s="1"/>
  <c r="O712" i="4" l="1"/>
  <c r="Q712" i="4" s="1"/>
  <c r="N710" i="4"/>
  <c r="P710" i="4" s="1"/>
  <c r="N711" i="4" l="1"/>
  <c r="P711" i="4" s="1"/>
  <c r="O713" i="4"/>
  <c r="Q713" i="4" s="1"/>
  <c r="O714" i="4" l="1"/>
  <c r="Q714" i="4" s="1"/>
  <c r="N712" i="4"/>
  <c r="P712" i="4" s="1"/>
  <c r="N713" i="4" l="1"/>
  <c r="P713" i="4" s="1"/>
  <c r="O715" i="4"/>
  <c r="Q715" i="4" s="1"/>
  <c r="O716" i="4" l="1"/>
  <c r="Q716" i="4" s="1"/>
  <c r="N714" i="4"/>
  <c r="P714" i="4" s="1"/>
  <c r="N715" i="4" l="1"/>
  <c r="P715" i="4" s="1"/>
  <c r="O717" i="4"/>
  <c r="Q717" i="4" s="1"/>
  <c r="O718" i="4" l="1"/>
  <c r="Q718" i="4" s="1"/>
  <c r="N716" i="4"/>
  <c r="P716" i="4" s="1"/>
  <c r="N717" i="4" l="1"/>
  <c r="P717" i="4" s="1"/>
  <c r="O719" i="4"/>
  <c r="Q719" i="4" s="1"/>
  <c r="O720" i="4" l="1"/>
  <c r="Q720" i="4" s="1"/>
  <c r="N718" i="4"/>
  <c r="P718" i="4" s="1"/>
  <c r="N719" i="4" l="1"/>
  <c r="P719" i="4" s="1"/>
  <c r="O721" i="4"/>
  <c r="Q721" i="4" s="1"/>
  <c r="O722" i="4" l="1"/>
  <c r="Q722" i="4" s="1"/>
  <c r="N720" i="4"/>
  <c r="P720" i="4" s="1"/>
  <c r="N721" i="4" l="1"/>
  <c r="P721" i="4" s="1"/>
  <c r="O723" i="4"/>
  <c r="Q723" i="4" s="1"/>
  <c r="O724" i="4" l="1"/>
  <c r="Q724" i="4" s="1"/>
  <c r="N722" i="4"/>
  <c r="P722" i="4" s="1"/>
  <c r="N723" i="4" l="1"/>
  <c r="P723" i="4" s="1"/>
  <c r="O725" i="4"/>
  <c r="Q725" i="4" s="1"/>
  <c r="O726" i="4" l="1"/>
  <c r="Q726" i="4" s="1"/>
  <c r="N724" i="4"/>
  <c r="P724" i="4" s="1"/>
  <c r="N725" i="4" l="1"/>
  <c r="P725" i="4" s="1"/>
  <c r="O727" i="4"/>
  <c r="Q727" i="4" s="1"/>
  <c r="O728" i="4" l="1"/>
  <c r="Q728" i="4" s="1"/>
  <c r="N726" i="4"/>
  <c r="P726" i="4" s="1"/>
  <c r="N727" i="4" l="1"/>
  <c r="P727" i="4" s="1"/>
  <c r="O729" i="4"/>
  <c r="Q729" i="4" s="1"/>
  <c r="O730" i="4" l="1"/>
  <c r="Q730" i="4" s="1"/>
  <c r="N728" i="4"/>
  <c r="P728" i="4" s="1"/>
  <c r="N729" i="4" l="1"/>
  <c r="P729" i="4" s="1"/>
  <c r="O731" i="4"/>
  <c r="Q731" i="4" s="1"/>
  <c r="O732" i="4" l="1"/>
  <c r="Q732" i="4" s="1"/>
  <c r="N730" i="4"/>
  <c r="P730" i="4" s="1"/>
  <c r="N731" i="4" l="1"/>
  <c r="P731" i="4" s="1"/>
  <c r="O733" i="4"/>
  <c r="Q733" i="4" s="1"/>
  <c r="O734" i="4" l="1"/>
  <c r="Q734" i="4" s="1"/>
  <c r="N732" i="4"/>
  <c r="P732" i="4" s="1"/>
  <c r="N733" i="4" l="1"/>
  <c r="P733" i="4" s="1"/>
  <c r="O735" i="4"/>
  <c r="Q735" i="4" s="1"/>
  <c r="O736" i="4" l="1"/>
  <c r="Q736" i="4" s="1"/>
  <c r="N734" i="4"/>
  <c r="P734" i="4" s="1"/>
  <c r="N735" i="4" l="1"/>
  <c r="P735" i="4" s="1"/>
  <c r="O737" i="4"/>
  <c r="Q737" i="4" s="1"/>
  <c r="O738" i="4" l="1"/>
  <c r="Q738" i="4" s="1"/>
  <c r="N736" i="4"/>
  <c r="P736" i="4" s="1"/>
  <c r="N737" i="4" l="1"/>
  <c r="P737" i="4" s="1"/>
  <c r="O739" i="4"/>
  <c r="Q739" i="4" s="1"/>
  <c r="O740" i="4" l="1"/>
  <c r="Q740" i="4" s="1"/>
  <c r="N738" i="4"/>
  <c r="P738" i="4" s="1"/>
  <c r="N739" i="4" l="1"/>
  <c r="P739" i="4" s="1"/>
  <c r="O741" i="4"/>
  <c r="Q741" i="4" s="1"/>
  <c r="O742" i="4" l="1"/>
  <c r="Q742" i="4" s="1"/>
  <c r="N740" i="4"/>
  <c r="P740" i="4" s="1"/>
  <c r="N741" i="4" l="1"/>
  <c r="P741" i="4" s="1"/>
  <c r="O743" i="4"/>
  <c r="Q743" i="4" s="1"/>
  <c r="O744" i="4" l="1"/>
  <c r="Q744" i="4" s="1"/>
  <c r="N742" i="4"/>
  <c r="P742" i="4" s="1"/>
  <c r="N743" i="4" l="1"/>
  <c r="P743" i="4" s="1"/>
  <c r="O745" i="4"/>
  <c r="Q745" i="4" s="1"/>
  <c r="O746" i="4" l="1"/>
  <c r="Q746" i="4" s="1"/>
  <c r="N744" i="4"/>
  <c r="P744" i="4" s="1"/>
  <c r="N745" i="4" l="1"/>
  <c r="P745" i="4" s="1"/>
  <c r="O747" i="4"/>
  <c r="Q747" i="4" s="1"/>
  <c r="O748" i="4" l="1"/>
  <c r="Q748" i="4" s="1"/>
  <c r="N746" i="4"/>
  <c r="P746" i="4" s="1"/>
  <c r="N747" i="4" l="1"/>
  <c r="P747" i="4" s="1"/>
  <c r="O749" i="4"/>
  <c r="Q749" i="4" s="1"/>
  <c r="O750" i="4" l="1"/>
  <c r="Q750" i="4" s="1"/>
  <c r="N748" i="4"/>
  <c r="P748" i="4" s="1"/>
  <c r="N749" i="4" l="1"/>
  <c r="P749" i="4" s="1"/>
  <c r="O751" i="4"/>
  <c r="Q751" i="4" s="1"/>
  <c r="O752" i="4" l="1"/>
  <c r="Q752" i="4" s="1"/>
  <c r="N750" i="4"/>
  <c r="P750" i="4" s="1"/>
  <c r="N751" i="4" l="1"/>
  <c r="P751" i="4" s="1"/>
  <c r="O753" i="4"/>
  <c r="Q753" i="4" s="1"/>
  <c r="O754" i="4" l="1"/>
  <c r="Q754" i="4" s="1"/>
  <c r="N752" i="4"/>
  <c r="P752" i="4" s="1"/>
  <c r="N753" i="4" l="1"/>
  <c r="P753" i="4" s="1"/>
  <c r="O755" i="4"/>
  <c r="Q755" i="4" s="1"/>
  <c r="O756" i="4" l="1"/>
  <c r="Q756" i="4" s="1"/>
  <c r="N754" i="4"/>
  <c r="P754" i="4" s="1"/>
  <c r="N755" i="4" l="1"/>
  <c r="P755" i="4" s="1"/>
  <c r="O757" i="4"/>
  <c r="Q757" i="4" s="1"/>
  <c r="O758" i="4" l="1"/>
  <c r="Q758" i="4" s="1"/>
  <c r="N756" i="4"/>
  <c r="P756" i="4" s="1"/>
  <c r="N757" i="4" l="1"/>
  <c r="P757" i="4" s="1"/>
  <c r="O759" i="4"/>
  <c r="Q759" i="4" s="1"/>
  <c r="O760" i="4" l="1"/>
  <c r="Q760" i="4" s="1"/>
  <c r="N758" i="4"/>
  <c r="P758" i="4" s="1"/>
  <c r="N759" i="4" l="1"/>
  <c r="P759" i="4" s="1"/>
  <c r="O761" i="4"/>
  <c r="Q761" i="4" s="1"/>
  <c r="O762" i="4" l="1"/>
  <c r="Q762" i="4" s="1"/>
  <c r="N760" i="4"/>
  <c r="P760" i="4" s="1"/>
  <c r="N761" i="4" l="1"/>
  <c r="P761" i="4" s="1"/>
  <c r="O763" i="4"/>
  <c r="Q763" i="4" s="1"/>
  <c r="O764" i="4" l="1"/>
  <c r="Q764" i="4" s="1"/>
  <c r="N762" i="4"/>
  <c r="P762" i="4" s="1"/>
  <c r="N763" i="4" l="1"/>
  <c r="P763" i="4" s="1"/>
  <c r="O765" i="4"/>
  <c r="Q765" i="4" s="1"/>
  <c r="O766" i="4" l="1"/>
  <c r="Q766" i="4" s="1"/>
  <c r="N764" i="4"/>
  <c r="P764" i="4" s="1"/>
  <c r="N765" i="4" l="1"/>
  <c r="P765" i="4" s="1"/>
  <c r="O767" i="4"/>
  <c r="Q767" i="4" s="1"/>
  <c r="O768" i="4" l="1"/>
  <c r="Q768" i="4" s="1"/>
  <c r="N766" i="4"/>
  <c r="P766" i="4" s="1"/>
  <c r="N767" i="4" l="1"/>
  <c r="P767" i="4" s="1"/>
  <c r="O769" i="4"/>
  <c r="Q769" i="4" s="1"/>
  <c r="O770" i="4" l="1"/>
  <c r="Q770" i="4" s="1"/>
  <c r="N768" i="4"/>
  <c r="P768" i="4" s="1"/>
  <c r="N769" i="4" l="1"/>
  <c r="P769" i="4" s="1"/>
  <c r="O771" i="4"/>
  <c r="Q771" i="4" s="1"/>
  <c r="O772" i="4" l="1"/>
  <c r="Q772" i="4" s="1"/>
  <c r="N770" i="4"/>
  <c r="P770" i="4" s="1"/>
  <c r="N771" i="4" l="1"/>
  <c r="P771" i="4" s="1"/>
  <c r="O773" i="4"/>
  <c r="Q773" i="4" s="1"/>
  <c r="O774" i="4" l="1"/>
  <c r="Q774" i="4" s="1"/>
  <c r="N772" i="4"/>
  <c r="P772" i="4" s="1"/>
  <c r="N773" i="4" l="1"/>
  <c r="P773" i="4" s="1"/>
  <c r="O775" i="4"/>
  <c r="Q775" i="4" s="1"/>
  <c r="O776" i="4" l="1"/>
  <c r="Q776" i="4" s="1"/>
  <c r="N774" i="4"/>
  <c r="P774" i="4" s="1"/>
  <c r="N775" i="4" l="1"/>
  <c r="P775" i="4" s="1"/>
  <c r="O777" i="4"/>
  <c r="Q777" i="4" s="1"/>
  <c r="O778" i="4" l="1"/>
  <c r="Q778" i="4" s="1"/>
  <c r="N776" i="4"/>
  <c r="P776" i="4" s="1"/>
  <c r="N777" i="4" l="1"/>
  <c r="P777" i="4" s="1"/>
  <c r="O779" i="4"/>
  <c r="Q779" i="4" s="1"/>
  <c r="O780" i="4" l="1"/>
  <c r="Q780" i="4" s="1"/>
  <c r="N778" i="4"/>
  <c r="P778" i="4" s="1"/>
  <c r="N779" i="4" l="1"/>
  <c r="P779" i="4" s="1"/>
  <c r="O781" i="4"/>
  <c r="Q781" i="4" s="1"/>
  <c r="O782" i="4" l="1"/>
  <c r="Q782" i="4" s="1"/>
  <c r="N780" i="4"/>
  <c r="P780" i="4" s="1"/>
  <c r="N781" i="4" l="1"/>
  <c r="P781" i="4" s="1"/>
  <c r="O783" i="4"/>
  <c r="Q783" i="4" s="1"/>
  <c r="O784" i="4" l="1"/>
  <c r="Q784" i="4" s="1"/>
  <c r="N782" i="4"/>
  <c r="P782" i="4" s="1"/>
  <c r="N783" i="4" l="1"/>
  <c r="P783" i="4" s="1"/>
  <c r="O785" i="4"/>
  <c r="Q785" i="4" s="1"/>
  <c r="O786" i="4" l="1"/>
  <c r="Q786" i="4" s="1"/>
  <c r="N784" i="4"/>
  <c r="P784" i="4" s="1"/>
  <c r="N785" i="4" l="1"/>
  <c r="P785" i="4" s="1"/>
  <c r="O787" i="4"/>
  <c r="Q787" i="4" s="1"/>
  <c r="O788" i="4" l="1"/>
  <c r="Q788" i="4" s="1"/>
  <c r="N786" i="4"/>
  <c r="P786" i="4" s="1"/>
  <c r="N787" i="4" l="1"/>
  <c r="P787" i="4" s="1"/>
  <c r="O789" i="4"/>
  <c r="Q789" i="4" s="1"/>
  <c r="O790" i="4" l="1"/>
  <c r="Q790" i="4" s="1"/>
  <c r="N788" i="4"/>
  <c r="P788" i="4" s="1"/>
  <c r="N789" i="4" l="1"/>
  <c r="P789" i="4" s="1"/>
  <c r="O791" i="4"/>
  <c r="Q791" i="4" s="1"/>
  <c r="O792" i="4" l="1"/>
  <c r="Q792" i="4" s="1"/>
  <c r="N790" i="4"/>
  <c r="P790" i="4" s="1"/>
  <c r="N791" i="4" l="1"/>
  <c r="P791" i="4" s="1"/>
  <c r="O793" i="4"/>
  <c r="Q793" i="4" s="1"/>
  <c r="O794" i="4" l="1"/>
  <c r="Q794" i="4" s="1"/>
  <c r="N792" i="4"/>
  <c r="P792" i="4" s="1"/>
  <c r="N793" i="4" l="1"/>
  <c r="P793" i="4" s="1"/>
  <c r="O795" i="4"/>
  <c r="Q795" i="4" s="1"/>
  <c r="O796" i="4" l="1"/>
  <c r="Q796" i="4" s="1"/>
  <c r="N794" i="4"/>
  <c r="P794" i="4" s="1"/>
  <c r="N795" i="4" l="1"/>
  <c r="P795" i="4" s="1"/>
  <c r="O797" i="4"/>
  <c r="Q797" i="4" s="1"/>
  <c r="O798" i="4" l="1"/>
  <c r="Q798" i="4" s="1"/>
  <c r="N796" i="4"/>
  <c r="P796" i="4" s="1"/>
  <c r="N797" i="4" l="1"/>
  <c r="P797" i="4" s="1"/>
  <c r="O799" i="4"/>
  <c r="Q799" i="4" s="1"/>
  <c r="O800" i="4" l="1"/>
  <c r="Q800" i="4" s="1"/>
  <c r="N798" i="4"/>
  <c r="P798" i="4" s="1"/>
  <c r="N799" i="4" l="1"/>
  <c r="P799" i="4" s="1"/>
  <c r="O801" i="4"/>
  <c r="Q801" i="4" s="1"/>
  <c r="O802" i="4" l="1"/>
  <c r="Q802" i="4" s="1"/>
  <c r="N800" i="4"/>
  <c r="P800" i="4" s="1"/>
  <c r="N801" i="4" l="1"/>
  <c r="P801" i="4" s="1"/>
  <c r="O803" i="4"/>
  <c r="Q803" i="4" s="1"/>
  <c r="O804" i="4" l="1"/>
  <c r="Q804" i="4" s="1"/>
  <c r="N802" i="4"/>
  <c r="P802" i="4" s="1"/>
  <c r="N803" i="4" l="1"/>
  <c r="P803" i="4" s="1"/>
  <c r="O805" i="4"/>
  <c r="Q805" i="4" s="1"/>
  <c r="O806" i="4" l="1"/>
  <c r="Q806" i="4" s="1"/>
  <c r="N804" i="4"/>
  <c r="P804" i="4" s="1"/>
  <c r="N805" i="4" l="1"/>
  <c r="P805" i="4" s="1"/>
  <c r="O807" i="4"/>
  <c r="Q807" i="4" s="1"/>
  <c r="O808" i="4" l="1"/>
  <c r="Q808" i="4" s="1"/>
  <c r="N806" i="4"/>
  <c r="P806" i="4" s="1"/>
  <c r="N807" i="4" l="1"/>
  <c r="P807" i="4" s="1"/>
  <c r="O809" i="4"/>
  <c r="Q809" i="4" s="1"/>
  <c r="O810" i="4" l="1"/>
  <c r="Q810" i="4" s="1"/>
  <c r="N808" i="4"/>
  <c r="P808" i="4" s="1"/>
  <c r="N809" i="4" l="1"/>
  <c r="P809" i="4" s="1"/>
  <c r="O811" i="4"/>
  <c r="Q811" i="4" s="1"/>
  <c r="O812" i="4" l="1"/>
  <c r="Q812" i="4" s="1"/>
  <c r="N810" i="4"/>
  <c r="P810" i="4" s="1"/>
  <c r="N811" i="4" l="1"/>
  <c r="P811" i="4" s="1"/>
  <c r="O813" i="4"/>
  <c r="Q813" i="4" s="1"/>
  <c r="O814" i="4" l="1"/>
  <c r="Q814" i="4" s="1"/>
  <c r="N812" i="4"/>
  <c r="P812" i="4" s="1"/>
  <c r="N813" i="4" l="1"/>
  <c r="P813" i="4" s="1"/>
  <c r="O815" i="4"/>
  <c r="Q815" i="4" s="1"/>
  <c r="O816" i="4" l="1"/>
  <c r="Q816" i="4" s="1"/>
  <c r="N814" i="4"/>
  <c r="P814" i="4" s="1"/>
  <c r="N815" i="4" l="1"/>
  <c r="P815" i="4" s="1"/>
  <c r="O817" i="4"/>
  <c r="Q817" i="4" s="1"/>
  <c r="O818" i="4" l="1"/>
  <c r="Q818" i="4" s="1"/>
  <c r="N816" i="4"/>
  <c r="P816" i="4" s="1"/>
  <c r="N817" i="4" l="1"/>
  <c r="P817" i="4" s="1"/>
  <c r="O819" i="4"/>
  <c r="Q819" i="4" s="1"/>
  <c r="O820" i="4" l="1"/>
  <c r="Q820" i="4" s="1"/>
  <c r="N818" i="4"/>
  <c r="P818" i="4" s="1"/>
  <c r="N819" i="4" l="1"/>
  <c r="P819" i="4" s="1"/>
  <c r="O821" i="4"/>
  <c r="Q821" i="4" s="1"/>
  <c r="O822" i="4" l="1"/>
  <c r="Q822" i="4" s="1"/>
  <c r="N820" i="4"/>
  <c r="P820" i="4" s="1"/>
  <c r="N821" i="4" l="1"/>
  <c r="P821" i="4" s="1"/>
  <c r="O823" i="4"/>
  <c r="Q823" i="4" s="1"/>
  <c r="O824" i="4" l="1"/>
  <c r="Q824" i="4" s="1"/>
  <c r="N822" i="4"/>
  <c r="P822" i="4" s="1"/>
  <c r="N823" i="4" l="1"/>
  <c r="P823" i="4" s="1"/>
  <c r="O825" i="4"/>
  <c r="Q825" i="4" s="1"/>
  <c r="O826" i="4" l="1"/>
  <c r="Q826" i="4" s="1"/>
  <c r="N824" i="4"/>
  <c r="P824" i="4" s="1"/>
  <c r="N825" i="4" l="1"/>
  <c r="P825" i="4" s="1"/>
  <c r="O827" i="4"/>
  <c r="Q827" i="4" s="1"/>
  <c r="O828" i="4" l="1"/>
  <c r="Q828" i="4" s="1"/>
  <c r="N826" i="4"/>
  <c r="P826" i="4" s="1"/>
  <c r="N827" i="4" l="1"/>
  <c r="P827" i="4" s="1"/>
  <c r="O829" i="4"/>
  <c r="Q829" i="4" s="1"/>
  <c r="O830" i="4" l="1"/>
  <c r="Q830" i="4" s="1"/>
  <c r="N828" i="4"/>
  <c r="P828" i="4" s="1"/>
  <c r="N829" i="4" l="1"/>
  <c r="P829" i="4" s="1"/>
  <c r="O831" i="4"/>
  <c r="Q831" i="4" s="1"/>
  <c r="O832" i="4" l="1"/>
  <c r="Q832" i="4" s="1"/>
  <c r="N830" i="4"/>
  <c r="P830" i="4" s="1"/>
  <c r="N831" i="4" l="1"/>
  <c r="P831" i="4" s="1"/>
  <c r="O833" i="4"/>
  <c r="Q833" i="4" s="1"/>
  <c r="O834" i="4" l="1"/>
  <c r="Q834" i="4" s="1"/>
  <c r="N832" i="4"/>
  <c r="P832" i="4" s="1"/>
  <c r="N833" i="4" l="1"/>
  <c r="P833" i="4" s="1"/>
  <c r="N834" i="4" l="1"/>
  <c r="P834" i="4" s="1"/>
</calcChain>
</file>

<file path=xl/sharedStrings.xml><?xml version="1.0" encoding="utf-8"?>
<sst xmlns="http://schemas.openxmlformats.org/spreadsheetml/2006/main" count="873" uniqueCount="38">
  <si>
    <t xml:space="preserve">LD10OAS  Index                                                  </t>
  </si>
  <si>
    <t>Start Date</t>
  </si>
  <si>
    <t>End Date</t>
  </si>
  <si>
    <t>Date</t>
  </si>
  <si>
    <t>PX_LAST</t>
  </si>
  <si>
    <t>AGNC US Equity</t>
  </si>
  <si>
    <t>ARR US Equity</t>
  </si>
  <si>
    <t>Agency MBS OAS</t>
  </si>
  <si>
    <t>NLY US Equity</t>
  </si>
  <si>
    <t>MFA US Equity</t>
  </si>
  <si>
    <t>TWO US Equity</t>
  </si>
  <si>
    <t>WMC US Equity</t>
  </si>
  <si>
    <t>US0003M Index</t>
  </si>
  <si>
    <t>USSOC Curncy</t>
  </si>
  <si>
    <t>CPDR9AFC Index</t>
  </si>
  <si>
    <t>Dates</t>
  </si>
  <si>
    <t>3m Libor</t>
  </si>
  <si>
    <t>3m OIS</t>
  </si>
  <si>
    <t>3m Fin. AA CP</t>
  </si>
  <si>
    <t>Non-agency mREIT</t>
  </si>
  <si>
    <t>Agency mREIT</t>
  </si>
  <si>
    <t>3m Libor-OIS</t>
  </si>
  <si>
    <t>3m CP-OIS</t>
  </si>
  <si>
    <t>Spread</t>
  </si>
  <si>
    <t xml:space="preserve">LD10TRUU Index                                                  </t>
  </si>
  <si>
    <t>BNACTRUU Index</t>
  </si>
  <si>
    <t>Total Return</t>
  </si>
  <si>
    <t>Agency MBS</t>
  </si>
  <si>
    <t>Non-agency MBS</t>
  </si>
  <si>
    <t>Security</t>
  </si>
  <si>
    <t>Period</t>
  </si>
  <si>
    <t>D</t>
  </si>
  <si>
    <t>PX_VOLUME</t>
  </si>
  <si>
    <t>#N/A N/A</t>
  </si>
  <si>
    <t>Total ret index</t>
  </si>
  <si>
    <t>Leverage Multiple</t>
  </si>
  <si>
    <t>Levered Daily return</t>
  </si>
  <si>
    <t>Relative to Jan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</si>
</sst>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18" fillId="12" borderId="0" applyNumberFormat="0" applyBorder="0" applyAlignment="0" applyProtection="0"/>
    <xf numFmtId="0" fontId="18" fillId="16" borderId="0" applyNumberFormat="0" applyBorder="0" applyAlignment="0" applyProtection="0"/>
    <xf numFmtId="0" fontId="18" fillId="20" borderId="0" applyNumberFormat="0" applyBorder="0" applyAlignment="0" applyProtection="0"/>
    <xf numFmtId="0" fontId="18" fillId="24" borderId="0" applyNumberFormat="0" applyBorder="0" applyAlignment="0" applyProtection="0"/>
    <xf numFmtId="0" fontId="18" fillId="28" borderId="0" applyNumberFormat="0" applyBorder="0" applyAlignment="0" applyProtection="0"/>
    <xf numFmtId="0" fontId="18" fillId="32" borderId="0" applyNumberFormat="0" applyBorder="0" applyAlignment="0" applyProtection="0"/>
    <xf numFmtId="0" fontId="18" fillId="9" borderId="0" applyNumberFormat="0" applyBorder="0" applyAlignment="0" applyProtection="0"/>
    <xf numFmtId="0" fontId="18" fillId="13" borderId="0" applyNumberFormat="0" applyBorder="0" applyAlignment="0" applyProtection="0"/>
    <xf numFmtId="0" fontId="18" fillId="17" borderId="0" applyNumberFormat="0" applyBorder="0" applyAlignment="0" applyProtection="0"/>
    <xf numFmtId="0" fontId="18" fillId="21" borderId="0" applyNumberFormat="0" applyBorder="0" applyAlignment="0" applyProtection="0"/>
    <xf numFmtId="0" fontId="18" fillId="25" borderId="0" applyNumberFormat="0" applyBorder="0" applyAlignment="0" applyProtection="0"/>
    <xf numFmtId="0" fontId="18" fillId="29" borderId="0" applyNumberFormat="0" applyBorder="0" applyAlignment="0" applyProtection="0"/>
    <xf numFmtId="0" fontId="8" fillId="3" borderId="0" applyNumberFormat="0" applyBorder="0" applyAlignment="0" applyProtection="0"/>
    <xf numFmtId="0" fontId="12" fillId="6" borderId="4" applyNumberFormat="0" applyAlignment="0" applyProtection="0"/>
    <xf numFmtId="0" fontId="14" fillId="7" borderId="7" applyNumberFormat="0" applyAlignment="0" applyProtection="0"/>
    <xf numFmtId="0" fontId="1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10" fillId="5" borderId="4" applyNumberFormat="0" applyAlignment="0" applyProtection="0"/>
    <xf numFmtId="0" fontId="13" fillId="0" borderId="6" applyNumberFormat="0" applyFill="0" applyAlignment="0" applyProtection="0"/>
    <xf numFmtId="0" fontId="9" fillId="4" borderId="0" applyNumberFormat="0" applyBorder="0" applyAlignment="0" applyProtection="0"/>
    <xf numFmtId="0" fontId="2" fillId="8" borderId="8" applyNumberFormat="0" applyFont="0" applyAlignment="0" applyProtection="0"/>
    <xf numFmtId="0" fontId="11" fillId="6" borderId="5" applyNumberFormat="0" applyAlignment="0" applyProtection="0"/>
    <xf numFmtId="0" fontId="3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5" fillId="0" borderId="0" applyNumberFormat="0" applyFill="0" applyBorder="0" applyAlignment="0" applyProtection="0"/>
    <xf numFmtId="22" fontId="1" fillId="0" borderId="0"/>
  </cellStyleXfs>
  <cellXfs count="7">
    <xf numFmtId="0" fontId="0" fillId="0" borderId="0" xfId="0"/>
    <xf numFmtId="14" fontId="0" fillId="0" borderId="0" xfId="0" applyNumberFormat="1"/>
    <xf numFmtId="14" fontId="17" fillId="0" borderId="0" xfId="0" applyNumberFormat="1" applyFont="1"/>
    <xf numFmtId="0" fontId="17" fillId="0" borderId="0" xfId="0" applyFont="1"/>
    <xf numFmtId="2" fontId="0" fillId="0" borderId="0" xfId="0" applyNumberFormat="1"/>
    <xf numFmtId="22" fontId="1" fillId="0" borderId="0" xfId="42"/>
    <xf numFmtId="10" fontId="0" fillId="0" borderId="0" xfId="0" applyNumberFormat="1"/>
  </cellXfs>
  <cellStyles count="43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blp_datetime" xfId="42" xr:uid="{00000000-0005-0000-0000-000019000000}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/>
                </a:solidFill>
              </a:rPr>
              <a:t>Agency MBS Option</a:t>
            </a:r>
            <a:r>
              <a:rPr lang="en-US" baseline="0">
                <a:solidFill>
                  <a:schemeClr val="tx1"/>
                </a:solidFill>
              </a:rPr>
              <a:t>-adjusted spread to UST</a:t>
            </a:r>
            <a:endParaRPr lang="en-US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cleaned!$B$3</c:f>
              <c:strCache>
                <c:ptCount val="1"/>
                <c:pt idx="0">
                  <c:v>Agency MBS OAS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cleaned!$A$4:$A$834</c:f>
              <c:numCache>
                <c:formatCode>m/d/yy</c:formatCode>
                <c:ptCount val="831"/>
                <c:pt idx="0">
                  <c:v>43102</c:v>
                </c:pt>
                <c:pt idx="1">
                  <c:v>43103</c:v>
                </c:pt>
                <c:pt idx="2">
                  <c:v>43104</c:v>
                </c:pt>
                <c:pt idx="3">
                  <c:v>43105</c:v>
                </c:pt>
                <c:pt idx="4">
                  <c:v>43108</c:v>
                </c:pt>
                <c:pt idx="5">
                  <c:v>43109</c:v>
                </c:pt>
                <c:pt idx="6">
                  <c:v>43110</c:v>
                </c:pt>
                <c:pt idx="7">
                  <c:v>43111</c:v>
                </c:pt>
                <c:pt idx="8">
                  <c:v>43112</c:v>
                </c:pt>
                <c:pt idx="9">
                  <c:v>43115</c:v>
                </c:pt>
                <c:pt idx="10">
                  <c:v>43116</c:v>
                </c:pt>
                <c:pt idx="11">
                  <c:v>43117</c:v>
                </c:pt>
                <c:pt idx="12">
                  <c:v>43118</c:v>
                </c:pt>
                <c:pt idx="13">
                  <c:v>43119</c:v>
                </c:pt>
                <c:pt idx="14">
                  <c:v>43122</c:v>
                </c:pt>
                <c:pt idx="15">
                  <c:v>43123</c:v>
                </c:pt>
                <c:pt idx="16">
                  <c:v>43124</c:v>
                </c:pt>
                <c:pt idx="17">
                  <c:v>43125</c:v>
                </c:pt>
                <c:pt idx="18">
                  <c:v>43126</c:v>
                </c:pt>
                <c:pt idx="19">
                  <c:v>43129</c:v>
                </c:pt>
                <c:pt idx="20">
                  <c:v>43130</c:v>
                </c:pt>
                <c:pt idx="21">
                  <c:v>43131</c:v>
                </c:pt>
                <c:pt idx="22">
                  <c:v>43132</c:v>
                </c:pt>
                <c:pt idx="23">
                  <c:v>43133</c:v>
                </c:pt>
                <c:pt idx="24">
                  <c:v>43136</c:v>
                </c:pt>
                <c:pt idx="25">
                  <c:v>43137</c:v>
                </c:pt>
                <c:pt idx="26">
                  <c:v>43138</c:v>
                </c:pt>
                <c:pt idx="27">
                  <c:v>43139</c:v>
                </c:pt>
                <c:pt idx="28">
                  <c:v>43140</c:v>
                </c:pt>
                <c:pt idx="29">
                  <c:v>43143</c:v>
                </c:pt>
                <c:pt idx="30">
                  <c:v>43144</c:v>
                </c:pt>
                <c:pt idx="31">
                  <c:v>43145</c:v>
                </c:pt>
                <c:pt idx="32">
                  <c:v>43146</c:v>
                </c:pt>
                <c:pt idx="33">
                  <c:v>43147</c:v>
                </c:pt>
                <c:pt idx="34">
                  <c:v>43150</c:v>
                </c:pt>
                <c:pt idx="35">
                  <c:v>43151</c:v>
                </c:pt>
                <c:pt idx="36">
                  <c:v>43152</c:v>
                </c:pt>
                <c:pt idx="37">
                  <c:v>43153</c:v>
                </c:pt>
                <c:pt idx="38">
                  <c:v>43154</c:v>
                </c:pt>
                <c:pt idx="39">
                  <c:v>43157</c:v>
                </c:pt>
                <c:pt idx="40">
                  <c:v>43158</c:v>
                </c:pt>
                <c:pt idx="41">
                  <c:v>43159</c:v>
                </c:pt>
                <c:pt idx="42">
                  <c:v>43160</c:v>
                </c:pt>
                <c:pt idx="43">
                  <c:v>43161</c:v>
                </c:pt>
                <c:pt idx="44">
                  <c:v>43164</c:v>
                </c:pt>
                <c:pt idx="45">
                  <c:v>43165</c:v>
                </c:pt>
                <c:pt idx="46">
                  <c:v>43166</c:v>
                </c:pt>
                <c:pt idx="47">
                  <c:v>43167</c:v>
                </c:pt>
                <c:pt idx="48">
                  <c:v>43168</c:v>
                </c:pt>
                <c:pt idx="49">
                  <c:v>43171</c:v>
                </c:pt>
                <c:pt idx="50">
                  <c:v>43172</c:v>
                </c:pt>
                <c:pt idx="51">
                  <c:v>43173</c:v>
                </c:pt>
                <c:pt idx="52">
                  <c:v>43174</c:v>
                </c:pt>
                <c:pt idx="53">
                  <c:v>43175</c:v>
                </c:pt>
                <c:pt idx="54">
                  <c:v>43178</c:v>
                </c:pt>
                <c:pt idx="55">
                  <c:v>43179</c:v>
                </c:pt>
                <c:pt idx="56">
                  <c:v>43180</c:v>
                </c:pt>
                <c:pt idx="57">
                  <c:v>43181</c:v>
                </c:pt>
                <c:pt idx="58">
                  <c:v>43182</c:v>
                </c:pt>
                <c:pt idx="59">
                  <c:v>43185</c:v>
                </c:pt>
                <c:pt idx="60">
                  <c:v>43186</c:v>
                </c:pt>
                <c:pt idx="61">
                  <c:v>43187</c:v>
                </c:pt>
                <c:pt idx="62">
                  <c:v>43188</c:v>
                </c:pt>
                <c:pt idx="63">
                  <c:v>43189</c:v>
                </c:pt>
                <c:pt idx="64">
                  <c:v>43192</c:v>
                </c:pt>
                <c:pt idx="65">
                  <c:v>43193</c:v>
                </c:pt>
                <c:pt idx="66">
                  <c:v>43194</c:v>
                </c:pt>
                <c:pt idx="67">
                  <c:v>43195</c:v>
                </c:pt>
                <c:pt idx="68">
                  <c:v>43196</c:v>
                </c:pt>
                <c:pt idx="69">
                  <c:v>43199</c:v>
                </c:pt>
                <c:pt idx="70">
                  <c:v>43200</c:v>
                </c:pt>
                <c:pt idx="71">
                  <c:v>43201</c:v>
                </c:pt>
                <c:pt idx="72">
                  <c:v>43202</c:v>
                </c:pt>
                <c:pt idx="73">
                  <c:v>43203</c:v>
                </c:pt>
                <c:pt idx="74">
                  <c:v>43206</c:v>
                </c:pt>
                <c:pt idx="75">
                  <c:v>43207</c:v>
                </c:pt>
                <c:pt idx="76">
                  <c:v>43208</c:v>
                </c:pt>
                <c:pt idx="77">
                  <c:v>43209</c:v>
                </c:pt>
                <c:pt idx="78">
                  <c:v>43210</c:v>
                </c:pt>
                <c:pt idx="79">
                  <c:v>43213</c:v>
                </c:pt>
                <c:pt idx="80">
                  <c:v>43214</c:v>
                </c:pt>
                <c:pt idx="81">
                  <c:v>43215</c:v>
                </c:pt>
                <c:pt idx="82">
                  <c:v>43216</c:v>
                </c:pt>
                <c:pt idx="83">
                  <c:v>43217</c:v>
                </c:pt>
                <c:pt idx="84">
                  <c:v>43220</c:v>
                </c:pt>
                <c:pt idx="85">
                  <c:v>43221</c:v>
                </c:pt>
                <c:pt idx="86">
                  <c:v>43222</c:v>
                </c:pt>
                <c:pt idx="87">
                  <c:v>43223</c:v>
                </c:pt>
                <c:pt idx="88">
                  <c:v>43224</c:v>
                </c:pt>
                <c:pt idx="89">
                  <c:v>43227</c:v>
                </c:pt>
                <c:pt idx="90">
                  <c:v>43228</c:v>
                </c:pt>
                <c:pt idx="91">
                  <c:v>43229</c:v>
                </c:pt>
                <c:pt idx="92">
                  <c:v>43230</c:v>
                </c:pt>
                <c:pt idx="93">
                  <c:v>43231</c:v>
                </c:pt>
                <c:pt idx="94">
                  <c:v>43234</c:v>
                </c:pt>
                <c:pt idx="95">
                  <c:v>43235</c:v>
                </c:pt>
                <c:pt idx="96">
                  <c:v>43236</c:v>
                </c:pt>
                <c:pt idx="97">
                  <c:v>43237</c:v>
                </c:pt>
                <c:pt idx="98">
                  <c:v>43238</c:v>
                </c:pt>
                <c:pt idx="99">
                  <c:v>43241</c:v>
                </c:pt>
                <c:pt idx="100">
                  <c:v>43242</c:v>
                </c:pt>
                <c:pt idx="101">
                  <c:v>43243</c:v>
                </c:pt>
                <c:pt idx="102">
                  <c:v>43244</c:v>
                </c:pt>
                <c:pt idx="103">
                  <c:v>43245</c:v>
                </c:pt>
                <c:pt idx="104">
                  <c:v>43248</c:v>
                </c:pt>
                <c:pt idx="105">
                  <c:v>43249</c:v>
                </c:pt>
                <c:pt idx="106">
                  <c:v>43250</c:v>
                </c:pt>
                <c:pt idx="107">
                  <c:v>43251</c:v>
                </c:pt>
                <c:pt idx="108">
                  <c:v>43252</c:v>
                </c:pt>
                <c:pt idx="109">
                  <c:v>43255</c:v>
                </c:pt>
                <c:pt idx="110">
                  <c:v>43256</c:v>
                </c:pt>
                <c:pt idx="111">
                  <c:v>43257</c:v>
                </c:pt>
                <c:pt idx="112">
                  <c:v>43258</c:v>
                </c:pt>
                <c:pt idx="113">
                  <c:v>43259</c:v>
                </c:pt>
                <c:pt idx="114">
                  <c:v>43262</c:v>
                </c:pt>
                <c:pt idx="115">
                  <c:v>43263</c:v>
                </c:pt>
                <c:pt idx="116">
                  <c:v>43264</c:v>
                </c:pt>
                <c:pt idx="117">
                  <c:v>43265</c:v>
                </c:pt>
                <c:pt idx="118">
                  <c:v>43266</c:v>
                </c:pt>
                <c:pt idx="119">
                  <c:v>43269</c:v>
                </c:pt>
                <c:pt idx="120">
                  <c:v>43270</c:v>
                </c:pt>
                <c:pt idx="121">
                  <c:v>43271</c:v>
                </c:pt>
                <c:pt idx="122">
                  <c:v>43272</c:v>
                </c:pt>
                <c:pt idx="123">
                  <c:v>43273</c:v>
                </c:pt>
                <c:pt idx="124">
                  <c:v>43276</c:v>
                </c:pt>
                <c:pt idx="125">
                  <c:v>43277</c:v>
                </c:pt>
                <c:pt idx="126">
                  <c:v>43278</c:v>
                </c:pt>
                <c:pt idx="127">
                  <c:v>43279</c:v>
                </c:pt>
                <c:pt idx="128">
                  <c:v>43280</c:v>
                </c:pt>
                <c:pt idx="129">
                  <c:v>43283</c:v>
                </c:pt>
                <c:pt idx="130">
                  <c:v>43284</c:v>
                </c:pt>
                <c:pt idx="131">
                  <c:v>43285</c:v>
                </c:pt>
                <c:pt idx="132">
                  <c:v>43286</c:v>
                </c:pt>
                <c:pt idx="133">
                  <c:v>43287</c:v>
                </c:pt>
                <c:pt idx="134">
                  <c:v>43290</c:v>
                </c:pt>
                <c:pt idx="135">
                  <c:v>43291</c:v>
                </c:pt>
                <c:pt idx="136">
                  <c:v>43292</c:v>
                </c:pt>
                <c:pt idx="137">
                  <c:v>43293</c:v>
                </c:pt>
                <c:pt idx="138">
                  <c:v>43294</c:v>
                </c:pt>
                <c:pt idx="139">
                  <c:v>43297</c:v>
                </c:pt>
                <c:pt idx="140">
                  <c:v>43298</c:v>
                </c:pt>
                <c:pt idx="141">
                  <c:v>43299</c:v>
                </c:pt>
                <c:pt idx="142">
                  <c:v>43300</c:v>
                </c:pt>
                <c:pt idx="143">
                  <c:v>43301</c:v>
                </c:pt>
                <c:pt idx="144">
                  <c:v>43304</c:v>
                </c:pt>
                <c:pt idx="145">
                  <c:v>43305</c:v>
                </c:pt>
                <c:pt idx="146">
                  <c:v>43306</c:v>
                </c:pt>
                <c:pt idx="147">
                  <c:v>43307</c:v>
                </c:pt>
                <c:pt idx="148">
                  <c:v>43308</c:v>
                </c:pt>
                <c:pt idx="149">
                  <c:v>43311</c:v>
                </c:pt>
                <c:pt idx="150">
                  <c:v>43312</c:v>
                </c:pt>
                <c:pt idx="151">
                  <c:v>43313</c:v>
                </c:pt>
                <c:pt idx="152">
                  <c:v>43314</c:v>
                </c:pt>
                <c:pt idx="153">
                  <c:v>43315</c:v>
                </c:pt>
                <c:pt idx="154">
                  <c:v>43318</c:v>
                </c:pt>
                <c:pt idx="155">
                  <c:v>43319</c:v>
                </c:pt>
                <c:pt idx="156">
                  <c:v>43320</c:v>
                </c:pt>
                <c:pt idx="157">
                  <c:v>43321</c:v>
                </c:pt>
                <c:pt idx="158">
                  <c:v>43322</c:v>
                </c:pt>
                <c:pt idx="159">
                  <c:v>43325</c:v>
                </c:pt>
                <c:pt idx="160">
                  <c:v>43326</c:v>
                </c:pt>
                <c:pt idx="161">
                  <c:v>43327</c:v>
                </c:pt>
                <c:pt idx="162">
                  <c:v>43328</c:v>
                </c:pt>
                <c:pt idx="163">
                  <c:v>43329</c:v>
                </c:pt>
                <c:pt idx="164">
                  <c:v>43332</c:v>
                </c:pt>
                <c:pt idx="165">
                  <c:v>43333</c:v>
                </c:pt>
                <c:pt idx="166">
                  <c:v>43334</c:v>
                </c:pt>
                <c:pt idx="167">
                  <c:v>43335</c:v>
                </c:pt>
                <c:pt idx="168">
                  <c:v>43336</c:v>
                </c:pt>
                <c:pt idx="169">
                  <c:v>43339</c:v>
                </c:pt>
                <c:pt idx="170">
                  <c:v>43340</c:v>
                </c:pt>
                <c:pt idx="171">
                  <c:v>43341</c:v>
                </c:pt>
                <c:pt idx="172">
                  <c:v>43342</c:v>
                </c:pt>
                <c:pt idx="173">
                  <c:v>43343</c:v>
                </c:pt>
                <c:pt idx="174">
                  <c:v>43346</c:v>
                </c:pt>
                <c:pt idx="175">
                  <c:v>43347</c:v>
                </c:pt>
                <c:pt idx="176">
                  <c:v>43348</c:v>
                </c:pt>
                <c:pt idx="177">
                  <c:v>43349</c:v>
                </c:pt>
                <c:pt idx="178">
                  <c:v>43350</c:v>
                </c:pt>
                <c:pt idx="179">
                  <c:v>43353</c:v>
                </c:pt>
                <c:pt idx="180">
                  <c:v>43354</c:v>
                </c:pt>
                <c:pt idx="181">
                  <c:v>43355</c:v>
                </c:pt>
                <c:pt idx="182">
                  <c:v>43356</c:v>
                </c:pt>
                <c:pt idx="183">
                  <c:v>43357</c:v>
                </c:pt>
                <c:pt idx="184">
                  <c:v>43360</c:v>
                </c:pt>
                <c:pt idx="185">
                  <c:v>43361</c:v>
                </c:pt>
                <c:pt idx="186">
                  <c:v>43362</c:v>
                </c:pt>
                <c:pt idx="187">
                  <c:v>43363</c:v>
                </c:pt>
                <c:pt idx="188">
                  <c:v>43364</c:v>
                </c:pt>
                <c:pt idx="189">
                  <c:v>43367</c:v>
                </c:pt>
                <c:pt idx="190">
                  <c:v>43368</c:v>
                </c:pt>
                <c:pt idx="191">
                  <c:v>43369</c:v>
                </c:pt>
                <c:pt idx="192">
                  <c:v>43370</c:v>
                </c:pt>
                <c:pt idx="193">
                  <c:v>43371</c:v>
                </c:pt>
                <c:pt idx="194">
                  <c:v>43374</c:v>
                </c:pt>
                <c:pt idx="195">
                  <c:v>43375</c:v>
                </c:pt>
                <c:pt idx="196">
                  <c:v>43376</c:v>
                </c:pt>
                <c:pt idx="197">
                  <c:v>43377</c:v>
                </c:pt>
                <c:pt idx="198">
                  <c:v>43378</c:v>
                </c:pt>
                <c:pt idx="199">
                  <c:v>43381</c:v>
                </c:pt>
                <c:pt idx="200">
                  <c:v>43382</c:v>
                </c:pt>
                <c:pt idx="201">
                  <c:v>43383</c:v>
                </c:pt>
                <c:pt idx="202">
                  <c:v>43384</c:v>
                </c:pt>
                <c:pt idx="203">
                  <c:v>43385</c:v>
                </c:pt>
                <c:pt idx="204">
                  <c:v>43388</c:v>
                </c:pt>
                <c:pt idx="205">
                  <c:v>43389</c:v>
                </c:pt>
                <c:pt idx="206">
                  <c:v>43390</c:v>
                </c:pt>
                <c:pt idx="207">
                  <c:v>43391</c:v>
                </c:pt>
                <c:pt idx="208">
                  <c:v>43392</c:v>
                </c:pt>
                <c:pt idx="209">
                  <c:v>43395</c:v>
                </c:pt>
                <c:pt idx="210">
                  <c:v>43396</c:v>
                </c:pt>
                <c:pt idx="211">
                  <c:v>43397</c:v>
                </c:pt>
                <c:pt idx="212">
                  <c:v>43398</c:v>
                </c:pt>
                <c:pt idx="213">
                  <c:v>43399</c:v>
                </c:pt>
                <c:pt idx="214">
                  <c:v>43402</c:v>
                </c:pt>
                <c:pt idx="215">
                  <c:v>43403</c:v>
                </c:pt>
                <c:pt idx="216">
                  <c:v>43404</c:v>
                </c:pt>
                <c:pt idx="217">
                  <c:v>43405</c:v>
                </c:pt>
                <c:pt idx="218">
                  <c:v>43406</c:v>
                </c:pt>
                <c:pt idx="219">
                  <c:v>43409</c:v>
                </c:pt>
                <c:pt idx="220">
                  <c:v>43410</c:v>
                </c:pt>
                <c:pt idx="221">
                  <c:v>43411</c:v>
                </c:pt>
                <c:pt idx="222">
                  <c:v>43412</c:v>
                </c:pt>
                <c:pt idx="223">
                  <c:v>43413</c:v>
                </c:pt>
                <c:pt idx="224">
                  <c:v>43416</c:v>
                </c:pt>
                <c:pt idx="225">
                  <c:v>43417</c:v>
                </c:pt>
                <c:pt idx="226">
                  <c:v>43418</c:v>
                </c:pt>
                <c:pt idx="227">
                  <c:v>43419</c:v>
                </c:pt>
                <c:pt idx="228">
                  <c:v>43420</c:v>
                </c:pt>
                <c:pt idx="229">
                  <c:v>43423</c:v>
                </c:pt>
                <c:pt idx="230">
                  <c:v>43424</c:v>
                </c:pt>
                <c:pt idx="231">
                  <c:v>43425</c:v>
                </c:pt>
                <c:pt idx="232">
                  <c:v>43426</c:v>
                </c:pt>
                <c:pt idx="233">
                  <c:v>43427</c:v>
                </c:pt>
                <c:pt idx="234">
                  <c:v>43430</c:v>
                </c:pt>
                <c:pt idx="235">
                  <c:v>43431</c:v>
                </c:pt>
                <c:pt idx="236">
                  <c:v>43432</c:v>
                </c:pt>
                <c:pt idx="237">
                  <c:v>43433</c:v>
                </c:pt>
                <c:pt idx="238">
                  <c:v>43434</c:v>
                </c:pt>
                <c:pt idx="239">
                  <c:v>43437</c:v>
                </c:pt>
                <c:pt idx="240">
                  <c:v>43438</c:v>
                </c:pt>
                <c:pt idx="241">
                  <c:v>43439</c:v>
                </c:pt>
                <c:pt idx="242">
                  <c:v>43440</c:v>
                </c:pt>
                <c:pt idx="243">
                  <c:v>43441</c:v>
                </c:pt>
                <c:pt idx="244">
                  <c:v>43444</c:v>
                </c:pt>
                <c:pt idx="245">
                  <c:v>43445</c:v>
                </c:pt>
                <c:pt idx="246">
                  <c:v>43446</c:v>
                </c:pt>
                <c:pt idx="247">
                  <c:v>43447</c:v>
                </c:pt>
                <c:pt idx="248">
                  <c:v>43448</c:v>
                </c:pt>
                <c:pt idx="249">
                  <c:v>43451</c:v>
                </c:pt>
                <c:pt idx="250">
                  <c:v>43452</c:v>
                </c:pt>
                <c:pt idx="251">
                  <c:v>43453</c:v>
                </c:pt>
                <c:pt idx="252">
                  <c:v>43454</c:v>
                </c:pt>
                <c:pt idx="253">
                  <c:v>43455</c:v>
                </c:pt>
                <c:pt idx="254">
                  <c:v>43458</c:v>
                </c:pt>
                <c:pt idx="255">
                  <c:v>43459</c:v>
                </c:pt>
                <c:pt idx="256">
                  <c:v>43460</c:v>
                </c:pt>
                <c:pt idx="257">
                  <c:v>43461</c:v>
                </c:pt>
                <c:pt idx="258">
                  <c:v>43462</c:v>
                </c:pt>
                <c:pt idx="259">
                  <c:v>43465</c:v>
                </c:pt>
                <c:pt idx="260">
                  <c:v>43466</c:v>
                </c:pt>
                <c:pt idx="261">
                  <c:v>43467</c:v>
                </c:pt>
                <c:pt idx="262">
                  <c:v>43468</c:v>
                </c:pt>
                <c:pt idx="263">
                  <c:v>43469</c:v>
                </c:pt>
                <c:pt idx="264">
                  <c:v>43472</c:v>
                </c:pt>
                <c:pt idx="265">
                  <c:v>43473</c:v>
                </c:pt>
                <c:pt idx="266">
                  <c:v>43474</c:v>
                </c:pt>
                <c:pt idx="267">
                  <c:v>43475</c:v>
                </c:pt>
                <c:pt idx="268">
                  <c:v>43476</c:v>
                </c:pt>
                <c:pt idx="269">
                  <c:v>43479</c:v>
                </c:pt>
                <c:pt idx="270">
                  <c:v>43480</c:v>
                </c:pt>
                <c:pt idx="271">
                  <c:v>43481</c:v>
                </c:pt>
                <c:pt idx="272">
                  <c:v>43482</c:v>
                </c:pt>
                <c:pt idx="273">
                  <c:v>43483</c:v>
                </c:pt>
                <c:pt idx="274">
                  <c:v>43486</c:v>
                </c:pt>
                <c:pt idx="275">
                  <c:v>43487</c:v>
                </c:pt>
                <c:pt idx="276">
                  <c:v>43488</c:v>
                </c:pt>
                <c:pt idx="277">
                  <c:v>43489</c:v>
                </c:pt>
                <c:pt idx="278">
                  <c:v>43490</c:v>
                </c:pt>
                <c:pt idx="279">
                  <c:v>43493</c:v>
                </c:pt>
                <c:pt idx="280">
                  <c:v>43494</c:v>
                </c:pt>
                <c:pt idx="281">
                  <c:v>43495</c:v>
                </c:pt>
                <c:pt idx="282">
                  <c:v>43496</c:v>
                </c:pt>
                <c:pt idx="283">
                  <c:v>43497</c:v>
                </c:pt>
                <c:pt idx="284">
                  <c:v>43500</c:v>
                </c:pt>
                <c:pt idx="285">
                  <c:v>43501</c:v>
                </c:pt>
                <c:pt idx="286">
                  <c:v>43502</c:v>
                </c:pt>
                <c:pt idx="287">
                  <c:v>43503</c:v>
                </c:pt>
                <c:pt idx="288">
                  <c:v>43504</c:v>
                </c:pt>
                <c:pt idx="289">
                  <c:v>43507</c:v>
                </c:pt>
                <c:pt idx="290">
                  <c:v>43508</c:v>
                </c:pt>
                <c:pt idx="291">
                  <c:v>43509</c:v>
                </c:pt>
                <c:pt idx="292">
                  <c:v>43510</c:v>
                </c:pt>
                <c:pt idx="293">
                  <c:v>43511</c:v>
                </c:pt>
                <c:pt idx="294">
                  <c:v>43514</c:v>
                </c:pt>
                <c:pt idx="295">
                  <c:v>43515</c:v>
                </c:pt>
                <c:pt idx="296">
                  <c:v>43516</c:v>
                </c:pt>
                <c:pt idx="297">
                  <c:v>43517</c:v>
                </c:pt>
                <c:pt idx="298">
                  <c:v>43518</c:v>
                </c:pt>
                <c:pt idx="299">
                  <c:v>43521</c:v>
                </c:pt>
                <c:pt idx="300">
                  <c:v>43522</c:v>
                </c:pt>
                <c:pt idx="301">
                  <c:v>43523</c:v>
                </c:pt>
                <c:pt idx="302">
                  <c:v>43524</c:v>
                </c:pt>
                <c:pt idx="303">
                  <c:v>43525</c:v>
                </c:pt>
                <c:pt idx="304">
                  <c:v>43528</c:v>
                </c:pt>
                <c:pt idx="305">
                  <c:v>43529</c:v>
                </c:pt>
                <c:pt idx="306">
                  <c:v>43530</c:v>
                </c:pt>
                <c:pt idx="307">
                  <c:v>43531</c:v>
                </c:pt>
                <c:pt idx="308">
                  <c:v>43532</c:v>
                </c:pt>
                <c:pt idx="309">
                  <c:v>43535</c:v>
                </c:pt>
                <c:pt idx="310">
                  <c:v>43536</c:v>
                </c:pt>
                <c:pt idx="311">
                  <c:v>43537</c:v>
                </c:pt>
                <c:pt idx="312">
                  <c:v>43538</c:v>
                </c:pt>
                <c:pt idx="313">
                  <c:v>43539</c:v>
                </c:pt>
                <c:pt idx="314">
                  <c:v>43542</c:v>
                </c:pt>
                <c:pt idx="315">
                  <c:v>43543</c:v>
                </c:pt>
                <c:pt idx="316">
                  <c:v>43544</c:v>
                </c:pt>
                <c:pt idx="317">
                  <c:v>43545</c:v>
                </c:pt>
                <c:pt idx="318">
                  <c:v>43546</c:v>
                </c:pt>
                <c:pt idx="319">
                  <c:v>43549</c:v>
                </c:pt>
                <c:pt idx="320">
                  <c:v>43550</c:v>
                </c:pt>
                <c:pt idx="321">
                  <c:v>43551</c:v>
                </c:pt>
                <c:pt idx="322">
                  <c:v>43552</c:v>
                </c:pt>
                <c:pt idx="323">
                  <c:v>43553</c:v>
                </c:pt>
                <c:pt idx="324">
                  <c:v>43556</c:v>
                </c:pt>
                <c:pt idx="325">
                  <c:v>43557</c:v>
                </c:pt>
                <c:pt idx="326">
                  <c:v>43558</c:v>
                </c:pt>
                <c:pt idx="327">
                  <c:v>43559</c:v>
                </c:pt>
                <c:pt idx="328">
                  <c:v>43560</c:v>
                </c:pt>
                <c:pt idx="329">
                  <c:v>43563</c:v>
                </c:pt>
                <c:pt idx="330">
                  <c:v>43564</c:v>
                </c:pt>
                <c:pt idx="331">
                  <c:v>43565</c:v>
                </c:pt>
                <c:pt idx="332">
                  <c:v>43566</c:v>
                </c:pt>
                <c:pt idx="333">
                  <c:v>43567</c:v>
                </c:pt>
                <c:pt idx="334">
                  <c:v>43570</c:v>
                </c:pt>
                <c:pt idx="335">
                  <c:v>43571</c:v>
                </c:pt>
                <c:pt idx="336">
                  <c:v>43572</c:v>
                </c:pt>
                <c:pt idx="337">
                  <c:v>43573</c:v>
                </c:pt>
                <c:pt idx="338">
                  <c:v>43574</c:v>
                </c:pt>
                <c:pt idx="339">
                  <c:v>43577</c:v>
                </c:pt>
                <c:pt idx="340">
                  <c:v>43578</c:v>
                </c:pt>
                <c:pt idx="341">
                  <c:v>43579</c:v>
                </c:pt>
                <c:pt idx="342">
                  <c:v>43580</c:v>
                </c:pt>
                <c:pt idx="343">
                  <c:v>43581</c:v>
                </c:pt>
                <c:pt idx="344">
                  <c:v>43584</c:v>
                </c:pt>
                <c:pt idx="345">
                  <c:v>43585</c:v>
                </c:pt>
                <c:pt idx="346">
                  <c:v>43586</c:v>
                </c:pt>
                <c:pt idx="347">
                  <c:v>43587</c:v>
                </c:pt>
                <c:pt idx="348">
                  <c:v>43588</c:v>
                </c:pt>
                <c:pt idx="349">
                  <c:v>43591</c:v>
                </c:pt>
                <c:pt idx="350">
                  <c:v>43592</c:v>
                </c:pt>
                <c:pt idx="351">
                  <c:v>43593</c:v>
                </c:pt>
                <c:pt idx="352">
                  <c:v>43594</c:v>
                </c:pt>
                <c:pt idx="353">
                  <c:v>43595</c:v>
                </c:pt>
                <c:pt idx="354">
                  <c:v>43598</c:v>
                </c:pt>
                <c:pt idx="355">
                  <c:v>43599</c:v>
                </c:pt>
                <c:pt idx="356">
                  <c:v>43600</c:v>
                </c:pt>
                <c:pt idx="357">
                  <c:v>43601</c:v>
                </c:pt>
                <c:pt idx="358">
                  <c:v>43602</c:v>
                </c:pt>
                <c:pt idx="359">
                  <c:v>43605</c:v>
                </c:pt>
                <c:pt idx="360">
                  <c:v>43606</c:v>
                </c:pt>
                <c:pt idx="361">
                  <c:v>43607</c:v>
                </c:pt>
                <c:pt idx="362">
                  <c:v>43608</c:v>
                </c:pt>
                <c:pt idx="363">
                  <c:v>43609</c:v>
                </c:pt>
                <c:pt idx="364">
                  <c:v>43612</c:v>
                </c:pt>
                <c:pt idx="365">
                  <c:v>43613</c:v>
                </c:pt>
                <c:pt idx="366">
                  <c:v>43614</c:v>
                </c:pt>
                <c:pt idx="367">
                  <c:v>43615</c:v>
                </c:pt>
                <c:pt idx="368">
                  <c:v>43616</c:v>
                </c:pt>
                <c:pt idx="369">
                  <c:v>43619</c:v>
                </c:pt>
                <c:pt idx="370">
                  <c:v>43620</c:v>
                </c:pt>
                <c:pt idx="371">
                  <c:v>43621</c:v>
                </c:pt>
                <c:pt idx="372">
                  <c:v>43622</c:v>
                </c:pt>
                <c:pt idx="373">
                  <c:v>43623</c:v>
                </c:pt>
                <c:pt idx="374">
                  <c:v>43626</c:v>
                </c:pt>
                <c:pt idx="375">
                  <c:v>43627</c:v>
                </c:pt>
                <c:pt idx="376">
                  <c:v>43628</c:v>
                </c:pt>
                <c:pt idx="377">
                  <c:v>43629</c:v>
                </c:pt>
                <c:pt idx="378">
                  <c:v>43630</c:v>
                </c:pt>
                <c:pt idx="379">
                  <c:v>43633</c:v>
                </c:pt>
                <c:pt idx="380">
                  <c:v>43634</c:v>
                </c:pt>
                <c:pt idx="381">
                  <c:v>43635</c:v>
                </c:pt>
                <c:pt idx="382">
                  <c:v>43636</c:v>
                </c:pt>
                <c:pt idx="383">
                  <c:v>43637</c:v>
                </c:pt>
                <c:pt idx="384">
                  <c:v>43640</c:v>
                </c:pt>
                <c:pt idx="385">
                  <c:v>43641</c:v>
                </c:pt>
                <c:pt idx="386">
                  <c:v>43642</c:v>
                </c:pt>
                <c:pt idx="387">
                  <c:v>43643</c:v>
                </c:pt>
                <c:pt idx="388">
                  <c:v>43644</c:v>
                </c:pt>
                <c:pt idx="389">
                  <c:v>43647</c:v>
                </c:pt>
                <c:pt idx="390">
                  <c:v>43648</c:v>
                </c:pt>
                <c:pt idx="391">
                  <c:v>43649</c:v>
                </c:pt>
                <c:pt idx="392">
                  <c:v>43650</c:v>
                </c:pt>
                <c:pt idx="393">
                  <c:v>43651</c:v>
                </c:pt>
                <c:pt idx="394">
                  <c:v>43654</c:v>
                </c:pt>
                <c:pt idx="395">
                  <c:v>43655</c:v>
                </c:pt>
                <c:pt idx="396">
                  <c:v>43656</c:v>
                </c:pt>
                <c:pt idx="397">
                  <c:v>43657</c:v>
                </c:pt>
                <c:pt idx="398">
                  <c:v>43658</c:v>
                </c:pt>
                <c:pt idx="399">
                  <c:v>43661</c:v>
                </c:pt>
                <c:pt idx="400">
                  <c:v>43662</c:v>
                </c:pt>
                <c:pt idx="401">
                  <c:v>43663</c:v>
                </c:pt>
                <c:pt idx="402">
                  <c:v>43664</c:v>
                </c:pt>
                <c:pt idx="403">
                  <c:v>43665</c:v>
                </c:pt>
                <c:pt idx="404">
                  <c:v>43668</c:v>
                </c:pt>
                <c:pt idx="405">
                  <c:v>43669</c:v>
                </c:pt>
                <c:pt idx="406">
                  <c:v>43670</c:v>
                </c:pt>
                <c:pt idx="407">
                  <c:v>43671</c:v>
                </c:pt>
                <c:pt idx="408">
                  <c:v>43672</c:v>
                </c:pt>
                <c:pt idx="409">
                  <c:v>43675</c:v>
                </c:pt>
                <c:pt idx="410">
                  <c:v>43676</c:v>
                </c:pt>
                <c:pt idx="411">
                  <c:v>43677</c:v>
                </c:pt>
                <c:pt idx="412">
                  <c:v>43678</c:v>
                </c:pt>
                <c:pt idx="413">
                  <c:v>43679</c:v>
                </c:pt>
                <c:pt idx="414">
                  <c:v>43682</c:v>
                </c:pt>
                <c:pt idx="415">
                  <c:v>43683</c:v>
                </c:pt>
                <c:pt idx="416">
                  <c:v>43684</c:v>
                </c:pt>
                <c:pt idx="417">
                  <c:v>43685</c:v>
                </c:pt>
                <c:pt idx="418">
                  <c:v>43686</c:v>
                </c:pt>
                <c:pt idx="419">
                  <c:v>43689</c:v>
                </c:pt>
                <c:pt idx="420">
                  <c:v>43690</c:v>
                </c:pt>
                <c:pt idx="421">
                  <c:v>43691</c:v>
                </c:pt>
                <c:pt idx="422">
                  <c:v>43692</c:v>
                </c:pt>
                <c:pt idx="423">
                  <c:v>43693</c:v>
                </c:pt>
                <c:pt idx="424">
                  <c:v>43696</c:v>
                </c:pt>
                <c:pt idx="425">
                  <c:v>43697</c:v>
                </c:pt>
                <c:pt idx="426">
                  <c:v>43698</c:v>
                </c:pt>
                <c:pt idx="427">
                  <c:v>43699</c:v>
                </c:pt>
                <c:pt idx="428">
                  <c:v>43700</c:v>
                </c:pt>
                <c:pt idx="429">
                  <c:v>43703</c:v>
                </c:pt>
                <c:pt idx="430">
                  <c:v>43704</c:v>
                </c:pt>
                <c:pt idx="431">
                  <c:v>43705</c:v>
                </c:pt>
                <c:pt idx="432">
                  <c:v>43706</c:v>
                </c:pt>
                <c:pt idx="433">
                  <c:v>43707</c:v>
                </c:pt>
                <c:pt idx="434">
                  <c:v>43710</c:v>
                </c:pt>
                <c:pt idx="435">
                  <c:v>43711</c:v>
                </c:pt>
                <c:pt idx="436">
                  <c:v>43712</c:v>
                </c:pt>
                <c:pt idx="437">
                  <c:v>43713</c:v>
                </c:pt>
                <c:pt idx="438">
                  <c:v>43714</c:v>
                </c:pt>
                <c:pt idx="439">
                  <c:v>43717</c:v>
                </c:pt>
                <c:pt idx="440">
                  <c:v>43718</c:v>
                </c:pt>
                <c:pt idx="441">
                  <c:v>43719</c:v>
                </c:pt>
                <c:pt idx="442">
                  <c:v>43720</c:v>
                </c:pt>
                <c:pt idx="443">
                  <c:v>43721</c:v>
                </c:pt>
                <c:pt idx="444">
                  <c:v>43724</c:v>
                </c:pt>
                <c:pt idx="445">
                  <c:v>43725</c:v>
                </c:pt>
                <c:pt idx="446">
                  <c:v>43726</c:v>
                </c:pt>
                <c:pt idx="447">
                  <c:v>43727</c:v>
                </c:pt>
                <c:pt idx="448">
                  <c:v>43728</c:v>
                </c:pt>
                <c:pt idx="449">
                  <c:v>43731</c:v>
                </c:pt>
                <c:pt idx="450">
                  <c:v>43732</c:v>
                </c:pt>
                <c:pt idx="451">
                  <c:v>43733</c:v>
                </c:pt>
                <c:pt idx="452">
                  <c:v>43734</c:v>
                </c:pt>
                <c:pt idx="453">
                  <c:v>43735</c:v>
                </c:pt>
                <c:pt idx="454">
                  <c:v>43738</c:v>
                </c:pt>
                <c:pt idx="455">
                  <c:v>43739</c:v>
                </c:pt>
                <c:pt idx="456">
                  <c:v>43740</c:v>
                </c:pt>
                <c:pt idx="457">
                  <c:v>43741</c:v>
                </c:pt>
                <c:pt idx="458">
                  <c:v>43742</c:v>
                </c:pt>
                <c:pt idx="459">
                  <c:v>43745</c:v>
                </c:pt>
                <c:pt idx="460">
                  <c:v>43746</c:v>
                </c:pt>
                <c:pt idx="461">
                  <c:v>43747</c:v>
                </c:pt>
                <c:pt idx="462">
                  <c:v>43748</c:v>
                </c:pt>
                <c:pt idx="463">
                  <c:v>43749</c:v>
                </c:pt>
                <c:pt idx="464">
                  <c:v>43752</c:v>
                </c:pt>
                <c:pt idx="465">
                  <c:v>43753</c:v>
                </c:pt>
                <c:pt idx="466">
                  <c:v>43754</c:v>
                </c:pt>
                <c:pt idx="467">
                  <c:v>43755</c:v>
                </c:pt>
                <c:pt idx="468">
                  <c:v>43756</c:v>
                </c:pt>
                <c:pt idx="469">
                  <c:v>43759</c:v>
                </c:pt>
                <c:pt idx="470">
                  <c:v>43760</c:v>
                </c:pt>
                <c:pt idx="471">
                  <c:v>43761</c:v>
                </c:pt>
                <c:pt idx="472">
                  <c:v>43762</c:v>
                </c:pt>
                <c:pt idx="473">
                  <c:v>43763</c:v>
                </c:pt>
                <c:pt idx="474">
                  <c:v>43766</c:v>
                </c:pt>
                <c:pt idx="475">
                  <c:v>43767</c:v>
                </c:pt>
                <c:pt idx="476">
                  <c:v>43768</c:v>
                </c:pt>
                <c:pt idx="477">
                  <c:v>43769</c:v>
                </c:pt>
                <c:pt idx="478">
                  <c:v>43770</c:v>
                </c:pt>
                <c:pt idx="479">
                  <c:v>43773</c:v>
                </c:pt>
                <c:pt idx="480">
                  <c:v>43774</c:v>
                </c:pt>
                <c:pt idx="481">
                  <c:v>43775</c:v>
                </c:pt>
                <c:pt idx="482">
                  <c:v>43776</c:v>
                </c:pt>
                <c:pt idx="483">
                  <c:v>43777</c:v>
                </c:pt>
                <c:pt idx="484">
                  <c:v>43780</c:v>
                </c:pt>
                <c:pt idx="485">
                  <c:v>43781</c:v>
                </c:pt>
                <c:pt idx="486">
                  <c:v>43782</c:v>
                </c:pt>
                <c:pt idx="487">
                  <c:v>43783</c:v>
                </c:pt>
                <c:pt idx="488">
                  <c:v>43784</c:v>
                </c:pt>
                <c:pt idx="489">
                  <c:v>43787</c:v>
                </c:pt>
                <c:pt idx="490">
                  <c:v>43788</c:v>
                </c:pt>
                <c:pt idx="491">
                  <c:v>43789</c:v>
                </c:pt>
                <c:pt idx="492">
                  <c:v>43790</c:v>
                </c:pt>
                <c:pt idx="493">
                  <c:v>43791</c:v>
                </c:pt>
                <c:pt idx="494">
                  <c:v>43794</c:v>
                </c:pt>
                <c:pt idx="495">
                  <c:v>43795</c:v>
                </c:pt>
                <c:pt idx="496">
                  <c:v>43796</c:v>
                </c:pt>
                <c:pt idx="497">
                  <c:v>43797</c:v>
                </c:pt>
                <c:pt idx="498">
                  <c:v>43798</c:v>
                </c:pt>
                <c:pt idx="499">
                  <c:v>43801</c:v>
                </c:pt>
                <c:pt idx="500">
                  <c:v>43802</c:v>
                </c:pt>
                <c:pt idx="501">
                  <c:v>43803</c:v>
                </c:pt>
                <c:pt idx="502">
                  <c:v>43804</c:v>
                </c:pt>
                <c:pt idx="503">
                  <c:v>43805</c:v>
                </c:pt>
                <c:pt idx="504">
                  <c:v>43808</c:v>
                </c:pt>
                <c:pt idx="505">
                  <c:v>43809</c:v>
                </c:pt>
                <c:pt idx="506">
                  <c:v>43810</c:v>
                </c:pt>
                <c:pt idx="507">
                  <c:v>43811</c:v>
                </c:pt>
                <c:pt idx="508">
                  <c:v>43812</c:v>
                </c:pt>
                <c:pt idx="509">
                  <c:v>43815</c:v>
                </c:pt>
                <c:pt idx="510">
                  <c:v>43816</c:v>
                </c:pt>
                <c:pt idx="511">
                  <c:v>43817</c:v>
                </c:pt>
                <c:pt idx="512">
                  <c:v>43818</c:v>
                </c:pt>
                <c:pt idx="513">
                  <c:v>43819</c:v>
                </c:pt>
                <c:pt idx="514">
                  <c:v>43822</c:v>
                </c:pt>
                <c:pt idx="515">
                  <c:v>43823</c:v>
                </c:pt>
                <c:pt idx="516">
                  <c:v>43824</c:v>
                </c:pt>
                <c:pt idx="517">
                  <c:v>43825</c:v>
                </c:pt>
                <c:pt idx="518">
                  <c:v>43826</c:v>
                </c:pt>
                <c:pt idx="519">
                  <c:v>43829</c:v>
                </c:pt>
                <c:pt idx="520">
                  <c:v>43830</c:v>
                </c:pt>
                <c:pt idx="521">
                  <c:v>43831</c:v>
                </c:pt>
                <c:pt idx="522">
                  <c:v>43832</c:v>
                </c:pt>
                <c:pt idx="523">
                  <c:v>43833</c:v>
                </c:pt>
                <c:pt idx="524">
                  <c:v>43836</c:v>
                </c:pt>
                <c:pt idx="525">
                  <c:v>43837</c:v>
                </c:pt>
                <c:pt idx="526">
                  <c:v>43838</c:v>
                </c:pt>
                <c:pt idx="527">
                  <c:v>43839</c:v>
                </c:pt>
                <c:pt idx="528">
                  <c:v>43840</c:v>
                </c:pt>
                <c:pt idx="529">
                  <c:v>43843</c:v>
                </c:pt>
                <c:pt idx="530">
                  <c:v>43844</c:v>
                </c:pt>
                <c:pt idx="531">
                  <c:v>43845</c:v>
                </c:pt>
                <c:pt idx="532">
                  <c:v>43846</c:v>
                </c:pt>
                <c:pt idx="533">
                  <c:v>43847</c:v>
                </c:pt>
                <c:pt idx="534">
                  <c:v>43850</c:v>
                </c:pt>
                <c:pt idx="535">
                  <c:v>43851</c:v>
                </c:pt>
                <c:pt idx="536">
                  <c:v>43852</c:v>
                </c:pt>
                <c:pt idx="537">
                  <c:v>43853</c:v>
                </c:pt>
                <c:pt idx="538">
                  <c:v>43854</c:v>
                </c:pt>
                <c:pt idx="539">
                  <c:v>43857</c:v>
                </c:pt>
                <c:pt idx="540">
                  <c:v>43858</c:v>
                </c:pt>
                <c:pt idx="541">
                  <c:v>43859</c:v>
                </c:pt>
                <c:pt idx="542">
                  <c:v>43860</c:v>
                </c:pt>
                <c:pt idx="543">
                  <c:v>43861</c:v>
                </c:pt>
                <c:pt idx="544">
                  <c:v>43864</c:v>
                </c:pt>
                <c:pt idx="545">
                  <c:v>43865</c:v>
                </c:pt>
                <c:pt idx="546">
                  <c:v>43866</c:v>
                </c:pt>
                <c:pt idx="547">
                  <c:v>43867</c:v>
                </c:pt>
                <c:pt idx="548">
                  <c:v>43868</c:v>
                </c:pt>
                <c:pt idx="549">
                  <c:v>43871</c:v>
                </c:pt>
                <c:pt idx="550">
                  <c:v>43872</c:v>
                </c:pt>
                <c:pt idx="551">
                  <c:v>43873</c:v>
                </c:pt>
                <c:pt idx="552">
                  <c:v>43874</c:v>
                </c:pt>
                <c:pt idx="553">
                  <c:v>43875</c:v>
                </c:pt>
                <c:pt idx="554">
                  <c:v>43878</c:v>
                </c:pt>
                <c:pt idx="555">
                  <c:v>43879</c:v>
                </c:pt>
                <c:pt idx="556">
                  <c:v>43880</c:v>
                </c:pt>
                <c:pt idx="557">
                  <c:v>43881</c:v>
                </c:pt>
                <c:pt idx="558">
                  <c:v>43882</c:v>
                </c:pt>
                <c:pt idx="559">
                  <c:v>43885</c:v>
                </c:pt>
                <c:pt idx="560">
                  <c:v>43886</c:v>
                </c:pt>
                <c:pt idx="561">
                  <c:v>43887</c:v>
                </c:pt>
                <c:pt idx="562">
                  <c:v>43888</c:v>
                </c:pt>
                <c:pt idx="563">
                  <c:v>43889</c:v>
                </c:pt>
                <c:pt idx="564">
                  <c:v>43892</c:v>
                </c:pt>
                <c:pt idx="565">
                  <c:v>43893</c:v>
                </c:pt>
                <c:pt idx="566">
                  <c:v>43894</c:v>
                </c:pt>
                <c:pt idx="567">
                  <c:v>43895</c:v>
                </c:pt>
                <c:pt idx="568">
                  <c:v>43896</c:v>
                </c:pt>
                <c:pt idx="569">
                  <c:v>43899</c:v>
                </c:pt>
                <c:pt idx="570">
                  <c:v>43900</c:v>
                </c:pt>
                <c:pt idx="571">
                  <c:v>43901</c:v>
                </c:pt>
                <c:pt idx="572">
                  <c:v>43902</c:v>
                </c:pt>
                <c:pt idx="573">
                  <c:v>43903</c:v>
                </c:pt>
                <c:pt idx="574">
                  <c:v>43906</c:v>
                </c:pt>
                <c:pt idx="575">
                  <c:v>43907</c:v>
                </c:pt>
                <c:pt idx="576">
                  <c:v>43908</c:v>
                </c:pt>
                <c:pt idx="577">
                  <c:v>43909</c:v>
                </c:pt>
                <c:pt idx="578">
                  <c:v>43910</c:v>
                </c:pt>
                <c:pt idx="579">
                  <c:v>43913</c:v>
                </c:pt>
                <c:pt idx="580">
                  <c:v>43914</c:v>
                </c:pt>
                <c:pt idx="581">
                  <c:v>43915</c:v>
                </c:pt>
                <c:pt idx="582">
                  <c:v>43916</c:v>
                </c:pt>
                <c:pt idx="583">
                  <c:v>43917</c:v>
                </c:pt>
                <c:pt idx="584">
                  <c:v>43920</c:v>
                </c:pt>
                <c:pt idx="585">
                  <c:v>43921</c:v>
                </c:pt>
                <c:pt idx="586">
                  <c:v>43922</c:v>
                </c:pt>
                <c:pt idx="587">
                  <c:v>43923</c:v>
                </c:pt>
                <c:pt idx="588">
                  <c:v>43924</c:v>
                </c:pt>
                <c:pt idx="589">
                  <c:v>43927</c:v>
                </c:pt>
                <c:pt idx="590">
                  <c:v>43928</c:v>
                </c:pt>
                <c:pt idx="591">
                  <c:v>43929</c:v>
                </c:pt>
                <c:pt idx="592">
                  <c:v>43930</c:v>
                </c:pt>
                <c:pt idx="593">
                  <c:v>43931</c:v>
                </c:pt>
                <c:pt idx="594">
                  <c:v>43934</c:v>
                </c:pt>
                <c:pt idx="595">
                  <c:v>43935</c:v>
                </c:pt>
                <c:pt idx="596">
                  <c:v>43936</c:v>
                </c:pt>
                <c:pt idx="597">
                  <c:v>43937</c:v>
                </c:pt>
                <c:pt idx="598">
                  <c:v>43938</c:v>
                </c:pt>
                <c:pt idx="599">
                  <c:v>43941</c:v>
                </c:pt>
                <c:pt idx="600">
                  <c:v>43942</c:v>
                </c:pt>
                <c:pt idx="601">
                  <c:v>43943</c:v>
                </c:pt>
                <c:pt idx="602">
                  <c:v>43944</c:v>
                </c:pt>
                <c:pt idx="603">
                  <c:v>43945</c:v>
                </c:pt>
                <c:pt idx="604">
                  <c:v>43948</c:v>
                </c:pt>
                <c:pt idx="605">
                  <c:v>43949</c:v>
                </c:pt>
                <c:pt idx="606">
                  <c:v>43950</c:v>
                </c:pt>
                <c:pt idx="607">
                  <c:v>43951</c:v>
                </c:pt>
                <c:pt idx="608">
                  <c:v>43952</c:v>
                </c:pt>
                <c:pt idx="609">
                  <c:v>43955</c:v>
                </c:pt>
                <c:pt idx="610">
                  <c:v>43956</c:v>
                </c:pt>
                <c:pt idx="611">
                  <c:v>43957</c:v>
                </c:pt>
                <c:pt idx="612">
                  <c:v>43958</c:v>
                </c:pt>
                <c:pt idx="613">
                  <c:v>43959</c:v>
                </c:pt>
                <c:pt idx="614">
                  <c:v>43962</c:v>
                </c:pt>
                <c:pt idx="615">
                  <c:v>43963</c:v>
                </c:pt>
                <c:pt idx="616">
                  <c:v>43964</c:v>
                </c:pt>
                <c:pt idx="617">
                  <c:v>43965</c:v>
                </c:pt>
                <c:pt idx="618">
                  <c:v>43966</c:v>
                </c:pt>
                <c:pt idx="619">
                  <c:v>43969</c:v>
                </c:pt>
                <c:pt idx="620">
                  <c:v>43970</c:v>
                </c:pt>
                <c:pt idx="621">
                  <c:v>43971</c:v>
                </c:pt>
                <c:pt idx="622">
                  <c:v>43972</c:v>
                </c:pt>
                <c:pt idx="623">
                  <c:v>43973</c:v>
                </c:pt>
                <c:pt idx="624">
                  <c:v>43976</c:v>
                </c:pt>
                <c:pt idx="625">
                  <c:v>43977</c:v>
                </c:pt>
                <c:pt idx="626">
                  <c:v>43978</c:v>
                </c:pt>
                <c:pt idx="627">
                  <c:v>43979</c:v>
                </c:pt>
                <c:pt idx="628">
                  <c:v>43980</c:v>
                </c:pt>
                <c:pt idx="629">
                  <c:v>43983</c:v>
                </c:pt>
                <c:pt idx="630">
                  <c:v>43984</c:v>
                </c:pt>
                <c:pt idx="631">
                  <c:v>43985</c:v>
                </c:pt>
                <c:pt idx="632">
                  <c:v>43986</c:v>
                </c:pt>
                <c:pt idx="633">
                  <c:v>43987</c:v>
                </c:pt>
                <c:pt idx="634">
                  <c:v>43990</c:v>
                </c:pt>
                <c:pt idx="635">
                  <c:v>43991</c:v>
                </c:pt>
                <c:pt idx="636">
                  <c:v>43992</c:v>
                </c:pt>
                <c:pt idx="637">
                  <c:v>43993</c:v>
                </c:pt>
                <c:pt idx="638">
                  <c:v>43994</c:v>
                </c:pt>
                <c:pt idx="639">
                  <c:v>43997</c:v>
                </c:pt>
                <c:pt idx="640">
                  <c:v>43998</c:v>
                </c:pt>
                <c:pt idx="641">
                  <c:v>43999</c:v>
                </c:pt>
                <c:pt idx="642">
                  <c:v>44000</c:v>
                </c:pt>
                <c:pt idx="643">
                  <c:v>44001</c:v>
                </c:pt>
                <c:pt idx="644">
                  <c:v>44004</c:v>
                </c:pt>
                <c:pt idx="645">
                  <c:v>44005</c:v>
                </c:pt>
                <c:pt idx="646">
                  <c:v>44006</c:v>
                </c:pt>
                <c:pt idx="647">
                  <c:v>44007</c:v>
                </c:pt>
                <c:pt idx="648">
                  <c:v>44008</c:v>
                </c:pt>
                <c:pt idx="649">
                  <c:v>44011</c:v>
                </c:pt>
                <c:pt idx="650">
                  <c:v>44012</c:v>
                </c:pt>
                <c:pt idx="651">
                  <c:v>44013</c:v>
                </c:pt>
                <c:pt idx="652">
                  <c:v>44014</c:v>
                </c:pt>
                <c:pt idx="653">
                  <c:v>44015</c:v>
                </c:pt>
                <c:pt idx="654">
                  <c:v>44018</c:v>
                </c:pt>
                <c:pt idx="655">
                  <c:v>44019</c:v>
                </c:pt>
                <c:pt idx="656">
                  <c:v>44020</c:v>
                </c:pt>
                <c:pt idx="657">
                  <c:v>44021</c:v>
                </c:pt>
                <c:pt idx="658">
                  <c:v>44022</c:v>
                </c:pt>
                <c:pt idx="659">
                  <c:v>44025</c:v>
                </c:pt>
                <c:pt idx="660">
                  <c:v>44026</c:v>
                </c:pt>
                <c:pt idx="661">
                  <c:v>44027</c:v>
                </c:pt>
                <c:pt idx="662">
                  <c:v>44028</c:v>
                </c:pt>
                <c:pt idx="663">
                  <c:v>44029</c:v>
                </c:pt>
                <c:pt idx="664">
                  <c:v>44032</c:v>
                </c:pt>
                <c:pt idx="665">
                  <c:v>44033</c:v>
                </c:pt>
                <c:pt idx="666">
                  <c:v>44034</c:v>
                </c:pt>
                <c:pt idx="667">
                  <c:v>44035</c:v>
                </c:pt>
                <c:pt idx="668">
                  <c:v>44036</c:v>
                </c:pt>
                <c:pt idx="669">
                  <c:v>44039</c:v>
                </c:pt>
                <c:pt idx="670">
                  <c:v>44040</c:v>
                </c:pt>
                <c:pt idx="671">
                  <c:v>44041</c:v>
                </c:pt>
                <c:pt idx="672">
                  <c:v>44042</c:v>
                </c:pt>
                <c:pt idx="673">
                  <c:v>44043</c:v>
                </c:pt>
                <c:pt idx="674">
                  <c:v>44046</c:v>
                </c:pt>
                <c:pt idx="675">
                  <c:v>44047</c:v>
                </c:pt>
                <c:pt idx="676">
                  <c:v>44048</c:v>
                </c:pt>
                <c:pt idx="677">
                  <c:v>44049</c:v>
                </c:pt>
                <c:pt idx="678">
                  <c:v>44050</c:v>
                </c:pt>
                <c:pt idx="679">
                  <c:v>44053</c:v>
                </c:pt>
                <c:pt idx="680">
                  <c:v>44054</c:v>
                </c:pt>
                <c:pt idx="681">
                  <c:v>44055</c:v>
                </c:pt>
                <c:pt idx="682">
                  <c:v>44056</c:v>
                </c:pt>
                <c:pt idx="683">
                  <c:v>44057</c:v>
                </c:pt>
                <c:pt idx="684">
                  <c:v>44060</c:v>
                </c:pt>
                <c:pt idx="685">
                  <c:v>44061</c:v>
                </c:pt>
                <c:pt idx="686">
                  <c:v>44062</c:v>
                </c:pt>
                <c:pt idx="687">
                  <c:v>44063</c:v>
                </c:pt>
                <c:pt idx="688">
                  <c:v>44064</c:v>
                </c:pt>
                <c:pt idx="689">
                  <c:v>44067</c:v>
                </c:pt>
                <c:pt idx="690">
                  <c:v>44068</c:v>
                </c:pt>
                <c:pt idx="691">
                  <c:v>44069</c:v>
                </c:pt>
                <c:pt idx="692">
                  <c:v>44070</c:v>
                </c:pt>
                <c:pt idx="693">
                  <c:v>44071</c:v>
                </c:pt>
                <c:pt idx="694">
                  <c:v>44074</c:v>
                </c:pt>
                <c:pt idx="695">
                  <c:v>44075</c:v>
                </c:pt>
                <c:pt idx="696">
                  <c:v>44076</c:v>
                </c:pt>
                <c:pt idx="697">
                  <c:v>44077</c:v>
                </c:pt>
                <c:pt idx="698">
                  <c:v>44078</c:v>
                </c:pt>
                <c:pt idx="699">
                  <c:v>44081</c:v>
                </c:pt>
                <c:pt idx="700">
                  <c:v>44082</c:v>
                </c:pt>
                <c:pt idx="701">
                  <c:v>44083</c:v>
                </c:pt>
                <c:pt idx="702">
                  <c:v>44084</c:v>
                </c:pt>
                <c:pt idx="703">
                  <c:v>44085</c:v>
                </c:pt>
                <c:pt idx="704">
                  <c:v>44088</c:v>
                </c:pt>
                <c:pt idx="705">
                  <c:v>44089</c:v>
                </c:pt>
                <c:pt idx="706">
                  <c:v>44090</c:v>
                </c:pt>
                <c:pt idx="707">
                  <c:v>44091</c:v>
                </c:pt>
                <c:pt idx="708">
                  <c:v>44092</c:v>
                </c:pt>
                <c:pt idx="709">
                  <c:v>44095</c:v>
                </c:pt>
                <c:pt idx="710">
                  <c:v>44096</c:v>
                </c:pt>
                <c:pt idx="711">
                  <c:v>44097</c:v>
                </c:pt>
                <c:pt idx="712">
                  <c:v>44098</c:v>
                </c:pt>
                <c:pt idx="713">
                  <c:v>44099</c:v>
                </c:pt>
                <c:pt idx="714">
                  <c:v>44102</c:v>
                </c:pt>
                <c:pt idx="715">
                  <c:v>44103</c:v>
                </c:pt>
                <c:pt idx="716">
                  <c:v>44104</c:v>
                </c:pt>
                <c:pt idx="717">
                  <c:v>44105</c:v>
                </c:pt>
                <c:pt idx="718">
                  <c:v>44106</c:v>
                </c:pt>
                <c:pt idx="719">
                  <c:v>44109</c:v>
                </c:pt>
                <c:pt idx="720">
                  <c:v>44110</c:v>
                </c:pt>
                <c:pt idx="721">
                  <c:v>44111</c:v>
                </c:pt>
                <c:pt idx="722">
                  <c:v>44112</c:v>
                </c:pt>
                <c:pt idx="723">
                  <c:v>44113</c:v>
                </c:pt>
                <c:pt idx="724">
                  <c:v>44116</c:v>
                </c:pt>
                <c:pt idx="725">
                  <c:v>44117</c:v>
                </c:pt>
                <c:pt idx="726">
                  <c:v>44118</c:v>
                </c:pt>
                <c:pt idx="727">
                  <c:v>44119</c:v>
                </c:pt>
                <c:pt idx="728">
                  <c:v>44120</c:v>
                </c:pt>
                <c:pt idx="729">
                  <c:v>44123</c:v>
                </c:pt>
                <c:pt idx="730">
                  <c:v>44124</c:v>
                </c:pt>
                <c:pt idx="731">
                  <c:v>44125</c:v>
                </c:pt>
                <c:pt idx="732">
                  <c:v>44126</c:v>
                </c:pt>
                <c:pt idx="733">
                  <c:v>44127</c:v>
                </c:pt>
                <c:pt idx="734">
                  <c:v>44130</c:v>
                </c:pt>
                <c:pt idx="735">
                  <c:v>44131</c:v>
                </c:pt>
                <c:pt idx="736">
                  <c:v>44132</c:v>
                </c:pt>
                <c:pt idx="737">
                  <c:v>44133</c:v>
                </c:pt>
                <c:pt idx="738">
                  <c:v>44134</c:v>
                </c:pt>
                <c:pt idx="739">
                  <c:v>44137</c:v>
                </c:pt>
                <c:pt idx="740">
                  <c:v>44138</c:v>
                </c:pt>
                <c:pt idx="741">
                  <c:v>44139</c:v>
                </c:pt>
                <c:pt idx="742">
                  <c:v>44140</c:v>
                </c:pt>
                <c:pt idx="743">
                  <c:v>44141</c:v>
                </c:pt>
                <c:pt idx="744">
                  <c:v>44144</c:v>
                </c:pt>
                <c:pt idx="745">
                  <c:v>44145</c:v>
                </c:pt>
                <c:pt idx="746">
                  <c:v>44146</c:v>
                </c:pt>
                <c:pt idx="747">
                  <c:v>44147</c:v>
                </c:pt>
                <c:pt idx="748">
                  <c:v>44148</c:v>
                </c:pt>
                <c:pt idx="749">
                  <c:v>44151</c:v>
                </c:pt>
                <c:pt idx="750">
                  <c:v>44152</c:v>
                </c:pt>
                <c:pt idx="751">
                  <c:v>44153</c:v>
                </c:pt>
                <c:pt idx="752">
                  <c:v>44154</c:v>
                </c:pt>
                <c:pt idx="753">
                  <c:v>44155</c:v>
                </c:pt>
                <c:pt idx="754">
                  <c:v>44158</c:v>
                </c:pt>
                <c:pt idx="755">
                  <c:v>44159</c:v>
                </c:pt>
                <c:pt idx="756">
                  <c:v>44160</c:v>
                </c:pt>
                <c:pt idx="757">
                  <c:v>44161</c:v>
                </c:pt>
                <c:pt idx="758">
                  <c:v>44162</c:v>
                </c:pt>
                <c:pt idx="759">
                  <c:v>44165</c:v>
                </c:pt>
                <c:pt idx="760">
                  <c:v>44166</c:v>
                </c:pt>
                <c:pt idx="761">
                  <c:v>44167</c:v>
                </c:pt>
                <c:pt idx="762">
                  <c:v>44168</c:v>
                </c:pt>
                <c:pt idx="763">
                  <c:v>44169</c:v>
                </c:pt>
                <c:pt idx="764">
                  <c:v>44172</c:v>
                </c:pt>
                <c:pt idx="765">
                  <c:v>44173</c:v>
                </c:pt>
                <c:pt idx="766">
                  <c:v>44174</c:v>
                </c:pt>
                <c:pt idx="767">
                  <c:v>44175</c:v>
                </c:pt>
                <c:pt idx="768">
                  <c:v>44176</c:v>
                </c:pt>
                <c:pt idx="769">
                  <c:v>44179</c:v>
                </c:pt>
                <c:pt idx="770">
                  <c:v>44180</c:v>
                </c:pt>
                <c:pt idx="771">
                  <c:v>44181</c:v>
                </c:pt>
                <c:pt idx="772">
                  <c:v>44182</c:v>
                </c:pt>
                <c:pt idx="773">
                  <c:v>44183</c:v>
                </c:pt>
                <c:pt idx="774">
                  <c:v>44186</c:v>
                </c:pt>
                <c:pt idx="775">
                  <c:v>44187</c:v>
                </c:pt>
                <c:pt idx="776">
                  <c:v>44188</c:v>
                </c:pt>
                <c:pt idx="777">
                  <c:v>44189</c:v>
                </c:pt>
                <c:pt idx="778">
                  <c:v>44190</c:v>
                </c:pt>
                <c:pt idx="779">
                  <c:v>44193</c:v>
                </c:pt>
                <c:pt idx="780">
                  <c:v>44194</c:v>
                </c:pt>
                <c:pt idx="781">
                  <c:v>44195</c:v>
                </c:pt>
                <c:pt idx="782">
                  <c:v>44196</c:v>
                </c:pt>
                <c:pt idx="783">
                  <c:v>44197</c:v>
                </c:pt>
                <c:pt idx="784">
                  <c:v>44200</c:v>
                </c:pt>
                <c:pt idx="785">
                  <c:v>44201</c:v>
                </c:pt>
                <c:pt idx="786">
                  <c:v>44202</c:v>
                </c:pt>
                <c:pt idx="787">
                  <c:v>44203</c:v>
                </c:pt>
                <c:pt idx="788">
                  <c:v>44204</c:v>
                </c:pt>
                <c:pt idx="789">
                  <c:v>44207</c:v>
                </c:pt>
                <c:pt idx="790">
                  <c:v>44208</c:v>
                </c:pt>
                <c:pt idx="791">
                  <c:v>44209</c:v>
                </c:pt>
                <c:pt idx="792">
                  <c:v>44210</c:v>
                </c:pt>
                <c:pt idx="793">
                  <c:v>44211</c:v>
                </c:pt>
                <c:pt idx="794">
                  <c:v>44214</c:v>
                </c:pt>
                <c:pt idx="795">
                  <c:v>44215</c:v>
                </c:pt>
                <c:pt idx="796">
                  <c:v>44216</c:v>
                </c:pt>
                <c:pt idx="797">
                  <c:v>44217</c:v>
                </c:pt>
                <c:pt idx="798">
                  <c:v>44218</c:v>
                </c:pt>
                <c:pt idx="799">
                  <c:v>44221</c:v>
                </c:pt>
                <c:pt idx="800">
                  <c:v>44222</c:v>
                </c:pt>
                <c:pt idx="801">
                  <c:v>44223</c:v>
                </c:pt>
                <c:pt idx="802">
                  <c:v>44224</c:v>
                </c:pt>
                <c:pt idx="803">
                  <c:v>44225</c:v>
                </c:pt>
                <c:pt idx="804">
                  <c:v>44228</c:v>
                </c:pt>
                <c:pt idx="805">
                  <c:v>44229</c:v>
                </c:pt>
                <c:pt idx="806">
                  <c:v>44230</c:v>
                </c:pt>
                <c:pt idx="807">
                  <c:v>44231</c:v>
                </c:pt>
                <c:pt idx="808">
                  <c:v>44232</c:v>
                </c:pt>
                <c:pt idx="809">
                  <c:v>44235</c:v>
                </c:pt>
                <c:pt idx="810">
                  <c:v>44236</c:v>
                </c:pt>
                <c:pt idx="811">
                  <c:v>44237</c:v>
                </c:pt>
                <c:pt idx="812">
                  <c:v>44238</c:v>
                </c:pt>
                <c:pt idx="813">
                  <c:v>44239</c:v>
                </c:pt>
                <c:pt idx="814">
                  <c:v>44242</c:v>
                </c:pt>
                <c:pt idx="815">
                  <c:v>44243</c:v>
                </c:pt>
                <c:pt idx="816">
                  <c:v>44244</c:v>
                </c:pt>
                <c:pt idx="817">
                  <c:v>44245</c:v>
                </c:pt>
                <c:pt idx="818">
                  <c:v>44246</c:v>
                </c:pt>
                <c:pt idx="819">
                  <c:v>44249</c:v>
                </c:pt>
                <c:pt idx="820">
                  <c:v>44250</c:v>
                </c:pt>
                <c:pt idx="821">
                  <c:v>44251</c:v>
                </c:pt>
                <c:pt idx="822">
                  <c:v>44252</c:v>
                </c:pt>
                <c:pt idx="823">
                  <c:v>44253</c:v>
                </c:pt>
                <c:pt idx="824">
                  <c:v>44256</c:v>
                </c:pt>
                <c:pt idx="825">
                  <c:v>44257</c:v>
                </c:pt>
                <c:pt idx="826">
                  <c:v>44258</c:v>
                </c:pt>
                <c:pt idx="827">
                  <c:v>44259</c:v>
                </c:pt>
                <c:pt idx="828">
                  <c:v>44260</c:v>
                </c:pt>
                <c:pt idx="829">
                  <c:v>44263</c:v>
                </c:pt>
                <c:pt idx="830">
                  <c:v>44264</c:v>
                </c:pt>
              </c:numCache>
            </c:numRef>
          </c:cat>
          <c:val>
            <c:numRef>
              <c:f>cleaned!$B$4:$B$834</c:f>
              <c:numCache>
                <c:formatCode>0.00</c:formatCode>
                <c:ptCount val="831"/>
                <c:pt idx="0">
                  <c:v>0.23</c:v>
                </c:pt>
                <c:pt idx="1">
                  <c:v>0.22</c:v>
                </c:pt>
                <c:pt idx="2">
                  <c:v>0.22</c:v>
                </c:pt>
                <c:pt idx="3">
                  <c:v>0.23</c:v>
                </c:pt>
                <c:pt idx="4">
                  <c:v>0.23</c:v>
                </c:pt>
                <c:pt idx="5">
                  <c:v>0.25</c:v>
                </c:pt>
                <c:pt idx="6">
                  <c:v>0.24</c:v>
                </c:pt>
                <c:pt idx="7">
                  <c:v>0.23</c:v>
                </c:pt>
                <c:pt idx="8">
                  <c:v>0.23</c:v>
                </c:pt>
                <c:pt idx="9">
                  <c:v>0.23</c:v>
                </c:pt>
                <c:pt idx="10">
                  <c:v>0.24</c:v>
                </c:pt>
                <c:pt idx="11">
                  <c:v>0.26</c:v>
                </c:pt>
                <c:pt idx="12">
                  <c:v>0.26</c:v>
                </c:pt>
                <c:pt idx="13">
                  <c:v>0.26</c:v>
                </c:pt>
                <c:pt idx="14">
                  <c:v>0.27</c:v>
                </c:pt>
                <c:pt idx="15">
                  <c:v>0.28000000000000003</c:v>
                </c:pt>
                <c:pt idx="16">
                  <c:v>0.27</c:v>
                </c:pt>
                <c:pt idx="17">
                  <c:v>0.25</c:v>
                </c:pt>
                <c:pt idx="18">
                  <c:v>0.26</c:v>
                </c:pt>
                <c:pt idx="19">
                  <c:v>0.25</c:v>
                </c:pt>
                <c:pt idx="20">
                  <c:v>0.25</c:v>
                </c:pt>
                <c:pt idx="21">
                  <c:v>0.25</c:v>
                </c:pt>
                <c:pt idx="22">
                  <c:v>0.25</c:v>
                </c:pt>
                <c:pt idx="23">
                  <c:v>0.25</c:v>
                </c:pt>
                <c:pt idx="24">
                  <c:v>0.24</c:v>
                </c:pt>
                <c:pt idx="25">
                  <c:v>0.24</c:v>
                </c:pt>
                <c:pt idx="26">
                  <c:v>0.25</c:v>
                </c:pt>
                <c:pt idx="27">
                  <c:v>0.26</c:v>
                </c:pt>
                <c:pt idx="28">
                  <c:v>0.27</c:v>
                </c:pt>
                <c:pt idx="29">
                  <c:v>0.27</c:v>
                </c:pt>
                <c:pt idx="30">
                  <c:v>0.26</c:v>
                </c:pt>
                <c:pt idx="31">
                  <c:v>0.27</c:v>
                </c:pt>
                <c:pt idx="32">
                  <c:v>0.26</c:v>
                </c:pt>
                <c:pt idx="33">
                  <c:v>0.25</c:v>
                </c:pt>
                <c:pt idx="34">
                  <c:v>0.25</c:v>
                </c:pt>
                <c:pt idx="35">
                  <c:v>0.25</c:v>
                </c:pt>
                <c:pt idx="36">
                  <c:v>0.24</c:v>
                </c:pt>
                <c:pt idx="37">
                  <c:v>0.26</c:v>
                </c:pt>
                <c:pt idx="38">
                  <c:v>0.27</c:v>
                </c:pt>
                <c:pt idx="39">
                  <c:v>0.27</c:v>
                </c:pt>
                <c:pt idx="40">
                  <c:v>0.26</c:v>
                </c:pt>
                <c:pt idx="41">
                  <c:v>0.26</c:v>
                </c:pt>
                <c:pt idx="42">
                  <c:v>0.27</c:v>
                </c:pt>
                <c:pt idx="43">
                  <c:v>0.27</c:v>
                </c:pt>
                <c:pt idx="44">
                  <c:v>0.28999999999999998</c:v>
                </c:pt>
                <c:pt idx="45">
                  <c:v>0.28999999999999998</c:v>
                </c:pt>
                <c:pt idx="46">
                  <c:v>0.28000000000000003</c:v>
                </c:pt>
                <c:pt idx="47">
                  <c:v>0.28000000000000003</c:v>
                </c:pt>
                <c:pt idx="48">
                  <c:v>0.26</c:v>
                </c:pt>
                <c:pt idx="49">
                  <c:v>0.26</c:v>
                </c:pt>
                <c:pt idx="50">
                  <c:v>0.27</c:v>
                </c:pt>
                <c:pt idx="51">
                  <c:v>0.28000000000000003</c:v>
                </c:pt>
                <c:pt idx="52">
                  <c:v>0.28999999999999998</c:v>
                </c:pt>
                <c:pt idx="53">
                  <c:v>0.27</c:v>
                </c:pt>
                <c:pt idx="54">
                  <c:v>0.27</c:v>
                </c:pt>
                <c:pt idx="55">
                  <c:v>0.27</c:v>
                </c:pt>
                <c:pt idx="56">
                  <c:v>0.28000000000000003</c:v>
                </c:pt>
                <c:pt idx="57">
                  <c:v>0.28000000000000003</c:v>
                </c:pt>
                <c:pt idx="58">
                  <c:v>0.3</c:v>
                </c:pt>
                <c:pt idx="59">
                  <c:v>0.28999999999999998</c:v>
                </c:pt>
                <c:pt idx="60">
                  <c:v>0.28999999999999998</c:v>
                </c:pt>
                <c:pt idx="61">
                  <c:v>0.28999999999999998</c:v>
                </c:pt>
                <c:pt idx="62">
                  <c:v>0.28999999999999998</c:v>
                </c:pt>
                <c:pt idx="63">
                  <c:v>0.28999999999999998</c:v>
                </c:pt>
                <c:pt idx="64">
                  <c:v>0.31</c:v>
                </c:pt>
                <c:pt idx="65">
                  <c:v>0.28000000000000003</c:v>
                </c:pt>
                <c:pt idx="66">
                  <c:v>0.27</c:v>
                </c:pt>
                <c:pt idx="67">
                  <c:v>0.26</c:v>
                </c:pt>
                <c:pt idx="68">
                  <c:v>0.28000000000000003</c:v>
                </c:pt>
                <c:pt idx="69">
                  <c:v>0.28000000000000003</c:v>
                </c:pt>
                <c:pt idx="70">
                  <c:v>0.28000000000000003</c:v>
                </c:pt>
                <c:pt idx="71">
                  <c:v>0.28000000000000003</c:v>
                </c:pt>
                <c:pt idx="72">
                  <c:v>0.27</c:v>
                </c:pt>
                <c:pt idx="73">
                  <c:v>0.28000000000000003</c:v>
                </c:pt>
                <c:pt idx="74">
                  <c:v>0.27</c:v>
                </c:pt>
                <c:pt idx="75">
                  <c:v>0.28000000000000003</c:v>
                </c:pt>
                <c:pt idx="76">
                  <c:v>0.27</c:v>
                </c:pt>
                <c:pt idx="77">
                  <c:v>0.26</c:v>
                </c:pt>
                <c:pt idx="78">
                  <c:v>0.27</c:v>
                </c:pt>
                <c:pt idx="79">
                  <c:v>0.28000000000000003</c:v>
                </c:pt>
                <c:pt idx="80">
                  <c:v>0.28000000000000003</c:v>
                </c:pt>
                <c:pt idx="81">
                  <c:v>0.28000000000000003</c:v>
                </c:pt>
                <c:pt idx="82">
                  <c:v>0.27</c:v>
                </c:pt>
                <c:pt idx="83">
                  <c:v>0.26</c:v>
                </c:pt>
                <c:pt idx="84">
                  <c:v>0.28000000000000003</c:v>
                </c:pt>
                <c:pt idx="85">
                  <c:v>0.28000000000000003</c:v>
                </c:pt>
                <c:pt idx="86">
                  <c:v>0.28000000000000003</c:v>
                </c:pt>
                <c:pt idx="87">
                  <c:v>0.28000000000000003</c:v>
                </c:pt>
                <c:pt idx="88">
                  <c:v>0.27</c:v>
                </c:pt>
                <c:pt idx="89">
                  <c:v>0.27</c:v>
                </c:pt>
                <c:pt idx="90">
                  <c:v>0.28000000000000003</c:v>
                </c:pt>
                <c:pt idx="91">
                  <c:v>0.28000000000000003</c:v>
                </c:pt>
                <c:pt idx="92">
                  <c:v>0.28000000000000003</c:v>
                </c:pt>
                <c:pt idx="93">
                  <c:v>0.27</c:v>
                </c:pt>
                <c:pt idx="94">
                  <c:v>0.27</c:v>
                </c:pt>
                <c:pt idx="95">
                  <c:v>0.27</c:v>
                </c:pt>
                <c:pt idx="96">
                  <c:v>0.28000000000000003</c:v>
                </c:pt>
                <c:pt idx="97">
                  <c:v>0.28000000000000003</c:v>
                </c:pt>
                <c:pt idx="98">
                  <c:v>0.28000000000000003</c:v>
                </c:pt>
                <c:pt idx="99">
                  <c:v>0.28000000000000003</c:v>
                </c:pt>
                <c:pt idx="100">
                  <c:v>0.28000000000000003</c:v>
                </c:pt>
                <c:pt idx="101">
                  <c:v>0.27</c:v>
                </c:pt>
                <c:pt idx="102">
                  <c:v>0.28000000000000003</c:v>
                </c:pt>
                <c:pt idx="103">
                  <c:v>0.28000000000000003</c:v>
                </c:pt>
                <c:pt idx="104">
                  <c:v>0.28000000000000003</c:v>
                </c:pt>
                <c:pt idx="105">
                  <c:v>0.28000000000000003</c:v>
                </c:pt>
                <c:pt idx="106">
                  <c:v>0.27</c:v>
                </c:pt>
                <c:pt idx="107">
                  <c:v>0.28000000000000003</c:v>
                </c:pt>
                <c:pt idx="108">
                  <c:v>0.27</c:v>
                </c:pt>
                <c:pt idx="109">
                  <c:v>0.27</c:v>
                </c:pt>
                <c:pt idx="110">
                  <c:v>0.28000000000000003</c:v>
                </c:pt>
                <c:pt idx="111">
                  <c:v>0.28000000000000003</c:v>
                </c:pt>
                <c:pt idx="112">
                  <c:v>0.3</c:v>
                </c:pt>
                <c:pt idx="113">
                  <c:v>0.31</c:v>
                </c:pt>
                <c:pt idx="114">
                  <c:v>0.3</c:v>
                </c:pt>
                <c:pt idx="115">
                  <c:v>0.28999999999999998</c:v>
                </c:pt>
                <c:pt idx="116">
                  <c:v>0.28999999999999998</c:v>
                </c:pt>
                <c:pt idx="117">
                  <c:v>0.28999999999999998</c:v>
                </c:pt>
                <c:pt idx="118">
                  <c:v>0.28999999999999998</c:v>
                </c:pt>
                <c:pt idx="119">
                  <c:v>0.3</c:v>
                </c:pt>
                <c:pt idx="120">
                  <c:v>0.3</c:v>
                </c:pt>
                <c:pt idx="121">
                  <c:v>0.28999999999999998</c:v>
                </c:pt>
                <c:pt idx="122">
                  <c:v>0.3</c:v>
                </c:pt>
                <c:pt idx="123">
                  <c:v>0.3</c:v>
                </c:pt>
                <c:pt idx="124">
                  <c:v>0.31</c:v>
                </c:pt>
                <c:pt idx="125">
                  <c:v>0.3</c:v>
                </c:pt>
                <c:pt idx="126">
                  <c:v>0.31</c:v>
                </c:pt>
                <c:pt idx="127">
                  <c:v>0.31</c:v>
                </c:pt>
                <c:pt idx="128">
                  <c:v>0.28000000000000003</c:v>
                </c:pt>
                <c:pt idx="129">
                  <c:v>0.3</c:v>
                </c:pt>
                <c:pt idx="130">
                  <c:v>0.31</c:v>
                </c:pt>
                <c:pt idx="131">
                  <c:v>0.31</c:v>
                </c:pt>
                <c:pt idx="132">
                  <c:v>0.3</c:v>
                </c:pt>
                <c:pt idx="133">
                  <c:v>0.3</c:v>
                </c:pt>
                <c:pt idx="134">
                  <c:v>0.28999999999999998</c:v>
                </c:pt>
                <c:pt idx="135">
                  <c:v>0.28000000000000003</c:v>
                </c:pt>
                <c:pt idx="136">
                  <c:v>0.28000000000000003</c:v>
                </c:pt>
                <c:pt idx="137">
                  <c:v>0.28000000000000003</c:v>
                </c:pt>
                <c:pt idx="138">
                  <c:v>0.28000000000000003</c:v>
                </c:pt>
                <c:pt idx="139">
                  <c:v>0.28000000000000003</c:v>
                </c:pt>
                <c:pt idx="140">
                  <c:v>0.27</c:v>
                </c:pt>
                <c:pt idx="141">
                  <c:v>0.27</c:v>
                </c:pt>
                <c:pt idx="142">
                  <c:v>0.27</c:v>
                </c:pt>
                <c:pt idx="143">
                  <c:v>0.27</c:v>
                </c:pt>
                <c:pt idx="144">
                  <c:v>0.27</c:v>
                </c:pt>
                <c:pt idx="145">
                  <c:v>0.27</c:v>
                </c:pt>
                <c:pt idx="146">
                  <c:v>0.26</c:v>
                </c:pt>
                <c:pt idx="147">
                  <c:v>0.26</c:v>
                </c:pt>
                <c:pt idx="148">
                  <c:v>0.27</c:v>
                </c:pt>
                <c:pt idx="149">
                  <c:v>0.27</c:v>
                </c:pt>
                <c:pt idx="150">
                  <c:v>0.27</c:v>
                </c:pt>
                <c:pt idx="151">
                  <c:v>0.26</c:v>
                </c:pt>
                <c:pt idx="152">
                  <c:v>0.26</c:v>
                </c:pt>
                <c:pt idx="153">
                  <c:v>0.26</c:v>
                </c:pt>
                <c:pt idx="154">
                  <c:v>0.26</c:v>
                </c:pt>
                <c:pt idx="155">
                  <c:v>0.26</c:v>
                </c:pt>
                <c:pt idx="156">
                  <c:v>0.25</c:v>
                </c:pt>
                <c:pt idx="157">
                  <c:v>0.26</c:v>
                </c:pt>
                <c:pt idx="158">
                  <c:v>0.27</c:v>
                </c:pt>
                <c:pt idx="159">
                  <c:v>0.28000000000000003</c:v>
                </c:pt>
                <c:pt idx="160">
                  <c:v>0.28000000000000003</c:v>
                </c:pt>
                <c:pt idx="161">
                  <c:v>0.28000000000000003</c:v>
                </c:pt>
                <c:pt idx="162">
                  <c:v>0.28000000000000003</c:v>
                </c:pt>
                <c:pt idx="163">
                  <c:v>0.28000000000000003</c:v>
                </c:pt>
                <c:pt idx="164">
                  <c:v>0.28999999999999998</c:v>
                </c:pt>
                <c:pt idx="165">
                  <c:v>0.28000000000000003</c:v>
                </c:pt>
                <c:pt idx="166">
                  <c:v>0.28999999999999998</c:v>
                </c:pt>
                <c:pt idx="167">
                  <c:v>0.28999999999999998</c:v>
                </c:pt>
                <c:pt idx="168">
                  <c:v>0.28000000000000003</c:v>
                </c:pt>
                <c:pt idx="169">
                  <c:v>0.28000000000000003</c:v>
                </c:pt>
                <c:pt idx="170">
                  <c:v>0.27</c:v>
                </c:pt>
                <c:pt idx="171">
                  <c:v>0.28000000000000003</c:v>
                </c:pt>
                <c:pt idx="172">
                  <c:v>0.28999999999999998</c:v>
                </c:pt>
                <c:pt idx="173">
                  <c:v>0.28999999999999998</c:v>
                </c:pt>
                <c:pt idx="174">
                  <c:v>0.28999999999999998</c:v>
                </c:pt>
                <c:pt idx="175">
                  <c:v>0.28999999999999998</c:v>
                </c:pt>
                <c:pt idx="176">
                  <c:v>0.3</c:v>
                </c:pt>
                <c:pt idx="177">
                  <c:v>0.28999999999999998</c:v>
                </c:pt>
                <c:pt idx="178">
                  <c:v>0.28999999999999998</c:v>
                </c:pt>
                <c:pt idx="179">
                  <c:v>0.3</c:v>
                </c:pt>
                <c:pt idx="180">
                  <c:v>0.28999999999999998</c:v>
                </c:pt>
                <c:pt idx="181">
                  <c:v>0.28999999999999998</c:v>
                </c:pt>
                <c:pt idx="182">
                  <c:v>0.28000000000000003</c:v>
                </c:pt>
                <c:pt idx="183">
                  <c:v>0.28000000000000003</c:v>
                </c:pt>
                <c:pt idx="184">
                  <c:v>0.3</c:v>
                </c:pt>
                <c:pt idx="185">
                  <c:v>0.3</c:v>
                </c:pt>
                <c:pt idx="186">
                  <c:v>0.3</c:v>
                </c:pt>
                <c:pt idx="187">
                  <c:v>0.3</c:v>
                </c:pt>
                <c:pt idx="188">
                  <c:v>0.28999999999999998</c:v>
                </c:pt>
                <c:pt idx="189">
                  <c:v>0.28999999999999998</c:v>
                </c:pt>
                <c:pt idx="190">
                  <c:v>0.28999999999999998</c:v>
                </c:pt>
                <c:pt idx="191">
                  <c:v>0.28999999999999998</c:v>
                </c:pt>
                <c:pt idx="192">
                  <c:v>0.28000000000000003</c:v>
                </c:pt>
                <c:pt idx="193">
                  <c:v>0.28000000000000003</c:v>
                </c:pt>
                <c:pt idx="194">
                  <c:v>0.27</c:v>
                </c:pt>
                <c:pt idx="195">
                  <c:v>0.27</c:v>
                </c:pt>
                <c:pt idx="196">
                  <c:v>0.28000000000000003</c:v>
                </c:pt>
                <c:pt idx="197">
                  <c:v>0.3</c:v>
                </c:pt>
                <c:pt idx="198">
                  <c:v>0.31</c:v>
                </c:pt>
                <c:pt idx="199">
                  <c:v>0.31</c:v>
                </c:pt>
                <c:pt idx="200">
                  <c:v>0.3</c:v>
                </c:pt>
                <c:pt idx="201">
                  <c:v>0.31</c:v>
                </c:pt>
                <c:pt idx="202">
                  <c:v>0.31</c:v>
                </c:pt>
                <c:pt idx="203">
                  <c:v>0.32</c:v>
                </c:pt>
                <c:pt idx="204">
                  <c:v>0.32</c:v>
                </c:pt>
                <c:pt idx="205">
                  <c:v>0.32</c:v>
                </c:pt>
                <c:pt idx="206">
                  <c:v>0.32</c:v>
                </c:pt>
                <c:pt idx="207">
                  <c:v>0.33</c:v>
                </c:pt>
                <c:pt idx="208">
                  <c:v>0.34</c:v>
                </c:pt>
                <c:pt idx="209">
                  <c:v>0.34</c:v>
                </c:pt>
                <c:pt idx="210">
                  <c:v>0.33</c:v>
                </c:pt>
                <c:pt idx="211">
                  <c:v>0.35</c:v>
                </c:pt>
                <c:pt idx="212">
                  <c:v>0.33</c:v>
                </c:pt>
                <c:pt idx="213">
                  <c:v>0.35</c:v>
                </c:pt>
                <c:pt idx="214">
                  <c:v>0.35</c:v>
                </c:pt>
                <c:pt idx="215">
                  <c:v>0.35</c:v>
                </c:pt>
                <c:pt idx="216">
                  <c:v>0.34</c:v>
                </c:pt>
                <c:pt idx="217">
                  <c:v>0.35</c:v>
                </c:pt>
                <c:pt idx="218">
                  <c:v>0.36</c:v>
                </c:pt>
                <c:pt idx="219">
                  <c:v>0.37</c:v>
                </c:pt>
                <c:pt idx="220">
                  <c:v>0.36</c:v>
                </c:pt>
                <c:pt idx="221">
                  <c:v>0.33</c:v>
                </c:pt>
                <c:pt idx="222">
                  <c:v>0.35</c:v>
                </c:pt>
                <c:pt idx="223">
                  <c:v>0.36</c:v>
                </c:pt>
                <c:pt idx="224">
                  <c:v>0.36</c:v>
                </c:pt>
                <c:pt idx="225">
                  <c:v>0.38</c:v>
                </c:pt>
                <c:pt idx="226">
                  <c:v>0.37</c:v>
                </c:pt>
                <c:pt idx="227">
                  <c:v>0.36</c:v>
                </c:pt>
                <c:pt idx="228">
                  <c:v>0.34</c:v>
                </c:pt>
                <c:pt idx="229">
                  <c:v>0.36</c:v>
                </c:pt>
                <c:pt idx="230">
                  <c:v>0.37</c:v>
                </c:pt>
                <c:pt idx="231">
                  <c:v>0.37</c:v>
                </c:pt>
                <c:pt idx="232">
                  <c:v>0.37</c:v>
                </c:pt>
                <c:pt idx="233">
                  <c:v>0.37</c:v>
                </c:pt>
                <c:pt idx="234">
                  <c:v>0.37</c:v>
                </c:pt>
                <c:pt idx="235">
                  <c:v>0.35</c:v>
                </c:pt>
                <c:pt idx="236">
                  <c:v>0.33</c:v>
                </c:pt>
                <c:pt idx="237">
                  <c:v>0.33</c:v>
                </c:pt>
                <c:pt idx="238">
                  <c:v>0.35</c:v>
                </c:pt>
                <c:pt idx="239">
                  <c:v>0.34</c:v>
                </c:pt>
                <c:pt idx="240">
                  <c:v>0.36</c:v>
                </c:pt>
                <c:pt idx="241">
                  <c:v>0.36</c:v>
                </c:pt>
                <c:pt idx="242">
                  <c:v>0.37</c:v>
                </c:pt>
                <c:pt idx="243">
                  <c:v>0.36</c:v>
                </c:pt>
                <c:pt idx="244">
                  <c:v>0.34</c:v>
                </c:pt>
                <c:pt idx="245">
                  <c:v>0.34</c:v>
                </c:pt>
                <c:pt idx="246">
                  <c:v>0.33</c:v>
                </c:pt>
                <c:pt idx="247">
                  <c:v>0.34</c:v>
                </c:pt>
                <c:pt idx="248">
                  <c:v>0.36</c:v>
                </c:pt>
                <c:pt idx="249">
                  <c:v>0.36</c:v>
                </c:pt>
                <c:pt idx="250">
                  <c:v>0.34</c:v>
                </c:pt>
                <c:pt idx="251">
                  <c:v>0.35</c:v>
                </c:pt>
                <c:pt idx="252">
                  <c:v>0.36</c:v>
                </c:pt>
                <c:pt idx="253">
                  <c:v>0.36</c:v>
                </c:pt>
                <c:pt idx="254">
                  <c:v>0.39</c:v>
                </c:pt>
                <c:pt idx="255">
                  <c:v>0.39</c:v>
                </c:pt>
                <c:pt idx="256">
                  <c:v>0.37</c:v>
                </c:pt>
                <c:pt idx="257">
                  <c:v>0.37</c:v>
                </c:pt>
                <c:pt idx="258">
                  <c:v>0.36</c:v>
                </c:pt>
                <c:pt idx="259">
                  <c:v>0.35</c:v>
                </c:pt>
                <c:pt idx="260">
                  <c:v>0.35</c:v>
                </c:pt>
                <c:pt idx="261">
                  <c:v>0.36</c:v>
                </c:pt>
                <c:pt idx="262">
                  <c:v>0.36</c:v>
                </c:pt>
                <c:pt idx="263">
                  <c:v>0.34</c:v>
                </c:pt>
                <c:pt idx="264">
                  <c:v>0.34</c:v>
                </c:pt>
                <c:pt idx="265">
                  <c:v>0.33</c:v>
                </c:pt>
                <c:pt idx="266">
                  <c:v>0.34</c:v>
                </c:pt>
                <c:pt idx="267">
                  <c:v>0.35</c:v>
                </c:pt>
                <c:pt idx="268">
                  <c:v>0.33</c:v>
                </c:pt>
                <c:pt idx="269">
                  <c:v>0.33</c:v>
                </c:pt>
                <c:pt idx="270">
                  <c:v>0.34</c:v>
                </c:pt>
                <c:pt idx="271">
                  <c:v>0.33</c:v>
                </c:pt>
                <c:pt idx="272">
                  <c:v>0.33</c:v>
                </c:pt>
                <c:pt idx="273">
                  <c:v>0.32</c:v>
                </c:pt>
                <c:pt idx="274">
                  <c:v>0.32</c:v>
                </c:pt>
                <c:pt idx="275">
                  <c:v>0.34</c:v>
                </c:pt>
                <c:pt idx="276">
                  <c:v>0.35</c:v>
                </c:pt>
                <c:pt idx="277">
                  <c:v>0.36</c:v>
                </c:pt>
                <c:pt idx="278">
                  <c:v>0.35</c:v>
                </c:pt>
                <c:pt idx="279">
                  <c:v>0.34</c:v>
                </c:pt>
                <c:pt idx="280">
                  <c:v>0.34</c:v>
                </c:pt>
                <c:pt idx="281">
                  <c:v>0.32</c:v>
                </c:pt>
                <c:pt idx="282">
                  <c:v>0.32</c:v>
                </c:pt>
                <c:pt idx="283">
                  <c:v>0.34</c:v>
                </c:pt>
                <c:pt idx="284">
                  <c:v>0.34</c:v>
                </c:pt>
                <c:pt idx="285">
                  <c:v>0.32</c:v>
                </c:pt>
                <c:pt idx="286">
                  <c:v>0.33</c:v>
                </c:pt>
                <c:pt idx="287">
                  <c:v>0.35</c:v>
                </c:pt>
                <c:pt idx="288">
                  <c:v>0.36</c:v>
                </c:pt>
                <c:pt idx="289">
                  <c:v>0.35</c:v>
                </c:pt>
                <c:pt idx="290">
                  <c:v>0.34</c:v>
                </c:pt>
                <c:pt idx="291">
                  <c:v>0.35</c:v>
                </c:pt>
                <c:pt idx="292">
                  <c:v>0.36</c:v>
                </c:pt>
                <c:pt idx="293">
                  <c:v>0.37</c:v>
                </c:pt>
                <c:pt idx="294">
                  <c:v>0.37</c:v>
                </c:pt>
                <c:pt idx="295">
                  <c:v>0.36</c:v>
                </c:pt>
                <c:pt idx="296">
                  <c:v>0.36</c:v>
                </c:pt>
                <c:pt idx="297">
                  <c:v>0.35</c:v>
                </c:pt>
                <c:pt idx="298">
                  <c:v>0.35</c:v>
                </c:pt>
                <c:pt idx="299">
                  <c:v>0.35</c:v>
                </c:pt>
                <c:pt idx="300">
                  <c:v>0.36</c:v>
                </c:pt>
                <c:pt idx="301">
                  <c:v>0.35</c:v>
                </c:pt>
                <c:pt idx="302">
                  <c:v>0.35</c:v>
                </c:pt>
                <c:pt idx="303">
                  <c:v>0.34</c:v>
                </c:pt>
                <c:pt idx="304">
                  <c:v>0.36</c:v>
                </c:pt>
                <c:pt idx="305">
                  <c:v>0.35</c:v>
                </c:pt>
                <c:pt idx="306">
                  <c:v>0.36</c:v>
                </c:pt>
                <c:pt idx="307">
                  <c:v>0.37</c:v>
                </c:pt>
                <c:pt idx="308">
                  <c:v>0.36</c:v>
                </c:pt>
                <c:pt idx="309">
                  <c:v>0.36</c:v>
                </c:pt>
                <c:pt idx="310">
                  <c:v>0.35</c:v>
                </c:pt>
                <c:pt idx="311">
                  <c:v>0.35</c:v>
                </c:pt>
                <c:pt idx="312">
                  <c:v>0.35</c:v>
                </c:pt>
                <c:pt idx="313">
                  <c:v>0.36</c:v>
                </c:pt>
                <c:pt idx="314">
                  <c:v>0.35</c:v>
                </c:pt>
                <c:pt idx="315">
                  <c:v>0.34</c:v>
                </c:pt>
                <c:pt idx="316">
                  <c:v>0.35</c:v>
                </c:pt>
                <c:pt idx="317">
                  <c:v>0.35</c:v>
                </c:pt>
                <c:pt idx="318">
                  <c:v>0.35</c:v>
                </c:pt>
                <c:pt idx="319">
                  <c:v>0.33</c:v>
                </c:pt>
                <c:pt idx="320">
                  <c:v>0.32</c:v>
                </c:pt>
                <c:pt idx="321">
                  <c:v>0.32</c:v>
                </c:pt>
                <c:pt idx="322">
                  <c:v>0.35</c:v>
                </c:pt>
                <c:pt idx="323">
                  <c:v>0.35</c:v>
                </c:pt>
                <c:pt idx="324">
                  <c:v>0.36</c:v>
                </c:pt>
                <c:pt idx="325">
                  <c:v>0.37</c:v>
                </c:pt>
                <c:pt idx="326">
                  <c:v>0.38</c:v>
                </c:pt>
                <c:pt idx="327">
                  <c:v>0.37</c:v>
                </c:pt>
                <c:pt idx="328">
                  <c:v>0.35</c:v>
                </c:pt>
                <c:pt idx="329">
                  <c:v>0.36</c:v>
                </c:pt>
                <c:pt idx="330">
                  <c:v>0.38</c:v>
                </c:pt>
                <c:pt idx="331">
                  <c:v>0.37</c:v>
                </c:pt>
                <c:pt idx="332">
                  <c:v>0.35</c:v>
                </c:pt>
                <c:pt idx="333">
                  <c:v>0.35</c:v>
                </c:pt>
                <c:pt idx="334">
                  <c:v>0.36</c:v>
                </c:pt>
                <c:pt idx="335">
                  <c:v>0.37</c:v>
                </c:pt>
                <c:pt idx="336">
                  <c:v>0.38</c:v>
                </c:pt>
                <c:pt idx="337">
                  <c:v>0.39</c:v>
                </c:pt>
                <c:pt idx="338">
                  <c:v>0.39</c:v>
                </c:pt>
                <c:pt idx="339">
                  <c:v>0.39</c:v>
                </c:pt>
                <c:pt idx="340">
                  <c:v>0.39</c:v>
                </c:pt>
                <c:pt idx="341">
                  <c:v>0.39</c:v>
                </c:pt>
                <c:pt idx="342">
                  <c:v>0.38</c:v>
                </c:pt>
                <c:pt idx="343">
                  <c:v>0.38</c:v>
                </c:pt>
                <c:pt idx="344">
                  <c:v>0.39</c:v>
                </c:pt>
                <c:pt idx="345">
                  <c:v>0.41</c:v>
                </c:pt>
                <c:pt idx="346">
                  <c:v>0.39</c:v>
                </c:pt>
                <c:pt idx="347">
                  <c:v>0.38</c:v>
                </c:pt>
                <c:pt idx="348">
                  <c:v>0.37</c:v>
                </c:pt>
                <c:pt idx="349">
                  <c:v>0.37</c:v>
                </c:pt>
                <c:pt idx="350">
                  <c:v>0.38</c:v>
                </c:pt>
                <c:pt idx="351">
                  <c:v>0.37</c:v>
                </c:pt>
                <c:pt idx="352">
                  <c:v>0.4</c:v>
                </c:pt>
                <c:pt idx="353">
                  <c:v>0.43</c:v>
                </c:pt>
                <c:pt idx="354">
                  <c:v>0.43</c:v>
                </c:pt>
                <c:pt idx="355">
                  <c:v>0.42</c:v>
                </c:pt>
                <c:pt idx="356">
                  <c:v>0.42</c:v>
                </c:pt>
                <c:pt idx="357">
                  <c:v>0.43</c:v>
                </c:pt>
                <c:pt idx="358">
                  <c:v>0.43</c:v>
                </c:pt>
                <c:pt idx="359">
                  <c:v>0.44</c:v>
                </c:pt>
                <c:pt idx="360">
                  <c:v>0.43</c:v>
                </c:pt>
                <c:pt idx="361">
                  <c:v>0.43</c:v>
                </c:pt>
                <c:pt idx="362">
                  <c:v>0.44</c:v>
                </c:pt>
                <c:pt idx="363">
                  <c:v>0.43</c:v>
                </c:pt>
                <c:pt idx="364">
                  <c:v>0.43</c:v>
                </c:pt>
                <c:pt idx="365">
                  <c:v>0.45</c:v>
                </c:pt>
                <c:pt idx="366">
                  <c:v>0.44</c:v>
                </c:pt>
                <c:pt idx="367">
                  <c:v>0.45</c:v>
                </c:pt>
                <c:pt idx="368">
                  <c:v>0.44</c:v>
                </c:pt>
                <c:pt idx="369">
                  <c:v>0.44</c:v>
                </c:pt>
                <c:pt idx="370">
                  <c:v>0.45</c:v>
                </c:pt>
                <c:pt idx="371">
                  <c:v>0.47</c:v>
                </c:pt>
                <c:pt idx="372">
                  <c:v>0.47</c:v>
                </c:pt>
                <c:pt idx="373">
                  <c:v>0.45</c:v>
                </c:pt>
                <c:pt idx="374">
                  <c:v>0.47</c:v>
                </c:pt>
                <c:pt idx="375">
                  <c:v>0.47</c:v>
                </c:pt>
                <c:pt idx="376">
                  <c:v>0.46</c:v>
                </c:pt>
                <c:pt idx="377">
                  <c:v>0.47</c:v>
                </c:pt>
                <c:pt idx="378">
                  <c:v>0.49</c:v>
                </c:pt>
                <c:pt idx="379">
                  <c:v>0.49</c:v>
                </c:pt>
                <c:pt idx="380">
                  <c:v>0.45</c:v>
                </c:pt>
                <c:pt idx="381">
                  <c:v>0.43</c:v>
                </c:pt>
                <c:pt idx="382">
                  <c:v>0.38</c:v>
                </c:pt>
                <c:pt idx="383">
                  <c:v>0.45</c:v>
                </c:pt>
                <c:pt idx="384">
                  <c:v>0.47</c:v>
                </c:pt>
                <c:pt idx="385">
                  <c:v>0.46</c:v>
                </c:pt>
                <c:pt idx="386">
                  <c:v>0.46</c:v>
                </c:pt>
                <c:pt idx="387">
                  <c:v>0.43</c:v>
                </c:pt>
                <c:pt idx="388">
                  <c:v>0.46</c:v>
                </c:pt>
                <c:pt idx="389">
                  <c:v>0.46</c:v>
                </c:pt>
                <c:pt idx="390">
                  <c:v>0.45</c:v>
                </c:pt>
                <c:pt idx="391">
                  <c:v>0.41</c:v>
                </c:pt>
                <c:pt idx="392">
                  <c:v>0.41</c:v>
                </c:pt>
                <c:pt idx="393">
                  <c:v>0.41</c:v>
                </c:pt>
                <c:pt idx="394">
                  <c:v>0.4</c:v>
                </c:pt>
                <c:pt idx="395">
                  <c:v>0.42</c:v>
                </c:pt>
                <c:pt idx="396">
                  <c:v>0.42</c:v>
                </c:pt>
                <c:pt idx="397">
                  <c:v>0.43</c:v>
                </c:pt>
                <c:pt idx="398">
                  <c:v>0.43</c:v>
                </c:pt>
                <c:pt idx="399">
                  <c:v>0.44</c:v>
                </c:pt>
                <c:pt idx="400">
                  <c:v>0.43</c:v>
                </c:pt>
                <c:pt idx="401">
                  <c:v>0.41</c:v>
                </c:pt>
                <c:pt idx="402">
                  <c:v>0.4</c:v>
                </c:pt>
                <c:pt idx="403">
                  <c:v>0.38</c:v>
                </c:pt>
                <c:pt idx="404">
                  <c:v>0.38</c:v>
                </c:pt>
                <c:pt idx="405">
                  <c:v>0.37</c:v>
                </c:pt>
                <c:pt idx="406">
                  <c:v>0.36</c:v>
                </c:pt>
                <c:pt idx="407">
                  <c:v>0.36</c:v>
                </c:pt>
                <c:pt idx="408">
                  <c:v>0.38</c:v>
                </c:pt>
                <c:pt idx="409">
                  <c:v>0.38</c:v>
                </c:pt>
                <c:pt idx="410">
                  <c:v>0.39</c:v>
                </c:pt>
                <c:pt idx="411">
                  <c:v>0.38</c:v>
                </c:pt>
                <c:pt idx="412">
                  <c:v>0.39</c:v>
                </c:pt>
                <c:pt idx="413">
                  <c:v>0.41</c:v>
                </c:pt>
                <c:pt idx="414">
                  <c:v>0.41</c:v>
                </c:pt>
                <c:pt idx="415">
                  <c:v>0.45</c:v>
                </c:pt>
                <c:pt idx="416">
                  <c:v>0.45</c:v>
                </c:pt>
                <c:pt idx="417">
                  <c:v>0.46</c:v>
                </c:pt>
                <c:pt idx="418">
                  <c:v>0.46</c:v>
                </c:pt>
                <c:pt idx="419">
                  <c:v>0.49</c:v>
                </c:pt>
                <c:pt idx="420">
                  <c:v>0.51</c:v>
                </c:pt>
                <c:pt idx="421">
                  <c:v>0.55000000000000004</c:v>
                </c:pt>
                <c:pt idx="422">
                  <c:v>0.53</c:v>
                </c:pt>
                <c:pt idx="423">
                  <c:v>0.51</c:v>
                </c:pt>
                <c:pt idx="424">
                  <c:v>0.51</c:v>
                </c:pt>
                <c:pt idx="425">
                  <c:v>0.54</c:v>
                </c:pt>
                <c:pt idx="426">
                  <c:v>0.53</c:v>
                </c:pt>
                <c:pt idx="427">
                  <c:v>0.53</c:v>
                </c:pt>
                <c:pt idx="428">
                  <c:v>0.55000000000000004</c:v>
                </c:pt>
                <c:pt idx="429">
                  <c:v>0.56999999999999995</c:v>
                </c:pt>
                <c:pt idx="430">
                  <c:v>0.56999999999999995</c:v>
                </c:pt>
                <c:pt idx="431">
                  <c:v>0.54</c:v>
                </c:pt>
                <c:pt idx="432">
                  <c:v>0.51</c:v>
                </c:pt>
                <c:pt idx="433">
                  <c:v>0.47</c:v>
                </c:pt>
                <c:pt idx="434">
                  <c:v>0.47</c:v>
                </c:pt>
                <c:pt idx="435">
                  <c:v>0.46</c:v>
                </c:pt>
                <c:pt idx="436">
                  <c:v>0.44</c:v>
                </c:pt>
                <c:pt idx="437">
                  <c:v>0.44</c:v>
                </c:pt>
                <c:pt idx="438">
                  <c:v>0.45</c:v>
                </c:pt>
                <c:pt idx="439">
                  <c:v>0.45</c:v>
                </c:pt>
                <c:pt idx="440">
                  <c:v>0.47</c:v>
                </c:pt>
                <c:pt idx="441">
                  <c:v>0.44</c:v>
                </c:pt>
                <c:pt idx="442">
                  <c:v>0.45</c:v>
                </c:pt>
                <c:pt idx="443">
                  <c:v>0.45</c:v>
                </c:pt>
                <c:pt idx="444">
                  <c:v>0.46</c:v>
                </c:pt>
                <c:pt idx="445">
                  <c:v>0.48</c:v>
                </c:pt>
                <c:pt idx="446">
                  <c:v>0.45</c:v>
                </c:pt>
                <c:pt idx="447">
                  <c:v>0.45</c:v>
                </c:pt>
                <c:pt idx="448">
                  <c:v>0.45</c:v>
                </c:pt>
                <c:pt idx="449">
                  <c:v>0.44</c:v>
                </c:pt>
                <c:pt idx="450">
                  <c:v>0.47</c:v>
                </c:pt>
                <c:pt idx="451">
                  <c:v>0.49</c:v>
                </c:pt>
                <c:pt idx="452">
                  <c:v>0.48</c:v>
                </c:pt>
                <c:pt idx="453">
                  <c:v>0.48</c:v>
                </c:pt>
                <c:pt idx="454">
                  <c:v>0.46</c:v>
                </c:pt>
                <c:pt idx="455">
                  <c:v>0.47</c:v>
                </c:pt>
                <c:pt idx="456">
                  <c:v>0.49</c:v>
                </c:pt>
                <c:pt idx="457">
                  <c:v>0.53</c:v>
                </c:pt>
                <c:pt idx="458">
                  <c:v>0.52</c:v>
                </c:pt>
                <c:pt idx="459">
                  <c:v>0.49</c:v>
                </c:pt>
                <c:pt idx="460">
                  <c:v>0.5</c:v>
                </c:pt>
                <c:pt idx="461">
                  <c:v>0.5</c:v>
                </c:pt>
                <c:pt idx="462">
                  <c:v>0.51</c:v>
                </c:pt>
                <c:pt idx="463">
                  <c:v>0.47</c:v>
                </c:pt>
                <c:pt idx="464">
                  <c:v>0.47</c:v>
                </c:pt>
                <c:pt idx="465">
                  <c:v>0.48</c:v>
                </c:pt>
                <c:pt idx="466">
                  <c:v>0.49</c:v>
                </c:pt>
                <c:pt idx="467">
                  <c:v>0.5</c:v>
                </c:pt>
                <c:pt idx="468">
                  <c:v>0.52</c:v>
                </c:pt>
                <c:pt idx="469">
                  <c:v>0.52</c:v>
                </c:pt>
                <c:pt idx="470">
                  <c:v>0.55000000000000004</c:v>
                </c:pt>
                <c:pt idx="471">
                  <c:v>0.53</c:v>
                </c:pt>
                <c:pt idx="472">
                  <c:v>0.52</c:v>
                </c:pt>
                <c:pt idx="473">
                  <c:v>0.51</c:v>
                </c:pt>
                <c:pt idx="474">
                  <c:v>0.5</c:v>
                </c:pt>
                <c:pt idx="475">
                  <c:v>0.47</c:v>
                </c:pt>
                <c:pt idx="476">
                  <c:v>0.49</c:v>
                </c:pt>
                <c:pt idx="477">
                  <c:v>0.49</c:v>
                </c:pt>
                <c:pt idx="478">
                  <c:v>0.47</c:v>
                </c:pt>
                <c:pt idx="479">
                  <c:v>0.44</c:v>
                </c:pt>
                <c:pt idx="480">
                  <c:v>0.46</c:v>
                </c:pt>
                <c:pt idx="481">
                  <c:v>0.46</c:v>
                </c:pt>
                <c:pt idx="482">
                  <c:v>0.44</c:v>
                </c:pt>
                <c:pt idx="483">
                  <c:v>0.42</c:v>
                </c:pt>
                <c:pt idx="484">
                  <c:v>0.42</c:v>
                </c:pt>
                <c:pt idx="485">
                  <c:v>0.42</c:v>
                </c:pt>
                <c:pt idx="486">
                  <c:v>0.43</c:v>
                </c:pt>
                <c:pt idx="487">
                  <c:v>0.45</c:v>
                </c:pt>
                <c:pt idx="488">
                  <c:v>0.43</c:v>
                </c:pt>
                <c:pt idx="489">
                  <c:v>0.43</c:v>
                </c:pt>
                <c:pt idx="490">
                  <c:v>0.46</c:v>
                </c:pt>
                <c:pt idx="491">
                  <c:v>0.49</c:v>
                </c:pt>
                <c:pt idx="492">
                  <c:v>0.46</c:v>
                </c:pt>
                <c:pt idx="493">
                  <c:v>0.46</c:v>
                </c:pt>
                <c:pt idx="494">
                  <c:v>0.46</c:v>
                </c:pt>
                <c:pt idx="495">
                  <c:v>0.46</c:v>
                </c:pt>
                <c:pt idx="496">
                  <c:v>0.46</c:v>
                </c:pt>
                <c:pt idx="497">
                  <c:v>0.46</c:v>
                </c:pt>
                <c:pt idx="498">
                  <c:v>0.45</c:v>
                </c:pt>
                <c:pt idx="499">
                  <c:v>0.45</c:v>
                </c:pt>
                <c:pt idx="500">
                  <c:v>0.46</c:v>
                </c:pt>
                <c:pt idx="501">
                  <c:v>0.45</c:v>
                </c:pt>
                <c:pt idx="502">
                  <c:v>0.47</c:v>
                </c:pt>
                <c:pt idx="503">
                  <c:v>0.44</c:v>
                </c:pt>
                <c:pt idx="504">
                  <c:v>0.45</c:v>
                </c:pt>
                <c:pt idx="505">
                  <c:v>0.44</c:v>
                </c:pt>
                <c:pt idx="506">
                  <c:v>0.45</c:v>
                </c:pt>
                <c:pt idx="507">
                  <c:v>0.43</c:v>
                </c:pt>
                <c:pt idx="508">
                  <c:v>0.43</c:v>
                </c:pt>
                <c:pt idx="509">
                  <c:v>0.43</c:v>
                </c:pt>
                <c:pt idx="510">
                  <c:v>0.4</c:v>
                </c:pt>
                <c:pt idx="511">
                  <c:v>0.42</c:v>
                </c:pt>
                <c:pt idx="512">
                  <c:v>0.41</c:v>
                </c:pt>
                <c:pt idx="513">
                  <c:v>0.41</c:v>
                </c:pt>
                <c:pt idx="514">
                  <c:v>0.41</c:v>
                </c:pt>
                <c:pt idx="515">
                  <c:v>0.43</c:v>
                </c:pt>
                <c:pt idx="516">
                  <c:v>0.43</c:v>
                </c:pt>
                <c:pt idx="517">
                  <c:v>0.43</c:v>
                </c:pt>
                <c:pt idx="518">
                  <c:v>0.42</c:v>
                </c:pt>
                <c:pt idx="519">
                  <c:v>0.41</c:v>
                </c:pt>
                <c:pt idx="520">
                  <c:v>0.39</c:v>
                </c:pt>
                <c:pt idx="521">
                  <c:v>0.39</c:v>
                </c:pt>
                <c:pt idx="522">
                  <c:v>0.39</c:v>
                </c:pt>
                <c:pt idx="523">
                  <c:v>0.43</c:v>
                </c:pt>
                <c:pt idx="524">
                  <c:v>0.4</c:v>
                </c:pt>
                <c:pt idx="525">
                  <c:v>0.4</c:v>
                </c:pt>
                <c:pt idx="526">
                  <c:v>0.39</c:v>
                </c:pt>
                <c:pt idx="527">
                  <c:v>0.39</c:v>
                </c:pt>
                <c:pt idx="528">
                  <c:v>0.38</c:v>
                </c:pt>
                <c:pt idx="529">
                  <c:v>0.36</c:v>
                </c:pt>
                <c:pt idx="530">
                  <c:v>0.38</c:v>
                </c:pt>
                <c:pt idx="531">
                  <c:v>0.39</c:v>
                </c:pt>
                <c:pt idx="532">
                  <c:v>0.38</c:v>
                </c:pt>
                <c:pt idx="533">
                  <c:v>0.38</c:v>
                </c:pt>
                <c:pt idx="534">
                  <c:v>0.38</c:v>
                </c:pt>
                <c:pt idx="535">
                  <c:v>0.41</c:v>
                </c:pt>
                <c:pt idx="536">
                  <c:v>0.41</c:v>
                </c:pt>
                <c:pt idx="537">
                  <c:v>0.4</c:v>
                </c:pt>
                <c:pt idx="538">
                  <c:v>0.41</c:v>
                </c:pt>
                <c:pt idx="539">
                  <c:v>0.44</c:v>
                </c:pt>
                <c:pt idx="540">
                  <c:v>0.43</c:v>
                </c:pt>
                <c:pt idx="541">
                  <c:v>0.46</c:v>
                </c:pt>
                <c:pt idx="542">
                  <c:v>0.47</c:v>
                </c:pt>
                <c:pt idx="543">
                  <c:v>0.48</c:v>
                </c:pt>
                <c:pt idx="544">
                  <c:v>0.48</c:v>
                </c:pt>
                <c:pt idx="545">
                  <c:v>0.46</c:v>
                </c:pt>
                <c:pt idx="546">
                  <c:v>0.43</c:v>
                </c:pt>
                <c:pt idx="547">
                  <c:v>0.41</c:v>
                </c:pt>
                <c:pt idx="548">
                  <c:v>0.41</c:v>
                </c:pt>
                <c:pt idx="549">
                  <c:v>0.43</c:v>
                </c:pt>
                <c:pt idx="550">
                  <c:v>0.42</c:v>
                </c:pt>
                <c:pt idx="551">
                  <c:v>0.41</c:v>
                </c:pt>
                <c:pt idx="552">
                  <c:v>0.42</c:v>
                </c:pt>
                <c:pt idx="553">
                  <c:v>0.43</c:v>
                </c:pt>
                <c:pt idx="554">
                  <c:v>0.43</c:v>
                </c:pt>
                <c:pt idx="555">
                  <c:v>0.44</c:v>
                </c:pt>
                <c:pt idx="556">
                  <c:v>0.44</c:v>
                </c:pt>
                <c:pt idx="557">
                  <c:v>0.45</c:v>
                </c:pt>
                <c:pt idx="558">
                  <c:v>0.45</c:v>
                </c:pt>
                <c:pt idx="559">
                  <c:v>0.47</c:v>
                </c:pt>
                <c:pt idx="560">
                  <c:v>0.49</c:v>
                </c:pt>
                <c:pt idx="561">
                  <c:v>0.51</c:v>
                </c:pt>
                <c:pt idx="562">
                  <c:v>0.54</c:v>
                </c:pt>
                <c:pt idx="563">
                  <c:v>0.54</c:v>
                </c:pt>
                <c:pt idx="564">
                  <c:v>0.51</c:v>
                </c:pt>
                <c:pt idx="565">
                  <c:v>0.54</c:v>
                </c:pt>
                <c:pt idx="566">
                  <c:v>0.6</c:v>
                </c:pt>
                <c:pt idx="567">
                  <c:v>0.64</c:v>
                </c:pt>
                <c:pt idx="568">
                  <c:v>0.66</c:v>
                </c:pt>
                <c:pt idx="569">
                  <c:v>0.74</c:v>
                </c:pt>
                <c:pt idx="570">
                  <c:v>0.75</c:v>
                </c:pt>
                <c:pt idx="571">
                  <c:v>0.91</c:v>
                </c:pt>
                <c:pt idx="572">
                  <c:v>1</c:v>
                </c:pt>
                <c:pt idx="573">
                  <c:v>1.05</c:v>
                </c:pt>
                <c:pt idx="574">
                  <c:v>0.93</c:v>
                </c:pt>
                <c:pt idx="575">
                  <c:v>0.8</c:v>
                </c:pt>
                <c:pt idx="576">
                  <c:v>0.99</c:v>
                </c:pt>
                <c:pt idx="577">
                  <c:v>1.32</c:v>
                </c:pt>
                <c:pt idx="578">
                  <c:v>1.1499999999999999</c:v>
                </c:pt>
                <c:pt idx="579">
                  <c:v>0.86</c:v>
                </c:pt>
                <c:pt idx="580">
                  <c:v>0.5</c:v>
                </c:pt>
                <c:pt idx="581">
                  <c:v>0.49</c:v>
                </c:pt>
                <c:pt idx="582">
                  <c:v>0.55000000000000004</c:v>
                </c:pt>
                <c:pt idx="583">
                  <c:v>0.41</c:v>
                </c:pt>
                <c:pt idx="584">
                  <c:v>0.28000000000000003</c:v>
                </c:pt>
                <c:pt idx="585">
                  <c:v>0.6</c:v>
                </c:pt>
                <c:pt idx="586">
                  <c:v>0.69</c:v>
                </c:pt>
                <c:pt idx="587">
                  <c:v>0.61</c:v>
                </c:pt>
                <c:pt idx="588">
                  <c:v>0.63</c:v>
                </c:pt>
                <c:pt idx="589">
                  <c:v>0.49</c:v>
                </c:pt>
                <c:pt idx="590">
                  <c:v>0.42</c:v>
                </c:pt>
                <c:pt idx="591">
                  <c:v>0.4</c:v>
                </c:pt>
                <c:pt idx="592">
                  <c:v>0.41</c:v>
                </c:pt>
                <c:pt idx="593">
                  <c:v>0.41</c:v>
                </c:pt>
                <c:pt idx="594">
                  <c:v>0.51</c:v>
                </c:pt>
                <c:pt idx="595">
                  <c:v>0.57999999999999996</c:v>
                </c:pt>
                <c:pt idx="596">
                  <c:v>0.55000000000000004</c:v>
                </c:pt>
                <c:pt idx="597">
                  <c:v>0.56000000000000005</c:v>
                </c:pt>
                <c:pt idx="598">
                  <c:v>0.61</c:v>
                </c:pt>
                <c:pt idx="599">
                  <c:v>0.7</c:v>
                </c:pt>
                <c:pt idx="600">
                  <c:v>0.7</c:v>
                </c:pt>
                <c:pt idx="601">
                  <c:v>0.59</c:v>
                </c:pt>
                <c:pt idx="602">
                  <c:v>0.56000000000000005</c:v>
                </c:pt>
                <c:pt idx="603">
                  <c:v>0.57999999999999996</c:v>
                </c:pt>
                <c:pt idx="604">
                  <c:v>0.59</c:v>
                </c:pt>
                <c:pt idx="605">
                  <c:v>0.55000000000000004</c:v>
                </c:pt>
                <c:pt idx="606">
                  <c:v>0.52</c:v>
                </c:pt>
                <c:pt idx="607">
                  <c:v>0.39</c:v>
                </c:pt>
                <c:pt idx="608">
                  <c:v>0.41</c:v>
                </c:pt>
                <c:pt idx="609">
                  <c:v>0.44</c:v>
                </c:pt>
                <c:pt idx="610">
                  <c:v>0.45</c:v>
                </c:pt>
                <c:pt idx="611">
                  <c:v>0.42</c:v>
                </c:pt>
                <c:pt idx="612">
                  <c:v>0.46</c:v>
                </c:pt>
                <c:pt idx="613">
                  <c:v>0.41</c:v>
                </c:pt>
                <c:pt idx="614">
                  <c:v>0.45</c:v>
                </c:pt>
                <c:pt idx="615">
                  <c:v>0.48</c:v>
                </c:pt>
                <c:pt idx="616">
                  <c:v>0.45</c:v>
                </c:pt>
                <c:pt idx="617">
                  <c:v>0.41</c:v>
                </c:pt>
                <c:pt idx="618">
                  <c:v>0.7</c:v>
                </c:pt>
                <c:pt idx="619">
                  <c:v>0.72</c:v>
                </c:pt>
                <c:pt idx="620">
                  <c:v>0.68</c:v>
                </c:pt>
                <c:pt idx="621">
                  <c:v>0.63</c:v>
                </c:pt>
                <c:pt idx="622">
                  <c:v>0.68</c:v>
                </c:pt>
                <c:pt idx="623">
                  <c:v>0.73</c:v>
                </c:pt>
                <c:pt idx="624">
                  <c:v>0.73</c:v>
                </c:pt>
                <c:pt idx="625">
                  <c:v>0.74</c:v>
                </c:pt>
                <c:pt idx="626">
                  <c:v>0.73</c:v>
                </c:pt>
                <c:pt idx="627">
                  <c:v>0.74</c:v>
                </c:pt>
                <c:pt idx="628">
                  <c:v>0.73</c:v>
                </c:pt>
                <c:pt idx="629">
                  <c:v>0.67</c:v>
                </c:pt>
                <c:pt idx="630">
                  <c:v>0.66</c:v>
                </c:pt>
                <c:pt idx="631">
                  <c:v>0.65</c:v>
                </c:pt>
                <c:pt idx="632">
                  <c:v>0.64</c:v>
                </c:pt>
                <c:pt idx="633">
                  <c:v>0.61</c:v>
                </c:pt>
                <c:pt idx="634">
                  <c:v>0.59</c:v>
                </c:pt>
                <c:pt idx="635">
                  <c:v>0.61</c:v>
                </c:pt>
                <c:pt idx="636">
                  <c:v>0.59</c:v>
                </c:pt>
                <c:pt idx="637">
                  <c:v>0.59</c:v>
                </c:pt>
                <c:pt idx="638">
                  <c:v>0.61</c:v>
                </c:pt>
                <c:pt idx="639">
                  <c:v>0.66</c:v>
                </c:pt>
                <c:pt idx="640">
                  <c:v>0.66</c:v>
                </c:pt>
                <c:pt idx="641">
                  <c:v>0.71</c:v>
                </c:pt>
                <c:pt idx="642">
                  <c:v>0.74</c:v>
                </c:pt>
                <c:pt idx="643">
                  <c:v>0.75</c:v>
                </c:pt>
                <c:pt idx="644">
                  <c:v>0.72</c:v>
                </c:pt>
                <c:pt idx="645">
                  <c:v>0.72</c:v>
                </c:pt>
                <c:pt idx="646">
                  <c:v>0.75</c:v>
                </c:pt>
                <c:pt idx="647">
                  <c:v>0.75</c:v>
                </c:pt>
                <c:pt idx="648">
                  <c:v>0.72</c:v>
                </c:pt>
                <c:pt idx="649">
                  <c:v>0.72</c:v>
                </c:pt>
                <c:pt idx="650">
                  <c:v>0.7</c:v>
                </c:pt>
                <c:pt idx="651">
                  <c:v>0.68</c:v>
                </c:pt>
                <c:pt idx="652">
                  <c:v>0.67</c:v>
                </c:pt>
                <c:pt idx="653">
                  <c:v>0.67</c:v>
                </c:pt>
                <c:pt idx="654">
                  <c:v>0.66</c:v>
                </c:pt>
                <c:pt idx="655">
                  <c:v>0.65</c:v>
                </c:pt>
                <c:pt idx="656">
                  <c:v>0.63</c:v>
                </c:pt>
                <c:pt idx="657">
                  <c:v>0.62</c:v>
                </c:pt>
                <c:pt idx="658">
                  <c:v>0.63</c:v>
                </c:pt>
                <c:pt idx="659">
                  <c:v>0.65</c:v>
                </c:pt>
                <c:pt idx="660">
                  <c:v>0.65</c:v>
                </c:pt>
                <c:pt idx="661">
                  <c:v>0.65</c:v>
                </c:pt>
                <c:pt idx="662">
                  <c:v>0.65</c:v>
                </c:pt>
                <c:pt idx="663">
                  <c:v>0.67</c:v>
                </c:pt>
                <c:pt idx="664">
                  <c:v>0.68</c:v>
                </c:pt>
                <c:pt idx="665">
                  <c:v>0.65</c:v>
                </c:pt>
                <c:pt idx="666">
                  <c:v>0.64</c:v>
                </c:pt>
                <c:pt idx="667">
                  <c:v>0.65</c:v>
                </c:pt>
                <c:pt idx="668">
                  <c:v>0.7</c:v>
                </c:pt>
                <c:pt idx="669">
                  <c:v>0.68</c:v>
                </c:pt>
                <c:pt idx="670">
                  <c:v>0.66</c:v>
                </c:pt>
                <c:pt idx="671">
                  <c:v>0.61</c:v>
                </c:pt>
                <c:pt idx="672">
                  <c:v>0.61</c:v>
                </c:pt>
                <c:pt idx="673">
                  <c:v>0.57999999999999996</c:v>
                </c:pt>
                <c:pt idx="674">
                  <c:v>0.51</c:v>
                </c:pt>
                <c:pt idx="675">
                  <c:v>0.52</c:v>
                </c:pt>
                <c:pt idx="676">
                  <c:v>0.55000000000000004</c:v>
                </c:pt>
                <c:pt idx="677">
                  <c:v>0.54</c:v>
                </c:pt>
                <c:pt idx="678">
                  <c:v>0.47</c:v>
                </c:pt>
                <c:pt idx="679">
                  <c:v>0.46</c:v>
                </c:pt>
                <c:pt idx="680">
                  <c:v>0.51</c:v>
                </c:pt>
                <c:pt idx="681">
                  <c:v>0.53</c:v>
                </c:pt>
                <c:pt idx="682">
                  <c:v>0.53</c:v>
                </c:pt>
                <c:pt idx="683">
                  <c:v>0.54</c:v>
                </c:pt>
                <c:pt idx="684">
                  <c:v>0.54</c:v>
                </c:pt>
                <c:pt idx="685">
                  <c:v>0.55000000000000004</c:v>
                </c:pt>
                <c:pt idx="686">
                  <c:v>0.51</c:v>
                </c:pt>
                <c:pt idx="687">
                  <c:v>0.55000000000000004</c:v>
                </c:pt>
                <c:pt idx="688">
                  <c:v>0.57999999999999996</c:v>
                </c:pt>
                <c:pt idx="689">
                  <c:v>0.57999999999999996</c:v>
                </c:pt>
                <c:pt idx="690">
                  <c:v>0.57999999999999996</c:v>
                </c:pt>
                <c:pt idx="691">
                  <c:v>0.57999999999999996</c:v>
                </c:pt>
                <c:pt idx="692">
                  <c:v>0.55000000000000004</c:v>
                </c:pt>
                <c:pt idx="693">
                  <c:v>0.55000000000000004</c:v>
                </c:pt>
                <c:pt idx="694">
                  <c:v>0.56000000000000005</c:v>
                </c:pt>
                <c:pt idx="695">
                  <c:v>0.52</c:v>
                </c:pt>
                <c:pt idx="696">
                  <c:v>0.51</c:v>
                </c:pt>
                <c:pt idx="697">
                  <c:v>0.53</c:v>
                </c:pt>
                <c:pt idx="698">
                  <c:v>0.52</c:v>
                </c:pt>
                <c:pt idx="699">
                  <c:v>0.52</c:v>
                </c:pt>
                <c:pt idx="700">
                  <c:v>0.52</c:v>
                </c:pt>
                <c:pt idx="701">
                  <c:v>0.53</c:v>
                </c:pt>
                <c:pt idx="702">
                  <c:v>0.55000000000000004</c:v>
                </c:pt>
                <c:pt idx="703">
                  <c:v>0.56000000000000005</c:v>
                </c:pt>
                <c:pt idx="704">
                  <c:v>0.59</c:v>
                </c:pt>
                <c:pt idx="705">
                  <c:v>0.61</c:v>
                </c:pt>
                <c:pt idx="706">
                  <c:v>0.63</c:v>
                </c:pt>
                <c:pt idx="707">
                  <c:v>0.64</c:v>
                </c:pt>
                <c:pt idx="708">
                  <c:v>0.66</c:v>
                </c:pt>
                <c:pt idx="709">
                  <c:v>0.69</c:v>
                </c:pt>
                <c:pt idx="710">
                  <c:v>0.68</c:v>
                </c:pt>
                <c:pt idx="711">
                  <c:v>0.66</c:v>
                </c:pt>
                <c:pt idx="712">
                  <c:v>0.66</c:v>
                </c:pt>
                <c:pt idx="713">
                  <c:v>0.65</c:v>
                </c:pt>
                <c:pt idx="714">
                  <c:v>0.64</c:v>
                </c:pt>
                <c:pt idx="715">
                  <c:v>0.63</c:v>
                </c:pt>
                <c:pt idx="716">
                  <c:v>0.61</c:v>
                </c:pt>
                <c:pt idx="717">
                  <c:v>0.6</c:v>
                </c:pt>
                <c:pt idx="718">
                  <c:v>0.59</c:v>
                </c:pt>
                <c:pt idx="719">
                  <c:v>0.56999999999999995</c:v>
                </c:pt>
                <c:pt idx="720">
                  <c:v>0.56999999999999995</c:v>
                </c:pt>
                <c:pt idx="721">
                  <c:v>0.54</c:v>
                </c:pt>
                <c:pt idx="722">
                  <c:v>0.56000000000000005</c:v>
                </c:pt>
                <c:pt idx="723">
                  <c:v>0.56000000000000005</c:v>
                </c:pt>
                <c:pt idx="724">
                  <c:v>0.56000000000000005</c:v>
                </c:pt>
                <c:pt idx="725">
                  <c:v>0.6</c:v>
                </c:pt>
                <c:pt idx="726">
                  <c:v>0.61</c:v>
                </c:pt>
                <c:pt idx="727">
                  <c:v>0.6</c:v>
                </c:pt>
                <c:pt idx="728">
                  <c:v>0.57999999999999996</c:v>
                </c:pt>
                <c:pt idx="729">
                  <c:v>0.57999999999999996</c:v>
                </c:pt>
                <c:pt idx="730">
                  <c:v>0.57999999999999996</c:v>
                </c:pt>
                <c:pt idx="731">
                  <c:v>0.56999999999999995</c:v>
                </c:pt>
                <c:pt idx="732">
                  <c:v>0.54</c:v>
                </c:pt>
                <c:pt idx="733">
                  <c:v>0.55000000000000004</c:v>
                </c:pt>
                <c:pt idx="734">
                  <c:v>0.56999999999999995</c:v>
                </c:pt>
                <c:pt idx="735">
                  <c:v>0.56999999999999995</c:v>
                </c:pt>
                <c:pt idx="736">
                  <c:v>0.56999999999999995</c:v>
                </c:pt>
                <c:pt idx="737">
                  <c:v>0.54</c:v>
                </c:pt>
                <c:pt idx="738">
                  <c:v>0.52</c:v>
                </c:pt>
                <c:pt idx="739">
                  <c:v>0.52</c:v>
                </c:pt>
                <c:pt idx="740">
                  <c:v>0.52</c:v>
                </c:pt>
                <c:pt idx="741">
                  <c:v>0.53</c:v>
                </c:pt>
                <c:pt idx="742">
                  <c:v>0.52</c:v>
                </c:pt>
                <c:pt idx="743">
                  <c:v>0.52</c:v>
                </c:pt>
                <c:pt idx="744">
                  <c:v>0.51</c:v>
                </c:pt>
                <c:pt idx="745">
                  <c:v>0.5</c:v>
                </c:pt>
                <c:pt idx="746">
                  <c:v>0.5</c:v>
                </c:pt>
                <c:pt idx="747">
                  <c:v>0.52</c:v>
                </c:pt>
                <c:pt idx="748">
                  <c:v>0.51</c:v>
                </c:pt>
                <c:pt idx="749">
                  <c:v>0.52</c:v>
                </c:pt>
                <c:pt idx="750">
                  <c:v>0.5</c:v>
                </c:pt>
                <c:pt idx="751">
                  <c:v>0.5</c:v>
                </c:pt>
                <c:pt idx="752">
                  <c:v>0.49</c:v>
                </c:pt>
                <c:pt idx="753">
                  <c:v>0.5</c:v>
                </c:pt>
                <c:pt idx="754">
                  <c:v>0.5</c:v>
                </c:pt>
                <c:pt idx="755">
                  <c:v>0.49</c:v>
                </c:pt>
                <c:pt idx="756">
                  <c:v>0.5</c:v>
                </c:pt>
                <c:pt idx="757">
                  <c:v>0.5</c:v>
                </c:pt>
                <c:pt idx="758">
                  <c:v>0.5</c:v>
                </c:pt>
                <c:pt idx="759">
                  <c:v>0.49</c:v>
                </c:pt>
                <c:pt idx="760">
                  <c:v>0.44</c:v>
                </c:pt>
                <c:pt idx="761">
                  <c:v>0.45</c:v>
                </c:pt>
                <c:pt idx="762">
                  <c:v>0.46</c:v>
                </c:pt>
                <c:pt idx="763">
                  <c:v>0.45</c:v>
                </c:pt>
                <c:pt idx="764">
                  <c:v>0.46</c:v>
                </c:pt>
                <c:pt idx="765">
                  <c:v>0.47</c:v>
                </c:pt>
                <c:pt idx="766">
                  <c:v>0.47</c:v>
                </c:pt>
                <c:pt idx="767">
                  <c:v>0.48</c:v>
                </c:pt>
                <c:pt idx="768">
                  <c:v>0.49</c:v>
                </c:pt>
                <c:pt idx="769">
                  <c:v>0.47</c:v>
                </c:pt>
                <c:pt idx="770">
                  <c:v>0.45</c:v>
                </c:pt>
                <c:pt idx="771">
                  <c:v>0.45</c:v>
                </c:pt>
                <c:pt idx="772">
                  <c:v>0.43</c:v>
                </c:pt>
                <c:pt idx="773">
                  <c:v>0.41</c:v>
                </c:pt>
                <c:pt idx="774">
                  <c:v>0.42</c:v>
                </c:pt>
                <c:pt idx="775">
                  <c:v>0.43</c:v>
                </c:pt>
                <c:pt idx="776">
                  <c:v>0.42</c:v>
                </c:pt>
                <c:pt idx="777">
                  <c:v>0.42</c:v>
                </c:pt>
                <c:pt idx="778">
                  <c:v>0.42</c:v>
                </c:pt>
                <c:pt idx="779">
                  <c:v>0.41</c:v>
                </c:pt>
                <c:pt idx="780">
                  <c:v>0.4</c:v>
                </c:pt>
                <c:pt idx="781">
                  <c:v>0.39</c:v>
                </c:pt>
                <c:pt idx="782">
                  <c:v>0.39</c:v>
                </c:pt>
                <c:pt idx="783">
                  <c:v>0.39</c:v>
                </c:pt>
                <c:pt idx="784">
                  <c:v>0.38</c:v>
                </c:pt>
                <c:pt idx="785">
                  <c:v>0.38</c:v>
                </c:pt>
                <c:pt idx="786">
                  <c:v>0.34</c:v>
                </c:pt>
                <c:pt idx="787">
                  <c:v>0.31</c:v>
                </c:pt>
                <c:pt idx="788">
                  <c:v>0.22</c:v>
                </c:pt>
                <c:pt idx="789">
                  <c:v>0.23</c:v>
                </c:pt>
                <c:pt idx="790">
                  <c:v>0.24</c:v>
                </c:pt>
                <c:pt idx="791">
                  <c:v>0.25</c:v>
                </c:pt>
                <c:pt idx="792">
                  <c:v>0.22</c:v>
                </c:pt>
                <c:pt idx="793">
                  <c:v>0.19</c:v>
                </c:pt>
                <c:pt idx="794">
                  <c:v>0.19</c:v>
                </c:pt>
                <c:pt idx="795">
                  <c:v>0.21</c:v>
                </c:pt>
                <c:pt idx="796">
                  <c:v>0.2</c:v>
                </c:pt>
                <c:pt idx="797">
                  <c:v>0.19</c:v>
                </c:pt>
                <c:pt idx="798">
                  <c:v>0.21</c:v>
                </c:pt>
                <c:pt idx="799">
                  <c:v>0.23</c:v>
                </c:pt>
                <c:pt idx="800">
                  <c:v>0.22</c:v>
                </c:pt>
                <c:pt idx="801">
                  <c:v>0.22</c:v>
                </c:pt>
                <c:pt idx="802">
                  <c:v>0.2</c:v>
                </c:pt>
                <c:pt idx="803">
                  <c:v>0.18</c:v>
                </c:pt>
                <c:pt idx="804">
                  <c:v>0.17</c:v>
                </c:pt>
                <c:pt idx="805">
                  <c:v>0.16</c:v>
                </c:pt>
                <c:pt idx="806">
                  <c:v>0.15</c:v>
                </c:pt>
                <c:pt idx="807">
                  <c:v>0.14000000000000001</c:v>
                </c:pt>
                <c:pt idx="808">
                  <c:v>0.12</c:v>
                </c:pt>
                <c:pt idx="809">
                  <c:v>0.11</c:v>
                </c:pt>
                <c:pt idx="810">
                  <c:v>0.11</c:v>
                </c:pt>
                <c:pt idx="811">
                  <c:v>0.14000000000000001</c:v>
                </c:pt>
                <c:pt idx="812">
                  <c:v>0.14000000000000001</c:v>
                </c:pt>
                <c:pt idx="813">
                  <c:v>0.17</c:v>
                </c:pt>
                <c:pt idx="814">
                  <c:v>0.17</c:v>
                </c:pt>
                <c:pt idx="815">
                  <c:v>0.19</c:v>
                </c:pt>
                <c:pt idx="816">
                  <c:v>0.2</c:v>
                </c:pt>
                <c:pt idx="817">
                  <c:v>0.17</c:v>
                </c:pt>
                <c:pt idx="818">
                  <c:v>0.18</c:v>
                </c:pt>
                <c:pt idx="819">
                  <c:v>0.21</c:v>
                </c:pt>
                <c:pt idx="820">
                  <c:v>0.21</c:v>
                </c:pt>
                <c:pt idx="821">
                  <c:v>0.21</c:v>
                </c:pt>
                <c:pt idx="822">
                  <c:v>0.24</c:v>
                </c:pt>
                <c:pt idx="823">
                  <c:v>0.2</c:v>
                </c:pt>
                <c:pt idx="824">
                  <c:v>0.17</c:v>
                </c:pt>
                <c:pt idx="825">
                  <c:v>0.15</c:v>
                </c:pt>
                <c:pt idx="826">
                  <c:v>0.13</c:v>
                </c:pt>
                <c:pt idx="827">
                  <c:v>0.14000000000000001</c:v>
                </c:pt>
                <c:pt idx="828">
                  <c:v>0.12</c:v>
                </c:pt>
                <c:pt idx="829">
                  <c:v>0.1</c:v>
                </c:pt>
                <c:pt idx="830">
                  <c:v>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73B-7C41-8F6F-A529942403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4727776"/>
        <c:axId val="113238320"/>
      </c:lineChart>
      <c:dateAx>
        <c:axId val="114727776"/>
        <c:scaling>
          <c:orientation val="minMax"/>
          <c:max val="43922"/>
        </c:scaling>
        <c:delete val="0"/>
        <c:axPos val="b"/>
        <c:numFmt formatCode="[$-409]mmm\-yy;@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Helvetica" pitchFamily="2" charset="0"/>
                <a:ea typeface="+mn-ea"/>
                <a:cs typeface="+mn-cs"/>
              </a:defRPr>
            </a:pPr>
            <a:endParaRPr lang="en-US"/>
          </a:p>
        </c:txPr>
        <c:crossAx val="113238320"/>
        <c:crosses val="autoZero"/>
        <c:auto val="1"/>
        <c:lblOffset val="100"/>
        <c:baseTimeUnit val="days"/>
        <c:majorUnit val="6"/>
        <c:majorTimeUnit val="months"/>
      </c:dateAx>
      <c:valAx>
        <c:axId val="113238320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Helvetica" pitchFamily="2" charset="0"/>
                <a:ea typeface="+mn-ea"/>
                <a:cs typeface="+mn-cs"/>
              </a:defRPr>
            </a:pPr>
            <a:endParaRPr lang="en-US"/>
          </a:p>
        </c:txPr>
        <c:crossAx val="1147277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6"/>
          <c:order val="0"/>
          <c:tx>
            <c:strRef>
              <c:f>cleaned!$H$3</c:f>
              <c:strCache>
                <c:ptCount val="1"/>
                <c:pt idx="0">
                  <c:v>3m Libor-OIS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cleaned!$A$4:$A$834</c:f>
              <c:numCache>
                <c:formatCode>m/d/yy</c:formatCode>
                <c:ptCount val="831"/>
                <c:pt idx="0">
                  <c:v>43102</c:v>
                </c:pt>
                <c:pt idx="1">
                  <c:v>43103</c:v>
                </c:pt>
                <c:pt idx="2">
                  <c:v>43104</c:v>
                </c:pt>
                <c:pt idx="3">
                  <c:v>43105</c:v>
                </c:pt>
                <c:pt idx="4">
                  <c:v>43108</c:v>
                </c:pt>
                <c:pt idx="5">
                  <c:v>43109</c:v>
                </c:pt>
                <c:pt idx="6">
                  <c:v>43110</c:v>
                </c:pt>
                <c:pt idx="7">
                  <c:v>43111</c:v>
                </c:pt>
                <c:pt idx="8">
                  <c:v>43112</c:v>
                </c:pt>
                <c:pt idx="9">
                  <c:v>43115</c:v>
                </c:pt>
                <c:pt idx="10">
                  <c:v>43116</c:v>
                </c:pt>
                <c:pt idx="11">
                  <c:v>43117</c:v>
                </c:pt>
                <c:pt idx="12">
                  <c:v>43118</c:v>
                </c:pt>
                <c:pt idx="13">
                  <c:v>43119</c:v>
                </c:pt>
                <c:pt idx="14">
                  <c:v>43122</c:v>
                </c:pt>
                <c:pt idx="15">
                  <c:v>43123</c:v>
                </c:pt>
                <c:pt idx="16">
                  <c:v>43124</c:v>
                </c:pt>
                <c:pt idx="17">
                  <c:v>43125</c:v>
                </c:pt>
                <c:pt idx="18">
                  <c:v>43126</c:v>
                </c:pt>
                <c:pt idx="19">
                  <c:v>43129</c:v>
                </c:pt>
                <c:pt idx="20">
                  <c:v>43130</c:v>
                </c:pt>
                <c:pt idx="21">
                  <c:v>43131</c:v>
                </c:pt>
                <c:pt idx="22">
                  <c:v>43132</c:v>
                </c:pt>
                <c:pt idx="23">
                  <c:v>43133</c:v>
                </c:pt>
                <c:pt idx="24">
                  <c:v>43136</c:v>
                </c:pt>
                <c:pt idx="25">
                  <c:v>43137</c:v>
                </c:pt>
                <c:pt idx="26">
                  <c:v>43138</c:v>
                </c:pt>
                <c:pt idx="27">
                  <c:v>43139</c:v>
                </c:pt>
                <c:pt idx="28">
                  <c:v>43140</c:v>
                </c:pt>
                <c:pt idx="29">
                  <c:v>43143</c:v>
                </c:pt>
                <c:pt idx="30">
                  <c:v>43144</c:v>
                </c:pt>
                <c:pt idx="31">
                  <c:v>43145</c:v>
                </c:pt>
                <c:pt idx="32">
                  <c:v>43146</c:v>
                </c:pt>
                <c:pt idx="33">
                  <c:v>43147</c:v>
                </c:pt>
                <c:pt idx="34">
                  <c:v>43150</c:v>
                </c:pt>
                <c:pt idx="35">
                  <c:v>43151</c:v>
                </c:pt>
                <c:pt idx="36">
                  <c:v>43152</c:v>
                </c:pt>
                <c:pt idx="37">
                  <c:v>43153</c:v>
                </c:pt>
                <c:pt idx="38">
                  <c:v>43154</c:v>
                </c:pt>
                <c:pt idx="39">
                  <c:v>43157</c:v>
                </c:pt>
                <c:pt idx="40">
                  <c:v>43158</c:v>
                </c:pt>
                <c:pt idx="41">
                  <c:v>43159</c:v>
                </c:pt>
                <c:pt idx="42">
                  <c:v>43160</c:v>
                </c:pt>
                <c:pt idx="43">
                  <c:v>43161</c:v>
                </c:pt>
                <c:pt idx="44">
                  <c:v>43164</c:v>
                </c:pt>
                <c:pt idx="45">
                  <c:v>43165</c:v>
                </c:pt>
                <c:pt idx="46">
                  <c:v>43166</c:v>
                </c:pt>
                <c:pt idx="47">
                  <c:v>43167</c:v>
                </c:pt>
                <c:pt idx="48">
                  <c:v>43168</c:v>
                </c:pt>
                <c:pt idx="49">
                  <c:v>43171</c:v>
                </c:pt>
                <c:pt idx="50">
                  <c:v>43172</c:v>
                </c:pt>
                <c:pt idx="51">
                  <c:v>43173</c:v>
                </c:pt>
                <c:pt idx="52">
                  <c:v>43174</c:v>
                </c:pt>
                <c:pt idx="53">
                  <c:v>43175</c:v>
                </c:pt>
                <c:pt idx="54">
                  <c:v>43178</c:v>
                </c:pt>
                <c:pt idx="55">
                  <c:v>43179</c:v>
                </c:pt>
                <c:pt idx="56">
                  <c:v>43180</c:v>
                </c:pt>
                <c:pt idx="57">
                  <c:v>43181</c:v>
                </c:pt>
                <c:pt idx="58">
                  <c:v>43182</c:v>
                </c:pt>
                <c:pt idx="59">
                  <c:v>43185</c:v>
                </c:pt>
                <c:pt idx="60">
                  <c:v>43186</c:v>
                </c:pt>
                <c:pt idx="61">
                  <c:v>43187</c:v>
                </c:pt>
                <c:pt idx="62">
                  <c:v>43188</c:v>
                </c:pt>
                <c:pt idx="63">
                  <c:v>43189</c:v>
                </c:pt>
                <c:pt idx="64">
                  <c:v>43192</c:v>
                </c:pt>
                <c:pt idx="65">
                  <c:v>43193</c:v>
                </c:pt>
                <c:pt idx="66">
                  <c:v>43194</c:v>
                </c:pt>
                <c:pt idx="67">
                  <c:v>43195</c:v>
                </c:pt>
                <c:pt idx="68">
                  <c:v>43196</c:v>
                </c:pt>
                <c:pt idx="69">
                  <c:v>43199</c:v>
                </c:pt>
                <c:pt idx="70">
                  <c:v>43200</c:v>
                </c:pt>
                <c:pt idx="71">
                  <c:v>43201</c:v>
                </c:pt>
                <c:pt idx="72">
                  <c:v>43202</c:v>
                </c:pt>
                <c:pt idx="73">
                  <c:v>43203</c:v>
                </c:pt>
                <c:pt idx="74">
                  <c:v>43206</c:v>
                </c:pt>
                <c:pt idx="75">
                  <c:v>43207</c:v>
                </c:pt>
                <c:pt idx="76">
                  <c:v>43208</c:v>
                </c:pt>
                <c:pt idx="77">
                  <c:v>43209</c:v>
                </c:pt>
                <c:pt idx="78">
                  <c:v>43210</c:v>
                </c:pt>
                <c:pt idx="79">
                  <c:v>43213</c:v>
                </c:pt>
                <c:pt idx="80">
                  <c:v>43214</c:v>
                </c:pt>
                <c:pt idx="81">
                  <c:v>43215</c:v>
                </c:pt>
                <c:pt idx="82">
                  <c:v>43216</c:v>
                </c:pt>
                <c:pt idx="83">
                  <c:v>43217</c:v>
                </c:pt>
                <c:pt idx="84">
                  <c:v>43220</c:v>
                </c:pt>
                <c:pt idx="85">
                  <c:v>43221</c:v>
                </c:pt>
                <c:pt idx="86">
                  <c:v>43222</c:v>
                </c:pt>
                <c:pt idx="87">
                  <c:v>43223</c:v>
                </c:pt>
                <c:pt idx="88">
                  <c:v>43224</c:v>
                </c:pt>
                <c:pt idx="89">
                  <c:v>43227</c:v>
                </c:pt>
                <c:pt idx="90">
                  <c:v>43228</c:v>
                </c:pt>
                <c:pt idx="91">
                  <c:v>43229</c:v>
                </c:pt>
                <c:pt idx="92">
                  <c:v>43230</c:v>
                </c:pt>
                <c:pt idx="93">
                  <c:v>43231</c:v>
                </c:pt>
                <c:pt idx="94">
                  <c:v>43234</c:v>
                </c:pt>
                <c:pt idx="95">
                  <c:v>43235</c:v>
                </c:pt>
                <c:pt idx="96">
                  <c:v>43236</c:v>
                </c:pt>
                <c:pt idx="97">
                  <c:v>43237</c:v>
                </c:pt>
                <c:pt idx="98">
                  <c:v>43238</c:v>
                </c:pt>
                <c:pt idx="99">
                  <c:v>43241</c:v>
                </c:pt>
                <c:pt idx="100">
                  <c:v>43242</c:v>
                </c:pt>
                <c:pt idx="101">
                  <c:v>43243</c:v>
                </c:pt>
                <c:pt idx="102">
                  <c:v>43244</c:v>
                </c:pt>
                <c:pt idx="103">
                  <c:v>43245</c:v>
                </c:pt>
                <c:pt idx="104">
                  <c:v>43248</c:v>
                </c:pt>
                <c:pt idx="105">
                  <c:v>43249</c:v>
                </c:pt>
                <c:pt idx="106">
                  <c:v>43250</c:v>
                </c:pt>
                <c:pt idx="107">
                  <c:v>43251</c:v>
                </c:pt>
                <c:pt idx="108">
                  <c:v>43252</c:v>
                </c:pt>
                <c:pt idx="109">
                  <c:v>43255</c:v>
                </c:pt>
                <c:pt idx="110">
                  <c:v>43256</c:v>
                </c:pt>
                <c:pt idx="111">
                  <c:v>43257</c:v>
                </c:pt>
                <c:pt idx="112">
                  <c:v>43258</c:v>
                </c:pt>
                <c:pt idx="113">
                  <c:v>43259</c:v>
                </c:pt>
                <c:pt idx="114">
                  <c:v>43262</c:v>
                </c:pt>
                <c:pt idx="115">
                  <c:v>43263</c:v>
                </c:pt>
                <c:pt idx="116">
                  <c:v>43264</c:v>
                </c:pt>
                <c:pt idx="117">
                  <c:v>43265</c:v>
                </c:pt>
                <c:pt idx="118">
                  <c:v>43266</c:v>
                </c:pt>
                <c:pt idx="119">
                  <c:v>43269</c:v>
                </c:pt>
                <c:pt idx="120">
                  <c:v>43270</c:v>
                </c:pt>
                <c:pt idx="121">
                  <c:v>43271</c:v>
                </c:pt>
                <c:pt idx="122">
                  <c:v>43272</c:v>
                </c:pt>
                <c:pt idx="123">
                  <c:v>43273</c:v>
                </c:pt>
                <c:pt idx="124">
                  <c:v>43276</c:v>
                </c:pt>
                <c:pt idx="125">
                  <c:v>43277</c:v>
                </c:pt>
                <c:pt idx="126">
                  <c:v>43278</c:v>
                </c:pt>
                <c:pt idx="127">
                  <c:v>43279</c:v>
                </c:pt>
                <c:pt idx="128">
                  <c:v>43280</c:v>
                </c:pt>
                <c:pt idx="129">
                  <c:v>43283</c:v>
                </c:pt>
                <c:pt idx="130">
                  <c:v>43284</c:v>
                </c:pt>
                <c:pt idx="131">
                  <c:v>43285</c:v>
                </c:pt>
                <c:pt idx="132">
                  <c:v>43286</c:v>
                </c:pt>
                <c:pt idx="133">
                  <c:v>43287</c:v>
                </c:pt>
                <c:pt idx="134">
                  <c:v>43290</c:v>
                </c:pt>
                <c:pt idx="135">
                  <c:v>43291</c:v>
                </c:pt>
                <c:pt idx="136">
                  <c:v>43292</c:v>
                </c:pt>
                <c:pt idx="137">
                  <c:v>43293</c:v>
                </c:pt>
                <c:pt idx="138">
                  <c:v>43294</c:v>
                </c:pt>
                <c:pt idx="139">
                  <c:v>43297</c:v>
                </c:pt>
                <c:pt idx="140">
                  <c:v>43298</c:v>
                </c:pt>
                <c:pt idx="141">
                  <c:v>43299</c:v>
                </c:pt>
                <c:pt idx="142">
                  <c:v>43300</c:v>
                </c:pt>
                <c:pt idx="143">
                  <c:v>43301</c:v>
                </c:pt>
                <c:pt idx="144">
                  <c:v>43304</c:v>
                </c:pt>
                <c:pt idx="145">
                  <c:v>43305</c:v>
                </c:pt>
                <c:pt idx="146">
                  <c:v>43306</c:v>
                </c:pt>
                <c:pt idx="147">
                  <c:v>43307</c:v>
                </c:pt>
                <c:pt idx="148">
                  <c:v>43308</c:v>
                </c:pt>
                <c:pt idx="149">
                  <c:v>43311</c:v>
                </c:pt>
                <c:pt idx="150">
                  <c:v>43312</c:v>
                </c:pt>
                <c:pt idx="151">
                  <c:v>43313</c:v>
                </c:pt>
                <c:pt idx="152">
                  <c:v>43314</c:v>
                </c:pt>
                <c:pt idx="153">
                  <c:v>43315</c:v>
                </c:pt>
                <c:pt idx="154">
                  <c:v>43318</c:v>
                </c:pt>
                <c:pt idx="155">
                  <c:v>43319</c:v>
                </c:pt>
                <c:pt idx="156">
                  <c:v>43320</c:v>
                </c:pt>
                <c:pt idx="157">
                  <c:v>43321</c:v>
                </c:pt>
                <c:pt idx="158">
                  <c:v>43322</c:v>
                </c:pt>
                <c:pt idx="159">
                  <c:v>43325</c:v>
                </c:pt>
                <c:pt idx="160">
                  <c:v>43326</c:v>
                </c:pt>
                <c:pt idx="161">
                  <c:v>43327</c:v>
                </c:pt>
                <c:pt idx="162">
                  <c:v>43328</c:v>
                </c:pt>
                <c:pt idx="163">
                  <c:v>43329</c:v>
                </c:pt>
                <c:pt idx="164">
                  <c:v>43332</c:v>
                </c:pt>
                <c:pt idx="165">
                  <c:v>43333</c:v>
                </c:pt>
                <c:pt idx="166">
                  <c:v>43334</c:v>
                </c:pt>
                <c:pt idx="167">
                  <c:v>43335</c:v>
                </c:pt>
                <c:pt idx="168">
                  <c:v>43336</c:v>
                </c:pt>
                <c:pt idx="169">
                  <c:v>43339</c:v>
                </c:pt>
                <c:pt idx="170">
                  <c:v>43340</c:v>
                </c:pt>
                <c:pt idx="171">
                  <c:v>43341</c:v>
                </c:pt>
                <c:pt idx="172">
                  <c:v>43342</c:v>
                </c:pt>
                <c:pt idx="173">
                  <c:v>43343</c:v>
                </c:pt>
                <c:pt idx="174">
                  <c:v>43346</c:v>
                </c:pt>
                <c:pt idx="175">
                  <c:v>43347</c:v>
                </c:pt>
                <c:pt idx="176">
                  <c:v>43348</c:v>
                </c:pt>
                <c:pt idx="177">
                  <c:v>43349</c:v>
                </c:pt>
                <c:pt idx="178">
                  <c:v>43350</c:v>
                </c:pt>
                <c:pt idx="179">
                  <c:v>43353</c:v>
                </c:pt>
                <c:pt idx="180">
                  <c:v>43354</c:v>
                </c:pt>
                <c:pt idx="181">
                  <c:v>43355</c:v>
                </c:pt>
                <c:pt idx="182">
                  <c:v>43356</c:v>
                </c:pt>
                <c:pt idx="183">
                  <c:v>43357</c:v>
                </c:pt>
                <c:pt idx="184">
                  <c:v>43360</c:v>
                </c:pt>
                <c:pt idx="185">
                  <c:v>43361</c:v>
                </c:pt>
                <c:pt idx="186">
                  <c:v>43362</c:v>
                </c:pt>
                <c:pt idx="187">
                  <c:v>43363</c:v>
                </c:pt>
                <c:pt idx="188">
                  <c:v>43364</c:v>
                </c:pt>
                <c:pt idx="189">
                  <c:v>43367</c:v>
                </c:pt>
                <c:pt idx="190">
                  <c:v>43368</c:v>
                </c:pt>
                <c:pt idx="191">
                  <c:v>43369</c:v>
                </c:pt>
                <c:pt idx="192">
                  <c:v>43370</c:v>
                </c:pt>
                <c:pt idx="193">
                  <c:v>43371</c:v>
                </c:pt>
                <c:pt idx="194">
                  <c:v>43374</c:v>
                </c:pt>
                <c:pt idx="195">
                  <c:v>43375</c:v>
                </c:pt>
                <c:pt idx="196">
                  <c:v>43376</c:v>
                </c:pt>
                <c:pt idx="197">
                  <c:v>43377</c:v>
                </c:pt>
                <c:pt idx="198">
                  <c:v>43378</c:v>
                </c:pt>
                <c:pt idx="199">
                  <c:v>43381</c:v>
                </c:pt>
                <c:pt idx="200">
                  <c:v>43382</c:v>
                </c:pt>
                <c:pt idx="201">
                  <c:v>43383</c:v>
                </c:pt>
                <c:pt idx="202">
                  <c:v>43384</c:v>
                </c:pt>
                <c:pt idx="203">
                  <c:v>43385</c:v>
                </c:pt>
                <c:pt idx="204">
                  <c:v>43388</c:v>
                </c:pt>
                <c:pt idx="205">
                  <c:v>43389</c:v>
                </c:pt>
                <c:pt idx="206">
                  <c:v>43390</c:v>
                </c:pt>
                <c:pt idx="207">
                  <c:v>43391</c:v>
                </c:pt>
                <c:pt idx="208">
                  <c:v>43392</c:v>
                </c:pt>
                <c:pt idx="209">
                  <c:v>43395</c:v>
                </c:pt>
                <c:pt idx="210">
                  <c:v>43396</c:v>
                </c:pt>
                <c:pt idx="211">
                  <c:v>43397</c:v>
                </c:pt>
                <c:pt idx="212">
                  <c:v>43398</c:v>
                </c:pt>
                <c:pt idx="213">
                  <c:v>43399</c:v>
                </c:pt>
                <c:pt idx="214">
                  <c:v>43402</c:v>
                </c:pt>
                <c:pt idx="215">
                  <c:v>43403</c:v>
                </c:pt>
                <c:pt idx="216">
                  <c:v>43404</c:v>
                </c:pt>
                <c:pt idx="217">
                  <c:v>43405</c:v>
                </c:pt>
                <c:pt idx="218">
                  <c:v>43406</c:v>
                </c:pt>
                <c:pt idx="219">
                  <c:v>43409</c:v>
                </c:pt>
                <c:pt idx="220">
                  <c:v>43410</c:v>
                </c:pt>
                <c:pt idx="221">
                  <c:v>43411</c:v>
                </c:pt>
                <c:pt idx="222">
                  <c:v>43412</c:v>
                </c:pt>
                <c:pt idx="223">
                  <c:v>43413</c:v>
                </c:pt>
                <c:pt idx="224">
                  <c:v>43416</c:v>
                </c:pt>
                <c:pt idx="225">
                  <c:v>43417</c:v>
                </c:pt>
                <c:pt idx="226">
                  <c:v>43418</c:v>
                </c:pt>
                <c:pt idx="227">
                  <c:v>43419</c:v>
                </c:pt>
                <c:pt idx="228">
                  <c:v>43420</c:v>
                </c:pt>
                <c:pt idx="229">
                  <c:v>43423</c:v>
                </c:pt>
                <c:pt idx="230">
                  <c:v>43424</c:v>
                </c:pt>
                <c:pt idx="231">
                  <c:v>43425</c:v>
                </c:pt>
                <c:pt idx="232">
                  <c:v>43426</c:v>
                </c:pt>
                <c:pt idx="233">
                  <c:v>43427</c:v>
                </c:pt>
                <c:pt idx="234">
                  <c:v>43430</c:v>
                </c:pt>
                <c:pt idx="235">
                  <c:v>43431</c:v>
                </c:pt>
                <c:pt idx="236">
                  <c:v>43432</c:v>
                </c:pt>
                <c:pt idx="237">
                  <c:v>43433</c:v>
                </c:pt>
                <c:pt idx="238">
                  <c:v>43434</c:v>
                </c:pt>
                <c:pt idx="239">
                  <c:v>43437</c:v>
                </c:pt>
                <c:pt idx="240">
                  <c:v>43438</c:v>
                </c:pt>
                <c:pt idx="241">
                  <c:v>43439</c:v>
                </c:pt>
                <c:pt idx="242">
                  <c:v>43440</c:v>
                </c:pt>
                <c:pt idx="243">
                  <c:v>43441</c:v>
                </c:pt>
                <c:pt idx="244">
                  <c:v>43444</c:v>
                </c:pt>
                <c:pt idx="245">
                  <c:v>43445</c:v>
                </c:pt>
                <c:pt idx="246">
                  <c:v>43446</c:v>
                </c:pt>
                <c:pt idx="247">
                  <c:v>43447</c:v>
                </c:pt>
                <c:pt idx="248">
                  <c:v>43448</c:v>
                </c:pt>
                <c:pt idx="249">
                  <c:v>43451</c:v>
                </c:pt>
                <c:pt idx="250">
                  <c:v>43452</c:v>
                </c:pt>
                <c:pt idx="251">
                  <c:v>43453</c:v>
                </c:pt>
                <c:pt idx="252">
                  <c:v>43454</c:v>
                </c:pt>
                <c:pt idx="253">
                  <c:v>43455</c:v>
                </c:pt>
                <c:pt idx="254">
                  <c:v>43458</c:v>
                </c:pt>
                <c:pt idx="255">
                  <c:v>43459</c:v>
                </c:pt>
                <c:pt idx="256">
                  <c:v>43460</c:v>
                </c:pt>
                <c:pt idx="257">
                  <c:v>43461</c:v>
                </c:pt>
                <c:pt idx="258">
                  <c:v>43462</c:v>
                </c:pt>
                <c:pt idx="259">
                  <c:v>43465</c:v>
                </c:pt>
                <c:pt idx="260">
                  <c:v>43466</c:v>
                </c:pt>
                <c:pt idx="261">
                  <c:v>43467</c:v>
                </c:pt>
                <c:pt idx="262">
                  <c:v>43468</c:v>
                </c:pt>
                <c:pt idx="263">
                  <c:v>43469</c:v>
                </c:pt>
                <c:pt idx="264">
                  <c:v>43472</c:v>
                </c:pt>
                <c:pt idx="265">
                  <c:v>43473</c:v>
                </c:pt>
                <c:pt idx="266">
                  <c:v>43474</c:v>
                </c:pt>
                <c:pt idx="267">
                  <c:v>43475</c:v>
                </c:pt>
                <c:pt idx="268">
                  <c:v>43476</c:v>
                </c:pt>
                <c:pt idx="269">
                  <c:v>43479</c:v>
                </c:pt>
                <c:pt idx="270">
                  <c:v>43480</c:v>
                </c:pt>
                <c:pt idx="271">
                  <c:v>43481</c:v>
                </c:pt>
                <c:pt idx="272">
                  <c:v>43482</c:v>
                </c:pt>
                <c:pt idx="273">
                  <c:v>43483</c:v>
                </c:pt>
                <c:pt idx="274">
                  <c:v>43486</c:v>
                </c:pt>
                <c:pt idx="275">
                  <c:v>43487</c:v>
                </c:pt>
                <c:pt idx="276">
                  <c:v>43488</c:v>
                </c:pt>
                <c:pt idx="277">
                  <c:v>43489</c:v>
                </c:pt>
                <c:pt idx="278">
                  <c:v>43490</c:v>
                </c:pt>
                <c:pt idx="279">
                  <c:v>43493</c:v>
                </c:pt>
                <c:pt idx="280">
                  <c:v>43494</c:v>
                </c:pt>
                <c:pt idx="281">
                  <c:v>43495</c:v>
                </c:pt>
                <c:pt idx="282">
                  <c:v>43496</c:v>
                </c:pt>
                <c:pt idx="283">
                  <c:v>43497</c:v>
                </c:pt>
                <c:pt idx="284">
                  <c:v>43500</c:v>
                </c:pt>
                <c:pt idx="285">
                  <c:v>43501</c:v>
                </c:pt>
                <c:pt idx="286">
                  <c:v>43502</c:v>
                </c:pt>
                <c:pt idx="287">
                  <c:v>43503</c:v>
                </c:pt>
                <c:pt idx="288">
                  <c:v>43504</c:v>
                </c:pt>
                <c:pt idx="289">
                  <c:v>43507</c:v>
                </c:pt>
                <c:pt idx="290">
                  <c:v>43508</c:v>
                </c:pt>
                <c:pt idx="291">
                  <c:v>43509</c:v>
                </c:pt>
                <c:pt idx="292">
                  <c:v>43510</c:v>
                </c:pt>
                <c:pt idx="293">
                  <c:v>43511</c:v>
                </c:pt>
                <c:pt idx="294">
                  <c:v>43514</c:v>
                </c:pt>
                <c:pt idx="295">
                  <c:v>43515</c:v>
                </c:pt>
                <c:pt idx="296">
                  <c:v>43516</c:v>
                </c:pt>
                <c:pt idx="297">
                  <c:v>43517</c:v>
                </c:pt>
                <c:pt idx="298">
                  <c:v>43518</c:v>
                </c:pt>
                <c:pt idx="299">
                  <c:v>43521</c:v>
                </c:pt>
                <c:pt idx="300">
                  <c:v>43522</c:v>
                </c:pt>
                <c:pt idx="301">
                  <c:v>43523</c:v>
                </c:pt>
                <c:pt idx="302">
                  <c:v>43524</c:v>
                </c:pt>
                <c:pt idx="303">
                  <c:v>43525</c:v>
                </c:pt>
                <c:pt idx="304">
                  <c:v>43528</c:v>
                </c:pt>
                <c:pt idx="305">
                  <c:v>43529</c:v>
                </c:pt>
                <c:pt idx="306">
                  <c:v>43530</c:v>
                </c:pt>
                <c:pt idx="307">
                  <c:v>43531</c:v>
                </c:pt>
                <c:pt idx="308">
                  <c:v>43532</c:v>
                </c:pt>
                <c:pt idx="309">
                  <c:v>43535</c:v>
                </c:pt>
                <c:pt idx="310">
                  <c:v>43536</c:v>
                </c:pt>
                <c:pt idx="311">
                  <c:v>43537</c:v>
                </c:pt>
                <c:pt idx="312">
                  <c:v>43538</c:v>
                </c:pt>
                <c:pt idx="313">
                  <c:v>43539</c:v>
                </c:pt>
                <c:pt idx="314">
                  <c:v>43542</c:v>
                </c:pt>
                <c:pt idx="315">
                  <c:v>43543</c:v>
                </c:pt>
                <c:pt idx="316">
                  <c:v>43544</c:v>
                </c:pt>
                <c:pt idx="317">
                  <c:v>43545</c:v>
                </c:pt>
                <c:pt idx="318">
                  <c:v>43546</c:v>
                </c:pt>
                <c:pt idx="319">
                  <c:v>43549</c:v>
                </c:pt>
                <c:pt idx="320">
                  <c:v>43550</c:v>
                </c:pt>
                <c:pt idx="321">
                  <c:v>43551</c:v>
                </c:pt>
                <c:pt idx="322">
                  <c:v>43552</c:v>
                </c:pt>
                <c:pt idx="323">
                  <c:v>43553</c:v>
                </c:pt>
                <c:pt idx="324">
                  <c:v>43556</c:v>
                </c:pt>
                <c:pt idx="325">
                  <c:v>43557</c:v>
                </c:pt>
                <c:pt idx="326">
                  <c:v>43558</c:v>
                </c:pt>
                <c:pt idx="327">
                  <c:v>43559</c:v>
                </c:pt>
                <c:pt idx="328">
                  <c:v>43560</c:v>
                </c:pt>
                <c:pt idx="329">
                  <c:v>43563</c:v>
                </c:pt>
                <c:pt idx="330">
                  <c:v>43564</c:v>
                </c:pt>
                <c:pt idx="331">
                  <c:v>43565</c:v>
                </c:pt>
                <c:pt idx="332">
                  <c:v>43566</c:v>
                </c:pt>
                <c:pt idx="333">
                  <c:v>43567</c:v>
                </c:pt>
                <c:pt idx="334">
                  <c:v>43570</c:v>
                </c:pt>
                <c:pt idx="335">
                  <c:v>43571</c:v>
                </c:pt>
                <c:pt idx="336">
                  <c:v>43572</c:v>
                </c:pt>
                <c:pt idx="337">
                  <c:v>43573</c:v>
                </c:pt>
                <c:pt idx="338">
                  <c:v>43574</c:v>
                </c:pt>
                <c:pt idx="339">
                  <c:v>43577</c:v>
                </c:pt>
                <c:pt idx="340">
                  <c:v>43578</c:v>
                </c:pt>
                <c:pt idx="341">
                  <c:v>43579</c:v>
                </c:pt>
                <c:pt idx="342">
                  <c:v>43580</c:v>
                </c:pt>
                <c:pt idx="343">
                  <c:v>43581</c:v>
                </c:pt>
                <c:pt idx="344">
                  <c:v>43584</c:v>
                </c:pt>
                <c:pt idx="345">
                  <c:v>43585</c:v>
                </c:pt>
                <c:pt idx="346">
                  <c:v>43586</c:v>
                </c:pt>
                <c:pt idx="347">
                  <c:v>43587</c:v>
                </c:pt>
                <c:pt idx="348">
                  <c:v>43588</c:v>
                </c:pt>
                <c:pt idx="349">
                  <c:v>43591</c:v>
                </c:pt>
                <c:pt idx="350">
                  <c:v>43592</c:v>
                </c:pt>
                <c:pt idx="351">
                  <c:v>43593</c:v>
                </c:pt>
                <c:pt idx="352">
                  <c:v>43594</c:v>
                </c:pt>
                <c:pt idx="353">
                  <c:v>43595</c:v>
                </c:pt>
                <c:pt idx="354">
                  <c:v>43598</c:v>
                </c:pt>
                <c:pt idx="355">
                  <c:v>43599</c:v>
                </c:pt>
                <c:pt idx="356">
                  <c:v>43600</c:v>
                </c:pt>
                <c:pt idx="357">
                  <c:v>43601</c:v>
                </c:pt>
                <c:pt idx="358">
                  <c:v>43602</c:v>
                </c:pt>
                <c:pt idx="359">
                  <c:v>43605</c:v>
                </c:pt>
                <c:pt idx="360">
                  <c:v>43606</c:v>
                </c:pt>
                <c:pt idx="361">
                  <c:v>43607</c:v>
                </c:pt>
                <c:pt idx="362">
                  <c:v>43608</c:v>
                </c:pt>
                <c:pt idx="363">
                  <c:v>43609</c:v>
                </c:pt>
                <c:pt idx="364">
                  <c:v>43612</c:v>
                </c:pt>
                <c:pt idx="365">
                  <c:v>43613</c:v>
                </c:pt>
                <c:pt idx="366">
                  <c:v>43614</c:v>
                </c:pt>
                <c:pt idx="367">
                  <c:v>43615</c:v>
                </c:pt>
                <c:pt idx="368">
                  <c:v>43616</c:v>
                </c:pt>
                <c:pt idx="369">
                  <c:v>43619</c:v>
                </c:pt>
                <c:pt idx="370">
                  <c:v>43620</c:v>
                </c:pt>
                <c:pt idx="371">
                  <c:v>43621</c:v>
                </c:pt>
                <c:pt idx="372">
                  <c:v>43622</c:v>
                </c:pt>
                <c:pt idx="373">
                  <c:v>43623</c:v>
                </c:pt>
                <c:pt idx="374">
                  <c:v>43626</c:v>
                </c:pt>
                <c:pt idx="375">
                  <c:v>43627</c:v>
                </c:pt>
                <c:pt idx="376">
                  <c:v>43628</c:v>
                </c:pt>
                <c:pt idx="377">
                  <c:v>43629</c:v>
                </c:pt>
                <c:pt idx="378">
                  <c:v>43630</c:v>
                </c:pt>
                <c:pt idx="379">
                  <c:v>43633</c:v>
                </c:pt>
                <c:pt idx="380">
                  <c:v>43634</c:v>
                </c:pt>
                <c:pt idx="381">
                  <c:v>43635</c:v>
                </c:pt>
                <c:pt idx="382">
                  <c:v>43636</c:v>
                </c:pt>
                <c:pt idx="383">
                  <c:v>43637</c:v>
                </c:pt>
                <c:pt idx="384">
                  <c:v>43640</c:v>
                </c:pt>
                <c:pt idx="385">
                  <c:v>43641</c:v>
                </c:pt>
                <c:pt idx="386">
                  <c:v>43642</c:v>
                </c:pt>
                <c:pt idx="387">
                  <c:v>43643</c:v>
                </c:pt>
                <c:pt idx="388">
                  <c:v>43644</c:v>
                </c:pt>
                <c:pt idx="389">
                  <c:v>43647</c:v>
                </c:pt>
                <c:pt idx="390">
                  <c:v>43648</c:v>
                </c:pt>
                <c:pt idx="391">
                  <c:v>43649</c:v>
                </c:pt>
                <c:pt idx="392">
                  <c:v>43650</c:v>
                </c:pt>
                <c:pt idx="393">
                  <c:v>43651</c:v>
                </c:pt>
                <c:pt idx="394">
                  <c:v>43654</c:v>
                </c:pt>
                <c:pt idx="395">
                  <c:v>43655</c:v>
                </c:pt>
                <c:pt idx="396">
                  <c:v>43656</c:v>
                </c:pt>
                <c:pt idx="397">
                  <c:v>43657</c:v>
                </c:pt>
                <c:pt idx="398">
                  <c:v>43658</c:v>
                </c:pt>
                <c:pt idx="399">
                  <c:v>43661</c:v>
                </c:pt>
                <c:pt idx="400">
                  <c:v>43662</c:v>
                </c:pt>
                <c:pt idx="401">
                  <c:v>43663</c:v>
                </c:pt>
                <c:pt idx="402">
                  <c:v>43664</c:v>
                </c:pt>
                <c:pt idx="403">
                  <c:v>43665</c:v>
                </c:pt>
                <c:pt idx="404">
                  <c:v>43668</c:v>
                </c:pt>
                <c:pt idx="405">
                  <c:v>43669</c:v>
                </c:pt>
                <c:pt idx="406">
                  <c:v>43670</c:v>
                </c:pt>
                <c:pt idx="407">
                  <c:v>43671</c:v>
                </c:pt>
                <c:pt idx="408">
                  <c:v>43672</c:v>
                </c:pt>
                <c:pt idx="409">
                  <c:v>43675</c:v>
                </c:pt>
                <c:pt idx="410">
                  <c:v>43676</c:v>
                </c:pt>
                <c:pt idx="411">
                  <c:v>43677</c:v>
                </c:pt>
                <c:pt idx="412">
                  <c:v>43678</c:v>
                </c:pt>
                <c:pt idx="413">
                  <c:v>43679</c:v>
                </c:pt>
                <c:pt idx="414">
                  <c:v>43682</c:v>
                </c:pt>
                <c:pt idx="415">
                  <c:v>43683</c:v>
                </c:pt>
                <c:pt idx="416">
                  <c:v>43684</c:v>
                </c:pt>
                <c:pt idx="417">
                  <c:v>43685</c:v>
                </c:pt>
                <c:pt idx="418">
                  <c:v>43686</c:v>
                </c:pt>
                <c:pt idx="419">
                  <c:v>43689</c:v>
                </c:pt>
                <c:pt idx="420">
                  <c:v>43690</c:v>
                </c:pt>
                <c:pt idx="421">
                  <c:v>43691</c:v>
                </c:pt>
                <c:pt idx="422">
                  <c:v>43692</c:v>
                </c:pt>
                <c:pt idx="423">
                  <c:v>43693</c:v>
                </c:pt>
                <c:pt idx="424">
                  <c:v>43696</c:v>
                </c:pt>
                <c:pt idx="425">
                  <c:v>43697</c:v>
                </c:pt>
                <c:pt idx="426">
                  <c:v>43698</c:v>
                </c:pt>
                <c:pt idx="427">
                  <c:v>43699</c:v>
                </c:pt>
                <c:pt idx="428">
                  <c:v>43700</c:v>
                </c:pt>
                <c:pt idx="429">
                  <c:v>43703</c:v>
                </c:pt>
                <c:pt idx="430">
                  <c:v>43704</c:v>
                </c:pt>
                <c:pt idx="431">
                  <c:v>43705</c:v>
                </c:pt>
                <c:pt idx="432">
                  <c:v>43706</c:v>
                </c:pt>
                <c:pt idx="433">
                  <c:v>43707</c:v>
                </c:pt>
                <c:pt idx="434">
                  <c:v>43710</c:v>
                </c:pt>
                <c:pt idx="435">
                  <c:v>43711</c:v>
                </c:pt>
                <c:pt idx="436">
                  <c:v>43712</c:v>
                </c:pt>
                <c:pt idx="437">
                  <c:v>43713</c:v>
                </c:pt>
                <c:pt idx="438">
                  <c:v>43714</c:v>
                </c:pt>
                <c:pt idx="439">
                  <c:v>43717</c:v>
                </c:pt>
                <c:pt idx="440">
                  <c:v>43718</c:v>
                </c:pt>
                <c:pt idx="441">
                  <c:v>43719</c:v>
                </c:pt>
                <c:pt idx="442">
                  <c:v>43720</c:v>
                </c:pt>
                <c:pt idx="443">
                  <c:v>43721</c:v>
                </c:pt>
                <c:pt idx="444">
                  <c:v>43724</c:v>
                </c:pt>
                <c:pt idx="445">
                  <c:v>43725</c:v>
                </c:pt>
                <c:pt idx="446">
                  <c:v>43726</c:v>
                </c:pt>
                <c:pt idx="447">
                  <c:v>43727</c:v>
                </c:pt>
                <c:pt idx="448">
                  <c:v>43728</c:v>
                </c:pt>
                <c:pt idx="449">
                  <c:v>43731</c:v>
                </c:pt>
                <c:pt idx="450">
                  <c:v>43732</c:v>
                </c:pt>
                <c:pt idx="451">
                  <c:v>43733</c:v>
                </c:pt>
                <c:pt idx="452">
                  <c:v>43734</c:v>
                </c:pt>
                <c:pt idx="453">
                  <c:v>43735</c:v>
                </c:pt>
                <c:pt idx="454">
                  <c:v>43738</c:v>
                </c:pt>
                <c:pt idx="455">
                  <c:v>43739</c:v>
                </c:pt>
                <c:pt idx="456">
                  <c:v>43740</c:v>
                </c:pt>
                <c:pt idx="457">
                  <c:v>43741</c:v>
                </c:pt>
                <c:pt idx="458">
                  <c:v>43742</c:v>
                </c:pt>
                <c:pt idx="459">
                  <c:v>43745</c:v>
                </c:pt>
                <c:pt idx="460">
                  <c:v>43746</c:v>
                </c:pt>
                <c:pt idx="461">
                  <c:v>43747</c:v>
                </c:pt>
                <c:pt idx="462">
                  <c:v>43748</c:v>
                </c:pt>
                <c:pt idx="463">
                  <c:v>43749</c:v>
                </c:pt>
                <c:pt idx="464">
                  <c:v>43752</c:v>
                </c:pt>
                <c:pt idx="465">
                  <c:v>43753</c:v>
                </c:pt>
                <c:pt idx="466">
                  <c:v>43754</c:v>
                </c:pt>
                <c:pt idx="467">
                  <c:v>43755</c:v>
                </c:pt>
                <c:pt idx="468">
                  <c:v>43756</c:v>
                </c:pt>
                <c:pt idx="469">
                  <c:v>43759</c:v>
                </c:pt>
                <c:pt idx="470">
                  <c:v>43760</c:v>
                </c:pt>
                <c:pt idx="471">
                  <c:v>43761</c:v>
                </c:pt>
                <c:pt idx="472">
                  <c:v>43762</c:v>
                </c:pt>
                <c:pt idx="473">
                  <c:v>43763</c:v>
                </c:pt>
                <c:pt idx="474">
                  <c:v>43766</c:v>
                </c:pt>
                <c:pt idx="475">
                  <c:v>43767</c:v>
                </c:pt>
                <c:pt idx="476">
                  <c:v>43768</c:v>
                </c:pt>
                <c:pt idx="477">
                  <c:v>43769</c:v>
                </c:pt>
                <c:pt idx="478">
                  <c:v>43770</c:v>
                </c:pt>
                <c:pt idx="479">
                  <c:v>43773</c:v>
                </c:pt>
                <c:pt idx="480">
                  <c:v>43774</c:v>
                </c:pt>
                <c:pt idx="481">
                  <c:v>43775</c:v>
                </c:pt>
                <c:pt idx="482">
                  <c:v>43776</c:v>
                </c:pt>
                <c:pt idx="483">
                  <c:v>43777</c:v>
                </c:pt>
                <c:pt idx="484">
                  <c:v>43780</c:v>
                </c:pt>
                <c:pt idx="485">
                  <c:v>43781</c:v>
                </c:pt>
                <c:pt idx="486">
                  <c:v>43782</c:v>
                </c:pt>
                <c:pt idx="487">
                  <c:v>43783</c:v>
                </c:pt>
                <c:pt idx="488">
                  <c:v>43784</c:v>
                </c:pt>
                <c:pt idx="489">
                  <c:v>43787</c:v>
                </c:pt>
                <c:pt idx="490">
                  <c:v>43788</c:v>
                </c:pt>
                <c:pt idx="491">
                  <c:v>43789</c:v>
                </c:pt>
                <c:pt idx="492">
                  <c:v>43790</c:v>
                </c:pt>
                <c:pt idx="493">
                  <c:v>43791</c:v>
                </c:pt>
                <c:pt idx="494">
                  <c:v>43794</c:v>
                </c:pt>
                <c:pt idx="495">
                  <c:v>43795</c:v>
                </c:pt>
                <c:pt idx="496">
                  <c:v>43796</c:v>
                </c:pt>
                <c:pt idx="497">
                  <c:v>43797</c:v>
                </c:pt>
                <c:pt idx="498">
                  <c:v>43798</c:v>
                </c:pt>
                <c:pt idx="499">
                  <c:v>43801</c:v>
                </c:pt>
                <c:pt idx="500">
                  <c:v>43802</c:v>
                </c:pt>
                <c:pt idx="501">
                  <c:v>43803</c:v>
                </c:pt>
                <c:pt idx="502">
                  <c:v>43804</c:v>
                </c:pt>
                <c:pt idx="503">
                  <c:v>43805</c:v>
                </c:pt>
                <c:pt idx="504">
                  <c:v>43808</c:v>
                </c:pt>
                <c:pt idx="505">
                  <c:v>43809</c:v>
                </c:pt>
                <c:pt idx="506">
                  <c:v>43810</c:v>
                </c:pt>
                <c:pt idx="507">
                  <c:v>43811</c:v>
                </c:pt>
                <c:pt idx="508">
                  <c:v>43812</c:v>
                </c:pt>
                <c:pt idx="509">
                  <c:v>43815</c:v>
                </c:pt>
                <c:pt idx="510">
                  <c:v>43816</c:v>
                </c:pt>
                <c:pt idx="511">
                  <c:v>43817</c:v>
                </c:pt>
                <c:pt idx="512">
                  <c:v>43818</c:v>
                </c:pt>
                <c:pt idx="513">
                  <c:v>43819</c:v>
                </c:pt>
                <c:pt idx="514">
                  <c:v>43822</c:v>
                </c:pt>
                <c:pt idx="515">
                  <c:v>43823</c:v>
                </c:pt>
                <c:pt idx="516">
                  <c:v>43824</c:v>
                </c:pt>
                <c:pt idx="517">
                  <c:v>43825</c:v>
                </c:pt>
                <c:pt idx="518">
                  <c:v>43826</c:v>
                </c:pt>
                <c:pt idx="519">
                  <c:v>43829</c:v>
                </c:pt>
                <c:pt idx="520">
                  <c:v>43830</c:v>
                </c:pt>
                <c:pt idx="521">
                  <c:v>43831</c:v>
                </c:pt>
                <c:pt idx="522">
                  <c:v>43832</c:v>
                </c:pt>
                <c:pt idx="523">
                  <c:v>43833</c:v>
                </c:pt>
                <c:pt idx="524">
                  <c:v>43836</c:v>
                </c:pt>
                <c:pt idx="525">
                  <c:v>43837</c:v>
                </c:pt>
                <c:pt idx="526">
                  <c:v>43838</c:v>
                </c:pt>
                <c:pt idx="527">
                  <c:v>43839</c:v>
                </c:pt>
                <c:pt idx="528">
                  <c:v>43840</c:v>
                </c:pt>
                <c:pt idx="529">
                  <c:v>43843</c:v>
                </c:pt>
                <c:pt idx="530">
                  <c:v>43844</c:v>
                </c:pt>
                <c:pt idx="531">
                  <c:v>43845</c:v>
                </c:pt>
                <c:pt idx="532">
                  <c:v>43846</c:v>
                </c:pt>
                <c:pt idx="533">
                  <c:v>43847</c:v>
                </c:pt>
                <c:pt idx="534">
                  <c:v>43850</c:v>
                </c:pt>
                <c:pt idx="535">
                  <c:v>43851</c:v>
                </c:pt>
                <c:pt idx="536">
                  <c:v>43852</c:v>
                </c:pt>
                <c:pt idx="537">
                  <c:v>43853</c:v>
                </c:pt>
                <c:pt idx="538">
                  <c:v>43854</c:v>
                </c:pt>
                <c:pt idx="539">
                  <c:v>43857</c:v>
                </c:pt>
                <c:pt idx="540">
                  <c:v>43858</c:v>
                </c:pt>
                <c:pt idx="541">
                  <c:v>43859</c:v>
                </c:pt>
                <c:pt idx="542">
                  <c:v>43860</c:v>
                </c:pt>
                <c:pt idx="543">
                  <c:v>43861</c:v>
                </c:pt>
                <c:pt idx="544">
                  <c:v>43864</c:v>
                </c:pt>
                <c:pt idx="545">
                  <c:v>43865</c:v>
                </c:pt>
                <c:pt idx="546">
                  <c:v>43866</c:v>
                </c:pt>
                <c:pt idx="547">
                  <c:v>43867</c:v>
                </c:pt>
                <c:pt idx="548">
                  <c:v>43868</c:v>
                </c:pt>
                <c:pt idx="549">
                  <c:v>43871</c:v>
                </c:pt>
                <c:pt idx="550">
                  <c:v>43872</c:v>
                </c:pt>
                <c:pt idx="551">
                  <c:v>43873</c:v>
                </c:pt>
                <c:pt idx="552">
                  <c:v>43874</c:v>
                </c:pt>
                <c:pt idx="553">
                  <c:v>43875</c:v>
                </c:pt>
                <c:pt idx="554">
                  <c:v>43878</c:v>
                </c:pt>
                <c:pt idx="555">
                  <c:v>43879</c:v>
                </c:pt>
                <c:pt idx="556">
                  <c:v>43880</c:v>
                </c:pt>
                <c:pt idx="557">
                  <c:v>43881</c:v>
                </c:pt>
                <c:pt idx="558">
                  <c:v>43882</c:v>
                </c:pt>
                <c:pt idx="559">
                  <c:v>43885</c:v>
                </c:pt>
                <c:pt idx="560">
                  <c:v>43886</c:v>
                </c:pt>
                <c:pt idx="561">
                  <c:v>43887</c:v>
                </c:pt>
                <c:pt idx="562">
                  <c:v>43888</c:v>
                </c:pt>
                <c:pt idx="563">
                  <c:v>43889</c:v>
                </c:pt>
                <c:pt idx="564">
                  <c:v>43892</c:v>
                </c:pt>
                <c:pt idx="565">
                  <c:v>43893</c:v>
                </c:pt>
                <c:pt idx="566">
                  <c:v>43894</c:v>
                </c:pt>
                <c:pt idx="567">
                  <c:v>43895</c:v>
                </c:pt>
                <c:pt idx="568">
                  <c:v>43896</c:v>
                </c:pt>
                <c:pt idx="569">
                  <c:v>43899</c:v>
                </c:pt>
                <c:pt idx="570">
                  <c:v>43900</c:v>
                </c:pt>
                <c:pt idx="571">
                  <c:v>43901</c:v>
                </c:pt>
                <c:pt idx="572">
                  <c:v>43902</c:v>
                </c:pt>
                <c:pt idx="573">
                  <c:v>43903</c:v>
                </c:pt>
                <c:pt idx="574">
                  <c:v>43906</c:v>
                </c:pt>
                <c:pt idx="575">
                  <c:v>43907</c:v>
                </c:pt>
                <c:pt idx="576">
                  <c:v>43908</c:v>
                </c:pt>
                <c:pt idx="577">
                  <c:v>43909</c:v>
                </c:pt>
                <c:pt idx="578">
                  <c:v>43910</c:v>
                </c:pt>
                <c:pt idx="579">
                  <c:v>43913</c:v>
                </c:pt>
                <c:pt idx="580">
                  <c:v>43914</c:v>
                </c:pt>
                <c:pt idx="581">
                  <c:v>43915</c:v>
                </c:pt>
                <c:pt idx="582">
                  <c:v>43916</c:v>
                </c:pt>
                <c:pt idx="583">
                  <c:v>43917</c:v>
                </c:pt>
                <c:pt idx="584">
                  <c:v>43920</c:v>
                </c:pt>
                <c:pt idx="585">
                  <c:v>43921</c:v>
                </c:pt>
                <c:pt idx="586">
                  <c:v>43922</c:v>
                </c:pt>
                <c:pt idx="587">
                  <c:v>43923</c:v>
                </c:pt>
                <c:pt idx="588">
                  <c:v>43924</c:v>
                </c:pt>
                <c:pt idx="589">
                  <c:v>43927</c:v>
                </c:pt>
                <c:pt idx="590">
                  <c:v>43928</c:v>
                </c:pt>
                <c:pt idx="591">
                  <c:v>43929</c:v>
                </c:pt>
                <c:pt idx="592">
                  <c:v>43930</c:v>
                </c:pt>
                <c:pt idx="593">
                  <c:v>43931</c:v>
                </c:pt>
                <c:pt idx="594">
                  <c:v>43934</c:v>
                </c:pt>
                <c:pt idx="595">
                  <c:v>43935</c:v>
                </c:pt>
                <c:pt idx="596">
                  <c:v>43936</c:v>
                </c:pt>
                <c:pt idx="597">
                  <c:v>43937</c:v>
                </c:pt>
                <c:pt idx="598">
                  <c:v>43938</c:v>
                </c:pt>
                <c:pt idx="599">
                  <c:v>43941</c:v>
                </c:pt>
                <c:pt idx="600">
                  <c:v>43942</c:v>
                </c:pt>
                <c:pt idx="601">
                  <c:v>43943</c:v>
                </c:pt>
                <c:pt idx="602">
                  <c:v>43944</c:v>
                </c:pt>
                <c:pt idx="603">
                  <c:v>43945</c:v>
                </c:pt>
                <c:pt idx="604">
                  <c:v>43948</c:v>
                </c:pt>
                <c:pt idx="605">
                  <c:v>43949</c:v>
                </c:pt>
                <c:pt idx="606">
                  <c:v>43950</c:v>
                </c:pt>
                <c:pt idx="607">
                  <c:v>43951</c:v>
                </c:pt>
                <c:pt idx="608">
                  <c:v>43952</c:v>
                </c:pt>
                <c:pt idx="609">
                  <c:v>43955</c:v>
                </c:pt>
                <c:pt idx="610">
                  <c:v>43956</c:v>
                </c:pt>
                <c:pt idx="611">
                  <c:v>43957</c:v>
                </c:pt>
                <c:pt idx="612">
                  <c:v>43958</c:v>
                </c:pt>
                <c:pt idx="613">
                  <c:v>43959</c:v>
                </c:pt>
                <c:pt idx="614">
                  <c:v>43962</c:v>
                </c:pt>
                <c:pt idx="615">
                  <c:v>43963</c:v>
                </c:pt>
                <c:pt idx="616">
                  <c:v>43964</c:v>
                </c:pt>
                <c:pt idx="617">
                  <c:v>43965</c:v>
                </c:pt>
                <c:pt idx="618">
                  <c:v>43966</c:v>
                </c:pt>
                <c:pt idx="619">
                  <c:v>43969</c:v>
                </c:pt>
                <c:pt idx="620">
                  <c:v>43970</c:v>
                </c:pt>
                <c:pt idx="621">
                  <c:v>43971</c:v>
                </c:pt>
                <c:pt idx="622">
                  <c:v>43972</c:v>
                </c:pt>
                <c:pt idx="623">
                  <c:v>43973</c:v>
                </c:pt>
                <c:pt idx="624">
                  <c:v>43976</c:v>
                </c:pt>
                <c:pt idx="625">
                  <c:v>43977</c:v>
                </c:pt>
                <c:pt idx="626">
                  <c:v>43978</c:v>
                </c:pt>
                <c:pt idx="627">
                  <c:v>43979</c:v>
                </c:pt>
                <c:pt idx="628">
                  <c:v>43980</c:v>
                </c:pt>
                <c:pt idx="629">
                  <c:v>43983</c:v>
                </c:pt>
                <c:pt idx="630">
                  <c:v>43984</c:v>
                </c:pt>
                <c:pt idx="631">
                  <c:v>43985</c:v>
                </c:pt>
                <c:pt idx="632">
                  <c:v>43986</c:v>
                </c:pt>
                <c:pt idx="633">
                  <c:v>43987</c:v>
                </c:pt>
                <c:pt idx="634">
                  <c:v>43990</c:v>
                </c:pt>
                <c:pt idx="635">
                  <c:v>43991</c:v>
                </c:pt>
                <c:pt idx="636">
                  <c:v>43992</c:v>
                </c:pt>
                <c:pt idx="637">
                  <c:v>43993</c:v>
                </c:pt>
                <c:pt idx="638">
                  <c:v>43994</c:v>
                </c:pt>
                <c:pt idx="639">
                  <c:v>43997</c:v>
                </c:pt>
                <c:pt idx="640">
                  <c:v>43998</c:v>
                </c:pt>
                <c:pt idx="641">
                  <c:v>43999</c:v>
                </c:pt>
                <c:pt idx="642">
                  <c:v>44000</c:v>
                </c:pt>
                <c:pt idx="643">
                  <c:v>44001</c:v>
                </c:pt>
                <c:pt idx="644">
                  <c:v>44004</c:v>
                </c:pt>
                <c:pt idx="645">
                  <c:v>44005</c:v>
                </c:pt>
                <c:pt idx="646">
                  <c:v>44006</c:v>
                </c:pt>
                <c:pt idx="647">
                  <c:v>44007</c:v>
                </c:pt>
                <c:pt idx="648">
                  <c:v>44008</c:v>
                </c:pt>
                <c:pt idx="649">
                  <c:v>44011</c:v>
                </c:pt>
                <c:pt idx="650">
                  <c:v>44012</c:v>
                </c:pt>
                <c:pt idx="651">
                  <c:v>44013</c:v>
                </c:pt>
                <c:pt idx="652">
                  <c:v>44014</c:v>
                </c:pt>
                <c:pt idx="653">
                  <c:v>44015</c:v>
                </c:pt>
                <c:pt idx="654">
                  <c:v>44018</c:v>
                </c:pt>
                <c:pt idx="655">
                  <c:v>44019</c:v>
                </c:pt>
                <c:pt idx="656">
                  <c:v>44020</c:v>
                </c:pt>
                <c:pt idx="657">
                  <c:v>44021</c:v>
                </c:pt>
                <c:pt idx="658">
                  <c:v>44022</c:v>
                </c:pt>
                <c:pt idx="659">
                  <c:v>44025</c:v>
                </c:pt>
                <c:pt idx="660">
                  <c:v>44026</c:v>
                </c:pt>
                <c:pt idx="661">
                  <c:v>44027</c:v>
                </c:pt>
                <c:pt idx="662">
                  <c:v>44028</c:v>
                </c:pt>
                <c:pt idx="663">
                  <c:v>44029</c:v>
                </c:pt>
                <c:pt idx="664">
                  <c:v>44032</c:v>
                </c:pt>
                <c:pt idx="665">
                  <c:v>44033</c:v>
                </c:pt>
                <c:pt idx="666">
                  <c:v>44034</c:v>
                </c:pt>
                <c:pt idx="667">
                  <c:v>44035</c:v>
                </c:pt>
                <c:pt idx="668">
                  <c:v>44036</c:v>
                </c:pt>
                <c:pt idx="669">
                  <c:v>44039</c:v>
                </c:pt>
                <c:pt idx="670">
                  <c:v>44040</c:v>
                </c:pt>
                <c:pt idx="671">
                  <c:v>44041</c:v>
                </c:pt>
                <c:pt idx="672">
                  <c:v>44042</c:v>
                </c:pt>
                <c:pt idx="673">
                  <c:v>44043</c:v>
                </c:pt>
                <c:pt idx="674">
                  <c:v>44046</c:v>
                </c:pt>
                <c:pt idx="675">
                  <c:v>44047</c:v>
                </c:pt>
                <c:pt idx="676">
                  <c:v>44048</c:v>
                </c:pt>
                <c:pt idx="677">
                  <c:v>44049</c:v>
                </c:pt>
                <c:pt idx="678">
                  <c:v>44050</c:v>
                </c:pt>
                <c:pt idx="679">
                  <c:v>44053</c:v>
                </c:pt>
                <c:pt idx="680">
                  <c:v>44054</c:v>
                </c:pt>
                <c:pt idx="681">
                  <c:v>44055</c:v>
                </c:pt>
                <c:pt idx="682">
                  <c:v>44056</c:v>
                </c:pt>
                <c:pt idx="683">
                  <c:v>44057</c:v>
                </c:pt>
                <c:pt idx="684">
                  <c:v>44060</c:v>
                </c:pt>
                <c:pt idx="685">
                  <c:v>44061</c:v>
                </c:pt>
                <c:pt idx="686">
                  <c:v>44062</c:v>
                </c:pt>
                <c:pt idx="687">
                  <c:v>44063</c:v>
                </c:pt>
                <c:pt idx="688">
                  <c:v>44064</c:v>
                </c:pt>
                <c:pt idx="689">
                  <c:v>44067</c:v>
                </c:pt>
                <c:pt idx="690">
                  <c:v>44068</c:v>
                </c:pt>
                <c:pt idx="691">
                  <c:v>44069</c:v>
                </c:pt>
                <c:pt idx="692">
                  <c:v>44070</c:v>
                </c:pt>
                <c:pt idx="693">
                  <c:v>44071</c:v>
                </c:pt>
                <c:pt idx="694">
                  <c:v>44074</c:v>
                </c:pt>
                <c:pt idx="695">
                  <c:v>44075</c:v>
                </c:pt>
                <c:pt idx="696">
                  <c:v>44076</c:v>
                </c:pt>
                <c:pt idx="697">
                  <c:v>44077</c:v>
                </c:pt>
                <c:pt idx="698">
                  <c:v>44078</c:v>
                </c:pt>
                <c:pt idx="699">
                  <c:v>44081</c:v>
                </c:pt>
                <c:pt idx="700">
                  <c:v>44082</c:v>
                </c:pt>
                <c:pt idx="701">
                  <c:v>44083</c:v>
                </c:pt>
                <c:pt idx="702">
                  <c:v>44084</c:v>
                </c:pt>
                <c:pt idx="703">
                  <c:v>44085</c:v>
                </c:pt>
                <c:pt idx="704">
                  <c:v>44088</c:v>
                </c:pt>
                <c:pt idx="705">
                  <c:v>44089</c:v>
                </c:pt>
                <c:pt idx="706">
                  <c:v>44090</c:v>
                </c:pt>
                <c:pt idx="707">
                  <c:v>44091</c:v>
                </c:pt>
                <c:pt idx="708">
                  <c:v>44092</c:v>
                </c:pt>
                <c:pt idx="709">
                  <c:v>44095</c:v>
                </c:pt>
                <c:pt idx="710">
                  <c:v>44096</c:v>
                </c:pt>
                <c:pt idx="711">
                  <c:v>44097</c:v>
                </c:pt>
                <c:pt idx="712">
                  <c:v>44098</c:v>
                </c:pt>
                <c:pt idx="713">
                  <c:v>44099</c:v>
                </c:pt>
                <c:pt idx="714">
                  <c:v>44102</c:v>
                </c:pt>
                <c:pt idx="715">
                  <c:v>44103</c:v>
                </c:pt>
                <c:pt idx="716">
                  <c:v>44104</c:v>
                </c:pt>
                <c:pt idx="717">
                  <c:v>44105</c:v>
                </c:pt>
                <c:pt idx="718">
                  <c:v>44106</c:v>
                </c:pt>
                <c:pt idx="719">
                  <c:v>44109</c:v>
                </c:pt>
                <c:pt idx="720">
                  <c:v>44110</c:v>
                </c:pt>
                <c:pt idx="721">
                  <c:v>44111</c:v>
                </c:pt>
                <c:pt idx="722">
                  <c:v>44112</c:v>
                </c:pt>
                <c:pt idx="723">
                  <c:v>44113</c:v>
                </c:pt>
                <c:pt idx="724">
                  <c:v>44116</c:v>
                </c:pt>
                <c:pt idx="725">
                  <c:v>44117</c:v>
                </c:pt>
                <c:pt idx="726">
                  <c:v>44118</c:v>
                </c:pt>
                <c:pt idx="727">
                  <c:v>44119</c:v>
                </c:pt>
                <c:pt idx="728">
                  <c:v>44120</c:v>
                </c:pt>
                <c:pt idx="729">
                  <c:v>44123</c:v>
                </c:pt>
                <c:pt idx="730">
                  <c:v>44124</c:v>
                </c:pt>
                <c:pt idx="731">
                  <c:v>44125</c:v>
                </c:pt>
                <c:pt idx="732">
                  <c:v>44126</c:v>
                </c:pt>
                <c:pt idx="733">
                  <c:v>44127</c:v>
                </c:pt>
                <c:pt idx="734">
                  <c:v>44130</c:v>
                </c:pt>
                <c:pt idx="735">
                  <c:v>44131</c:v>
                </c:pt>
                <c:pt idx="736">
                  <c:v>44132</c:v>
                </c:pt>
                <c:pt idx="737">
                  <c:v>44133</c:v>
                </c:pt>
                <c:pt idx="738">
                  <c:v>44134</c:v>
                </c:pt>
                <c:pt idx="739">
                  <c:v>44137</c:v>
                </c:pt>
                <c:pt idx="740">
                  <c:v>44138</c:v>
                </c:pt>
                <c:pt idx="741">
                  <c:v>44139</c:v>
                </c:pt>
                <c:pt idx="742">
                  <c:v>44140</c:v>
                </c:pt>
                <c:pt idx="743">
                  <c:v>44141</c:v>
                </c:pt>
                <c:pt idx="744">
                  <c:v>44144</c:v>
                </c:pt>
                <c:pt idx="745">
                  <c:v>44145</c:v>
                </c:pt>
                <c:pt idx="746">
                  <c:v>44146</c:v>
                </c:pt>
                <c:pt idx="747">
                  <c:v>44147</c:v>
                </c:pt>
                <c:pt idx="748">
                  <c:v>44148</c:v>
                </c:pt>
                <c:pt idx="749">
                  <c:v>44151</c:v>
                </c:pt>
                <c:pt idx="750">
                  <c:v>44152</c:v>
                </c:pt>
                <c:pt idx="751">
                  <c:v>44153</c:v>
                </c:pt>
                <c:pt idx="752">
                  <c:v>44154</c:v>
                </c:pt>
                <c:pt idx="753">
                  <c:v>44155</c:v>
                </c:pt>
                <c:pt idx="754">
                  <c:v>44158</c:v>
                </c:pt>
                <c:pt idx="755">
                  <c:v>44159</c:v>
                </c:pt>
                <c:pt idx="756">
                  <c:v>44160</c:v>
                </c:pt>
                <c:pt idx="757">
                  <c:v>44161</c:v>
                </c:pt>
                <c:pt idx="758">
                  <c:v>44162</c:v>
                </c:pt>
                <c:pt idx="759">
                  <c:v>44165</c:v>
                </c:pt>
                <c:pt idx="760">
                  <c:v>44166</c:v>
                </c:pt>
                <c:pt idx="761">
                  <c:v>44167</c:v>
                </c:pt>
                <c:pt idx="762">
                  <c:v>44168</c:v>
                </c:pt>
                <c:pt idx="763">
                  <c:v>44169</c:v>
                </c:pt>
                <c:pt idx="764">
                  <c:v>44172</c:v>
                </c:pt>
                <c:pt idx="765">
                  <c:v>44173</c:v>
                </c:pt>
                <c:pt idx="766">
                  <c:v>44174</c:v>
                </c:pt>
                <c:pt idx="767">
                  <c:v>44175</c:v>
                </c:pt>
                <c:pt idx="768">
                  <c:v>44176</c:v>
                </c:pt>
                <c:pt idx="769">
                  <c:v>44179</c:v>
                </c:pt>
                <c:pt idx="770">
                  <c:v>44180</c:v>
                </c:pt>
                <c:pt idx="771">
                  <c:v>44181</c:v>
                </c:pt>
                <c:pt idx="772">
                  <c:v>44182</c:v>
                </c:pt>
                <c:pt idx="773">
                  <c:v>44183</c:v>
                </c:pt>
                <c:pt idx="774">
                  <c:v>44186</c:v>
                </c:pt>
                <c:pt idx="775">
                  <c:v>44187</c:v>
                </c:pt>
                <c:pt idx="776">
                  <c:v>44188</c:v>
                </c:pt>
                <c:pt idx="777">
                  <c:v>44189</c:v>
                </c:pt>
                <c:pt idx="778">
                  <c:v>44190</c:v>
                </c:pt>
                <c:pt idx="779">
                  <c:v>44193</c:v>
                </c:pt>
                <c:pt idx="780">
                  <c:v>44194</c:v>
                </c:pt>
                <c:pt idx="781">
                  <c:v>44195</c:v>
                </c:pt>
                <c:pt idx="782">
                  <c:v>44196</c:v>
                </c:pt>
                <c:pt idx="783">
                  <c:v>44197</c:v>
                </c:pt>
                <c:pt idx="784">
                  <c:v>44200</c:v>
                </c:pt>
                <c:pt idx="785">
                  <c:v>44201</c:v>
                </c:pt>
                <c:pt idx="786">
                  <c:v>44202</c:v>
                </c:pt>
                <c:pt idx="787">
                  <c:v>44203</c:v>
                </c:pt>
                <c:pt idx="788">
                  <c:v>44204</c:v>
                </c:pt>
                <c:pt idx="789">
                  <c:v>44207</c:v>
                </c:pt>
                <c:pt idx="790">
                  <c:v>44208</c:v>
                </c:pt>
                <c:pt idx="791">
                  <c:v>44209</c:v>
                </c:pt>
                <c:pt idx="792">
                  <c:v>44210</c:v>
                </c:pt>
                <c:pt idx="793">
                  <c:v>44211</c:v>
                </c:pt>
                <c:pt idx="794">
                  <c:v>44214</c:v>
                </c:pt>
                <c:pt idx="795">
                  <c:v>44215</c:v>
                </c:pt>
                <c:pt idx="796">
                  <c:v>44216</c:v>
                </c:pt>
                <c:pt idx="797">
                  <c:v>44217</c:v>
                </c:pt>
                <c:pt idx="798">
                  <c:v>44218</c:v>
                </c:pt>
                <c:pt idx="799">
                  <c:v>44221</c:v>
                </c:pt>
                <c:pt idx="800">
                  <c:v>44222</c:v>
                </c:pt>
                <c:pt idx="801">
                  <c:v>44223</c:v>
                </c:pt>
                <c:pt idx="802">
                  <c:v>44224</c:v>
                </c:pt>
                <c:pt idx="803">
                  <c:v>44225</c:v>
                </c:pt>
                <c:pt idx="804">
                  <c:v>44228</c:v>
                </c:pt>
                <c:pt idx="805">
                  <c:v>44229</c:v>
                </c:pt>
                <c:pt idx="806">
                  <c:v>44230</c:v>
                </c:pt>
                <c:pt idx="807">
                  <c:v>44231</c:v>
                </c:pt>
                <c:pt idx="808">
                  <c:v>44232</c:v>
                </c:pt>
                <c:pt idx="809">
                  <c:v>44235</c:v>
                </c:pt>
                <c:pt idx="810">
                  <c:v>44236</c:v>
                </c:pt>
                <c:pt idx="811">
                  <c:v>44237</c:v>
                </c:pt>
                <c:pt idx="812">
                  <c:v>44238</c:v>
                </c:pt>
                <c:pt idx="813">
                  <c:v>44239</c:v>
                </c:pt>
                <c:pt idx="814">
                  <c:v>44242</c:v>
                </c:pt>
                <c:pt idx="815">
                  <c:v>44243</c:v>
                </c:pt>
                <c:pt idx="816">
                  <c:v>44244</c:v>
                </c:pt>
                <c:pt idx="817">
                  <c:v>44245</c:v>
                </c:pt>
                <c:pt idx="818">
                  <c:v>44246</c:v>
                </c:pt>
                <c:pt idx="819">
                  <c:v>44249</c:v>
                </c:pt>
                <c:pt idx="820">
                  <c:v>44250</c:v>
                </c:pt>
                <c:pt idx="821">
                  <c:v>44251</c:v>
                </c:pt>
                <c:pt idx="822">
                  <c:v>44252</c:v>
                </c:pt>
                <c:pt idx="823">
                  <c:v>44253</c:v>
                </c:pt>
                <c:pt idx="824">
                  <c:v>44256</c:v>
                </c:pt>
                <c:pt idx="825">
                  <c:v>44257</c:v>
                </c:pt>
                <c:pt idx="826">
                  <c:v>44258</c:v>
                </c:pt>
                <c:pt idx="827">
                  <c:v>44259</c:v>
                </c:pt>
                <c:pt idx="828">
                  <c:v>44260</c:v>
                </c:pt>
                <c:pt idx="829">
                  <c:v>44263</c:v>
                </c:pt>
                <c:pt idx="830">
                  <c:v>44264</c:v>
                </c:pt>
              </c:numCache>
            </c:numRef>
          </c:cat>
          <c:val>
            <c:numRef>
              <c:f>cleaned!$H$4:$H$834</c:f>
              <c:numCache>
                <c:formatCode>0.00</c:formatCode>
                <c:ptCount val="831"/>
                <c:pt idx="0">
                  <c:v>0.25973000000000002</c:v>
                </c:pt>
                <c:pt idx="1">
                  <c:v>0.25393000000000021</c:v>
                </c:pt>
                <c:pt idx="2">
                  <c:v>0.24951000000000012</c:v>
                </c:pt>
                <c:pt idx="3">
                  <c:v>0.24963000000000002</c:v>
                </c:pt>
                <c:pt idx="4">
                  <c:v>0.25251999999999986</c:v>
                </c:pt>
                <c:pt idx="5">
                  <c:v>0.24516999999999989</c:v>
                </c:pt>
                <c:pt idx="6">
                  <c:v>0.24670999999999998</c:v>
                </c:pt>
                <c:pt idx="7">
                  <c:v>0.24919000000000002</c:v>
                </c:pt>
                <c:pt idx="8">
                  <c:v>0.24241999999999986</c:v>
                </c:pt>
                <c:pt idx="9">
                  <c:v>0.25133000000000005</c:v>
                </c:pt>
                <c:pt idx="10">
                  <c:v>0.25038000000000005</c:v>
                </c:pt>
                <c:pt idx="11">
                  <c:v>0.25418000000000007</c:v>
                </c:pt>
                <c:pt idx="12">
                  <c:v>0.25419999999999998</c:v>
                </c:pt>
                <c:pt idx="13">
                  <c:v>0.24946999999999986</c:v>
                </c:pt>
                <c:pt idx="14">
                  <c:v>0.24429999999999996</c:v>
                </c:pt>
                <c:pt idx="15">
                  <c:v>0.24619999999999997</c:v>
                </c:pt>
                <c:pt idx="16">
                  <c:v>0.24746000000000024</c:v>
                </c:pt>
                <c:pt idx="17">
                  <c:v>0.24231000000000003</c:v>
                </c:pt>
                <c:pt idx="18">
                  <c:v>0.24650000000000016</c:v>
                </c:pt>
                <c:pt idx="19">
                  <c:v>0.25225000000000009</c:v>
                </c:pt>
                <c:pt idx="20">
                  <c:v>0.24940000000000007</c:v>
                </c:pt>
                <c:pt idx="21">
                  <c:v>0.25226999999999977</c:v>
                </c:pt>
                <c:pt idx="22">
                  <c:v>0.25157999999999991</c:v>
                </c:pt>
                <c:pt idx="23">
                  <c:v>0.25602000000000014</c:v>
                </c:pt>
                <c:pt idx="24">
                  <c:v>0.27444999999999986</c:v>
                </c:pt>
                <c:pt idx="25">
                  <c:v>0.26269999999999993</c:v>
                </c:pt>
                <c:pt idx="26">
                  <c:v>0.26388999999999996</c:v>
                </c:pt>
                <c:pt idx="27">
                  <c:v>0.26849999999999996</c:v>
                </c:pt>
                <c:pt idx="28">
                  <c:v>0.27299999999999969</c:v>
                </c:pt>
                <c:pt idx="29">
                  <c:v>0.28327999999999998</c:v>
                </c:pt>
                <c:pt idx="30">
                  <c:v>0.28475000000000006</c:v>
                </c:pt>
                <c:pt idx="31">
                  <c:v>0.28300000000000014</c:v>
                </c:pt>
                <c:pt idx="32">
                  <c:v>0.29070000000000018</c:v>
                </c:pt>
                <c:pt idx="33">
                  <c:v>0.30043999999999982</c:v>
                </c:pt>
                <c:pt idx="34">
                  <c:v>0.3091299999999999</c:v>
                </c:pt>
                <c:pt idx="35">
                  <c:v>0.31503999999999999</c:v>
                </c:pt>
                <c:pt idx="36">
                  <c:v>0.33065000000000011</c:v>
                </c:pt>
                <c:pt idx="37">
                  <c:v>0.34062999999999999</c:v>
                </c:pt>
                <c:pt idx="38">
                  <c:v>0.35025000000000017</c:v>
                </c:pt>
                <c:pt idx="39">
                  <c:v>0.3761899999999998</c:v>
                </c:pt>
                <c:pt idx="40">
                  <c:v>0.39545000000000008</c:v>
                </c:pt>
                <c:pt idx="41">
                  <c:v>0.40418999999999983</c:v>
                </c:pt>
                <c:pt idx="42">
                  <c:v>0.41157000000000021</c:v>
                </c:pt>
                <c:pt idx="43">
                  <c:v>0.40818999999999983</c:v>
                </c:pt>
                <c:pt idx="44">
                  <c:v>0.40779999999999994</c:v>
                </c:pt>
                <c:pt idx="45">
                  <c:v>0.41768000000000027</c:v>
                </c:pt>
                <c:pt idx="46">
                  <c:v>0.4221499999999998</c:v>
                </c:pt>
                <c:pt idx="47">
                  <c:v>0.42910000000000004</c:v>
                </c:pt>
                <c:pt idx="48">
                  <c:v>0.44125000000000014</c:v>
                </c:pt>
                <c:pt idx="49">
                  <c:v>0.45507999999999971</c:v>
                </c:pt>
                <c:pt idx="50">
                  <c:v>0.46659999999999968</c:v>
                </c:pt>
                <c:pt idx="51">
                  <c:v>0.47799999999999998</c:v>
                </c:pt>
                <c:pt idx="52">
                  <c:v>0.4962000000000002</c:v>
                </c:pt>
                <c:pt idx="53">
                  <c:v>0.51275000000000004</c:v>
                </c:pt>
                <c:pt idx="54">
                  <c:v>0.52749000000000024</c:v>
                </c:pt>
                <c:pt idx="55">
                  <c:v>0.54613999999999985</c:v>
                </c:pt>
                <c:pt idx="56">
                  <c:v>0.55757999999999996</c:v>
                </c:pt>
                <c:pt idx="57">
                  <c:v>0.57247000000000003</c:v>
                </c:pt>
                <c:pt idx="58">
                  <c:v>0.58155000000000001</c:v>
                </c:pt>
                <c:pt idx="59">
                  <c:v>0.57906000000000013</c:v>
                </c:pt>
                <c:pt idx="60">
                  <c:v>0.58950000000000014</c:v>
                </c:pt>
                <c:pt idx="61">
                  <c:v>0.59399999999999986</c:v>
                </c:pt>
                <c:pt idx="62">
                  <c:v>0.59074999999999989</c:v>
                </c:pt>
                <c:pt idx="63">
                  <c:v>0.58875000000000011</c:v>
                </c:pt>
                <c:pt idx="64">
                  <c:v>0.58574999999999999</c:v>
                </c:pt>
                <c:pt idx="65">
                  <c:v>0.59234000000000009</c:v>
                </c:pt>
                <c:pt idx="66">
                  <c:v>0.58990999999999971</c:v>
                </c:pt>
                <c:pt idx="67">
                  <c:v>0.58693000000000017</c:v>
                </c:pt>
                <c:pt idx="68">
                  <c:v>0.59685999999999995</c:v>
                </c:pt>
                <c:pt idx="69">
                  <c:v>0.59139999999999993</c:v>
                </c:pt>
                <c:pt idx="70">
                  <c:v>0.58603000000000005</c:v>
                </c:pt>
                <c:pt idx="71">
                  <c:v>0.5863299999999998</c:v>
                </c:pt>
                <c:pt idx="72">
                  <c:v>0.58268999999999993</c:v>
                </c:pt>
                <c:pt idx="73">
                  <c:v>0.58480999999999983</c:v>
                </c:pt>
                <c:pt idx="74">
                  <c:v>0.58438999999999997</c:v>
                </c:pt>
                <c:pt idx="75">
                  <c:v>0.57738999999999985</c:v>
                </c:pt>
                <c:pt idx="76">
                  <c:v>0.57336000000000009</c:v>
                </c:pt>
                <c:pt idx="77">
                  <c:v>0.57055999999999996</c:v>
                </c:pt>
                <c:pt idx="78">
                  <c:v>0.56443000000000021</c:v>
                </c:pt>
                <c:pt idx="79">
                  <c:v>0.55574000000000012</c:v>
                </c:pt>
                <c:pt idx="80">
                  <c:v>0.55467000000000022</c:v>
                </c:pt>
                <c:pt idx="81">
                  <c:v>0.55081000000000024</c:v>
                </c:pt>
                <c:pt idx="82">
                  <c:v>0.5348799999999998</c:v>
                </c:pt>
                <c:pt idx="83">
                  <c:v>0.53105000000000002</c:v>
                </c:pt>
                <c:pt idx="84">
                  <c:v>0.52994000000000008</c:v>
                </c:pt>
                <c:pt idx="85">
                  <c:v>0.51824999999999966</c:v>
                </c:pt>
                <c:pt idx="86">
                  <c:v>0.52394000000000007</c:v>
                </c:pt>
                <c:pt idx="87">
                  <c:v>0.52212999999999998</c:v>
                </c:pt>
                <c:pt idx="88">
                  <c:v>0.52006000000000019</c:v>
                </c:pt>
                <c:pt idx="89">
                  <c:v>0.51356000000000002</c:v>
                </c:pt>
                <c:pt idx="90">
                  <c:v>0.49550000000000005</c:v>
                </c:pt>
                <c:pt idx="91">
                  <c:v>0.49075000000000002</c:v>
                </c:pt>
                <c:pt idx="92">
                  <c:v>0.48499999999999988</c:v>
                </c:pt>
                <c:pt idx="93">
                  <c:v>0.47100000000000009</c:v>
                </c:pt>
                <c:pt idx="94">
                  <c:v>0.45330000000000004</c:v>
                </c:pt>
                <c:pt idx="95">
                  <c:v>0.43962999999999997</c:v>
                </c:pt>
                <c:pt idx="96">
                  <c:v>0.44062999999999986</c:v>
                </c:pt>
                <c:pt idx="97">
                  <c:v>0.44004999999999983</c:v>
                </c:pt>
                <c:pt idx="98">
                  <c:v>0.43778000000000006</c:v>
                </c:pt>
                <c:pt idx="99">
                  <c:v>0.43300000000000005</c:v>
                </c:pt>
                <c:pt idx="100">
                  <c:v>0.43300000000000005</c:v>
                </c:pt>
                <c:pt idx="101">
                  <c:v>0.45500000000000007</c:v>
                </c:pt>
                <c:pt idx="102">
                  <c:v>0.42837999999999976</c:v>
                </c:pt>
                <c:pt idx="103">
                  <c:v>0.43313000000000001</c:v>
                </c:pt>
                <c:pt idx="104">
                  <c:v>0.44113000000000002</c:v>
                </c:pt>
                <c:pt idx="105">
                  <c:v>0.44818999999999987</c:v>
                </c:pt>
                <c:pt idx="106">
                  <c:v>0.41631000000000018</c:v>
                </c:pt>
                <c:pt idx="107">
                  <c:v>0.43524999999999991</c:v>
                </c:pt>
                <c:pt idx="108">
                  <c:v>0.42071000000000014</c:v>
                </c:pt>
                <c:pt idx="109">
                  <c:v>0.40981000000000023</c:v>
                </c:pt>
                <c:pt idx="110">
                  <c:v>0.41318999999999972</c:v>
                </c:pt>
                <c:pt idx="111">
                  <c:v>0.4098799999999998</c:v>
                </c:pt>
                <c:pt idx="112">
                  <c:v>0.41582999999999992</c:v>
                </c:pt>
                <c:pt idx="113">
                  <c:v>0.41230999999999973</c:v>
                </c:pt>
                <c:pt idx="114">
                  <c:v>0.41313</c:v>
                </c:pt>
                <c:pt idx="115">
                  <c:v>0.40983000000000014</c:v>
                </c:pt>
                <c:pt idx="116">
                  <c:v>0.42162999999999995</c:v>
                </c:pt>
                <c:pt idx="117">
                  <c:v>0.41649000000000003</c:v>
                </c:pt>
                <c:pt idx="118">
                  <c:v>0.4087400000000001</c:v>
                </c:pt>
                <c:pt idx="119">
                  <c:v>0.40869</c:v>
                </c:pt>
                <c:pt idx="120">
                  <c:v>0.41224999999999978</c:v>
                </c:pt>
                <c:pt idx="121">
                  <c:v>0.39588000000000001</c:v>
                </c:pt>
                <c:pt idx="122">
                  <c:v>0.39616000000000007</c:v>
                </c:pt>
                <c:pt idx="123">
                  <c:v>0.40058000000000016</c:v>
                </c:pt>
                <c:pt idx="124">
                  <c:v>0.40400000000000014</c:v>
                </c:pt>
                <c:pt idx="125">
                  <c:v>0.40103</c:v>
                </c:pt>
                <c:pt idx="126">
                  <c:v>0.40198</c:v>
                </c:pt>
                <c:pt idx="127">
                  <c:v>0.39897999999999989</c:v>
                </c:pt>
                <c:pt idx="128">
                  <c:v>0.39475000000000016</c:v>
                </c:pt>
                <c:pt idx="129">
                  <c:v>0.39890000000000025</c:v>
                </c:pt>
                <c:pt idx="130">
                  <c:v>0.38725000000000009</c:v>
                </c:pt>
                <c:pt idx="131">
                  <c:v>0.38831000000000016</c:v>
                </c:pt>
                <c:pt idx="132">
                  <c:v>0.38783000000000012</c:v>
                </c:pt>
                <c:pt idx="133">
                  <c:v>0.38044000000000011</c:v>
                </c:pt>
                <c:pt idx="134">
                  <c:v>0.3801300000000003</c:v>
                </c:pt>
                <c:pt idx="135">
                  <c:v>0.3832399999999998</c:v>
                </c:pt>
                <c:pt idx="136">
                  <c:v>0.37700000000000022</c:v>
                </c:pt>
                <c:pt idx="137">
                  <c:v>0.3761899999999998</c:v>
                </c:pt>
                <c:pt idx="138">
                  <c:v>0.37029999999999985</c:v>
                </c:pt>
                <c:pt idx="139">
                  <c:v>0.35863</c:v>
                </c:pt>
                <c:pt idx="140">
                  <c:v>0.36014000000000013</c:v>
                </c:pt>
                <c:pt idx="141">
                  <c:v>0.36050000000000004</c:v>
                </c:pt>
                <c:pt idx="142">
                  <c:v>0.35755999999999988</c:v>
                </c:pt>
                <c:pt idx="143">
                  <c:v>0.35155999999999987</c:v>
                </c:pt>
                <c:pt idx="144">
                  <c:v>0.34130999999999978</c:v>
                </c:pt>
                <c:pt idx="145">
                  <c:v>0.33938000000000001</c:v>
                </c:pt>
                <c:pt idx="146">
                  <c:v>0.3343799999999999</c:v>
                </c:pt>
                <c:pt idx="147">
                  <c:v>0.33187999999999995</c:v>
                </c:pt>
                <c:pt idx="148">
                  <c:v>0.3343799999999999</c:v>
                </c:pt>
                <c:pt idx="149">
                  <c:v>0.33013000000000003</c:v>
                </c:pt>
                <c:pt idx="150">
                  <c:v>0.33456000000000019</c:v>
                </c:pt>
                <c:pt idx="151">
                  <c:v>0.33125000000000027</c:v>
                </c:pt>
                <c:pt idx="152">
                  <c:v>0.32050000000000001</c:v>
                </c:pt>
                <c:pt idx="153">
                  <c:v>0.32100000000000017</c:v>
                </c:pt>
                <c:pt idx="154">
                  <c:v>0.3202499999999997</c:v>
                </c:pt>
                <c:pt idx="155">
                  <c:v>0.31443999999999983</c:v>
                </c:pt>
                <c:pt idx="156">
                  <c:v>0.30750000000000011</c:v>
                </c:pt>
                <c:pt idx="157">
                  <c:v>0.30250000000000021</c:v>
                </c:pt>
                <c:pt idx="158">
                  <c:v>0.28525</c:v>
                </c:pt>
                <c:pt idx="159">
                  <c:v>0.27674999999999983</c:v>
                </c:pt>
                <c:pt idx="160">
                  <c:v>0.27218999999999971</c:v>
                </c:pt>
                <c:pt idx="161">
                  <c:v>0.26575000000000015</c:v>
                </c:pt>
                <c:pt idx="162">
                  <c:v>0.26524999999999999</c:v>
                </c:pt>
                <c:pt idx="163">
                  <c:v>0.25287999999999977</c:v>
                </c:pt>
                <c:pt idx="164">
                  <c:v>0.25062999999999969</c:v>
                </c:pt>
                <c:pt idx="165">
                  <c:v>0.24624999999999986</c:v>
                </c:pt>
                <c:pt idx="166">
                  <c:v>0.24175000000000013</c:v>
                </c:pt>
                <c:pt idx="167">
                  <c:v>0.22937999999999992</c:v>
                </c:pt>
                <c:pt idx="168">
                  <c:v>0.23324999999999996</c:v>
                </c:pt>
                <c:pt idx="169">
                  <c:v>0.22825000000000006</c:v>
                </c:pt>
                <c:pt idx="170">
                  <c:v>0.22275</c:v>
                </c:pt>
                <c:pt idx="171">
                  <c:v>0.2186300000000001</c:v>
                </c:pt>
                <c:pt idx="172">
                  <c:v>0.21625000000000005</c:v>
                </c:pt>
                <c:pt idx="173">
                  <c:v>0.21574999999999989</c:v>
                </c:pt>
                <c:pt idx="174">
                  <c:v>0.20862999999999987</c:v>
                </c:pt>
                <c:pt idx="175">
                  <c:v>0.21375000000000011</c:v>
                </c:pt>
                <c:pt idx="176">
                  <c:v>0.20480999999999971</c:v>
                </c:pt>
                <c:pt idx="177">
                  <c:v>0.2070599999999998</c:v>
                </c:pt>
                <c:pt idx="178">
                  <c:v>0.20774999999999988</c:v>
                </c:pt>
                <c:pt idx="179">
                  <c:v>0.20874999999999977</c:v>
                </c:pt>
                <c:pt idx="180">
                  <c:v>0.20425000000000004</c:v>
                </c:pt>
                <c:pt idx="181">
                  <c:v>0.19350000000000023</c:v>
                </c:pt>
                <c:pt idx="182">
                  <c:v>0.19012999999999991</c:v>
                </c:pt>
                <c:pt idx="183">
                  <c:v>0.19113000000000024</c:v>
                </c:pt>
                <c:pt idx="184">
                  <c:v>0.18924999999999992</c:v>
                </c:pt>
                <c:pt idx="185">
                  <c:v>0.18049999999999988</c:v>
                </c:pt>
                <c:pt idx="186">
                  <c:v>0.18837999999999999</c:v>
                </c:pt>
                <c:pt idx="187">
                  <c:v>0.18637999999999977</c:v>
                </c:pt>
                <c:pt idx="188">
                  <c:v>0.18612999999999991</c:v>
                </c:pt>
                <c:pt idx="189">
                  <c:v>0.18562999999999974</c:v>
                </c:pt>
                <c:pt idx="190">
                  <c:v>0.1875</c:v>
                </c:pt>
                <c:pt idx="191">
                  <c:v>0.17913000000000023</c:v>
                </c:pt>
                <c:pt idx="192">
                  <c:v>0.18399999999999972</c:v>
                </c:pt>
                <c:pt idx="193">
                  <c:v>0.18537999999999988</c:v>
                </c:pt>
                <c:pt idx="194">
                  <c:v>0.17913000000000023</c:v>
                </c:pt>
                <c:pt idx="195">
                  <c:v>0.18349999999999955</c:v>
                </c:pt>
                <c:pt idx="196">
                  <c:v>0.17674999999999974</c:v>
                </c:pt>
                <c:pt idx="197">
                  <c:v>0.17112999999999978</c:v>
                </c:pt>
                <c:pt idx="198">
                  <c:v>0.16805999999999965</c:v>
                </c:pt>
                <c:pt idx="199">
                  <c:v>0.17225000000000001</c:v>
                </c:pt>
                <c:pt idx="200">
                  <c:v>0.17793999999999999</c:v>
                </c:pt>
                <c:pt idx="201">
                  <c:v>0.18369000000000035</c:v>
                </c:pt>
                <c:pt idx="202">
                  <c:v>0.19230999999999998</c:v>
                </c:pt>
                <c:pt idx="203">
                  <c:v>0.18544000000000027</c:v>
                </c:pt>
                <c:pt idx="204">
                  <c:v>0.19681000000000015</c:v>
                </c:pt>
                <c:pt idx="205">
                  <c:v>0.19256000000000029</c:v>
                </c:pt>
                <c:pt idx="206">
                  <c:v>0.18562999999999974</c:v>
                </c:pt>
                <c:pt idx="207">
                  <c:v>0.19550000000000001</c:v>
                </c:pt>
                <c:pt idx="208">
                  <c:v>0.19619000000000009</c:v>
                </c:pt>
                <c:pt idx="209">
                  <c:v>0.20438000000000001</c:v>
                </c:pt>
                <c:pt idx="210">
                  <c:v>0.21087999999999996</c:v>
                </c:pt>
                <c:pt idx="211">
                  <c:v>0.22999999999999998</c:v>
                </c:pt>
                <c:pt idx="212">
                  <c:v>0.22524999999999995</c:v>
                </c:pt>
                <c:pt idx="213">
                  <c:v>0.24087999999999976</c:v>
                </c:pt>
                <c:pt idx="214">
                  <c:v>0.24212999999999996</c:v>
                </c:pt>
                <c:pt idx="215">
                  <c:v>0.25099999999999989</c:v>
                </c:pt>
                <c:pt idx="216">
                  <c:v>0.25850000000000017</c:v>
                </c:pt>
                <c:pt idx="217">
                  <c:v>0.28150000000000031</c:v>
                </c:pt>
                <c:pt idx="218">
                  <c:v>0.28438000000000008</c:v>
                </c:pt>
                <c:pt idx="219">
                  <c:v>0.28074999999999983</c:v>
                </c:pt>
                <c:pt idx="220">
                  <c:v>0.27925000000000022</c:v>
                </c:pt>
                <c:pt idx="221">
                  <c:v>0.28012999999999977</c:v>
                </c:pt>
                <c:pt idx="222">
                  <c:v>0.28263000000000016</c:v>
                </c:pt>
                <c:pt idx="223">
                  <c:v>0.28212999999999999</c:v>
                </c:pt>
                <c:pt idx="224">
                  <c:v>0.27412999999999998</c:v>
                </c:pt>
                <c:pt idx="225">
                  <c:v>0.28413000000000022</c:v>
                </c:pt>
                <c:pt idx="226">
                  <c:v>0.29749999999999988</c:v>
                </c:pt>
                <c:pt idx="227">
                  <c:v>0.30600000000000005</c:v>
                </c:pt>
                <c:pt idx="228">
                  <c:v>0.31549999999999967</c:v>
                </c:pt>
                <c:pt idx="229">
                  <c:v>0.31301000000000023</c:v>
                </c:pt>
                <c:pt idx="230">
                  <c:v>0.31112999999999991</c:v>
                </c:pt>
                <c:pt idx="231">
                  <c:v>0.3279399999999999</c:v>
                </c:pt>
                <c:pt idx="232">
                  <c:v>0.33224999999999971</c:v>
                </c:pt>
                <c:pt idx="233">
                  <c:v>0.33618999999999977</c:v>
                </c:pt>
                <c:pt idx="234">
                  <c:v>0.3442099999999999</c:v>
                </c:pt>
                <c:pt idx="235">
                  <c:v>0.33899999999999997</c:v>
                </c:pt>
                <c:pt idx="236">
                  <c:v>0.33643000000000001</c:v>
                </c:pt>
                <c:pt idx="237">
                  <c:v>0.36512999999999973</c:v>
                </c:pt>
                <c:pt idx="238">
                  <c:v>0.36613000000000007</c:v>
                </c:pt>
                <c:pt idx="239">
                  <c:v>0.37244999999999973</c:v>
                </c:pt>
                <c:pt idx="240">
                  <c:v>0.36538000000000004</c:v>
                </c:pt>
                <c:pt idx="241">
                  <c:v>0.39274999999999993</c:v>
                </c:pt>
                <c:pt idx="242">
                  <c:v>0.39592999999999989</c:v>
                </c:pt>
                <c:pt idx="243">
                  <c:v>0.40105999999999975</c:v>
                </c:pt>
                <c:pt idx="244">
                  <c:v>0.40393999999999997</c:v>
                </c:pt>
                <c:pt idx="245">
                  <c:v>0.39900000000000002</c:v>
                </c:pt>
                <c:pt idx="246">
                  <c:v>0.39100000000000001</c:v>
                </c:pt>
                <c:pt idx="247">
                  <c:v>0.39419000000000004</c:v>
                </c:pt>
                <c:pt idx="248">
                  <c:v>0.41008999999999984</c:v>
                </c:pt>
                <c:pt idx="249">
                  <c:v>0.42513000000000023</c:v>
                </c:pt>
                <c:pt idx="250">
                  <c:v>0.41349999999999998</c:v>
                </c:pt>
                <c:pt idx="251">
                  <c:v>0.37812999999999963</c:v>
                </c:pt>
                <c:pt idx="252">
                  <c:v>0.40974999999999984</c:v>
                </c:pt>
                <c:pt idx="253">
                  <c:v>0.41462999999999983</c:v>
                </c:pt>
                <c:pt idx="254">
                  <c:v>0.41344000000000003</c:v>
                </c:pt>
                <c:pt idx="255">
                  <c:v>0.41344000000000003</c:v>
                </c:pt>
                <c:pt idx="256">
                  <c:v>0.4074399999999998</c:v>
                </c:pt>
                <c:pt idx="257">
                  <c:v>0.39820000000000011</c:v>
                </c:pt>
                <c:pt idx="258">
                  <c:v>0.38900000000000023</c:v>
                </c:pt>
                <c:pt idx="259">
                  <c:v>0.40063000000000004</c:v>
                </c:pt>
                <c:pt idx="260">
                  <c:v>0.40063000000000004</c:v>
                </c:pt>
                <c:pt idx="261">
                  <c:v>0.38887999999999989</c:v>
                </c:pt>
                <c:pt idx="262">
                  <c:v>0.40200000000000014</c:v>
                </c:pt>
                <c:pt idx="263">
                  <c:v>0.40007999999999999</c:v>
                </c:pt>
                <c:pt idx="264">
                  <c:v>0.38931000000000004</c:v>
                </c:pt>
                <c:pt idx="265">
                  <c:v>0.36949999999999994</c:v>
                </c:pt>
                <c:pt idx="266">
                  <c:v>0.38988000000000023</c:v>
                </c:pt>
                <c:pt idx="267">
                  <c:v>0.38394000000000039</c:v>
                </c:pt>
                <c:pt idx="268">
                  <c:v>0.37730999999999959</c:v>
                </c:pt>
                <c:pt idx="269">
                  <c:v>0.37094000000000005</c:v>
                </c:pt>
                <c:pt idx="270">
                  <c:v>0.36643999999999988</c:v>
                </c:pt>
                <c:pt idx="271">
                  <c:v>0.37530999999999981</c:v>
                </c:pt>
                <c:pt idx="272">
                  <c:v>0.36724999999999985</c:v>
                </c:pt>
                <c:pt idx="273">
                  <c:v>0.35000000000000009</c:v>
                </c:pt>
                <c:pt idx="274">
                  <c:v>0.36138000000000003</c:v>
                </c:pt>
                <c:pt idx="275">
                  <c:v>0.36985000000000046</c:v>
                </c:pt>
                <c:pt idx="276">
                  <c:v>0.35663</c:v>
                </c:pt>
                <c:pt idx="277">
                  <c:v>0.35175000000000045</c:v>
                </c:pt>
                <c:pt idx="278">
                  <c:v>0.33662999999999998</c:v>
                </c:pt>
                <c:pt idx="279">
                  <c:v>0.34089999999999954</c:v>
                </c:pt>
                <c:pt idx="280">
                  <c:v>0.3343799999999999</c:v>
                </c:pt>
                <c:pt idx="281">
                  <c:v>0.32825000000000015</c:v>
                </c:pt>
                <c:pt idx="282">
                  <c:v>0.33149999999999968</c:v>
                </c:pt>
                <c:pt idx="283">
                  <c:v>0.32762999999999964</c:v>
                </c:pt>
                <c:pt idx="284">
                  <c:v>0.32787999999999995</c:v>
                </c:pt>
                <c:pt idx="285">
                  <c:v>0.33349999999999991</c:v>
                </c:pt>
                <c:pt idx="286">
                  <c:v>0.32873000000000019</c:v>
                </c:pt>
                <c:pt idx="287">
                  <c:v>0.29450000000000021</c:v>
                </c:pt>
                <c:pt idx="288">
                  <c:v>0.29574999999999996</c:v>
                </c:pt>
                <c:pt idx="289">
                  <c:v>0.2849999999999997</c:v>
                </c:pt>
                <c:pt idx="290">
                  <c:v>0.28917999999999999</c:v>
                </c:pt>
                <c:pt idx="291">
                  <c:v>0.27874999999999961</c:v>
                </c:pt>
                <c:pt idx="292">
                  <c:v>0.29017999999999988</c:v>
                </c:pt>
                <c:pt idx="293">
                  <c:v>0.27888000000000002</c:v>
                </c:pt>
                <c:pt idx="294">
                  <c:v>0.23963000000000001</c:v>
                </c:pt>
                <c:pt idx="295">
                  <c:v>0.23774999999999968</c:v>
                </c:pt>
                <c:pt idx="296">
                  <c:v>0.25967999999999991</c:v>
                </c:pt>
                <c:pt idx="297">
                  <c:v>0.24350000000000005</c:v>
                </c:pt>
                <c:pt idx="298">
                  <c:v>0.23975000000000035</c:v>
                </c:pt>
                <c:pt idx="299">
                  <c:v>0.23012999999999995</c:v>
                </c:pt>
                <c:pt idx="300">
                  <c:v>0.2198800000000003</c:v>
                </c:pt>
                <c:pt idx="301">
                  <c:v>0.21812999999999994</c:v>
                </c:pt>
                <c:pt idx="302">
                  <c:v>0.20612999999999992</c:v>
                </c:pt>
                <c:pt idx="303">
                  <c:v>0.18699999999999983</c:v>
                </c:pt>
                <c:pt idx="304">
                  <c:v>0.19662999999999986</c:v>
                </c:pt>
                <c:pt idx="305">
                  <c:v>0.19562999999999997</c:v>
                </c:pt>
                <c:pt idx="306">
                  <c:v>0.18500000000000005</c:v>
                </c:pt>
                <c:pt idx="307">
                  <c:v>0.1951299999999998</c:v>
                </c:pt>
                <c:pt idx="308">
                  <c:v>0.19162999999999997</c:v>
                </c:pt>
                <c:pt idx="309">
                  <c:v>0.20124999999999993</c:v>
                </c:pt>
                <c:pt idx="310">
                  <c:v>0.18675000000000042</c:v>
                </c:pt>
                <c:pt idx="311">
                  <c:v>0.20487999999999973</c:v>
                </c:pt>
                <c:pt idx="312">
                  <c:v>0.20962999999999976</c:v>
                </c:pt>
                <c:pt idx="313">
                  <c:v>0.22324999999999973</c:v>
                </c:pt>
                <c:pt idx="314">
                  <c:v>0.22862999999999989</c:v>
                </c:pt>
                <c:pt idx="315">
                  <c:v>0.20774999999999988</c:v>
                </c:pt>
                <c:pt idx="316">
                  <c:v>0.20199999999999996</c:v>
                </c:pt>
                <c:pt idx="317">
                  <c:v>0.18999999999999995</c:v>
                </c:pt>
                <c:pt idx="318">
                  <c:v>0.20367999999999986</c:v>
                </c:pt>
                <c:pt idx="319">
                  <c:v>0.21275000000000022</c:v>
                </c:pt>
                <c:pt idx="320">
                  <c:v>0.19788000000000006</c:v>
                </c:pt>
                <c:pt idx="321">
                  <c:v>0.21050000000000013</c:v>
                </c:pt>
                <c:pt idx="322">
                  <c:v>0.19875000000000043</c:v>
                </c:pt>
                <c:pt idx="323">
                  <c:v>0.20375000000000032</c:v>
                </c:pt>
                <c:pt idx="324">
                  <c:v>0.19349999999999978</c:v>
                </c:pt>
                <c:pt idx="325">
                  <c:v>0.20238000000000023</c:v>
                </c:pt>
                <c:pt idx="326">
                  <c:v>0.19464999999999977</c:v>
                </c:pt>
                <c:pt idx="327">
                  <c:v>0.18563000000000018</c:v>
                </c:pt>
                <c:pt idx="328">
                  <c:v>0.18813000000000013</c:v>
                </c:pt>
                <c:pt idx="329">
                  <c:v>0.17899999999999983</c:v>
                </c:pt>
                <c:pt idx="330">
                  <c:v>0.1782499999999998</c:v>
                </c:pt>
                <c:pt idx="331">
                  <c:v>0.2004999999999999</c:v>
                </c:pt>
                <c:pt idx="332">
                  <c:v>0.18975000000000009</c:v>
                </c:pt>
                <c:pt idx="333">
                  <c:v>0.19350000000000023</c:v>
                </c:pt>
                <c:pt idx="334">
                  <c:v>0.1785000000000001</c:v>
                </c:pt>
                <c:pt idx="335">
                  <c:v>0.19138000000000011</c:v>
                </c:pt>
                <c:pt idx="336">
                  <c:v>0.17600000000000016</c:v>
                </c:pt>
                <c:pt idx="337">
                  <c:v>0.16413000000000011</c:v>
                </c:pt>
                <c:pt idx="338">
                  <c:v>0.16612999999999989</c:v>
                </c:pt>
                <c:pt idx="339">
                  <c:v>0.16572999999999993</c:v>
                </c:pt>
                <c:pt idx="340">
                  <c:v>0.16935000000000011</c:v>
                </c:pt>
                <c:pt idx="341">
                  <c:v>0.18437999999999999</c:v>
                </c:pt>
                <c:pt idx="342">
                  <c:v>0.1743800000000002</c:v>
                </c:pt>
                <c:pt idx="343">
                  <c:v>0.17924999999999969</c:v>
                </c:pt>
                <c:pt idx="344">
                  <c:v>0.17499999999999982</c:v>
                </c:pt>
                <c:pt idx="345">
                  <c:v>0.17362999999999973</c:v>
                </c:pt>
                <c:pt idx="346">
                  <c:v>0.18389999999999995</c:v>
                </c:pt>
                <c:pt idx="347">
                  <c:v>0.16612999999999989</c:v>
                </c:pt>
                <c:pt idx="348">
                  <c:v>0.16388000000000025</c:v>
                </c:pt>
                <c:pt idx="349">
                  <c:v>0.17188000000000025</c:v>
                </c:pt>
                <c:pt idx="350">
                  <c:v>0.17880000000000029</c:v>
                </c:pt>
                <c:pt idx="351">
                  <c:v>0.16132999999999997</c:v>
                </c:pt>
                <c:pt idx="352">
                  <c:v>0.16325000000000012</c:v>
                </c:pt>
                <c:pt idx="353">
                  <c:v>0.15888000000000035</c:v>
                </c:pt>
                <c:pt idx="354">
                  <c:v>0.16500000000000004</c:v>
                </c:pt>
                <c:pt idx="355">
                  <c:v>0.16849999999999987</c:v>
                </c:pt>
                <c:pt idx="356">
                  <c:v>0.16712999999999978</c:v>
                </c:pt>
                <c:pt idx="357">
                  <c:v>0.15263000000000027</c:v>
                </c:pt>
                <c:pt idx="358">
                  <c:v>0.1558799999999998</c:v>
                </c:pt>
                <c:pt idx="359">
                  <c:v>0.15138000000000007</c:v>
                </c:pt>
                <c:pt idx="360">
                  <c:v>0.14449999999999985</c:v>
                </c:pt>
                <c:pt idx="361">
                  <c:v>0.14674999999999994</c:v>
                </c:pt>
                <c:pt idx="362">
                  <c:v>0.15063000000000004</c:v>
                </c:pt>
                <c:pt idx="363">
                  <c:v>0.14988000000000001</c:v>
                </c:pt>
                <c:pt idx="364">
                  <c:v>0.1508799999999999</c:v>
                </c:pt>
                <c:pt idx="365">
                  <c:v>0.15175000000000027</c:v>
                </c:pt>
                <c:pt idx="366">
                  <c:v>0.15174999999999983</c:v>
                </c:pt>
                <c:pt idx="367">
                  <c:v>0.15574999999999983</c:v>
                </c:pt>
                <c:pt idx="368">
                  <c:v>0.17139999999999977</c:v>
                </c:pt>
                <c:pt idx="369">
                  <c:v>0.20419999999999972</c:v>
                </c:pt>
                <c:pt idx="370">
                  <c:v>0.17178000000000004</c:v>
                </c:pt>
                <c:pt idx="371">
                  <c:v>0.18333000000000022</c:v>
                </c:pt>
                <c:pt idx="372">
                  <c:v>0.1705000000000001</c:v>
                </c:pt>
                <c:pt idx="373">
                  <c:v>0.20862999999999987</c:v>
                </c:pt>
                <c:pt idx="374">
                  <c:v>0.17474999999999996</c:v>
                </c:pt>
                <c:pt idx="375">
                  <c:v>0.1835</c:v>
                </c:pt>
                <c:pt idx="376">
                  <c:v>0.18388000000000027</c:v>
                </c:pt>
                <c:pt idx="377">
                  <c:v>0.19225000000000003</c:v>
                </c:pt>
                <c:pt idx="378">
                  <c:v>0.17580000000000018</c:v>
                </c:pt>
                <c:pt idx="379">
                  <c:v>0.18389999999999995</c:v>
                </c:pt>
                <c:pt idx="380">
                  <c:v>0.16513</c:v>
                </c:pt>
                <c:pt idx="381">
                  <c:v>0.20513000000000003</c:v>
                </c:pt>
                <c:pt idx="382">
                  <c:v>0.16612999999999989</c:v>
                </c:pt>
                <c:pt idx="383">
                  <c:v>0.18425000000000002</c:v>
                </c:pt>
                <c:pt idx="384">
                  <c:v>0.18827999999999978</c:v>
                </c:pt>
                <c:pt idx="385">
                  <c:v>0.15225000000000044</c:v>
                </c:pt>
                <c:pt idx="386">
                  <c:v>0.17188000000000025</c:v>
                </c:pt>
                <c:pt idx="387">
                  <c:v>0.18088000000000015</c:v>
                </c:pt>
                <c:pt idx="388">
                  <c:v>0.19037999999999977</c:v>
                </c:pt>
                <c:pt idx="389">
                  <c:v>0.17637999999999998</c:v>
                </c:pt>
                <c:pt idx="390">
                  <c:v>0.18210000000000015</c:v>
                </c:pt>
                <c:pt idx="391">
                  <c:v>0.17200000000000015</c:v>
                </c:pt>
                <c:pt idx="392">
                  <c:v>0.1836300000000004</c:v>
                </c:pt>
                <c:pt idx="393">
                  <c:v>0.15037999999999974</c:v>
                </c:pt>
                <c:pt idx="394">
                  <c:v>0.17804999999999982</c:v>
                </c:pt>
                <c:pt idx="395">
                  <c:v>0.17375000000000007</c:v>
                </c:pt>
                <c:pt idx="396">
                  <c:v>0.22999999999999998</c:v>
                </c:pt>
                <c:pt idx="397">
                  <c:v>0.18537999999999988</c:v>
                </c:pt>
                <c:pt idx="398">
                  <c:v>0.22324999999999973</c:v>
                </c:pt>
                <c:pt idx="399">
                  <c:v>0.22325000000000017</c:v>
                </c:pt>
                <c:pt idx="400">
                  <c:v>0.22363</c:v>
                </c:pt>
                <c:pt idx="401">
                  <c:v>0.24690000000000012</c:v>
                </c:pt>
                <c:pt idx="402">
                  <c:v>0.29762999999999984</c:v>
                </c:pt>
                <c:pt idx="403">
                  <c:v>0.19138000000000011</c:v>
                </c:pt>
                <c:pt idx="404">
                  <c:v>0.22075000000000022</c:v>
                </c:pt>
                <c:pt idx="405">
                  <c:v>0.20920000000000005</c:v>
                </c:pt>
                <c:pt idx="406">
                  <c:v>0.21513000000000027</c:v>
                </c:pt>
                <c:pt idx="407">
                  <c:v>0.2057500000000001</c:v>
                </c:pt>
                <c:pt idx="408">
                  <c:v>0.21675000000000022</c:v>
                </c:pt>
                <c:pt idx="409">
                  <c:v>0.22199999999999998</c:v>
                </c:pt>
                <c:pt idx="410">
                  <c:v>0.21412999999999993</c:v>
                </c:pt>
                <c:pt idx="411">
                  <c:v>0.19262999999999986</c:v>
                </c:pt>
                <c:pt idx="412">
                  <c:v>0.25574999999999992</c:v>
                </c:pt>
                <c:pt idx="413">
                  <c:v>0.24025000000000007</c:v>
                </c:pt>
                <c:pt idx="414">
                  <c:v>0.27400000000000002</c:v>
                </c:pt>
                <c:pt idx="415">
                  <c:v>0.23899999999999988</c:v>
                </c:pt>
                <c:pt idx="416">
                  <c:v>0.27349999999999985</c:v>
                </c:pt>
                <c:pt idx="417">
                  <c:v>0.2531000000000001</c:v>
                </c:pt>
                <c:pt idx="418">
                  <c:v>0.24862999999999991</c:v>
                </c:pt>
                <c:pt idx="419">
                  <c:v>0.27324999999999999</c:v>
                </c:pt>
                <c:pt idx="420">
                  <c:v>0.22212999999999994</c:v>
                </c:pt>
                <c:pt idx="421">
                  <c:v>0.28438000000000008</c:v>
                </c:pt>
                <c:pt idx="422">
                  <c:v>0.27674999999999983</c:v>
                </c:pt>
                <c:pt idx="423">
                  <c:v>0.26838000000000006</c:v>
                </c:pt>
                <c:pt idx="424">
                  <c:v>0.26310000000000011</c:v>
                </c:pt>
                <c:pt idx="425">
                  <c:v>0.26550000000000029</c:v>
                </c:pt>
                <c:pt idx="426">
                  <c:v>0.2547299999999999</c:v>
                </c:pt>
                <c:pt idx="427">
                  <c:v>0.23225000000000007</c:v>
                </c:pt>
                <c:pt idx="428">
                  <c:v>0.28438000000000008</c:v>
                </c:pt>
                <c:pt idx="429">
                  <c:v>0.26937999999999995</c:v>
                </c:pt>
                <c:pt idx="430">
                  <c:v>0.24437999999999982</c:v>
                </c:pt>
                <c:pt idx="431">
                  <c:v>0.25613000000000019</c:v>
                </c:pt>
                <c:pt idx="432">
                  <c:v>0.27974999999999994</c:v>
                </c:pt>
                <c:pt idx="433">
                  <c:v>0.28663000000000016</c:v>
                </c:pt>
                <c:pt idx="434">
                  <c:v>0.29475000000000007</c:v>
                </c:pt>
                <c:pt idx="435">
                  <c:v>0.32062999999999997</c:v>
                </c:pt>
                <c:pt idx="436">
                  <c:v>0.31137999999999977</c:v>
                </c:pt>
                <c:pt idx="437">
                  <c:v>0.27612999999999976</c:v>
                </c:pt>
                <c:pt idx="438">
                  <c:v>0.3011299999999999</c:v>
                </c:pt>
                <c:pt idx="439">
                  <c:v>0.3123800000000001</c:v>
                </c:pt>
                <c:pt idx="440">
                  <c:v>0.29563000000000006</c:v>
                </c:pt>
                <c:pt idx="441">
                  <c:v>0.29775000000000018</c:v>
                </c:pt>
                <c:pt idx="442">
                  <c:v>0.28990000000000005</c:v>
                </c:pt>
                <c:pt idx="443">
                  <c:v>0.29238000000000008</c:v>
                </c:pt>
                <c:pt idx="444">
                  <c:v>0.2991299999999999</c:v>
                </c:pt>
                <c:pt idx="445">
                  <c:v>0.32013000000000025</c:v>
                </c:pt>
                <c:pt idx="446">
                  <c:v>0.31487999999999983</c:v>
                </c:pt>
                <c:pt idx="447">
                  <c:v>0.34687999999999986</c:v>
                </c:pt>
                <c:pt idx="448">
                  <c:v>0.34102999999999994</c:v>
                </c:pt>
                <c:pt idx="449">
                  <c:v>0.32325000000000026</c:v>
                </c:pt>
                <c:pt idx="450">
                  <c:v>0.33299999999999996</c:v>
                </c:pt>
                <c:pt idx="451">
                  <c:v>0.31262999999999996</c:v>
                </c:pt>
                <c:pt idx="452">
                  <c:v>0.32637999999999989</c:v>
                </c:pt>
                <c:pt idx="453">
                  <c:v>0.33862999999999999</c:v>
                </c:pt>
                <c:pt idx="454">
                  <c:v>0.32613000000000003</c:v>
                </c:pt>
                <c:pt idx="455">
                  <c:v>0.36913000000000018</c:v>
                </c:pt>
                <c:pt idx="456">
                  <c:v>0.37237999999999971</c:v>
                </c:pt>
                <c:pt idx="457">
                  <c:v>0.38813000000000009</c:v>
                </c:pt>
                <c:pt idx="458">
                  <c:v>0.36100000000000021</c:v>
                </c:pt>
                <c:pt idx="459">
                  <c:v>0.34600000000000009</c:v>
                </c:pt>
                <c:pt idx="460">
                  <c:v>0.37950000000000017</c:v>
                </c:pt>
                <c:pt idx="461">
                  <c:v>0.35224999999999973</c:v>
                </c:pt>
                <c:pt idx="462">
                  <c:v>0.35162999999999989</c:v>
                </c:pt>
                <c:pt idx="463">
                  <c:v>0.35387999999999997</c:v>
                </c:pt>
                <c:pt idx="464">
                  <c:v>0.35488000000000008</c:v>
                </c:pt>
                <c:pt idx="465">
                  <c:v>0.34813000000000027</c:v>
                </c:pt>
                <c:pt idx="466">
                  <c:v>0.37325000000000008</c:v>
                </c:pt>
                <c:pt idx="467">
                  <c:v>0.33747999999999978</c:v>
                </c:pt>
                <c:pt idx="468">
                  <c:v>0.34925000000000006</c:v>
                </c:pt>
                <c:pt idx="469">
                  <c:v>0.32900000000000018</c:v>
                </c:pt>
                <c:pt idx="470">
                  <c:v>0.34099999999999997</c:v>
                </c:pt>
                <c:pt idx="471">
                  <c:v>0.34963000000000011</c:v>
                </c:pt>
                <c:pt idx="472">
                  <c:v>0.35263</c:v>
                </c:pt>
                <c:pt idx="473">
                  <c:v>0.34312999999999994</c:v>
                </c:pt>
                <c:pt idx="474">
                  <c:v>0.35250000000000004</c:v>
                </c:pt>
                <c:pt idx="475">
                  <c:v>0.36113000000000017</c:v>
                </c:pt>
                <c:pt idx="476">
                  <c:v>0.35582999999999987</c:v>
                </c:pt>
                <c:pt idx="477">
                  <c:v>0.36024999999999996</c:v>
                </c:pt>
                <c:pt idx="478">
                  <c:v>0.3344999999999998</c:v>
                </c:pt>
                <c:pt idx="479">
                  <c:v>0.35125000000000006</c:v>
                </c:pt>
                <c:pt idx="480">
                  <c:v>0.33360000000000012</c:v>
                </c:pt>
                <c:pt idx="481">
                  <c:v>0.3507499999999999</c:v>
                </c:pt>
                <c:pt idx="482">
                  <c:v>0.34838000000000013</c:v>
                </c:pt>
                <c:pt idx="483">
                  <c:v>0.34562999999999988</c:v>
                </c:pt>
                <c:pt idx="484">
                  <c:v>0.35063</c:v>
                </c:pt>
                <c:pt idx="485">
                  <c:v>0.35625000000000018</c:v>
                </c:pt>
                <c:pt idx="486">
                  <c:v>0.36587999999999998</c:v>
                </c:pt>
                <c:pt idx="487">
                  <c:v>0.36282999999999976</c:v>
                </c:pt>
                <c:pt idx="488">
                  <c:v>0.35763000000000011</c:v>
                </c:pt>
                <c:pt idx="489">
                  <c:v>0.35449999999999982</c:v>
                </c:pt>
                <c:pt idx="490">
                  <c:v>0.35162999999999989</c:v>
                </c:pt>
                <c:pt idx="491">
                  <c:v>0.35575000000000001</c:v>
                </c:pt>
                <c:pt idx="492">
                  <c:v>0.35829999999999984</c:v>
                </c:pt>
                <c:pt idx="493">
                  <c:v>0.36725000000000008</c:v>
                </c:pt>
                <c:pt idx="494">
                  <c:v>0.36212999999999984</c:v>
                </c:pt>
                <c:pt idx="495">
                  <c:v>0.35362999999999989</c:v>
                </c:pt>
                <c:pt idx="496">
                  <c:v>0.3567499999999999</c:v>
                </c:pt>
                <c:pt idx="497">
                  <c:v>0.35488000000000008</c:v>
                </c:pt>
                <c:pt idx="498">
                  <c:v>0.34949999999999992</c:v>
                </c:pt>
                <c:pt idx="499">
                  <c:v>0.34312999999999994</c:v>
                </c:pt>
                <c:pt idx="500">
                  <c:v>0.3404999999999998</c:v>
                </c:pt>
                <c:pt idx="501">
                  <c:v>0.33912999999999993</c:v>
                </c:pt>
                <c:pt idx="502">
                  <c:v>0.33799999999999986</c:v>
                </c:pt>
                <c:pt idx="503">
                  <c:v>0.3384999999999998</c:v>
                </c:pt>
                <c:pt idx="504">
                  <c:v>0.33607999999999993</c:v>
                </c:pt>
                <c:pt idx="505">
                  <c:v>0.33274999999999988</c:v>
                </c:pt>
                <c:pt idx="506">
                  <c:v>0.3303799999999999</c:v>
                </c:pt>
                <c:pt idx="507">
                  <c:v>0.33562999999999987</c:v>
                </c:pt>
                <c:pt idx="508">
                  <c:v>0.3416300000000001</c:v>
                </c:pt>
                <c:pt idx="509">
                  <c:v>0.33749999999999991</c:v>
                </c:pt>
                <c:pt idx="510">
                  <c:v>0.33949999999999991</c:v>
                </c:pt>
                <c:pt idx="511">
                  <c:v>0.34499999999999997</c:v>
                </c:pt>
                <c:pt idx="512">
                  <c:v>0.36275000000000013</c:v>
                </c:pt>
                <c:pt idx="513">
                  <c:v>0.36975000000000002</c:v>
                </c:pt>
                <c:pt idx="514">
                  <c:v>0.37962999999999991</c:v>
                </c:pt>
                <c:pt idx="515">
                  <c:v>0.39370000000000016</c:v>
                </c:pt>
                <c:pt idx="516">
                  <c:v>0.39370000000000016</c:v>
                </c:pt>
                <c:pt idx="517">
                  <c:v>0.39450000000000029</c:v>
                </c:pt>
                <c:pt idx="518">
                  <c:v>0.38063000000000002</c:v>
                </c:pt>
                <c:pt idx="519">
                  <c:v>0.34638000000000013</c:v>
                </c:pt>
                <c:pt idx="520">
                  <c:v>0.34678000000000009</c:v>
                </c:pt>
                <c:pt idx="521">
                  <c:v>0.34738000000000002</c:v>
                </c:pt>
                <c:pt idx="522">
                  <c:v>0.34024999999999994</c:v>
                </c:pt>
                <c:pt idx="523">
                  <c:v>0.31288000000000005</c:v>
                </c:pt>
                <c:pt idx="524">
                  <c:v>0.30725000000000002</c:v>
                </c:pt>
                <c:pt idx="525">
                  <c:v>0.31300000000000017</c:v>
                </c:pt>
                <c:pt idx="526">
                  <c:v>0.26500000000000012</c:v>
                </c:pt>
                <c:pt idx="527">
                  <c:v>0.28038000000000007</c:v>
                </c:pt>
                <c:pt idx="528">
                  <c:v>0.26974999999999993</c:v>
                </c:pt>
                <c:pt idx="529">
                  <c:v>0.25475000000000003</c:v>
                </c:pt>
                <c:pt idx="530">
                  <c:v>0.26563000000000003</c:v>
                </c:pt>
                <c:pt idx="531">
                  <c:v>0.25813000000000019</c:v>
                </c:pt>
                <c:pt idx="532">
                  <c:v>0.24763000000000002</c:v>
                </c:pt>
                <c:pt idx="533">
                  <c:v>0.23912999999999984</c:v>
                </c:pt>
                <c:pt idx="534">
                  <c:v>0.22212999999999994</c:v>
                </c:pt>
                <c:pt idx="535">
                  <c:v>0.23024999999999984</c:v>
                </c:pt>
                <c:pt idx="536">
                  <c:v>0.22337999999999991</c:v>
                </c:pt>
                <c:pt idx="537">
                  <c:v>0.21713000000000005</c:v>
                </c:pt>
                <c:pt idx="538">
                  <c:v>0.21838000000000002</c:v>
                </c:pt>
                <c:pt idx="539">
                  <c:v>0.20950000000000002</c:v>
                </c:pt>
                <c:pt idx="540">
                  <c:v>0.19699999999999984</c:v>
                </c:pt>
                <c:pt idx="541">
                  <c:v>0.19273000000000007</c:v>
                </c:pt>
                <c:pt idx="542">
                  <c:v>0.18724999999999992</c:v>
                </c:pt>
                <c:pt idx="543">
                  <c:v>0.2001299999999997</c:v>
                </c:pt>
                <c:pt idx="544">
                  <c:v>0.17400000000000015</c:v>
                </c:pt>
                <c:pt idx="545">
                  <c:v>0.16237999999999997</c:v>
                </c:pt>
                <c:pt idx="546">
                  <c:v>0.16363000000000016</c:v>
                </c:pt>
                <c:pt idx="547">
                  <c:v>0.15912999999999999</c:v>
                </c:pt>
                <c:pt idx="548">
                  <c:v>0.16088000000000013</c:v>
                </c:pt>
                <c:pt idx="549">
                  <c:v>0.1501300000000001</c:v>
                </c:pt>
                <c:pt idx="550">
                  <c:v>0.14025000000000021</c:v>
                </c:pt>
                <c:pt idx="551">
                  <c:v>0.13274999999999992</c:v>
                </c:pt>
                <c:pt idx="552">
                  <c:v>0.12762999999999991</c:v>
                </c:pt>
                <c:pt idx="553">
                  <c:v>0.1327499999999997</c:v>
                </c:pt>
                <c:pt idx="554">
                  <c:v>0.13088000000000011</c:v>
                </c:pt>
                <c:pt idx="555">
                  <c:v>0.13763000000000014</c:v>
                </c:pt>
                <c:pt idx="556">
                  <c:v>0.1319999999999999</c:v>
                </c:pt>
                <c:pt idx="557">
                  <c:v>0.12274999999999991</c:v>
                </c:pt>
                <c:pt idx="558">
                  <c:v>0.1262500000000002</c:v>
                </c:pt>
                <c:pt idx="559">
                  <c:v>0.12563000000000013</c:v>
                </c:pt>
                <c:pt idx="560">
                  <c:v>0.12663000000000002</c:v>
                </c:pt>
                <c:pt idx="561">
                  <c:v>0.13424999999999976</c:v>
                </c:pt>
                <c:pt idx="562">
                  <c:v>0.2223799999999998</c:v>
                </c:pt>
                <c:pt idx="563">
                  <c:v>0.22875000000000001</c:v>
                </c:pt>
                <c:pt idx="564">
                  <c:v>0.14474999999999993</c:v>
                </c:pt>
                <c:pt idx="565">
                  <c:v>0.52824999999999989</c:v>
                </c:pt>
                <c:pt idx="566">
                  <c:v>0.21062999999999987</c:v>
                </c:pt>
                <c:pt idx="567">
                  <c:v>0.37687999999999999</c:v>
                </c:pt>
                <c:pt idx="568">
                  <c:v>0.39</c:v>
                </c:pt>
                <c:pt idx="569">
                  <c:v>0.48413</c:v>
                </c:pt>
                <c:pt idx="570">
                  <c:v>0.36813000000000001</c:v>
                </c:pt>
                <c:pt idx="571">
                  <c:v>0.53049999999999997</c:v>
                </c:pt>
                <c:pt idx="572">
                  <c:v>0.58150000000000002</c:v>
                </c:pt>
                <c:pt idx="573">
                  <c:v>0.68713000000000002</c:v>
                </c:pt>
                <c:pt idx="574">
                  <c:v>0.77837999999999996</c:v>
                </c:pt>
                <c:pt idx="575">
                  <c:v>0.92587999999999993</c:v>
                </c:pt>
                <c:pt idx="576">
                  <c:v>0.98975000000000002</c:v>
                </c:pt>
                <c:pt idx="577">
                  <c:v>1.0571299999999999</c:v>
                </c:pt>
                <c:pt idx="578">
                  <c:v>1.0971299999999999</c:v>
                </c:pt>
                <c:pt idx="579">
                  <c:v>1.11663</c:v>
                </c:pt>
                <c:pt idx="580">
                  <c:v>1.12988</c:v>
                </c:pt>
                <c:pt idx="581">
                  <c:v>1.18</c:v>
                </c:pt>
                <c:pt idx="582">
                  <c:v>1.2976300000000001</c:v>
                </c:pt>
                <c:pt idx="583">
                  <c:v>1.37913</c:v>
                </c:pt>
                <c:pt idx="584">
                  <c:v>1.36338</c:v>
                </c:pt>
                <c:pt idx="585">
                  <c:v>1.3794999999999999</c:v>
                </c:pt>
                <c:pt idx="586">
                  <c:v>1.3645</c:v>
                </c:pt>
                <c:pt idx="587">
                  <c:v>1.298</c:v>
                </c:pt>
                <c:pt idx="588">
                  <c:v>1.3163800000000001</c:v>
                </c:pt>
                <c:pt idx="589">
                  <c:v>1.2738800000000001</c:v>
                </c:pt>
                <c:pt idx="590">
                  <c:v>1.2398799999999999</c:v>
                </c:pt>
                <c:pt idx="591">
                  <c:v>1.2353799999999999</c:v>
                </c:pt>
                <c:pt idx="592">
                  <c:v>1.14188</c:v>
                </c:pt>
                <c:pt idx="593">
                  <c:v>1.14188</c:v>
                </c:pt>
                <c:pt idx="594">
                  <c:v>1.1373800000000001</c:v>
                </c:pt>
                <c:pt idx="595">
                  <c:v>1.0981300000000001</c:v>
                </c:pt>
                <c:pt idx="596">
                  <c:v>1.0578799999999999</c:v>
                </c:pt>
                <c:pt idx="597">
                  <c:v>1.05925</c:v>
                </c:pt>
                <c:pt idx="598">
                  <c:v>1.0329999999999999</c:v>
                </c:pt>
                <c:pt idx="599">
                  <c:v>1.02363</c:v>
                </c:pt>
                <c:pt idx="600">
                  <c:v>0.96899999999999997</c:v>
                </c:pt>
                <c:pt idx="601">
                  <c:v>0.94575000000000009</c:v>
                </c:pt>
                <c:pt idx="602">
                  <c:v>0.91238000000000008</c:v>
                </c:pt>
                <c:pt idx="603">
                  <c:v>0.81162999999999996</c:v>
                </c:pt>
                <c:pt idx="604">
                  <c:v>0.76575000000000004</c:v>
                </c:pt>
                <c:pt idx="605">
                  <c:v>0.68713000000000002</c:v>
                </c:pt>
                <c:pt idx="606">
                  <c:v>0.63812999999999998</c:v>
                </c:pt>
                <c:pt idx="607">
                  <c:v>0.51212999999999997</c:v>
                </c:pt>
                <c:pt idx="608">
                  <c:v>0.49588000000000004</c:v>
                </c:pt>
                <c:pt idx="609">
                  <c:v>0.45588000000000001</c:v>
                </c:pt>
                <c:pt idx="610">
                  <c:v>0.42949999999999999</c:v>
                </c:pt>
                <c:pt idx="611">
                  <c:v>0.40262999999999999</c:v>
                </c:pt>
                <c:pt idx="612">
                  <c:v>0.38963000000000003</c:v>
                </c:pt>
                <c:pt idx="613">
                  <c:v>0.38663000000000003</c:v>
                </c:pt>
                <c:pt idx="614">
                  <c:v>0.38319999999999999</c:v>
                </c:pt>
                <c:pt idx="615">
                  <c:v>0.373</c:v>
                </c:pt>
                <c:pt idx="616">
                  <c:v>0.34188000000000002</c:v>
                </c:pt>
                <c:pt idx="617">
                  <c:v>0.33402999999999999</c:v>
                </c:pt>
                <c:pt idx="618">
                  <c:v>0.32650000000000001</c:v>
                </c:pt>
                <c:pt idx="619">
                  <c:v>0.31463000000000002</c:v>
                </c:pt>
                <c:pt idx="620">
                  <c:v>0.31263000000000002</c:v>
                </c:pt>
                <c:pt idx="621">
                  <c:v>0.30549999999999999</c:v>
                </c:pt>
                <c:pt idx="622">
                  <c:v>0.3075</c:v>
                </c:pt>
                <c:pt idx="623">
                  <c:v>0.31915000000000004</c:v>
                </c:pt>
                <c:pt idx="624">
                  <c:v>0.31905</c:v>
                </c:pt>
                <c:pt idx="625">
                  <c:v>0.31775000000000003</c:v>
                </c:pt>
                <c:pt idx="626">
                  <c:v>0.3085</c:v>
                </c:pt>
                <c:pt idx="627">
                  <c:v>0.29599999999999999</c:v>
                </c:pt>
                <c:pt idx="628">
                  <c:v>0.29299999999999998</c:v>
                </c:pt>
                <c:pt idx="629">
                  <c:v>0.28412999999999999</c:v>
                </c:pt>
                <c:pt idx="630">
                  <c:v>0.27650000000000002</c:v>
                </c:pt>
                <c:pt idx="631">
                  <c:v>0.26812999999999998</c:v>
                </c:pt>
                <c:pt idx="632">
                  <c:v>0.25363000000000002</c:v>
                </c:pt>
                <c:pt idx="633">
                  <c:v>0.24787999999999999</c:v>
                </c:pt>
                <c:pt idx="634">
                  <c:v>0.23295000000000005</c:v>
                </c:pt>
                <c:pt idx="635">
                  <c:v>0.23763000000000001</c:v>
                </c:pt>
                <c:pt idx="636">
                  <c:v>0.24637999999999999</c:v>
                </c:pt>
                <c:pt idx="637">
                  <c:v>0.21937999999999999</c:v>
                </c:pt>
                <c:pt idx="638">
                  <c:v>0.23388</c:v>
                </c:pt>
                <c:pt idx="639">
                  <c:v>0.20749999999999999</c:v>
                </c:pt>
                <c:pt idx="640">
                  <c:v>0.21987999999999999</c:v>
                </c:pt>
                <c:pt idx="641">
                  <c:v>0.23524999999999996</c:v>
                </c:pt>
                <c:pt idx="642">
                  <c:v>0.23037999999999997</c:v>
                </c:pt>
                <c:pt idx="643">
                  <c:v>0.22913</c:v>
                </c:pt>
                <c:pt idx="644">
                  <c:v>0.22262999999999999</c:v>
                </c:pt>
                <c:pt idx="645">
                  <c:v>0.22487999999999997</c:v>
                </c:pt>
                <c:pt idx="646">
                  <c:v>0.21425</c:v>
                </c:pt>
                <c:pt idx="647">
                  <c:v>0.23759999999999998</c:v>
                </c:pt>
                <c:pt idx="648">
                  <c:v>0.24247999999999997</c:v>
                </c:pt>
                <c:pt idx="649">
                  <c:v>0.23313</c:v>
                </c:pt>
                <c:pt idx="650">
                  <c:v>0.24</c:v>
                </c:pt>
                <c:pt idx="651">
                  <c:v>0.23349999999999999</c:v>
                </c:pt>
                <c:pt idx="652">
                  <c:v>0.23375000000000001</c:v>
                </c:pt>
                <c:pt idx="653">
                  <c:v>0.20388000000000001</c:v>
                </c:pt>
                <c:pt idx="654">
                  <c:v>0.20350000000000001</c:v>
                </c:pt>
                <c:pt idx="655">
                  <c:v>0.19538</c:v>
                </c:pt>
                <c:pt idx="656">
                  <c:v>0.20288</c:v>
                </c:pt>
                <c:pt idx="657">
                  <c:v>0.19624999999999998</c:v>
                </c:pt>
                <c:pt idx="658">
                  <c:v>0.19512999999999997</c:v>
                </c:pt>
                <c:pt idx="659">
                  <c:v>0.20200000000000001</c:v>
                </c:pt>
                <c:pt idx="660">
                  <c:v>0.19688</c:v>
                </c:pt>
                <c:pt idx="661">
                  <c:v>0.19988</c:v>
                </c:pt>
                <c:pt idx="662">
                  <c:v>0.20074999999999998</c:v>
                </c:pt>
                <c:pt idx="663">
                  <c:v>0.19938</c:v>
                </c:pt>
                <c:pt idx="664">
                  <c:v>0.18374999999999997</c:v>
                </c:pt>
                <c:pt idx="665">
                  <c:v>0.18049999999999999</c:v>
                </c:pt>
                <c:pt idx="666">
                  <c:v>0.1885</c:v>
                </c:pt>
                <c:pt idx="667">
                  <c:v>0.17349999999999999</c:v>
                </c:pt>
                <c:pt idx="668">
                  <c:v>0.17674999999999999</c:v>
                </c:pt>
                <c:pt idx="669">
                  <c:v>0.20132999999999998</c:v>
                </c:pt>
                <c:pt idx="670">
                  <c:v>0.19824999999999998</c:v>
                </c:pt>
                <c:pt idx="671">
                  <c:v>0.18712999999999996</c:v>
                </c:pt>
                <c:pt idx="672">
                  <c:v>0.182</c:v>
                </c:pt>
                <c:pt idx="673">
                  <c:v>0.18074999999999999</c:v>
                </c:pt>
                <c:pt idx="674">
                  <c:v>0.17599999999999999</c:v>
                </c:pt>
                <c:pt idx="675">
                  <c:v>0.17749999999999999</c:v>
                </c:pt>
                <c:pt idx="676">
                  <c:v>0.16899999999999998</c:v>
                </c:pt>
                <c:pt idx="677">
                  <c:v>0.17125000000000001</c:v>
                </c:pt>
                <c:pt idx="678">
                  <c:v>0.17949999999999999</c:v>
                </c:pt>
                <c:pt idx="679">
                  <c:v>0.18387999999999999</c:v>
                </c:pt>
                <c:pt idx="680">
                  <c:v>0.17860000000000001</c:v>
                </c:pt>
                <c:pt idx="681">
                  <c:v>0.18664999999999998</c:v>
                </c:pt>
                <c:pt idx="682">
                  <c:v>0.20112999999999998</c:v>
                </c:pt>
                <c:pt idx="683">
                  <c:v>0.18948000000000001</c:v>
                </c:pt>
                <c:pt idx="684">
                  <c:v>0.18674999999999997</c:v>
                </c:pt>
                <c:pt idx="685">
                  <c:v>0.17299999999999999</c:v>
                </c:pt>
                <c:pt idx="686">
                  <c:v>0.17187999999999998</c:v>
                </c:pt>
                <c:pt idx="687">
                  <c:v>0.18213000000000001</c:v>
                </c:pt>
                <c:pt idx="688">
                  <c:v>0.17949999999999999</c:v>
                </c:pt>
                <c:pt idx="689">
                  <c:v>0.16175</c:v>
                </c:pt>
                <c:pt idx="690">
                  <c:v>0.17649999999999999</c:v>
                </c:pt>
                <c:pt idx="691">
                  <c:v>0.18037999999999998</c:v>
                </c:pt>
                <c:pt idx="692">
                  <c:v>0.17299999999999999</c:v>
                </c:pt>
                <c:pt idx="693">
                  <c:v>0.16838000000000003</c:v>
                </c:pt>
                <c:pt idx="694">
                  <c:v>0.16488000000000003</c:v>
                </c:pt>
                <c:pt idx="695">
                  <c:v>0.17813000000000001</c:v>
                </c:pt>
                <c:pt idx="696">
                  <c:v>0.17824999999999996</c:v>
                </c:pt>
                <c:pt idx="697">
                  <c:v>0.17549999999999999</c:v>
                </c:pt>
                <c:pt idx="698">
                  <c:v>0.17099999999999999</c:v>
                </c:pt>
                <c:pt idx="699">
                  <c:v>0.16475000000000001</c:v>
                </c:pt>
                <c:pt idx="700">
                  <c:v>0.17049999999999998</c:v>
                </c:pt>
                <c:pt idx="701">
                  <c:v>0.16924999999999996</c:v>
                </c:pt>
                <c:pt idx="702">
                  <c:v>0.16663</c:v>
                </c:pt>
                <c:pt idx="703">
                  <c:v>0.16937999999999998</c:v>
                </c:pt>
                <c:pt idx="704">
                  <c:v>0.15625</c:v>
                </c:pt>
                <c:pt idx="705">
                  <c:v>0.16463</c:v>
                </c:pt>
                <c:pt idx="706">
                  <c:v>0.15175</c:v>
                </c:pt>
                <c:pt idx="707">
                  <c:v>0.14538000000000001</c:v>
                </c:pt>
                <c:pt idx="708">
                  <c:v>0.14457999999999999</c:v>
                </c:pt>
                <c:pt idx="709">
                  <c:v>0.14324999999999999</c:v>
                </c:pt>
                <c:pt idx="710">
                  <c:v>0.14250000000000002</c:v>
                </c:pt>
                <c:pt idx="711">
                  <c:v>0.14550000000000002</c:v>
                </c:pt>
                <c:pt idx="712">
                  <c:v>0.15475</c:v>
                </c:pt>
                <c:pt idx="713">
                  <c:v>0.13988</c:v>
                </c:pt>
                <c:pt idx="714">
                  <c:v>0.14338000000000001</c:v>
                </c:pt>
                <c:pt idx="715">
                  <c:v>0.14812999999999998</c:v>
                </c:pt>
                <c:pt idx="716">
                  <c:v>0.15538000000000002</c:v>
                </c:pt>
                <c:pt idx="717">
                  <c:v>0.15550000000000003</c:v>
                </c:pt>
                <c:pt idx="718">
                  <c:v>0.15500000000000003</c:v>
                </c:pt>
                <c:pt idx="719">
                  <c:v>0.14124999999999999</c:v>
                </c:pt>
                <c:pt idx="720">
                  <c:v>0.15024999999999999</c:v>
                </c:pt>
                <c:pt idx="721">
                  <c:v>0.14850000000000002</c:v>
                </c:pt>
                <c:pt idx="722">
                  <c:v>0.13850000000000001</c:v>
                </c:pt>
                <c:pt idx="723">
                  <c:v>0.14212999999999998</c:v>
                </c:pt>
                <c:pt idx="724">
                  <c:v>0.14588000000000001</c:v>
                </c:pt>
                <c:pt idx="725">
                  <c:v>0.15488000000000002</c:v>
                </c:pt>
                <c:pt idx="726">
                  <c:v>0.14812999999999998</c:v>
                </c:pt>
                <c:pt idx="727">
                  <c:v>0.13374999999999998</c:v>
                </c:pt>
                <c:pt idx="728">
                  <c:v>0.13638</c:v>
                </c:pt>
                <c:pt idx="729">
                  <c:v>0.12663000000000002</c:v>
                </c:pt>
                <c:pt idx="730">
                  <c:v>0.13424999999999998</c:v>
                </c:pt>
                <c:pt idx="731">
                  <c:v>0.12713000000000002</c:v>
                </c:pt>
                <c:pt idx="732">
                  <c:v>0.13174999999999998</c:v>
                </c:pt>
                <c:pt idx="733">
                  <c:v>0.13300000000000001</c:v>
                </c:pt>
                <c:pt idx="734">
                  <c:v>0.14124999999999999</c:v>
                </c:pt>
                <c:pt idx="735">
                  <c:v>0.13224999999999998</c:v>
                </c:pt>
                <c:pt idx="736">
                  <c:v>0.13388</c:v>
                </c:pt>
                <c:pt idx="737">
                  <c:v>0.13338</c:v>
                </c:pt>
                <c:pt idx="738">
                  <c:v>0.13574999999999998</c:v>
                </c:pt>
                <c:pt idx="739">
                  <c:v>0.13972999999999999</c:v>
                </c:pt>
                <c:pt idx="740">
                  <c:v>0.14374999999999999</c:v>
                </c:pt>
                <c:pt idx="741">
                  <c:v>0.15105000000000002</c:v>
                </c:pt>
                <c:pt idx="742">
                  <c:v>0.13</c:v>
                </c:pt>
                <c:pt idx="743">
                  <c:v>0.12248000000000001</c:v>
                </c:pt>
                <c:pt idx="744">
                  <c:v>0.12199999999999998</c:v>
                </c:pt>
                <c:pt idx="745">
                  <c:v>0.12912999999999997</c:v>
                </c:pt>
                <c:pt idx="746">
                  <c:v>0.13562999999999997</c:v>
                </c:pt>
                <c:pt idx="747">
                  <c:v>0.13750000000000001</c:v>
                </c:pt>
                <c:pt idx="748">
                  <c:v>0.13800000000000001</c:v>
                </c:pt>
                <c:pt idx="749">
                  <c:v>0.13588</c:v>
                </c:pt>
                <c:pt idx="750">
                  <c:v>0.14900000000000002</c:v>
                </c:pt>
                <c:pt idx="751">
                  <c:v>0.14124999999999999</c:v>
                </c:pt>
                <c:pt idx="752">
                  <c:v>0.13513000000000003</c:v>
                </c:pt>
                <c:pt idx="753">
                  <c:v>0.13088</c:v>
                </c:pt>
                <c:pt idx="754">
                  <c:v>0.12859999999999999</c:v>
                </c:pt>
                <c:pt idx="755">
                  <c:v>0.15375</c:v>
                </c:pt>
                <c:pt idx="756">
                  <c:v>0.15350000000000003</c:v>
                </c:pt>
                <c:pt idx="757">
                  <c:v>0.14548</c:v>
                </c:pt>
                <c:pt idx="758">
                  <c:v>0.14638000000000001</c:v>
                </c:pt>
                <c:pt idx="759">
                  <c:v>0.14862999999999998</c:v>
                </c:pt>
                <c:pt idx="760">
                  <c:v>0.15200000000000002</c:v>
                </c:pt>
                <c:pt idx="761">
                  <c:v>0.14700000000000002</c:v>
                </c:pt>
                <c:pt idx="762">
                  <c:v>0.14238000000000001</c:v>
                </c:pt>
                <c:pt idx="763">
                  <c:v>0.14438000000000001</c:v>
                </c:pt>
                <c:pt idx="764">
                  <c:v>0.14928</c:v>
                </c:pt>
                <c:pt idx="765">
                  <c:v>0.14900000000000002</c:v>
                </c:pt>
                <c:pt idx="766">
                  <c:v>0.13912999999999998</c:v>
                </c:pt>
                <c:pt idx="767">
                  <c:v>0.13900000000000001</c:v>
                </c:pt>
                <c:pt idx="768">
                  <c:v>0.14050000000000001</c:v>
                </c:pt>
                <c:pt idx="769">
                  <c:v>0.13924999999999998</c:v>
                </c:pt>
                <c:pt idx="770">
                  <c:v>0.14674999999999999</c:v>
                </c:pt>
                <c:pt idx="771">
                  <c:v>0.15138000000000001</c:v>
                </c:pt>
                <c:pt idx="772">
                  <c:v>0.15362999999999999</c:v>
                </c:pt>
                <c:pt idx="773">
                  <c:v>0.14974999999999999</c:v>
                </c:pt>
                <c:pt idx="774">
                  <c:v>0.15887999999999999</c:v>
                </c:pt>
                <c:pt idx="775">
                  <c:v>0.15113000000000001</c:v>
                </c:pt>
                <c:pt idx="776">
                  <c:v>0.1681</c:v>
                </c:pt>
                <c:pt idx="777">
                  <c:v>0.15973000000000001</c:v>
                </c:pt>
                <c:pt idx="778">
                  <c:v>0.15973000000000001</c:v>
                </c:pt>
                <c:pt idx="779">
                  <c:v>0.16012999999999999</c:v>
                </c:pt>
                <c:pt idx="780">
                  <c:v>0.17387999999999998</c:v>
                </c:pt>
                <c:pt idx="781">
                  <c:v>0.15849999999999997</c:v>
                </c:pt>
                <c:pt idx="782">
                  <c:v>0.15938000000000002</c:v>
                </c:pt>
                <c:pt idx="783">
                  <c:v>0.16038000000000002</c:v>
                </c:pt>
                <c:pt idx="784">
                  <c:v>0.15925</c:v>
                </c:pt>
                <c:pt idx="785">
                  <c:v>0.15788000000000002</c:v>
                </c:pt>
                <c:pt idx="786">
                  <c:v>0.15410000000000001</c:v>
                </c:pt>
                <c:pt idx="787">
                  <c:v>0.14474999999999999</c:v>
                </c:pt>
                <c:pt idx="788">
                  <c:v>0.14738000000000001</c:v>
                </c:pt>
                <c:pt idx="789">
                  <c:v>0.14650000000000002</c:v>
                </c:pt>
                <c:pt idx="790">
                  <c:v>0.15375</c:v>
                </c:pt>
                <c:pt idx="791">
                  <c:v>0.16225000000000001</c:v>
                </c:pt>
                <c:pt idx="792">
                  <c:v>0.14662999999999998</c:v>
                </c:pt>
                <c:pt idx="793">
                  <c:v>0.14507999999999999</c:v>
                </c:pt>
                <c:pt idx="794">
                  <c:v>0.1462</c:v>
                </c:pt>
                <c:pt idx="795">
                  <c:v>0.14462999999999998</c:v>
                </c:pt>
                <c:pt idx="796">
                  <c:v>0.14538000000000001</c:v>
                </c:pt>
                <c:pt idx="797">
                  <c:v>0.14074999999999999</c:v>
                </c:pt>
                <c:pt idx="798">
                  <c:v>0.13974999999999999</c:v>
                </c:pt>
                <c:pt idx="799">
                  <c:v>0.13838</c:v>
                </c:pt>
                <c:pt idx="800">
                  <c:v>0.14579999999999999</c:v>
                </c:pt>
                <c:pt idx="801">
                  <c:v>0.14050000000000001</c:v>
                </c:pt>
                <c:pt idx="802">
                  <c:v>0.13599999999999998</c:v>
                </c:pt>
                <c:pt idx="803">
                  <c:v>0.13888</c:v>
                </c:pt>
                <c:pt idx="804">
                  <c:v>0.13150000000000001</c:v>
                </c:pt>
                <c:pt idx="805">
                  <c:v>0.12545000000000001</c:v>
                </c:pt>
                <c:pt idx="806">
                  <c:v>0.12912999999999999</c:v>
                </c:pt>
                <c:pt idx="807">
                  <c:v>0.12862999999999999</c:v>
                </c:pt>
                <c:pt idx="808">
                  <c:v>0.12687999999999999</c:v>
                </c:pt>
                <c:pt idx="809">
                  <c:v>0.12737999999999999</c:v>
                </c:pt>
                <c:pt idx="810">
                  <c:v>0.13250000000000001</c:v>
                </c:pt>
                <c:pt idx="811">
                  <c:v>0.13178000000000001</c:v>
                </c:pt>
                <c:pt idx="812">
                  <c:v>0.12762999999999999</c:v>
                </c:pt>
                <c:pt idx="813">
                  <c:v>0.12375</c:v>
                </c:pt>
                <c:pt idx="814">
                  <c:v>0.12130000000000001</c:v>
                </c:pt>
                <c:pt idx="815">
                  <c:v>0.11772999999999999</c:v>
                </c:pt>
                <c:pt idx="816">
                  <c:v>0.11108000000000001</c:v>
                </c:pt>
                <c:pt idx="817">
                  <c:v>0.11077999999999999</c:v>
                </c:pt>
                <c:pt idx="818">
                  <c:v>0.10344999999999999</c:v>
                </c:pt>
                <c:pt idx="819">
                  <c:v>0.10149999999999999</c:v>
                </c:pt>
                <c:pt idx="820">
                  <c:v>0.1135</c:v>
                </c:pt>
                <c:pt idx="821">
                  <c:v>0.11465</c:v>
                </c:pt>
                <c:pt idx="822">
                  <c:v>0.1105</c:v>
                </c:pt>
                <c:pt idx="823">
                  <c:v>0.11237999999999999</c:v>
                </c:pt>
                <c:pt idx="824">
                  <c:v>0.10754999999999999</c:v>
                </c:pt>
                <c:pt idx="825">
                  <c:v>0.10397999999999999</c:v>
                </c:pt>
                <c:pt idx="826">
                  <c:v>0.11755</c:v>
                </c:pt>
                <c:pt idx="827">
                  <c:v>9.849999999999999E-2</c:v>
                </c:pt>
                <c:pt idx="828">
                  <c:v>0.10967999999999999</c:v>
                </c:pt>
                <c:pt idx="829">
                  <c:v>0.1105</c:v>
                </c:pt>
                <c:pt idx="830">
                  <c:v>0.1103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3649-D04E-BB51-C6EE0739B71E}"/>
            </c:ext>
          </c:extLst>
        </c:ser>
        <c:ser>
          <c:idx val="7"/>
          <c:order val="1"/>
          <c:tx>
            <c:strRef>
              <c:f>cleaned!$I$3</c:f>
              <c:strCache>
                <c:ptCount val="1"/>
                <c:pt idx="0">
                  <c:v>3m CP-OIS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cleaned!$A$4:$A$834</c:f>
              <c:numCache>
                <c:formatCode>m/d/yy</c:formatCode>
                <c:ptCount val="831"/>
                <c:pt idx="0">
                  <c:v>43102</c:v>
                </c:pt>
                <c:pt idx="1">
                  <c:v>43103</c:v>
                </c:pt>
                <c:pt idx="2">
                  <c:v>43104</c:v>
                </c:pt>
                <c:pt idx="3">
                  <c:v>43105</c:v>
                </c:pt>
                <c:pt idx="4">
                  <c:v>43108</c:v>
                </c:pt>
                <c:pt idx="5">
                  <c:v>43109</c:v>
                </c:pt>
                <c:pt idx="6">
                  <c:v>43110</c:v>
                </c:pt>
                <c:pt idx="7">
                  <c:v>43111</c:v>
                </c:pt>
                <c:pt idx="8">
                  <c:v>43112</c:v>
                </c:pt>
                <c:pt idx="9">
                  <c:v>43115</c:v>
                </c:pt>
                <c:pt idx="10">
                  <c:v>43116</c:v>
                </c:pt>
                <c:pt idx="11">
                  <c:v>43117</c:v>
                </c:pt>
                <c:pt idx="12">
                  <c:v>43118</c:v>
                </c:pt>
                <c:pt idx="13">
                  <c:v>43119</c:v>
                </c:pt>
                <c:pt idx="14">
                  <c:v>43122</c:v>
                </c:pt>
                <c:pt idx="15">
                  <c:v>43123</c:v>
                </c:pt>
                <c:pt idx="16">
                  <c:v>43124</c:v>
                </c:pt>
                <c:pt idx="17">
                  <c:v>43125</c:v>
                </c:pt>
                <c:pt idx="18">
                  <c:v>43126</c:v>
                </c:pt>
                <c:pt idx="19">
                  <c:v>43129</c:v>
                </c:pt>
                <c:pt idx="20">
                  <c:v>43130</c:v>
                </c:pt>
                <c:pt idx="21">
                  <c:v>43131</c:v>
                </c:pt>
                <c:pt idx="22">
                  <c:v>43132</c:v>
                </c:pt>
                <c:pt idx="23">
                  <c:v>43133</c:v>
                </c:pt>
                <c:pt idx="24">
                  <c:v>43136</c:v>
                </c:pt>
                <c:pt idx="25">
                  <c:v>43137</c:v>
                </c:pt>
                <c:pt idx="26">
                  <c:v>43138</c:v>
                </c:pt>
                <c:pt idx="27">
                  <c:v>43139</c:v>
                </c:pt>
                <c:pt idx="28">
                  <c:v>43140</c:v>
                </c:pt>
                <c:pt idx="29">
                  <c:v>43143</c:v>
                </c:pt>
                <c:pt idx="30">
                  <c:v>43144</c:v>
                </c:pt>
                <c:pt idx="31">
                  <c:v>43145</c:v>
                </c:pt>
                <c:pt idx="32">
                  <c:v>43146</c:v>
                </c:pt>
                <c:pt idx="33">
                  <c:v>43147</c:v>
                </c:pt>
                <c:pt idx="34">
                  <c:v>43150</c:v>
                </c:pt>
                <c:pt idx="35">
                  <c:v>43151</c:v>
                </c:pt>
                <c:pt idx="36">
                  <c:v>43152</c:v>
                </c:pt>
                <c:pt idx="37">
                  <c:v>43153</c:v>
                </c:pt>
                <c:pt idx="38">
                  <c:v>43154</c:v>
                </c:pt>
                <c:pt idx="39">
                  <c:v>43157</c:v>
                </c:pt>
                <c:pt idx="40">
                  <c:v>43158</c:v>
                </c:pt>
                <c:pt idx="41">
                  <c:v>43159</c:v>
                </c:pt>
                <c:pt idx="42">
                  <c:v>43160</c:v>
                </c:pt>
                <c:pt idx="43">
                  <c:v>43161</c:v>
                </c:pt>
                <c:pt idx="44">
                  <c:v>43164</c:v>
                </c:pt>
                <c:pt idx="45">
                  <c:v>43165</c:v>
                </c:pt>
                <c:pt idx="46">
                  <c:v>43166</c:v>
                </c:pt>
                <c:pt idx="47">
                  <c:v>43167</c:v>
                </c:pt>
                <c:pt idx="48">
                  <c:v>43168</c:v>
                </c:pt>
                <c:pt idx="49">
                  <c:v>43171</c:v>
                </c:pt>
                <c:pt idx="50">
                  <c:v>43172</c:v>
                </c:pt>
                <c:pt idx="51">
                  <c:v>43173</c:v>
                </c:pt>
                <c:pt idx="52">
                  <c:v>43174</c:v>
                </c:pt>
                <c:pt idx="53">
                  <c:v>43175</c:v>
                </c:pt>
                <c:pt idx="54">
                  <c:v>43178</c:v>
                </c:pt>
                <c:pt idx="55">
                  <c:v>43179</c:v>
                </c:pt>
                <c:pt idx="56">
                  <c:v>43180</c:v>
                </c:pt>
                <c:pt idx="57">
                  <c:v>43181</c:v>
                </c:pt>
                <c:pt idx="58">
                  <c:v>43182</c:v>
                </c:pt>
                <c:pt idx="59">
                  <c:v>43185</c:v>
                </c:pt>
                <c:pt idx="60">
                  <c:v>43186</c:v>
                </c:pt>
                <c:pt idx="61">
                  <c:v>43187</c:v>
                </c:pt>
                <c:pt idx="62">
                  <c:v>43188</c:v>
                </c:pt>
                <c:pt idx="63">
                  <c:v>43189</c:v>
                </c:pt>
                <c:pt idx="64">
                  <c:v>43192</c:v>
                </c:pt>
                <c:pt idx="65">
                  <c:v>43193</c:v>
                </c:pt>
                <c:pt idx="66">
                  <c:v>43194</c:v>
                </c:pt>
                <c:pt idx="67">
                  <c:v>43195</c:v>
                </c:pt>
                <c:pt idx="68">
                  <c:v>43196</c:v>
                </c:pt>
                <c:pt idx="69">
                  <c:v>43199</c:v>
                </c:pt>
                <c:pt idx="70">
                  <c:v>43200</c:v>
                </c:pt>
                <c:pt idx="71">
                  <c:v>43201</c:v>
                </c:pt>
                <c:pt idx="72">
                  <c:v>43202</c:v>
                </c:pt>
                <c:pt idx="73">
                  <c:v>43203</c:v>
                </c:pt>
                <c:pt idx="74">
                  <c:v>43206</c:v>
                </c:pt>
                <c:pt idx="75">
                  <c:v>43207</c:v>
                </c:pt>
                <c:pt idx="76">
                  <c:v>43208</c:v>
                </c:pt>
                <c:pt idx="77">
                  <c:v>43209</c:v>
                </c:pt>
                <c:pt idx="78">
                  <c:v>43210</c:v>
                </c:pt>
                <c:pt idx="79">
                  <c:v>43213</c:v>
                </c:pt>
                <c:pt idx="80">
                  <c:v>43214</c:v>
                </c:pt>
                <c:pt idx="81">
                  <c:v>43215</c:v>
                </c:pt>
                <c:pt idx="82">
                  <c:v>43216</c:v>
                </c:pt>
                <c:pt idx="83">
                  <c:v>43217</c:v>
                </c:pt>
                <c:pt idx="84">
                  <c:v>43220</c:v>
                </c:pt>
                <c:pt idx="85">
                  <c:v>43221</c:v>
                </c:pt>
                <c:pt idx="86">
                  <c:v>43222</c:v>
                </c:pt>
                <c:pt idx="87">
                  <c:v>43223</c:v>
                </c:pt>
                <c:pt idx="88">
                  <c:v>43224</c:v>
                </c:pt>
                <c:pt idx="89">
                  <c:v>43227</c:v>
                </c:pt>
                <c:pt idx="90">
                  <c:v>43228</c:v>
                </c:pt>
                <c:pt idx="91">
                  <c:v>43229</c:v>
                </c:pt>
                <c:pt idx="92">
                  <c:v>43230</c:v>
                </c:pt>
                <c:pt idx="93">
                  <c:v>43231</c:v>
                </c:pt>
                <c:pt idx="94">
                  <c:v>43234</c:v>
                </c:pt>
                <c:pt idx="95">
                  <c:v>43235</c:v>
                </c:pt>
                <c:pt idx="96">
                  <c:v>43236</c:v>
                </c:pt>
                <c:pt idx="97">
                  <c:v>43237</c:v>
                </c:pt>
                <c:pt idx="98">
                  <c:v>43238</c:v>
                </c:pt>
                <c:pt idx="99">
                  <c:v>43241</c:v>
                </c:pt>
                <c:pt idx="100">
                  <c:v>43242</c:v>
                </c:pt>
                <c:pt idx="101">
                  <c:v>43243</c:v>
                </c:pt>
                <c:pt idx="102">
                  <c:v>43244</c:v>
                </c:pt>
                <c:pt idx="103">
                  <c:v>43245</c:v>
                </c:pt>
                <c:pt idx="104">
                  <c:v>43248</c:v>
                </c:pt>
                <c:pt idx="105">
                  <c:v>43249</c:v>
                </c:pt>
                <c:pt idx="106">
                  <c:v>43250</c:v>
                </c:pt>
                <c:pt idx="107">
                  <c:v>43251</c:v>
                </c:pt>
                <c:pt idx="108">
                  <c:v>43252</c:v>
                </c:pt>
                <c:pt idx="109">
                  <c:v>43255</c:v>
                </c:pt>
                <c:pt idx="110">
                  <c:v>43256</c:v>
                </c:pt>
                <c:pt idx="111">
                  <c:v>43257</c:v>
                </c:pt>
                <c:pt idx="112">
                  <c:v>43258</c:v>
                </c:pt>
                <c:pt idx="113">
                  <c:v>43259</c:v>
                </c:pt>
                <c:pt idx="114">
                  <c:v>43262</c:v>
                </c:pt>
                <c:pt idx="115">
                  <c:v>43263</c:v>
                </c:pt>
                <c:pt idx="116">
                  <c:v>43264</c:v>
                </c:pt>
                <c:pt idx="117">
                  <c:v>43265</c:v>
                </c:pt>
                <c:pt idx="118">
                  <c:v>43266</c:v>
                </c:pt>
                <c:pt idx="119">
                  <c:v>43269</c:v>
                </c:pt>
                <c:pt idx="120">
                  <c:v>43270</c:v>
                </c:pt>
                <c:pt idx="121">
                  <c:v>43271</c:v>
                </c:pt>
                <c:pt idx="122">
                  <c:v>43272</c:v>
                </c:pt>
                <c:pt idx="123">
                  <c:v>43273</c:v>
                </c:pt>
                <c:pt idx="124">
                  <c:v>43276</c:v>
                </c:pt>
                <c:pt idx="125">
                  <c:v>43277</c:v>
                </c:pt>
                <c:pt idx="126">
                  <c:v>43278</c:v>
                </c:pt>
                <c:pt idx="127">
                  <c:v>43279</c:v>
                </c:pt>
                <c:pt idx="128">
                  <c:v>43280</c:v>
                </c:pt>
                <c:pt idx="129">
                  <c:v>43283</c:v>
                </c:pt>
                <c:pt idx="130">
                  <c:v>43284</c:v>
                </c:pt>
                <c:pt idx="131">
                  <c:v>43285</c:v>
                </c:pt>
                <c:pt idx="132">
                  <c:v>43286</c:v>
                </c:pt>
                <c:pt idx="133">
                  <c:v>43287</c:v>
                </c:pt>
                <c:pt idx="134">
                  <c:v>43290</c:v>
                </c:pt>
                <c:pt idx="135">
                  <c:v>43291</c:v>
                </c:pt>
                <c:pt idx="136">
                  <c:v>43292</c:v>
                </c:pt>
                <c:pt idx="137">
                  <c:v>43293</c:v>
                </c:pt>
                <c:pt idx="138">
                  <c:v>43294</c:v>
                </c:pt>
                <c:pt idx="139">
                  <c:v>43297</c:v>
                </c:pt>
                <c:pt idx="140">
                  <c:v>43298</c:v>
                </c:pt>
                <c:pt idx="141">
                  <c:v>43299</c:v>
                </c:pt>
                <c:pt idx="142">
                  <c:v>43300</c:v>
                </c:pt>
                <c:pt idx="143">
                  <c:v>43301</c:v>
                </c:pt>
                <c:pt idx="144">
                  <c:v>43304</c:v>
                </c:pt>
                <c:pt idx="145">
                  <c:v>43305</c:v>
                </c:pt>
                <c:pt idx="146">
                  <c:v>43306</c:v>
                </c:pt>
                <c:pt idx="147">
                  <c:v>43307</c:v>
                </c:pt>
                <c:pt idx="148">
                  <c:v>43308</c:v>
                </c:pt>
                <c:pt idx="149">
                  <c:v>43311</c:v>
                </c:pt>
                <c:pt idx="150">
                  <c:v>43312</c:v>
                </c:pt>
                <c:pt idx="151">
                  <c:v>43313</c:v>
                </c:pt>
                <c:pt idx="152">
                  <c:v>43314</c:v>
                </c:pt>
                <c:pt idx="153">
                  <c:v>43315</c:v>
                </c:pt>
                <c:pt idx="154">
                  <c:v>43318</c:v>
                </c:pt>
                <c:pt idx="155">
                  <c:v>43319</c:v>
                </c:pt>
                <c:pt idx="156">
                  <c:v>43320</c:v>
                </c:pt>
                <c:pt idx="157">
                  <c:v>43321</c:v>
                </c:pt>
                <c:pt idx="158">
                  <c:v>43322</c:v>
                </c:pt>
                <c:pt idx="159">
                  <c:v>43325</c:v>
                </c:pt>
                <c:pt idx="160">
                  <c:v>43326</c:v>
                </c:pt>
                <c:pt idx="161">
                  <c:v>43327</c:v>
                </c:pt>
                <c:pt idx="162">
                  <c:v>43328</c:v>
                </c:pt>
                <c:pt idx="163">
                  <c:v>43329</c:v>
                </c:pt>
                <c:pt idx="164">
                  <c:v>43332</c:v>
                </c:pt>
                <c:pt idx="165">
                  <c:v>43333</c:v>
                </c:pt>
                <c:pt idx="166">
                  <c:v>43334</c:v>
                </c:pt>
                <c:pt idx="167">
                  <c:v>43335</c:v>
                </c:pt>
                <c:pt idx="168">
                  <c:v>43336</c:v>
                </c:pt>
                <c:pt idx="169">
                  <c:v>43339</c:v>
                </c:pt>
                <c:pt idx="170">
                  <c:v>43340</c:v>
                </c:pt>
                <c:pt idx="171">
                  <c:v>43341</c:v>
                </c:pt>
                <c:pt idx="172">
                  <c:v>43342</c:v>
                </c:pt>
                <c:pt idx="173">
                  <c:v>43343</c:v>
                </c:pt>
                <c:pt idx="174">
                  <c:v>43346</c:v>
                </c:pt>
                <c:pt idx="175">
                  <c:v>43347</c:v>
                </c:pt>
                <c:pt idx="176">
                  <c:v>43348</c:v>
                </c:pt>
                <c:pt idx="177">
                  <c:v>43349</c:v>
                </c:pt>
                <c:pt idx="178">
                  <c:v>43350</c:v>
                </c:pt>
                <c:pt idx="179">
                  <c:v>43353</c:v>
                </c:pt>
                <c:pt idx="180">
                  <c:v>43354</c:v>
                </c:pt>
                <c:pt idx="181">
                  <c:v>43355</c:v>
                </c:pt>
                <c:pt idx="182">
                  <c:v>43356</c:v>
                </c:pt>
                <c:pt idx="183">
                  <c:v>43357</c:v>
                </c:pt>
                <c:pt idx="184">
                  <c:v>43360</c:v>
                </c:pt>
                <c:pt idx="185">
                  <c:v>43361</c:v>
                </c:pt>
                <c:pt idx="186">
                  <c:v>43362</c:v>
                </c:pt>
                <c:pt idx="187">
                  <c:v>43363</c:v>
                </c:pt>
                <c:pt idx="188">
                  <c:v>43364</c:v>
                </c:pt>
                <c:pt idx="189">
                  <c:v>43367</c:v>
                </c:pt>
                <c:pt idx="190">
                  <c:v>43368</c:v>
                </c:pt>
                <c:pt idx="191">
                  <c:v>43369</c:v>
                </c:pt>
                <c:pt idx="192">
                  <c:v>43370</c:v>
                </c:pt>
                <c:pt idx="193">
                  <c:v>43371</c:v>
                </c:pt>
                <c:pt idx="194">
                  <c:v>43374</c:v>
                </c:pt>
                <c:pt idx="195">
                  <c:v>43375</c:v>
                </c:pt>
                <c:pt idx="196">
                  <c:v>43376</c:v>
                </c:pt>
                <c:pt idx="197">
                  <c:v>43377</c:v>
                </c:pt>
                <c:pt idx="198">
                  <c:v>43378</c:v>
                </c:pt>
                <c:pt idx="199">
                  <c:v>43381</c:v>
                </c:pt>
                <c:pt idx="200">
                  <c:v>43382</c:v>
                </c:pt>
                <c:pt idx="201">
                  <c:v>43383</c:v>
                </c:pt>
                <c:pt idx="202">
                  <c:v>43384</c:v>
                </c:pt>
                <c:pt idx="203">
                  <c:v>43385</c:v>
                </c:pt>
                <c:pt idx="204">
                  <c:v>43388</c:v>
                </c:pt>
                <c:pt idx="205">
                  <c:v>43389</c:v>
                </c:pt>
                <c:pt idx="206">
                  <c:v>43390</c:v>
                </c:pt>
                <c:pt idx="207">
                  <c:v>43391</c:v>
                </c:pt>
                <c:pt idx="208">
                  <c:v>43392</c:v>
                </c:pt>
                <c:pt idx="209">
                  <c:v>43395</c:v>
                </c:pt>
                <c:pt idx="210">
                  <c:v>43396</c:v>
                </c:pt>
                <c:pt idx="211">
                  <c:v>43397</c:v>
                </c:pt>
                <c:pt idx="212">
                  <c:v>43398</c:v>
                </c:pt>
                <c:pt idx="213">
                  <c:v>43399</c:v>
                </c:pt>
                <c:pt idx="214">
                  <c:v>43402</c:v>
                </c:pt>
                <c:pt idx="215">
                  <c:v>43403</c:v>
                </c:pt>
                <c:pt idx="216">
                  <c:v>43404</c:v>
                </c:pt>
                <c:pt idx="217">
                  <c:v>43405</c:v>
                </c:pt>
                <c:pt idx="218">
                  <c:v>43406</c:v>
                </c:pt>
                <c:pt idx="219">
                  <c:v>43409</c:v>
                </c:pt>
                <c:pt idx="220">
                  <c:v>43410</c:v>
                </c:pt>
                <c:pt idx="221">
                  <c:v>43411</c:v>
                </c:pt>
                <c:pt idx="222">
                  <c:v>43412</c:v>
                </c:pt>
                <c:pt idx="223">
                  <c:v>43413</c:v>
                </c:pt>
                <c:pt idx="224">
                  <c:v>43416</c:v>
                </c:pt>
                <c:pt idx="225">
                  <c:v>43417</c:v>
                </c:pt>
                <c:pt idx="226">
                  <c:v>43418</c:v>
                </c:pt>
                <c:pt idx="227">
                  <c:v>43419</c:v>
                </c:pt>
                <c:pt idx="228">
                  <c:v>43420</c:v>
                </c:pt>
                <c:pt idx="229">
                  <c:v>43423</c:v>
                </c:pt>
                <c:pt idx="230">
                  <c:v>43424</c:v>
                </c:pt>
                <c:pt idx="231">
                  <c:v>43425</c:v>
                </c:pt>
                <c:pt idx="232">
                  <c:v>43426</c:v>
                </c:pt>
                <c:pt idx="233">
                  <c:v>43427</c:v>
                </c:pt>
                <c:pt idx="234">
                  <c:v>43430</c:v>
                </c:pt>
                <c:pt idx="235">
                  <c:v>43431</c:v>
                </c:pt>
                <c:pt idx="236">
                  <c:v>43432</c:v>
                </c:pt>
                <c:pt idx="237">
                  <c:v>43433</c:v>
                </c:pt>
                <c:pt idx="238">
                  <c:v>43434</c:v>
                </c:pt>
                <c:pt idx="239">
                  <c:v>43437</c:v>
                </c:pt>
                <c:pt idx="240">
                  <c:v>43438</c:v>
                </c:pt>
                <c:pt idx="241">
                  <c:v>43439</c:v>
                </c:pt>
                <c:pt idx="242">
                  <c:v>43440</c:v>
                </c:pt>
                <c:pt idx="243">
                  <c:v>43441</c:v>
                </c:pt>
                <c:pt idx="244">
                  <c:v>43444</c:v>
                </c:pt>
                <c:pt idx="245">
                  <c:v>43445</c:v>
                </c:pt>
                <c:pt idx="246">
                  <c:v>43446</c:v>
                </c:pt>
                <c:pt idx="247">
                  <c:v>43447</c:v>
                </c:pt>
                <c:pt idx="248">
                  <c:v>43448</c:v>
                </c:pt>
                <c:pt idx="249">
                  <c:v>43451</c:v>
                </c:pt>
                <c:pt idx="250">
                  <c:v>43452</c:v>
                </c:pt>
                <c:pt idx="251">
                  <c:v>43453</c:v>
                </c:pt>
                <c:pt idx="252">
                  <c:v>43454</c:v>
                </c:pt>
                <c:pt idx="253">
                  <c:v>43455</c:v>
                </c:pt>
                <c:pt idx="254">
                  <c:v>43458</c:v>
                </c:pt>
                <c:pt idx="255">
                  <c:v>43459</c:v>
                </c:pt>
                <c:pt idx="256">
                  <c:v>43460</c:v>
                </c:pt>
                <c:pt idx="257">
                  <c:v>43461</c:v>
                </c:pt>
                <c:pt idx="258">
                  <c:v>43462</c:v>
                </c:pt>
                <c:pt idx="259">
                  <c:v>43465</c:v>
                </c:pt>
                <c:pt idx="260">
                  <c:v>43466</c:v>
                </c:pt>
                <c:pt idx="261">
                  <c:v>43467</c:v>
                </c:pt>
                <c:pt idx="262">
                  <c:v>43468</c:v>
                </c:pt>
                <c:pt idx="263">
                  <c:v>43469</c:v>
                </c:pt>
                <c:pt idx="264">
                  <c:v>43472</c:v>
                </c:pt>
                <c:pt idx="265">
                  <c:v>43473</c:v>
                </c:pt>
                <c:pt idx="266">
                  <c:v>43474</c:v>
                </c:pt>
                <c:pt idx="267">
                  <c:v>43475</c:v>
                </c:pt>
                <c:pt idx="268">
                  <c:v>43476</c:v>
                </c:pt>
                <c:pt idx="269">
                  <c:v>43479</c:v>
                </c:pt>
                <c:pt idx="270">
                  <c:v>43480</c:v>
                </c:pt>
                <c:pt idx="271">
                  <c:v>43481</c:v>
                </c:pt>
                <c:pt idx="272">
                  <c:v>43482</c:v>
                </c:pt>
                <c:pt idx="273">
                  <c:v>43483</c:v>
                </c:pt>
                <c:pt idx="274">
                  <c:v>43486</c:v>
                </c:pt>
                <c:pt idx="275">
                  <c:v>43487</c:v>
                </c:pt>
                <c:pt idx="276">
                  <c:v>43488</c:v>
                </c:pt>
                <c:pt idx="277">
                  <c:v>43489</c:v>
                </c:pt>
                <c:pt idx="278">
                  <c:v>43490</c:v>
                </c:pt>
                <c:pt idx="279">
                  <c:v>43493</c:v>
                </c:pt>
                <c:pt idx="280">
                  <c:v>43494</c:v>
                </c:pt>
                <c:pt idx="281">
                  <c:v>43495</c:v>
                </c:pt>
                <c:pt idx="282">
                  <c:v>43496</c:v>
                </c:pt>
                <c:pt idx="283">
                  <c:v>43497</c:v>
                </c:pt>
                <c:pt idx="284">
                  <c:v>43500</c:v>
                </c:pt>
                <c:pt idx="285">
                  <c:v>43501</c:v>
                </c:pt>
                <c:pt idx="286">
                  <c:v>43502</c:v>
                </c:pt>
                <c:pt idx="287">
                  <c:v>43503</c:v>
                </c:pt>
                <c:pt idx="288">
                  <c:v>43504</c:v>
                </c:pt>
                <c:pt idx="289">
                  <c:v>43507</c:v>
                </c:pt>
                <c:pt idx="290">
                  <c:v>43508</c:v>
                </c:pt>
                <c:pt idx="291">
                  <c:v>43509</c:v>
                </c:pt>
                <c:pt idx="292">
                  <c:v>43510</c:v>
                </c:pt>
                <c:pt idx="293">
                  <c:v>43511</c:v>
                </c:pt>
                <c:pt idx="294">
                  <c:v>43514</c:v>
                </c:pt>
                <c:pt idx="295">
                  <c:v>43515</c:v>
                </c:pt>
                <c:pt idx="296">
                  <c:v>43516</c:v>
                </c:pt>
                <c:pt idx="297">
                  <c:v>43517</c:v>
                </c:pt>
                <c:pt idx="298">
                  <c:v>43518</c:v>
                </c:pt>
                <c:pt idx="299">
                  <c:v>43521</c:v>
                </c:pt>
                <c:pt idx="300">
                  <c:v>43522</c:v>
                </c:pt>
                <c:pt idx="301">
                  <c:v>43523</c:v>
                </c:pt>
                <c:pt idx="302">
                  <c:v>43524</c:v>
                </c:pt>
                <c:pt idx="303">
                  <c:v>43525</c:v>
                </c:pt>
                <c:pt idx="304">
                  <c:v>43528</c:v>
                </c:pt>
                <c:pt idx="305">
                  <c:v>43529</c:v>
                </c:pt>
                <c:pt idx="306">
                  <c:v>43530</c:v>
                </c:pt>
                <c:pt idx="307">
                  <c:v>43531</c:v>
                </c:pt>
                <c:pt idx="308">
                  <c:v>43532</c:v>
                </c:pt>
                <c:pt idx="309">
                  <c:v>43535</c:v>
                </c:pt>
                <c:pt idx="310">
                  <c:v>43536</c:v>
                </c:pt>
                <c:pt idx="311">
                  <c:v>43537</c:v>
                </c:pt>
                <c:pt idx="312">
                  <c:v>43538</c:v>
                </c:pt>
                <c:pt idx="313">
                  <c:v>43539</c:v>
                </c:pt>
                <c:pt idx="314">
                  <c:v>43542</c:v>
                </c:pt>
                <c:pt idx="315">
                  <c:v>43543</c:v>
                </c:pt>
                <c:pt idx="316">
                  <c:v>43544</c:v>
                </c:pt>
                <c:pt idx="317">
                  <c:v>43545</c:v>
                </c:pt>
                <c:pt idx="318">
                  <c:v>43546</c:v>
                </c:pt>
                <c:pt idx="319">
                  <c:v>43549</c:v>
                </c:pt>
                <c:pt idx="320">
                  <c:v>43550</c:v>
                </c:pt>
                <c:pt idx="321">
                  <c:v>43551</c:v>
                </c:pt>
                <c:pt idx="322">
                  <c:v>43552</c:v>
                </c:pt>
                <c:pt idx="323">
                  <c:v>43553</c:v>
                </c:pt>
                <c:pt idx="324">
                  <c:v>43556</c:v>
                </c:pt>
                <c:pt idx="325">
                  <c:v>43557</c:v>
                </c:pt>
                <c:pt idx="326">
                  <c:v>43558</c:v>
                </c:pt>
                <c:pt idx="327">
                  <c:v>43559</c:v>
                </c:pt>
                <c:pt idx="328">
                  <c:v>43560</c:v>
                </c:pt>
                <c:pt idx="329">
                  <c:v>43563</c:v>
                </c:pt>
                <c:pt idx="330">
                  <c:v>43564</c:v>
                </c:pt>
                <c:pt idx="331">
                  <c:v>43565</c:v>
                </c:pt>
                <c:pt idx="332">
                  <c:v>43566</c:v>
                </c:pt>
                <c:pt idx="333">
                  <c:v>43567</c:v>
                </c:pt>
                <c:pt idx="334">
                  <c:v>43570</c:v>
                </c:pt>
                <c:pt idx="335">
                  <c:v>43571</c:v>
                </c:pt>
                <c:pt idx="336">
                  <c:v>43572</c:v>
                </c:pt>
                <c:pt idx="337">
                  <c:v>43573</c:v>
                </c:pt>
                <c:pt idx="338">
                  <c:v>43574</c:v>
                </c:pt>
                <c:pt idx="339">
                  <c:v>43577</c:v>
                </c:pt>
                <c:pt idx="340">
                  <c:v>43578</c:v>
                </c:pt>
                <c:pt idx="341">
                  <c:v>43579</c:v>
                </c:pt>
                <c:pt idx="342">
                  <c:v>43580</c:v>
                </c:pt>
                <c:pt idx="343">
                  <c:v>43581</c:v>
                </c:pt>
                <c:pt idx="344">
                  <c:v>43584</c:v>
                </c:pt>
                <c:pt idx="345">
                  <c:v>43585</c:v>
                </c:pt>
                <c:pt idx="346">
                  <c:v>43586</c:v>
                </c:pt>
                <c:pt idx="347">
                  <c:v>43587</c:v>
                </c:pt>
                <c:pt idx="348">
                  <c:v>43588</c:v>
                </c:pt>
                <c:pt idx="349">
                  <c:v>43591</c:v>
                </c:pt>
                <c:pt idx="350">
                  <c:v>43592</c:v>
                </c:pt>
                <c:pt idx="351">
                  <c:v>43593</c:v>
                </c:pt>
                <c:pt idx="352">
                  <c:v>43594</c:v>
                </c:pt>
                <c:pt idx="353">
                  <c:v>43595</c:v>
                </c:pt>
                <c:pt idx="354">
                  <c:v>43598</c:v>
                </c:pt>
                <c:pt idx="355">
                  <c:v>43599</c:v>
                </c:pt>
                <c:pt idx="356">
                  <c:v>43600</c:v>
                </c:pt>
                <c:pt idx="357">
                  <c:v>43601</c:v>
                </c:pt>
                <c:pt idx="358">
                  <c:v>43602</c:v>
                </c:pt>
                <c:pt idx="359">
                  <c:v>43605</c:v>
                </c:pt>
                <c:pt idx="360">
                  <c:v>43606</c:v>
                </c:pt>
                <c:pt idx="361">
                  <c:v>43607</c:v>
                </c:pt>
                <c:pt idx="362">
                  <c:v>43608</c:v>
                </c:pt>
                <c:pt idx="363">
                  <c:v>43609</c:v>
                </c:pt>
                <c:pt idx="364">
                  <c:v>43612</c:v>
                </c:pt>
                <c:pt idx="365">
                  <c:v>43613</c:v>
                </c:pt>
                <c:pt idx="366">
                  <c:v>43614</c:v>
                </c:pt>
                <c:pt idx="367">
                  <c:v>43615</c:v>
                </c:pt>
                <c:pt idx="368">
                  <c:v>43616</c:v>
                </c:pt>
                <c:pt idx="369">
                  <c:v>43619</c:v>
                </c:pt>
                <c:pt idx="370">
                  <c:v>43620</c:v>
                </c:pt>
                <c:pt idx="371">
                  <c:v>43621</c:v>
                </c:pt>
                <c:pt idx="372">
                  <c:v>43622</c:v>
                </c:pt>
                <c:pt idx="373">
                  <c:v>43623</c:v>
                </c:pt>
                <c:pt idx="374">
                  <c:v>43626</c:v>
                </c:pt>
                <c:pt idx="375">
                  <c:v>43627</c:v>
                </c:pt>
                <c:pt idx="376">
                  <c:v>43628</c:v>
                </c:pt>
                <c:pt idx="377">
                  <c:v>43629</c:v>
                </c:pt>
                <c:pt idx="378">
                  <c:v>43630</c:v>
                </c:pt>
                <c:pt idx="379">
                  <c:v>43633</c:v>
                </c:pt>
                <c:pt idx="380">
                  <c:v>43634</c:v>
                </c:pt>
                <c:pt idx="381">
                  <c:v>43635</c:v>
                </c:pt>
                <c:pt idx="382">
                  <c:v>43636</c:v>
                </c:pt>
                <c:pt idx="383">
                  <c:v>43637</c:v>
                </c:pt>
                <c:pt idx="384">
                  <c:v>43640</c:v>
                </c:pt>
                <c:pt idx="385">
                  <c:v>43641</c:v>
                </c:pt>
                <c:pt idx="386">
                  <c:v>43642</c:v>
                </c:pt>
                <c:pt idx="387">
                  <c:v>43643</c:v>
                </c:pt>
                <c:pt idx="388">
                  <c:v>43644</c:v>
                </c:pt>
                <c:pt idx="389">
                  <c:v>43647</c:v>
                </c:pt>
                <c:pt idx="390">
                  <c:v>43648</c:v>
                </c:pt>
                <c:pt idx="391">
                  <c:v>43649</c:v>
                </c:pt>
                <c:pt idx="392">
                  <c:v>43650</c:v>
                </c:pt>
                <c:pt idx="393">
                  <c:v>43651</c:v>
                </c:pt>
                <c:pt idx="394">
                  <c:v>43654</c:v>
                </c:pt>
                <c:pt idx="395">
                  <c:v>43655</c:v>
                </c:pt>
                <c:pt idx="396">
                  <c:v>43656</c:v>
                </c:pt>
                <c:pt idx="397">
                  <c:v>43657</c:v>
                </c:pt>
                <c:pt idx="398">
                  <c:v>43658</c:v>
                </c:pt>
                <c:pt idx="399">
                  <c:v>43661</c:v>
                </c:pt>
                <c:pt idx="400">
                  <c:v>43662</c:v>
                </c:pt>
                <c:pt idx="401">
                  <c:v>43663</c:v>
                </c:pt>
                <c:pt idx="402">
                  <c:v>43664</c:v>
                </c:pt>
                <c:pt idx="403">
                  <c:v>43665</c:v>
                </c:pt>
                <c:pt idx="404">
                  <c:v>43668</c:v>
                </c:pt>
                <c:pt idx="405">
                  <c:v>43669</c:v>
                </c:pt>
                <c:pt idx="406">
                  <c:v>43670</c:v>
                </c:pt>
                <c:pt idx="407">
                  <c:v>43671</c:v>
                </c:pt>
                <c:pt idx="408">
                  <c:v>43672</c:v>
                </c:pt>
                <c:pt idx="409">
                  <c:v>43675</c:v>
                </c:pt>
                <c:pt idx="410">
                  <c:v>43676</c:v>
                </c:pt>
                <c:pt idx="411">
                  <c:v>43677</c:v>
                </c:pt>
                <c:pt idx="412">
                  <c:v>43678</c:v>
                </c:pt>
                <c:pt idx="413">
                  <c:v>43679</c:v>
                </c:pt>
                <c:pt idx="414">
                  <c:v>43682</c:v>
                </c:pt>
                <c:pt idx="415">
                  <c:v>43683</c:v>
                </c:pt>
                <c:pt idx="416">
                  <c:v>43684</c:v>
                </c:pt>
                <c:pt idx="417">
                  <c:v>43685</c:v>
                </c:pt>
                <c:pt idx="418">
                  <c:v>43686</c:v>
                </c:pt>
                <c:pt idx="419">
                  <c:v>43689</c:v>
                </c:pt>
                <c:pt idx="420">
                  <c:v>43690</c:v>
                </c:pt>
                <c:pt idx="421">
                  <c:v>43691</c:v>
                </c:pt>
                <c:pt idx="422">
                  <c:v>43692</c:v>
                </c:pt>
                <c:pt idx="423">
                  <c:v>43693</c:v>
                </c:pt>
                <c:pt idx="424">
                  <c:v>43696</c:v>
                </c:pt>
                <c:pt idx="425">
                  <c:v>43697</c:v>
                </c:pt>
                <c:pt idx="426">
                  <c:v>43698</c:v>
                </c:pt>
                <c:pt idx="427">
                  <c:v>43699</c:v>
                </c:pt>
                <c:pt idx="428">
                  <c:v>43700</c:v>
                </c:pt>
                <c:pt idx="429">
                  <c:v>43703</c:v>
                </c:pt>
                <c:pt idx="430">
                  <c:v>43704</c:v>
                </c:pt>
                <c:pt idx="431">
                  <c:v>43705</c:v>
                </c:pt>
                <c:pt idx="432">
                  <c:v>43706</c:v>
                </c:pt>
                <c:pt idx="433">
                  <c:v>43707</c:v>
                </c:pt>
                <c:pt idx="434">
                  <c:v>43710</c:v>
                </c:pt>
                <c:pt idx="435">
                  <c:v>43711</c:v>
                </c:pt>
                <c:pt idx="436">
                  <c:v>43712</c:v>
                </c:pt>
                <c:pt idx="437">
                  <c:v>43713</c:v>
                </c:pt>
                <c:pt idx="438">
                  <c:v>43714</c:v>
                </c:pt>
                <c:pt idx="439">
                  <c:v>43717</c:v>
                </c:pt>
                <c:pt idx="440">
                  <c:v>43718</c:v>
                </c:pt>
                <c:pt idx="441">
                  <c:v>43719</c:v>
                </c:pt>
                <c:pt idx="442">
                  <c:v>43720</c:v>
                </c:pt>
                <c:pt idx="443">
                  <c:v>43721</c:v>
                </c:pt>
                <c:pt idx="444">
                  <c:v>43724</c:v>
                </c:pt>
                <c:pt idx="445">
                  <c:v>43725</c:v>
                </c:pt>
                <c:pt idx="446">
                  <c:v>43726</c:v>
                </c:pt>
                <c:pt idx="447">
                  <c:v>43727</c:v>
                </c:pt>
                <c:pt idx="448">
                  <c:v>43728</c:v>
                </c:pt>
                <c:pt idx="449">
                  <c:v>43731</c:v>
                </c:pt>
                <c:pt idx="450">
                  <c:v>43732</c:v>
                </c:pt>
                <c:pt idx="451">
                  <c:v>43733</c:v>
                </c:pt>
                <c:pt idx="452">
                  <c:v>43734</c:v>
                </c:pt>
                <c:pt idx="453">
                  <c:v>43735</c:v>
                </c:pt>
                <c:pt idx="454">
                  <c:v>43738</c:v>
                </c:pt>
                <c:pt idx="455">
                  <c:v>43739</c:v>
                </c:pt>
                <c:pt idx="456">
                  <c:v>43740</c:v>
                </c:pt>
                <c:pt idx="457">
                  <c:v>43741</c:v>
                </c:pt>
                <c:pt idx="458">
                  <c:v>43742</c:v>
                </c:pt>
                <c:pt idx="459">
                  <c:v>43745</c:v>
                </c:pt>
                <c:pt idx="460">
                  <c:v>43746</c:v>
                </c:pt>
                <c:pt idx="461">
                  <c:v>43747</c:v>
                </c:pt>
                <c:pt idx="462">
                  <c:v>43748</c:v>
                </c:pt>
                <c:pt idx="463">
                  <c:v>43749</c:v>
                </c:pt>
                <c:pt idx="464">
                  <c:v>43752</c:v>
                </c:pt>
                <c:pt idx="465">
                  <c:v>43753</c:v>
                </c:pt>
                <c:pt idx="466">
                  <c:v>43754</c:v>
                </c:pt>
                <c:pt idx="467">
                  <c:v>43755</c:v>
                </c:pt>
                <c:pt idx="468">
                  <c:v>43756</c:v>
                </c:pt>
                <c:pt idx="469">
                  <c:v>43759</c:v>
                </c:pt>
                <c:pt idx="470">
                  <c:v>43760</c:v>
                </c:pt>
                <c:pt idx="471">
                  <c:v>43761</c:v>
                </c:pt>
                <c:pt idx="472">
                  <c:v>43762</c:v>
                </c:pt>
                <c:pt idx="473">
                  <c:v>43763</c:v>
                </c:pt>
                <c:pt idx="474">
                  <c:v>43766</c:v>
                </c:pt>
                <c:pt idx="475">
                  <c:v>43767</c:v>
                </c:pt>
                <c:pt idx="476">
                  <c:v>43768</c:v>
                </c:pt>
                <c:pt idx="477">
                  <c:v>43769</c:v>
                </c:pt>
                <c:pt idx="478">
                  <c:v>43770</c:v>
                </c:pt>
                <c:pt idx="479">
                  <c:v>43773</c:v>
                </c:pt>
                <c:pt idx="480">
                  <c:v>43774</c:v>
                </c:pt>
                <c:pt idx="481">
                  <c:v>43775</c:v>
                </c:pt>
                <c:pt idx="482">
                  <c:v>43776</c:v>
                </c:pt>
                <c:pt idx="483">
                  <c:v>43777</c:v>
                </c:pt>
                <c:pt idx="484">
                  <c:v>43780</c:v>
                </c:pt>
                <c:pt idx="485">
                  <c:v>43781</c:v>
                </c:pt>
                <c:pt idx="486">
                  <c:v>43782</c:v>
                </c:pt>
                <c:pt idx="487">
                  <c:v>43783</c:v>
                </c:pt>
                <c:pt idx="488">
                  <c:v>43784</c:v>
                </c:pt>
                <c:pt idx="489">
                  <c:v>43787</c:v>
                </c:pt>
                <c:pt idx="490">
                  <c:v>43788</c:v>
                </c:pt>
                <c:pt idx="491">
                  <c:v>43789</c:v>
                </c:pt>
                <c:pt idx="492">
                  <c:v>43790</c:v>
                </c:pt>
                <c:pt idx="493">
                  <c:v>43791</c:v>
                </c:pt>
                <c:pt idx="494">
                  <c:v>43794</c:v>
                </c:pt>
                <c:pt idx="495">
                  <c:v>43795</c:v>
                </c:pt>
                <c:pt idx="496">
                  <c:v>43796</c:v>
                </c:pt>
                <c:pt idx="497">
                  <c:v>43797</c:v>
                </c:pt>
                <c:pt idx="498">
                  <c:v>43798</c:v>
                </c:pt>
                <c:pt idx="499">
                  <c:v>43801</c:v>
                </c:pt>
                <c:pt idx="500">
                  <c:v>43802</c:v>
                </c:pt>
                <c:pt idx="501">
                  <c:v>43803</c:v>
                </c:pt>
                <c:pt idx="502">
                  <c:v>43804</c:v>
                </c:pt>
                <c:pt idx="503">
                  <c:v>43805</c:v>
                </c:pt>
                <c:pt idx="504">
                  <c:v>43808</c:v>
                </c:pt>
                <c:pt idx="505">
                  <c:v>43809</c:v>
                </c:pt>
                <c:pt idx="506">
                  <c:v>43810</c:v>
                </c:pt>
                <c:pt idx="507">
                  <c:v>43811</c:v>
                </c:pt>
                <c:pt idx="508">
                  <c:v>43812</c:v>
                </c:pt>
                <c:pt idx="509">
                  <c:v>43815</c:v>
                </c:pt>
                <c:pt idx="510">
                  <c:v>43816</c:v>
                </c:pt>
                <c:pt idx="511">
                  <c:v>43817</c:v>
                </c:pt>
                <c:pt idx="512">
                  <c:v>43818</c:v>
                </c:pt>
                <c:pt idx="513">
                  <c:v>43819</c:v>
                </c:pt>
                <c:pt idx="514">
                  <c:v>43822</c:v>
                </c:pt>
                <c:pt idx="515">
                  <c:v>43823</c:v>
                </c:pt>
                <c:pt idx="516">
                  <c:v>43824</c:v>
                </c:pt>
                <c:pt idx="517">
                  <c:v>43825</c:v>
                </c:pt>
                <c:pt idx="518">
                  <c:v>43826</c:v>
                </c:pt>
                <c:pt idx="519">
                  <c:v>43829</c:v>
                </c:pt>
                <c:pt idx="520">
                  <c:v>43830</c:v>
                </c:pt>
                <c:pt idx="521">
                  <c:v>43831</c:v>
                </c:pt>
                <c:pt idx="522">
                  <c:v>43832</c:v>
                </c:pt>
                <c:pt idx="523">
                  <c:v>43833</c:v>
                </c:pt>
                <c:pt idx="524">
                  <c:v>43836</c:v>
                </c:pt>
                <c:pt idx="525">
                  <c:v>43837</c:v>
                </c:pt>
                <c:pt idx="526">
                  <c:v>43838</c:v>
                </c:pt>
                <c:pt idx="527">
                  <c:v>43839</c:v>
                </c:pt>
                <c:pt idx="528">
                  <c:v>43840</c:v>
                </c:pt>
                <c:pt idx="529">
                  <c:v>43843</c:v>
                </c:pt>
                <c:pt idx="530">
                  <c:v>43844</c:v>
                </c:pt>
                <c:pt idx="531">
                  <c:v>43845</c:v>
                </c:pt>
                <c:pt idx="532">
                  <c:v>43846</c:v>
                </c:pt>
                <c:pt idx="533">
                  <c:v>43847</c:v>
                </c:pt>
                <c:pt idx="534">
                  <c:v>43850</c:v>
                </c:pt>
                <c:pt idx="535">
                  <c:v>43851</c:v>
                </c:pt>
                <c:pt idx="536">
                  <c:v>43852</c:v>
                </c:pt>
                <c:pt idx="537">
                  <c:v>43853</c:v>
                </c:pt>
                <c:pt idx="538">
                  <c:v>43854</c:v>
                </c:pt>
                <c:pt idx="539">
                  <c:v>43857</c:v>
                </c:pt>
                <c:pt idx="540">
                  <c:v>43858</c:v>
                </c:pt>
                <c:pt idx="541">
                  <c:v>43859</c:v>
                </c:pt>
                <c:pt idx="542">
                  <c:v>43860</c:v>
                </c:pt>
                <c:pt idx="543">
                  <c:v>43861</c:v>
                </c:pt>
                <c:pt idx="544">
                  <c:v>43864</c:v>
                </c:pt>
                <c:pt idx="545">
                  <c:v>43865</c:v>
                </c:pt>
                <c:pt idx="546">
                  <c:v>43866</c:v>
                </c:pt>
                <c:pt idx="547">
                  <c:v>43867</c:v>
                </c:pt>
                <c:pt idx="548">
                  <c:v>43868</c:v>
                </c:pt>
                <c:pt idx="549">
                  <c:v>43871</c:v>
                </c:pt>
                <c:pt idx="550">
                  <c:v>43872</c:v>
                </c:pt>
                <c:pt idx="551">
                  <c:v>43873</c:v>
                </c:pt>
                <c:pt idx="552">
                  <c:v>43874</c:v>
                </c:pt>
                <c:pt idx="553">
                  <c:v>43875</c:v>
                </c:pt>
                <c:pt idx="554">
                  <c:v>43878</c:v>
                </c:pt>
                <c:pt idx="555">
                  <c:v>43879</c:v>
                </c:pt>
                <c:pt idx="556">
                  <c:v>43880</c:v>
                </c:pt>
                <c:pt idx="557">
                  <c:v>43881</c:v>
                </c:pt>
                <c:pt idx="558">
                  <c:v>43882</c:v>
                </c:pt>
                <c:pt idx="559">
                  <c:v>43885</c:v>
                </c:pt>
                <c:pt idx="560">
                  <c:v>43886</c:v>
                </c:pt>
                <c:pt idx="561">
                  <c:v>43887</c:v>
                </c:pt>
                <c:pt idx="562">
                  <c:v>43888</c:v>
                </c:pt>
                <c:pt idx="563">
                  <c:v>43889</c:v>
                </c:pt>
                <c:pt idx="564">
                  <c:v>43892</c:v>
                </c:pt>
                <c:pt idx="565">
                  <c:v>43893</c:v>
                </c:pt>
                <c:pt idx="566">
                  <c:v>43894</c:v>
                </c:pt>
                <c:pt idx="567">
                  <c:v>43895</c:v>
                </c:pt>
                <c:pt idx="568">
                  <c:v>43896</c:v>
                </c:pt>
                <c:pt idx="569">
                  <c:v>43899</c:v>
                </c:pt>
                <c:pt idx="570">
                  <c:v>43900</c:v>
                </c:pt>
                <c:pt idx="571">
                  <c:v>43901</c:v>
                </c:pt>
                <c:pt idx="572">
                  <c:v>43902</c:v>
                </c:pt>
                <c:pt idx="573">
                  <c:v>43903</c:v>
                </c:pt>
                <c:pt idx="574">
                  <c:v>43906</c:v>
                </c:pt>
                <c:pt idx="575">
                  <c:v>43907</c:v>
                </c:pt>
                <c:pt idx="576">
                  <c:v>43908</c:v>
                </c:pt>
                <c:pt idx="577">
                  <c:v>43909</c:v>
                </c:pt>
                <c:pt idx="578">
                  <c:v>43910</c:v>
                </c:pt>
                <c:pt idx="579">
                  <c:v>43913</c:v>
                </c:pt>
                <c:pt idx="580">
                  <c:v>43914</c:v>
                </c:pt>
                <c:pt idx="581">
                  <c:v>43915</c:v>
                </c:pt>
                <c:pt idx="582">
                  <c:v>43916</c:v>
                </c:pt>
                <c:pt idx="583">
                  <c:v>43917</c:v>
                </c:pt>
                <c:pt idx="584">
                  <c:v>43920</c:v>
                </c:pt>
                <c:pt idx="585">
                  <c:v>43921</c:v>
                </c:pt>
                <c:pt idx="586">
                  <c:v>43922</c:v>
                </c:pt>
                <c:pt idx="587">
                  <c:v>43923</c:v>
                </c:pt>
                <c:pt idx="588">
                  <c:v>43924</c:v>
                </c:pt>
                <c:pt idx="589">
                  <c:v>43927</c:v>
                </c:pt>
                <c:pt idx="590">
                  <c:v>43928</c:v>
                </c:pt>
                <c:pt idx="591">
                  <c:v>43929</c:v>
                </c:pt>
                <c:pt idx="592">
                  <c:v>43930</c:v>
                </c:pt>
                <c:pt idx="593">
                  <c:v>43931</c:v>
                </c:pt>
                <c:pt idx="594">
                  <c:v>43934</c:v>
                </c:pt>
                <c:pt idx="595">
                  <c:v>43935</c:v>
                </c:pt>
                <c:pt idx="596">
                  <c:v>43936</c:v>
                </c:pt>
                <c:pt idx="597">
                  <c:v>43937</c:v>
                </c:pt>
                <c:pt idx="598">
                  <c:v>43938</c:v>
                </c:pt>
                <c:pt idx="599">
                  <c:v>43941</c:v>
                </c:pt>
                <c:pt idx="600">
                  <c:v>43942</c:v>
                </c:pt>
                <c:pt idx="601">
                  <c:v>43943</c:v>
                </c:pt>
                <c:pt idx="602">
                  <c:v>43944</c:v>
                </c:pt>
                <c:pt idx="603">
                  <c:v>43945</c:v>
                </c:pt>
                <c:pt idx="604">
                  <c:v>43948</c:v>
                </c:pt>
                <c:pt idx="605">
                  <c:v>43949</c:v>
                </c:pt>
                <c:pt idx="606">
                  <c:v>43950</c:v>
                </c:pt>
                <c:pt idx="607">
                  <c:v>43951</c:v>
                </c:pt>
                <c:pt idx="608">
                  <c:v>43952</c:v>
                </c:pt>
                <c:pt idx="609">
                  <c:v>43955</c:v>
                </c:pt>
                <c:pt idx="610">
                  <c:v>43956</c:v>
                </c:pt>
                <c:pt idx="611">
                  <c:v>43957</c:v>
                </c:pt>
                <c:pt idx="612">
                  <c:v>43958</c:v>
                </c:pt>
                <c:pt idx="613">
                  <c:v>43959</c:v>
                </c:pt>
                <c:pt idx="614">
                  <c:v>43962</c:v>
                </c:pt>
                <c:pt idx="615">
                  <c:v>43963</c:v>
                </c:pt>
                <c:pt idx="616">
                  <c:v>43964</c:v>
                </c:pt>
                <c:pt idx="617">
                  <c:v>43965</c:v>
                </c:pt>
                <c:pt idx="618">
                  <c:v>43966</c:v>
                </c:pt>
                <c:pt idx="619">
                  <c:v>43969</c:v>
                </c:pt>
                <c:pt idx="620">
                  <c:v>43970</c:v>
                </c:pt>
                <c:pt idx="621">
                  <c:v>43971</c:v>
                </c:pt>
                <c:pt idx="622">
                  <c:v>43972</c:v>
                </c:pt>
                <c:pt idx="623">
                  <c:v>43973</c:v>
                </c:pt>
                <c:pt idx="624">
                  <c:v>43976</c:v>
                </c:pt>
                <c:pt idx="625">
                  <c:v>43977</c:v>
                </c:pt>
                <c:pt idx="626">
                  <c:v>43978</c:v>
                </c:pt>
                <c:pt idx="627">
                  <c:v>43979</c:v>
                </c:pt>
                <c:pt idx="628">
                  <c:v>43980</c:v>
                </c:pt>
                <c:pt idx="629">
                  <c:v>43983</c:v>
                </c:pt>
                <c:pt idx="630">
                  <c:v>43984</c:v>
                </c:pt>
                <c:pt idx="631">
                  <c:v>43985</c:v>
                </c:pt>
                <c:pt idx="632">
                  <c:v>43986</c:v>
                </c:pt>
                <c:pt idx="633">
                  <c:v>43987</c:v>
                </c:pt>
                <c:pt idx="634">
                  <c:v>43990</c:v>
                </c:pt>
                <c:pt idx="635">
                  <c:v>43991</c:v>
                </c:pt>
                <c:pt idx="636">
                  <c:v>43992</c:v>
                </c:pt>
                <c:pt idx="637">
                  <c:v>43993</c:v>
                </c:pt>
                <c:pt idx="638">
                  <c:v>43994</c:v>
                </c:pt>
                <c:pt idx="639">
                  <c:v>43997</c:v>
                </c:pt>
                <c:pt idx="640">
                  <c:v>43998</c:v>
                </c:pt>
                <c:pt idx="641">
                  <c:v>43999</c:v>
                </c:pt>
                <c:pt idx="642">
                  <c:v>44000</c:v>
                </c:pt>
                <c:pt idx="643">
                  <c:v>44001</c:v>
                </c:pt>
                <c:pt idx="644">
                  <c:v>44004</c:v>
                </c:pt>
                <c:pt idx="645">
                  <c:v>44005</c:v>
                </c:pt>
                <c:pt idx="646">
                  <c:v>44006</c:v>
                </c:pt>
                <c:pt idx="647">
                  <c:v>44007</c:v>
                </c:pt>
                <c:pt idx="648">
                  <c:v>44008</c:v>
                </c:pt>
                <c:pt idx="649">
                  <c:v>44011</c:v>
                </c:pt>
                <c:pt idx="650">
                  <c:v>44012</c:v>
                </c:pt>
                <c:pt idx="651">
                  <c:v>44013</c:v>
                </c:pt>
                <c:pt idx="652">
                  <c:v>44014</c:v>
                </c:pt>
                <c:pt idx="653">
                  <c:v>44015</c:v>
                </c:pt>
                <c:pt idx="654">
                  <c:v>44018</c:v>
                </c:pt>
                <c:pt idx="655">
                  <c:v>44019</c:v>
                </c:pt>
                <c:pt idx="656">
                  <c:v>44020</c:v>
                </c:pt>
                <c:pt idx="657">
                  <c:v>44021</c:v>
                </c:pt>
                <c:pt idx="658">
                  <c:v>44022</c:v>
                </c:pt>
                <c:pt idx="659">
                  <c:v>44025</c:v>
                </c:pt>
                <c:pt idx="660">
                  <c:v>44026</c:v>
                </c:pt>
                <c:pt idx="661">
                  <c:v>44027</c:v>
                </c:pt>
                <c:pt idx="662">
                  <c:v>44028</c:v>
                </c:pt>
                <c:pt idx="663">
                  <c:v>44029</c:v>
                </c:pt>
                <c:pt idx="664">
                  <c:v>44032</c:v>
                </c:pt>
                <c:pt idx="665">
                  <c:v>44033</c:v>
                </c:pt>
                <c:pt idx="666">
                  <c:v>44034</c:v>
                </c:pt>
                <c:pt idx="667">
                  <c:v>44035</c:v>
                </c:pt>
                <c:pt idx="668">
                  <c:v>44036</c:v>
                </c:pt>
                <c:pt idx="669">
                  <c:v>44039</c:v>
                </c:pt>
                <c:pt idx="670">
                  <c:v>44040</c:v>
                </c:pt>
                <c:pt idx="671">
                  <c:v>44041</c:v>
                </c:pt>
                <c:pt idx="672">
                  <c:v>44042</c:v>
                </c:pt>
                <c:pt idx="673">
                  <c:v>44043</c:v>
                </c:pt>
                <c:pt idx="674">
                  <c:v>44046</c:v>
                </c:pt>
                <c:pt idx="675">
                  <c:v>44047</c:v>
                </c:pt>
                <c:pt idx="676">
                  <c:v>44048</c:v>
                </c:pt>
                <c:pt idx="677">
                  <c:v>44049</c:v>
                </c:pt>
                <c:pt idx="678">
                  <c:v>44050</c:v>
                </c:pt>
                <c:pt idx="679">
                  <c:v>44053</c:v>
                </c:pt>
                <c:pt idx="680">
                  <c:v>44054</c:v>
                </c:pt>
                <c:pt idx="681">
                  <c:v>44055</c:v>
                </c:pt>
                <c:pt idx="682">
                  <c:v>44056</c:v>
                </c:pt>
                <c:pt idx="683">
                  <c:v>44057</c:v>
                </c:pt>
                <c:pt idx="684">
                  <c:v>44060</c:v>
                </c:pt>
                <c:pt idx="685">
                  <c:v>44061</c:v>
                </c:pt>
                <c:pt idx="686">
                  <c:v>44062</c:v>
                </c:pt>
                <c:pt idx="687">
                  <c:v>44063</c:v>
                </c:pt>
                <c:pt idx="688">
                  <c:v>44064</c:v>
                </c:pt>
                <c:pt idx="689">
                  <c:v>44067</c:v>
                </c:pt>
                <c:pt idx="690">
                  <c:v>44068</c:v>
                </c:pt>
                <c:pt idx="691">
                  <c:v>44069</c:v>
                </c:pt>
                <c:pt idx="692">
                  <c:v>44070</c:v>
                </c:pt>
                <c:pt idx="693">
                  <c:v>44071</c:v>
                </c:pt>
                <c:pt idx="694">
                  <c:v>44074</c:v>
                </c:pt>
                <c:pt idx="695">
                  <c:v>44075</c:v>
                </c:pt>
                <c:pt idx="696">
                  <c:v>44076</c:v>
                </c:pt>
                <c:pt idx="697">
                  <c:v>44077</c:v>
                </c:pt>
                <c:pt idx="698">
                  <c:v>44078</c:v>
                </c:pt>
                <c:pt idx="699">
                  <c:v>44081</c:v>
                </c:pt>
                <c:pt idx="700">
                  <c:v>44082</c:v>
                </c:pt>
                <c:pt idx="701">
                  <c:v>44083</c:v>
                </c:pt>
                <c:pt idx="702">
                  <c:v>44084</c:v>
                </c:pt>
                <c:pt idx="703">
                  <c:v>44085</c:v>
                </c:pt>
                <c:pt idx="704">
                  <c:v>44088</c:v>
                </c:pt>
                <c:pt idx="705">
                  <c:v>44089</c:v>
                </c:pt>
                <c:pt idx="706">
                  <c:v>44090</c:v>
                </c:pt>
                <c:pt idx="707">
                  <c:v>44091</c:v>
                </c:pt>
                <c:pt idx="708">
                  <c:v>44092</c:v>
                </c:pt>
                <c:pt idx="709">
                  <c:v>44095</c:v>
                </c:pt>
                <c:pt idx="710">
                  <c:v>44096</c:v>
                </c:pt>
                <c:pt idx="711">
                  <c:v>44097</c:v>
                </c:pt>
                <c:pt idx="712">
                  <c:v>44098</c:v>
                </c:pt>
                <c:pt idx="713">
                  <c:v>44099</c:v>
                </c:pt>
                <c:pt idx="714">
                  <c:v>44102</c:v>
                </c:pt>
                <c:pt idx="715">
                  <c:v>44103</c:v>
                </c:pt>
                <c:pt idx="716">
                  <c:v>44104</c:v>
                </c:pt>
                <c:pt idx="717">
                  <c:v>44105</c:v>
                </c:pt>
                <c:pt idx="718">
                  <c:v>44106</c:v>
                </c:pt>
                <c:pt idx="719">
                  <c:v>44109</c:v>
                </c:pt>
                <c:pt idx="720">
                  <c:v>44110</c:v>
                </c:pt>
                <c:pt idx="721">
                  <c:v>44111</c:v>
                </c:pt>
                <c:pt idx="722">
                  <c:v>44112</c:v>
                </c:pt>
                <c:pt idx="723">
                  <c:v>44113</c:v>
                </c:pt>
                <c:pt idx="724">
                  <c:v>44116</c:v>
                </c:pt>
                <c:pt idx="725">
                  <c:v>44117</c:v>
                </c:pt>
                <c:pt idx="726">
                  <c:v>44118</c:v>
                </c:pt>
                <c:pt idx="727">
                  <c:v>44119</c:v>
                </c:pt>
                <c:pt idx="728">
                  <c:v>44120</c:v>
                </c:pt>
                <c:pt idx="729">
                  <c:v>44123</c:v>
                </c:pt>
                <c:pt idx="730">
                  <c:v>44124</c:v>
                </c:pt>
                <c:pt idx="731">
                  <c:v>44125</c:v>
                </c:pt>
                <c:pt idx="732">
                  <c:v>44126</c:v>
                </c:pt>
                <c:pt idx="733">
                  <c:v>44127</c:v>
                </c:pt>
                <c:pt idx="734">
                  <c:v>44130</c:v>
                </c:pt>
                <c:pt idx="735">
                  <c:v>44131</c:v>
                </c:pt>
                <c:pt idx="736">
                  <c:v>44132</c:v>
                </c:pt>
                <c:pt idx="737">
                  <c:v>44133</c:v>
                </c:pt>
                <c:pt idx="738">
                  <c:v>44134</c:v>
                </c:pt>
                <c:pt idx="739">
                  <c:v>44137</c:v>
                </c:pt>
                <c:pt idx="740">
                  <c:v>44138</c:v>
                </c:pt>
                <c:pt idx="741">
                  <c:v>44139</c:v>
                </c:pt>
                <c:pt idx="742">
                  <c:v>44140</c:v>
                </c:pt>
                <c:pt idx="743">
                  <c:v>44141</c:v>
                </c:pt>
                <c:pt idx="744">
                  <c:v>44144</c:v>
                </c:pt>
                <c:pt idx="745">
                  <c:v>44145</c:v>
                </c:pt>
                <c:pt idx="746">
                  <c:v>44146</c:v>
                </c:pt>
                <c:pt idx="747">
                  <c:v>44147</c:v>
                </c:pt>
                <c:pt idx="748">
                  <c:v>44148</c:v>
                </c:pt>
                <c:pt idx="749">
                  <c:v>44151</c:v>
                </c:pt>
                <c:pt idx="750">
                  <c:v>44152</c:v>
                </c:pt>
                <c:pt idx="751">
                  <c:v>44153</c:v>
                </c:pt>
                <c:pt idx="752">
                  <c:v>44154</c:v>
                </c:pt>
                <c:pt idx="753">
                  <c:v>44155</c:v>
                </c:pt>
                <c:pt idx="754">
                  <c:v>44158</c:v>
                </c:pt>
                <c:pt idx="755">
                  <c:v>44159</c:v>
                </c:pt>
                <c:pt idx="756">
                  <c:v>44160</c:v>
                </c:pt>
                <c:pt idx="757">
                  <c:v>44161</c:v>
                </c:pt>
                <c:pt idx="758">
                  <c:v>44162</c:v>
                </c:pt>
                <c:pt idx="759">
                  <c:v>44165</c:v>
                </c:pt>
                <c:pt idx="760">
                  <c:v>44166</c:v>
                </c:pt>
                <c:pt idx="761">
                  <c:v>44167</c:v>
                </c:pt>
                <c:pt idx="762">
                  <c:v>44168</c:v>
                </c:pt>
                <c:pt idx="763">
                  <c:v>44169</c:v>
                </c:pt>
                <c:pt idx="764">
                  <c:v>44172</c:v>
                </c:pt>
                <c:pt idx="765">
                  <c:v>44173</c:v>
                </c:pt>
                <c:pt idx="766">
                  <c:v>44174</c:v>
                </c:pt>
                <c:pt idx="767">
                  <c:v>44175</c:v>
                </c:pt>
                <c:pt idx="768">
                  <c:v>44176</c:v>
                </c:pt>
                <c:pt idx="769">
                  <c:v>44179</c:v>
                </c:pt>
                <c:pt idx="770">
                  <c:v>44180</c:v>
                </c:pt>
                <c:pt idx="771">
                  <c:v>44181</c:v>
                </c:pt>
                <c:pt idx="772">
                  <c:v>44182</c:v>
                </c:pt>
                <c:pt idx="773">
                  <c:v>44183</c:v>
                </c:pt>
                <c:pt idx="774">
                  <c:v>44186</c:v>
                </c:pt>
                <c:pt idx="775">
                  <c:v>44187</c:v>
                </c:pt>
                <c:pt idx="776">
                  <c:v>44188</c:v>
                </c:pt>
                <c:pt idx="777">
                  <c:v>44189</c:v>
                </c:pt>
                <c:pt idx="778">
                  <c:v>44190</c:v>
                </c:pt>
                <c:pt idx="779">
                  <c:v>44193</c:v>
                </c:pt>
                <c:pt idx="780">
                  <c:v>44194</c:v>
                </c:pt>
                <c:pt idx="781">
                  <c:v>44195</c:v>
                </c:pt>
                <c:pt idx="782">
                  <c:v>44196</c:v>
                </c:pt>
                <c:pt idx="783">
                  <c:v>44197</c:v>
                </c:pt>
                <c:pt idx="784">
                  <c:v>44200</c:v>
                </c:pt>
                <c:pt idx="785">
                  <c:v>44201</c:v>
                </c:pt>
                <c:pt idx="786">
                  <c:v>44202</c:v>
                </c:pt>
                <c:pt idx="787">
                  <c:v>44203</c:v>
                </c:pt>
                <c:pt idx="788">
                  <c:v>44204</c:v>
                </c:pt>
                <c:pt idx="789">
                  <c:v>44207</c:v>
                </c:pt>
                <c:pt idx="790">
                  <c:v>44208</c:v>
                </c:pt>
                <c:pt idx="791">
                  <c:v>44209</c:v>
                </c:pt>
                <c:pt idx="792">
                  <c:v>44210</c:v>
                </c:pt>
                <c:pt idx="793">
                  <c:v>44211</c:v>
                </c:pt>
                <c:pt idx="794">
                  <c:v>44214</c:v>
                </c:pt>
                <c:pt idx="795">
                  <c:v>44215</c:v>
                </c:pt>
                <c:pt idx="796">
                  <c:v>44216</c:v>
                </c:pt>
                <c:pt idx="797">
                  <c:v>44217</c:v>
                </c:pt>
                <c:pt idx="798">
                  <c:v>44218</c:v>
                </c:pt>
                <c:pt idx="799">
                  <c:v>44221</c:v>
                </c:pt>
                <c:pt idx="800">
                  <c:v>44222</c:v>
                </c:pt>
                <c:pt idx="801">
                  <c:v>44223</c:v>
                </c:pt>
                <c:pt idx="802">
                  <c:v>44224</c:v>
                </c:pt>
                <c:pt idx="803">
                  <c:v>44225</c:v>
                </c:pt>
                <c:pt idx="804">
                  <c:v>44228</c:v>
                </c:pt>
                <c:pt idx="805">
                  <c:v>44229</c:v>
                </c:pt>
                <c:pt idx="806">
                  <c:v>44230</c:v>
                </c:pt>
                <c:pt idx="807">
                  <c:v>44231</c:v>
                </c:pt>
                <c:pt idx="808">
                  <c:v>44232</c:v>
                </c:pt>
                <c:pt idx="809">
                  <c:v>44235</c:v>
                </c:pt>
                <c:pt idx="810">
                  <c:v>44236</c:v>
                </c:pt>
                <c:pt idx="811">
                  <c:v>44237</c:v>
                </c:pt>
                <c:pt idx="812">
                  <c:v>44238</c:v>
                </c:pt>
                <c:pt idx="813">
                  <c:v>44239</c:v>
                </c:pt>
                <c:pt idx="814">
                  <c:v>44242</c:v>
                </c:pt>
                <c:pt idx="815">
                  <c:v>44243</c:v>
                </c:pt>
                <c:pt idx="816">
                  <c:v>44244</c:v>
                </c:pt>
                <c:pt idx="817">
                  <c:v>44245</c:v>
                </c:pt>
                <c:pt idx="818">
                  <c:v>44246</c:v>
                </c:pt>
                <c:pt idx="819">
                  <c:v>44249</c:v>
                </c:pt>
                <c:pt idx="820">
                  <c:v>44250</c:v>
                </c:pt>
                <c:pt idx="821">
                  <c:v>44251</c:v>
                </c:pt>
                <c:pt idx="822">
                  <c:v>44252</c:v>
                </c:pt>
                <c:pt idx="823">
                  <c:v>44253</c:v>
                </c:pt>
                <c:pt idx="824">
                  <c:v>44256</c:v>
                </c:pt>
                <c:pt idx="825">
                  <c:v>44257</c:v>
                </c:pt>
                <c:pt idx="826">
                  <c:v>44258</c:v>
                </c:pt>
                <c:pt idx="827">
                  <c:v>44259</c:v>
                </c:pt>
                <c:pt idx="828">
                  <c:v>44260</c:v>
                </c:pt>
                <c:pt idx="829">
                  <c:v>44263</c:v>
                </c:pt>
                <c:pt idx="830">
                  <c:v>44264</c:v>
                </c:pt>
              </c:numCache>
            </c:numRef>
          </c:cat>
          <c:val>
            <c:numRef>
              <c:f>cleaned!$I$4:$I$834</c:f>
              <c:numCache>
                <c:formatCode>0.00</c:formatCode>
                <c:ptCount val="831"/>
                <c:pt idx="0">
                  <c:v>-1.692999999999989E-2</c:v>
                </c:pt>
                <c:pt idx="1">
                  <c:v>-7.5930000000000053E-2</c:v>
                </c:pt>
                <c:pt idx="2">
                  <c:v>-5.3810000000000136E-2</c:v>
                </c:pt>
                <c:pt idx="3">
                  <c:v>-0.14392999999999989</c:v>
                </c:pt>
                <c:pt idx="4">
                  <c:v>-9.8019999999999996E-2</c:v>
                </c:pt>
                <c:pt idx="5">
                  <c:v>-6.4569999999999794E-2</c:v>
                </c:pt>
                <c:pt idx="6">
                  <c:v>-0.13911000000000007</c:v>
                </c:pt>
                <c:pt idx="7">
                  <c:v>-0.14019000000000004</c:v>
                </c:pt>
                <c:pt idx="8">
                  <c:v>-7.1520000000000028E-2</c:v>
                </c:pt>
                <c:pt idx="9">
                  <c:v>-8.1330000000000124E-2</c:v>
                </c:pt>
                <c:pt idx="10">
                  <c:v>-0.11407999999999996</c:v>
                </c:pt>
                <c:pt idx="11">
                  <c:v>-0.16918000000000011</c:v>
                </c:pt>
                <c:pt idx="12">
                  <c:v>-0.11470000000000002</c:v>
                </c:pt>
                <c:pt idx="13">
                  <c:v>-0.10446999999999984</c:v>
                </c:pt>
                <c:pt idx="14">
                  <c:v>-8.1299999999999706E-2</c:v>
                </c:pt>
                <c:pt idx="15">
                  <c:v>-0.11520000000000019</c:v>
                </c:pt>
                <c:pt idx="16">
                  <c:v>-5.2460000000000173E-2</c:v>
                </c:pt>
                <c:pt idx="17">
                  <c:v>-0.17031000000000018</c:v>
                </c:pt>
                <c:pt idx="18">
                  <c:v>-0.12690000000000001</c:v>
                </c:pt>
                <c:pt idx="19">
                  <c:v>-0.12225000000000019</c:v>
                </c:pt>
                <c:pt idx="20">
                  <c:v>-0.19340000000000002</c:v>
                </c:pt>
                <c:pt idx="21">
                  <c:v>-8.7769999999999904E-2</c:v>
                </c:pt>
                <c:pt idx="22">
                  <c:v>-9.6980000000000066E-2</c:v>
                </c:pt>
                <c:pt idx="23">
                  <c:v>-8.9020000000000099E-2</c:v>
                </c:pt>
                <c:pt idx="24">
                  <c:v>-6.3450000000000006E-2</c:v>
                </c:pt>
                <c:pt idx="25">
                  <c:v>-0.10070000000000001</c:v>
                </c:pt>
                <c:pt idx="26">
                  <c:v>-0.20989000000000013</c:v>
                </c:pt>
                <c:pt idx="27">
                  <c:v>-0.15049999999999986</c:v>
                </c:pt>
                <c:pt idx="28">
                  <c:v>-9.9999999999999867E-2</c:v>
                </c:pt>
                <c:pt idx="29">
                  <c:v>-0.22338000000000013</c:v>
                </c:pt>
                <c:pt idx="30">
                  <c:v>-0.16875000000000018</c:v>
                </c:pt>
                <c:pt idx="31">
                  <c:v>-1.0000000000000231E-2</c:v>
                </c:pt>
                <c:pt idx="32">
                  <c:v>-7.2500000000000009E-2</c:v>
                </c:pt>
                <c:pt idx="33">
                  <c:v>-2.4939999999999962E-2</c:v>
                </c:pt>
                <c:pt idx="34">
                  <c:v>-3.2129999999999992E-2</c:v>
                </c:pt>
                <c:pt idx="35">
                  <c:v>-5.3939999999999877E-2</c:v>
                </c:pt>
                <c:pt idx="36">
                  <c:v>-0.12975000000000003</c:v>
                </c:pt>
                <c:pt idx="37">
                  <c:v>-3.3629999999999827E-2</c:v>
                </c:pt>
                <c:pt idx="38">
                  <c:v>-2.6249999999999885E-2</c:v>
                </c:pt>
                <c:pt idx="39">
                  <c:v>-4.4189999999999952E-2</c:v>
                </c:pt>
                <c:pt idx="40">
                  <c:v>-9.6249999999999947E-2</c:v>
                </c:pt>
                <c:pt idx="41">
                  <c:v>-0.12718999999999969</c:v>
                </c:pt>
                <c:pt idx="42">
                  <c:v>-6.4570000000000238E-2</c:v>
                </c:pt>
                <c:pt idx="43">
                  <c:v>-0.11518999999999968</c:v>
                </c:pt>
                <c:pt idx="44">
                  <c:v>-2.4900000000000144E-2</c:v>
                </c:pt>
                <c:pt idx="45">
                  <c:v>-7.2800000000001752E-3</c:v>
                </c:pt>
                <c:pt idx="46">
                  <c:v>-0.26724999999999977</c:v>
                </c:pt>
                <c:pt idx="47">
                  <c:v>-5.1400000000000112E-2</c:v>
                </c:pt>
                <c:pt idx="48">
                  <c:v>1.2499999999997513E-3</c:v>
                </c:pt>
                <c:pt idx="49">
                  <c:v>-5.6880000000000042E-2</c:v>
                </c:pt>
                <c:pt idx="50">
                  <c:v>-7.4500000000000011E-2</c:v>
                </c:pt>
                <c:pt idx="51">
                  <c:v>-0.22500000000000009</c:v>
                </c:pt>
                <c:pt idx="52">
                  <c:v>-8.7500000000000355E-2</c:v>
                </c:pt>
                <c:pt idx="53">
                  <c:v>-0.10175000000000001</c:v>
                </c:pt>
                <c:pt idx="54">
                  <c:v>-0.13249000000000022</c:v>
                </c:pt>
                <c:pt idx="55">
                  <c:v>-6.8139999999999645E-2</c:v>
                </c:pt>
                <c:pt idx="56">
                  <c:v>-2.1079999999999988E-2</c:v>
                </c:pt>
                <c:pt idx="57">
                  <c:v>-7.5569999999999915E-2</c:v>
                </c:pt>
                <c:pt idx="58">
                  <c:v>-0.14155000000000006</c:v>
                </c:pt>
                <c:pt idx="59">
                  <c:v>-0.37496000000000018</c:v>
                </c:pt>
                <c:pt idx="60">
                  <c:v>-0.10199999999999987</c:v>
                </c:pt>
                <c:pt idx="61">
                  <c:v>-6.7999999999999616E-2</c:v>
                </c:pt>
                <c:pt idx="62">
                  <c:v>-0.10175000000000001</c:v>
                </c:pt>
                <c:pt idx="63">
                  <c:v>-1.7499999999999183E-3</c:v>
                </c:pt>
                <c:pt idx="64">
                  <c:v>-1.1750000000000149E-2</c:v>
                </c:pt>
                <c:pt idx="65">
                  <c:v>-1.0839999999999961E-2</c:v>
                </c:pt>
                <c:pt idx="66">
                  <c:v>-8.460999999999963E-2</c:v>
                </c:pt>
                <c:pt idx="67">
                  <c:v>-8.0630000000000202E-2</c:v>
                </c:pt>
                <c:pt idx="68">
                  <c:v>-4.7460000000000058E-2</c:v>
                </c:pt>
                <c:pt idx="69">
                  <c:v>-0.10729999999999995</c:v>
                </c:pt>
                <c:pt idx="70">
                  <c:v>-4.9030000000000129E-2</c:v>
                </c:pt>
                <c:pt idx="71">
                  <c:v>-7.162999999999986E-2</c:v>
                </c:pt>
                <c:pt idx="72">
                  <c:v>-0.33769000000000027</c:v>
                </c:pt>
                <c:pt idx="73">
                  <c:v>-6.280999999999981E-2</c:v>
                </c:pt>
                <c:pt idx="74">
                  <c:v>-0.23509000000000002</c:v>
                </c:pt>
                <c:pt idx="75">
                  <c:v>-0.13538999999999968</c:v>
                </c:pt>
                <c:pt idx="76">
                  <c:v>-0.11865999999999977</c:v>
                </c:pt>
                <c:pt idx="77">
                  <c:v>-5.1559999999999828E-2</c:v>
                </c:pt>
                <c:pt idx="78">
                  <c:v>-0.4092300000000002</c:v>
                </c:pt>
                <c:pt idx="79">
                  <c:v>-0.35953999999999997</c:v>
                </c:pt>
                <c:pt idx="80">
                  <c:v>-0.10167000000000037</c:v>
                </c:pt>
                <c:pt idx="81">
                  <c:v>-0.14561000000000002</c:v>
                </c:pt>
                <c:pt idx="82">
                  <c:v>-0.13877999999999968</c:v>
                </c:pt>
                <c:pt idx="83">
                  <c:v>-0.40805000000000002</c:v>
                </c:pt>
                <c:pt idx="84">
                  <c:v>-0.14293999999999984</c:v>
                </c:pt>
                <c:pt idx="85">
                  <c:v>-0.34375</c:v>
                </c:pt>
                <c:pt idx="86">
                  <c:v>-0.13294000000000006</c:v>
                </c:pt>
                <c:pt idx="87">
                  <c:v>-0.19313000000000002</c:v>
                </c:pt>
                <c:pt idx="88">
                  <c:v>-0.16905999999999999</c:v>
                </c:pt>
                <c:pt idx="89">
                  <c:v>-9.9060000000000148E-2</c:v>
                </c:pt>
                <c:pt idx="90">
                  <c:v>-0.16250000000000009</c:v>
                </c:pt>
                <c:pt idx="91">
                  <c:v>-0.10575000000000001</c:v>
                </c:pt>
                <c:pt idx="92">
                  <c:v>-0.16500000000000004</c:v>
                </c:pt>
                <c:pt idx="93">
                  <c:v>-0.49250000000000016</c:v>
                </c:pt>
                <c:pt idx="94">
                  <c:v>-0.10000000000000009</c:v>
                </c:pt>
                <c:pt idx="95">
                  <c:v>-0.15063000000000004</c:v>
                </c:pt>
                <c:pt idx="96">
                  <c:v>-0.15562999999999994</c:v>
                </c:pt>
                <c:pt idx="97">
                  <c:v>-0.14124999999999988</c:v>
                </c:pt>
                <c:pt idx="98">
                  <c:v>-9.9380000000000024E-2</c:v>
                </c:pt>
                <c:pt idx="99">
                  <c:v>-0.16000000000000014</c:v>
                </c:pt>
                <c:pt idx="100">
                  <c:v>-0.35000000000000009</c:v>
                </c:pt>
                <c:pt idx="101">
                  <c:v>-0.34000000000000008</c:v>
                </c:pt>
                <c:pt idx="102">
                  <c:v>-0.10937999999999981</c:v>
                </c:pt>
                <c:pt idx="103">
                  <c:v>-0.10813000000000006</c:v>
                </c:pt>
                <c:pt idx="104">
                  <c:v>-0.10813000000000006</c:v>
                </c:pt>
                <c:pt idx="105">
                  <c:v>-7.718999999999987E-2</c:v>
                </c:pt>
                <c:pt idx="106">
                  <c:v>-0.12030999999999992</c:v>
                </c:pt>
                <c:pt idx="107">
                  <c:v>-0.15125000000000011</c:v>
                </c:pt>
                <c:pt idx="108">
                  <c:v>-0.15781000000000001</c:v>
                </c:pt>
                <c:pt idx="109">
                  <c:v>-0.1238100000000002</c:v>
                </c:pt>
                <c:pt idx="110">
                  <c:v>-0.14918999999999993</c:v>
                </c:pt>
                <c:pt idx="111">
                  <c:v>-0.16087999999999969</c:v>
                </c:pt>
                <c:pt idx="112">
                  <c:v>-0.16712999999999978</c:v>
                </c:pt>
                <c:pt idx="113">
                  <c:v>-0.15630999999999995</c:v>
                </c:pt>
                <c:pt idx="114">
                  <c:v>-0.1326299999999998</c:v>
                </c:pt>
                <c:pt idx="115">
                  <c:v>-0.13562999999999992</c:v>
                </c:pt>
                <c:pt idx="116">
                  <c:v>-0.21063000000000009</c:v>
                </c:pt>
                <c:pt idx="117">
                  <c:v>-8.4690000000000154E-2</c:v>
                </c:pt>
                <c:pt idx="118">
                  <c:v>-0.15594000000000019</c:v>
                </c:pt>
                <c:pt idx="119">
                  <c:v>-0.14468999999999976</c:v>
                </c:pt>
                <c:pt idx="120">
                  <c:v>-0.20025000000000004</c:v>
                </c:pt>
                <c:pt idx="121">
                  <c:v>-0.10187999999999997</c:v>
                </c:pt>
                <c:pt idx="122">
                  <c:v>-0.11505999999999972</c:v>
                </c:pt>
                <c:pt idx="123">
                  <c:v>-0.16888000000000014</c:v>
                </c:pt>
                <c:pt idx="124">
                  <c:v>-0.10700000000000021</c:v>
                </c:pt>
                <c:pt idx="125">
                  <c:v>-8.5630000000000095E-2</c:v>
                </c:pt>
                <c:pt idx="126">
                  <c:v>-0.14437999999999995</c:v>
                </c:pt>
                <c:pt idx="127">
                  <c:v>-0.1873800000000001</c:v>
                </c:pt>
                <c:pt idx="128">
                  <c:v>-0.13574999999999982</c:v>
                </c:pt>
                <c:pt idx="129">
                  <c:v>-0.13250000000000028</c:v>
                </c:pt>
                <c:pt idx="130">
                  <c:v>-0.12725000000000009</c:v>
                </c:pt>
                <c:pt idx="131">
                  <c:v>-0.12731000000000003</c:v>
                </c:pt>
                <c:pt idx="132">
                  <c:v>-0.13863000000000003</c:v>
                </c:pt>
                <c:pt idx="133">
                  <c:v>-0.23144000000000009</c:v>
                </c:pt>
                <c:pt idx="134">
                  <c:v>-0.11312999999999995</c:v>
                </c:pt>
                <c:pt idx="135">
                  <c:v>-0.1574399999999998</c:v>
                </c:pt>
                <c:pt idx="136">
                  <c:v>-0.22700000000000031</c:v>
                </c:pt>
                <c:pt idx="137">
                  <c:v>-0.14918999999999993</c:v>
                </c:pt>
                <c:pt idx="138">
                  <c:v>-0.14599999999999991</c:v>
                </c:pt>
                <c:pt idx="139">
                  <c:v>-0.20263000000000009</c:v>
                </c:pt>
                <c:pt idx="140">
                  <c:v>-0.24194000000000004</c:v>
                </c:pt>
                <c:pt idx="141">
                  <c:v>-0.13750000000000018</c:v>
                </c:pt>
                <c:pt idx="142">
                  <c:v>-0.15705999999999998</c:v>
                </c:pt>
                <c:pt idx="143">
                  <c:v>-0.22155999999999976</c:v>
                </c:pt>
                <c:pt idx="144">
                  <c:v>-0.2253099999999999</c:v>
                </c:pt>
                <c:pt idx="145">
                  <c:v>-0.11487999999999987</c:v>
                </c:pt>
                <c:pt idx="146">
                  <c:v>-0.13687999999999967</c:v>
                </c:pt>
                <c:pt idx="147">
                  <c:v>-0.21887999999999996</c:v>
                </c:pt>
                <c:pt idx="148">
                  <c:v>-0.16237999999999975</c:v>
                </c:pt>
                <c:pt idx="149">
                  <c:v>-0.22312999999999983</c:v>
                </c:pt>
                <c:pt idx="150">
                  <c:v>-0.11856</c:v>
                </c:pt>
                <c:pt idx="151">
                  <c:v>-0.10824999999999996</c:v>
                </c:pt>
                <c:pt idx="152">
                  <c:v>-0.10049999999999981</c:v>
                </c:pt>
                <c:pt idx="153">
                  <c:v>-0.13300000000000001</c:v>
                </c:pt>
                <c:pt idx="154">
                  <c:v>-0.10324999999999962</c:v>
                </c:pt>
                <c:pt idx="155">
                  <c:v>-0.11143999999999998</c:v>
                </c:pt>
                <c:pt idx="156">
                  <c:v>-0.11050000000000004</c:v>
                </c:pt>
                <c:pt idx="157">
                  <c:v>-0.12800000000000011</c:v>
                </c:pt>
                <c:pt idx="158">
                  <c:v>-0.1692499999999999</c:v>
                </c:pt>
                <c:pt idx="159">
                  <c:v>-0.18374999999999986</c:v>
                </c:pt>
                <c:pt idx="160">
                  <c:v>-0.16518999999999995</c:v>
                </c:pt>
                <c:pt idx="161">
                  <c:v>-0.12175000000000002</c:v>
                </c:pt>
                <c:pt idx="162">
                  <c:v>-8.2249999999999712E-2</c:v>
                </c:pt>
                <c:pt idx="163">
                  <c:v>-6.1879999999999935E-2</c:v>
                </c:pt>
                <c:pt idx="164">
                  <c:v>-0.14962999999999971</c:v>
                </c:pt>
                <c:pt idx="165">
                  <c:v>-0.16025</c:v>
                </c:pt>
                <c:pt idx="166">
                  <c:v>-0.19174999999999986</c:v>
                </c:pt>
                <c:pt idx="167">
                  <c:v>-0.1013799999999998</c:v>
                </c:pt>
                <c:pt idx="168">
                  <c:v>-0.16725000000000012</c:v>
                </c:pt>
                <c:pt idx="169">
                  <c:v>-0.11724999999999985</c:v>
                </c:pt>
                <c:pt idx="170">
                  <c:v>-0.13474999999999993</c:v>
                </c:pt>
                <c:pt idx="171">
                  <c:v>-0.18263000000000007</c:v>
                </c:pt>
                <c:pt idx="172">
                  <c:v>-4.1249999999999787E-2</c:v>
                </c:pt>
                <c:pt idx="173">
                  <c:v>-0.17074999999999996</c:v>
                </c:pt>
                <c:pt idx="174">
                  <c:v>-0.16563000000000017</c:v>
                </c:pt>
                <c:pt idx="175">
                  <c:v>-0.14274999999999993</c:v>
                </c:pt>
                <c:pt idx="176">
                  <c:v>-3.6809999999999565E-2</c:v>
                </c:pt>
                <c:pt idx="177">
                  <c:v>-2.7060000000000084E-2</c:v>
                </c:pt>
                <c:pt idx="178">
                  <c:v>-0.14124999999999988</c:v>
                </c:pt>
                <c:pt idx="179">
                  <c:v>-0.14424999999999999</c:v>
                </c:pt>
                <c:pt idx="180">
                  <c:v>-0.12424999999999997</c:v>
                </c:pt>
                <c:pt idx="181">
                  <c:v>-0.11149999999999993</c:v>
                </c:pt>
                <c:pt idx="182">
                  <c:v>-9.4129999999999825E-2</c:v>
                </c:pt>
                <c:pt idx="183">
                  <c:v>-0.11712999999999996</c:v>
                </c:pt>
                <c:pt idx="184">
                  <c:v>-0.10875000000000012</c:v>
                </c:pt>
                <c:pt idx="185">
                  <c:v>-0.11749999999999972</c:v>
                </c:pt>
                <c:pt idx="186">
                  <c:v>-0.12338000000000005</c:v>
                </c:pt>
                <c:pt idx="187">
                  <c:v>-0.11637999999999993</c:v>
                </c:pt>
                <c:pt idx="188">
                  <c:v>-0.16263000000000005</c:v>
                </c:pt>
                <c:pt idx="189">
                  <c:v>-0.13362999999999969</c:v>
                </c:pt>
                <c:pt idx="190">
                  <c:v>-0.12100000000000044</c:v>
                </c:pt>
                <c:pt idx="191">
                  <c:v>-0.11613000000000007</c:v>
                </c:pt>
                <c:pt idx="192">
                  <c:v>-4.5999999999999819E-2</c:v>
                </c:pt>
                <c:pt idx="193">
                  <c:v>-6.8379999999999885E-2</c:v>
                </c:pt>
                <c:pt idx="194">
                  <c:v>-0.13813000000000031</c:v>
                </c:pt>
                <c:pt idx="195">
                  <c:v>-0.1274999999999995</c:v>
                </c:pt>
                <c:pt idx="196">
                  <c:v>-0.10824999999999996</c:v>
                </c:pt>
                <c:pt idx="197">
                  <c:v>-8.9630000000000098E-2</c:v>
                </c:pt>
                <c:pt idx="198">
                  <c:v>-0.10806000000000004</c:v>
                </c:pt>
                <c:pt idx="199">
                  <c:v>-0.11425000000000018</c:v>
                </c:pt>
                <c:pt idx="200">
                  <c:v>-0.12044000000000032</c:v>
                </c:pt>
                <c:pt idx="201">
                  <c:v>-9.5190000000000108E-2</c:v>
                </c:pt>
                <c:pt idx="202">
                  <c:v>-0.11630999999999991</c:v>
                </c:pt>
                <c:pt idx="203">
                  <c:v>-9.6440000000000303E-2</c:v>
                </c:pt>
                <c:pt idx="204">
                  <c:v>-6.8810000000000038E-2</c:v>
                </c:pt>
                <c:pt idx="205">
                  <c:v>-7.455999999999996E-2</c:v>
                </c:pt>
                <c:pt idx="206">
                  <c:v>-0.13962999999999992</c:v>
                </c:pt>
                <c:pt idx="207">
                  <c:v>-7.8999999999999737E-2</c:v>
                </c:pt>
                <c:pt idx="208">
                  <c:v>-0.11719000000000035</c:v>
                </c:pt>
                <c:pt idx="209">
                  <c:v>-6.7379999999999995E-2</c:v>
                </c:pt>
                <c:pt idx="210">
                  <c:v>-5.9879999999999711E-2</c:v>
                </c:pt>
                <c:pt idx="211">
                  <c:v>-9.7999999999999865E-2</c:v>
                </c:pt>
                <c:pt idx="212">
                  <c:v>-6.9249999999999812E-2</c:v>
                </c:pt>
                <c:pt idx="213">
                  <c:v>-8.0379999999999896E-2</c:v>
                </c:pt>
                <c:pt idx="214">
                  <c:v>1.3370000000000104E-2</c:v>
                </c:pt>
                <c:pt idx="215">
                  <c:v>-5.0999999999999712E-2</c:v>
                </c:pt>
                <c:pt idx="216">
                  <c:v>-4.850000000000021E-2</c:v>
                </c:pt>
                <c:pt idx="217">
                  <c:v>-7.1500000000000341E-2</c:v>
                </c:pt>
                <c:pt idx="218">
                  <c:v>-8.238000000000012E-2</c:v>
                </c:pt>
                <c:pt idx="219">
                  <c:v>-9.9249999999999616E-2</c:v>
                </c:pt>
                <c:pt idx="220">
                  <c:v>-7.1250000000000036E-2</c:v>
                </c:pt>
                <c:pt idx="221">
                  <c:v>-9.1130000000000155E-2</c:v>
                </c:pt>
                <c:pt idx="222">
                  <c:v>-6.4630000000000187E-2</c:v>
                </c:pt>
                <c:pt idx="223">
                  <c:v>-0.14813000000000009</c:v>
                </c:pt>
                <c:pt idx="224">
                  <c:v>-0.14413000000000009</c:v>
                </c:pt>
                <c:pt idx="225">
                  <c:v>-8.6129999999999818E-2</c:v>
                </c:pt>
                <c:pt idx="226">
                  <c:v>-0.14900000000000002</c:v>
                </c:pt>
                <c:pt idx="227">
                  <c:v>0.1599999999999997</c:v>
                </c:pt>
                <c:pt idx="228">
                  <c:v>-0.15449999999999964</c:v>
                </c:pt>
                <c:pt idx="229">
                  <c:v>-5.5810000000000137E-2</c:v>
                </c:pt>
                <c:pt idx="230">
                  <c:v>1.6869999999999941E-2</c:v>
                </c:pt>
                <c:pt idx="231">
                  <c:v>-0.10694000000000026</c:v>
                </c:pt>
                <c:pt idx="232">
                  <c:v>-0.11925000000000008</c:v>
                </c:pt>
                <c:pt idx="233">
                  <c:v>-0.12118999999999991</c:v>
                </c:pt>
                <c:pt idx="234">
                  <c:v>-5.6810000000000027E-2</c:v>
                </c:pt>
                <c:pt idx="235">
                  <c:v>-5.600000000000005E-2</c:v>
                </c:pt>
                <c:pt idx="236">
                  <c:v>-0.22663000000000011</c:v>
                </c:pt>
                <c:pt idx="237">
                  <c:v>-0.1781299999999999</c:v>
                </c:pt>
                <c:pt idx="238">
                  <c:v>-0.13613000000000008</c:v>
                </c:pt>
                <c:pt idx="239">
                  <c:v>-8.1249999999999822E-2</c:v>
                </c:pt>
                <c:pt idx="240">
                  <c:v>-4.8880000000000035E-2</c:v>
                </c:pt>
                <c:pt idx="241">
                  <c:v>-8.5749999999999993E-2</c:v>
                </c:pt>
                <c:pt idx="242">
                  <c:v>-4.7130000000000116E-2</c:v>
                </c:pt>
                <c:pt idx="243">
                  <c:v>-0.13105999999999973</c:v>
                </c:pt>
                <c:pt idx="244">
                  <c:v>-0.23593999999999982</c:v>
                </c:pt>
                <c:pt idx="245">
                  <c:v>-7.8999999999999737E-2</c:v>
                </c:pt>
                <c:pt idx="246">
                  <c:v>-0.10749999999999993</c:v>
                </c:pt>
                <c:pt idx="247">
                  <c:v>-0.22819000000000011</c:v>
                </c:pt>
                <c:pt idx="248">
                  <c:v>-3.0689999999999884E-2</c:v>
                </c:pt>
                <c:pt idx="249">
                  <c:v>-8.3630000000000315E-2</c:v>
                </c:pt>
                <c:pt idx="250">
                  <c:v>-3.2000000000000028E-2</c:v>
                </c:pt>
                <c:pt idx="251">
                  <c:v>-6.9630000000000081E-2</c:v>
                </c:pt>
                <c:pt idx="252">
                  <c:v>-5.3749999999999964E-2</c:v>
                </c:pt>
                <c:pt idx="253">
                  <c:v>-0.26162999999999981</c:v>
                </c:pt>
                <c:pt idx="254">
                  <c:v>-0.25343999999999989</c:v>
                </c:pt>
                <c:pt idx="255">
                  <c:v>-0.25343999999999989</c:v>
                </c:pt>
                <c:pt idx="256">
                  <c:v>-3.3439999999999692E-2</c:v>
                </c:pt>
                <c:pt idx="257">
                  <c:v>-3.2999999999999918E-2</c:v>
                </c:pt>
                <c:pt idx="258">
                  <c:v>-2.7000000000000135E-2</c:v>
                </c:pt>
                <c:pt idx="259">
                  <c:v>-0.13763000000000014</c:v>
                </c:pt>
                <c:pt idx="260">
                  <c:v>-0.13763000000000014</c:v>
                </c:pt>
                <c:pt idx="261">
                  <c:v>-0.10388000000000019</c:v>
                </c:pt>
                <c:pt idx="262">
                  <c:v>-0.1549999999999998</c:v>
                </c:pt>
                <c:pt idx="263">
                  <c:v>-0.13388</c:v>
                </c:pt>
                <c:pt idx="264">
                  <c:v>-0.13680999999999965</c:v>
                </c:pt>
                <c:pt idx="265">
                  <c:v>-0.2224999999999997</c:v>
                </c:pt>
                <c:pt idx="266">
                  <c:v>-0.19887999999999995</c:v>
                </c:pt>
                <c:pt idx="267">
                  <c:v>-0.16694000000000031</c:v>
                </c:pt>
                <c:pt idx="268">
                  <c:v>-0.1173099999999998</c:v>
                </c:pt>
                <c:pt idx="269">
                  <c:v>-0.10894000000000004</c:v>
                </c:pt>
                <c:pt idx="270">
                  <c:v>-0.13343999999999978</c:v>
                </c:pt>
                <c:pt idx="271">
                  <c:v>-0.26031000000000004</c:v>
                </c:pt>
                <c:pt idx="272">
                  <c:v>-0.15574999999999983</c:v>
                </c:pt>
                <c:pt idx="273">
                  <c:v>-0.27099999999999991</c:v>
                </c:pt>
                <c:pt idx="274">
                  <c:v>-0.28237999999999985</c:v>
                </c:pt>
                <c:pt idx="275">
                  <c:v>-0.24924999999999997</c:v>
                </c:pt>
                <c:pt idx="276">
                  <c:v>-0.27063000000000015</c:v>
                </c:pt>
                <c:pt idx="277">
                  <c:v>-0.24475000000000025</c:v>
                </c:pt>
                <c:pt idx="278">
                  <c:v>-0.17162999999999995</c:v>
                </c:pt>
                <c:pt idx="279">
                  <c:v>-0.16049999999999986</c:v>
                </c:pt>
                <c:pt idx="280">
                  <c:v>-0.14437999999999995</c:v>
                </c:pt>
                <c:pt idx="281">
                  <c:v>-0.23625000000000007</c:v>
                </c:pt>
                <c:pt idx="282">
                  <c:v>-0.19749999999999979</c:v>
                </c:pt>
                <c:pt idx="283">
                  <c:v>-0.16263000000000005</c:v>
                </c:pt>
                <c:pt idx="284">
                  <c:v>-0.20437999999999956</c:v>
                </c:pt>
                <c:pt idx="285">
                  <c:v>-0.18850000000000033</c:v>
                </c:pt>
                <c:pt idx="286">
                  <c:v>-0.22763000000000044</c:v>
                </c:pt>
                <c:pt idx="287">
                  <c:v>-0.19700000000000006</c:v>
                </c:pt>
                <c:pt idx="288">
                  <c:v>-0.16774999999999984</c:v>
                </c:pt>
                <c:pt idx="289">
                  <c:v>-0.25799999999999956</c:v>
                </c:pt>
                <c:pt idx="290">
                  <c:v>-0.25288000000000022</c:v>
                </c:pt>
                <c:pt idx="291">
                  <c:v>-0.23374999999999968</c:v>
                </c:pt>
                <c:pt idx="292">
                  <c:v>-0.17388000000000003</c:v>
                </c:pt>
                <c:pt idx="293">
                  <c:v>-0.22287999999999997</c:v>
                </c:pt>
                <c:pt idx="294">
                  <c:v>-0.18362999999999996</c:v>
                </c:pt>
                <c:pt idx="295">
                  <c:v>-0.12124999999999986</c:v>
                </c:pt>
                <c:pt idx="296">
                  <c:v>-0.20338000000000012</c:v>
                </c:pt>
                <c:pt idx="297">
                  <c:v>-0.17099999999999982</c:v>
                </c:pt>
                <c:pt idx="298">
                  <c:v>-0.13625000000000043</c:v>
                </c:pt>
                <c:pt idx="299">
                  <c:v>-0.19863000000000008</c:v>
                </c:pt>
                <c:pt idx="300">
                  <c:v>-0.19887999999999995</c:v>
                </c:pt>
                <c:pt idx="301">
                  <c:v>-0.17612999999999968</c:v>
                </c:pt>
                <c:pt idx="302">
                  <c:v>-3.5129999999999661E-2</c:v>
                </c:pt>
                <c:pt idx="303">
                  <c:v>1.5000000000000568E-3</c:v>
                </c:pt>
                <c:pt idx="304">
                  <c:v>-0.11762999999999968</c:v>
                </c:pt>
                <c:pt idx="305">
                  <c:v>-0.11662999999999979</c:v>
                </c:pt>
                <c:pt idx="306">
                  <c:v>-0.13450000000000006</c:v>
                </c:pt>
                <c:pt idx="307">
                  <c:v>-0.11062999999999956</c:v>
                </c:pt>
                <c:pt idx="308">
                  <c:v>-0.12663000000000046</c:v>
                </c:pt>
                <c:pt idx="309">
                  <c:v>-0.11824999999999974</c:v>
                </c:pt>
                <c:pt idx="310">
                  <c:v>-0.13325000000000031</c:v>
                </c:pt>
                <c:pt idx="311">
                  <c:v>-0.1508799999999999</c:v>
                </c:pt>
                <c:pt idx="312">
                  <c:v>-0.20462999999999987</c:v>
                </c:pt>
                <c:pt idx="313">
                  <c:v>-0.11525000000000007</c:v>
                </c:pt>
                <c:pt idx="314">
                  <c:v>-0.11262999999999979</c:v>
                </c:pt>
                <c:pt idx="315">
                  <c:v>-0.11275000000000013</c:v>
                </c:pt>
                <c:pt idx="316">
                  <c:v>-0.10700000000000021</c:v>
                </c:pt>
                <c:pt idx="317">
                  <c:v>-0.10150000000000015</c:v>
                </c:pt>
                <c:pt idx="318">
                  <c:v>-0.28988000000000014</c:v>
                </c:pt>
                <c:pt idx="319">
                  <c:v>-0.11874999999999991</c:v>
                </c:pt>
                <c:pt idx="320">
                  <c:v>-8.7380000000000457E-2</c:v>
                </c:pt>
                <c:pt idx="321">
                  <c:v>-9.1000000000000192E-2</c:v>
                </c:pt>
                <c:pt idx="322">
                  <c:v>-0.16175000000000006</c:v>
                </c:pt>
                <c:pt idx="323">
                  <c:v>-0.16975000000000007</c:v>
                </c:pt>
                <c:pt idx="324">
                  <c:v>-0.10549999999999971</c:v>
                </c:pt>
                <c:pt idx="325">
                  <c:v>-0.17237999999999998</c:v>
                </c:pt>
                <c:pt idx="326">
                  <c:v>-6.7749999999999755E-2</c:v>
                </c:pt>
                <c:pt idx="327">
                  <c:v>-0.10863000000000023</c:v>
                </c:pt>
                <c:pt idx="328">
                  <c:v>-0.12213000000000029</c:v>
                </c:pt>
                <c:pt idx="329">
                  <c:v>-0.11400000000000032</c:v>
                </c:pt>
                <c:pt idx="330">
                  <c:v>-0.11125000000000007</c:v>
                </c:pt>
                <c:pt idx="331">
                  <c:v>-0.14349999999999996</c:v>
                </c:pt>
                <c:pt idx="332">
                  <c:v>-0.12675000000000036</c:v>
                </c:pt>
                <c:pt idx="333">
                  <c:v>-0.14100000000000001</c:v>
                </c:pt>
                <c:pt idx="334">
                  <c:v>-0.15799999999999992</c:v>
                </c:pt>
                <c:pt idx="335">
                  <c:v>-0.13088000000000033</c:v>
                </c:pt>
                <c:pt idx="336">
                  <c:v>-0.12150000000000016</c:v>
                </c:pt>
                <c:pt idx="337">
                  <c:v>-0.13112999999999975</c:v>
                </c:pt>
                <c:pt idx="338">
                  <c:v>-0.13112999999999975</c:v>
                </c:pt>
                <c:pt idx="339">
                  <c:v>-0.13112999999999975</c:v>
                </c:pt>
                <c:pt idx="340">
                  <c:v>-3.025000000000011E-2</c:v>
                </c:pt>
                <c:pt idx="341">
                  <c:v>-0.12638000000000016</c:v>
                </c:pt>
                <c:pt idx="342">
                  <c:v>-0.15237999999999996</c:v>
                </c:pt>
                <c:pt idx="343">
                  <c:v>-8.2749999999999879E-2</c:v>
                </c:pt>
                <c:pt idx="344">
                  <c:v>-0.13899999999999979</c:v>
                </c:pt>
                <c:pt idx="345">
                  <c:v>-0.1156299999999999</c:v>
                </c:pt>
                <c:pt idx="346">
                  <c:v>-0.11549999999999994</c:v>
                </c:pt>
                <c:pt idx="347">
                  <c:v>-0.11512999999999973</c:v>
                </c:pt>
                <c:pt idx="348">
                  <c:v>-0.11988000000000021</c:v>
                </c:pt>
                <c:pt idx="349">
                  <c:v>-0.10987999999999998</c:v>
                </c:pt>
                <c:pt idx="350">
                  <c:v>-0.13200000000000012</c:v>
                </c:pt>
                <c:pt idx="351">
                  <c:v>-0.12512999999999996</c:v>
                </c:pt>
                <c:pt idx="352">
                  <c:v>-0.10524999999999984</c:v>
                </c:pt>
                <c:pt idx="353">
                  <c:v>5.2119999999999944E-2</c:v>
                </c:pt>
                <c:pt idx="354">
                  <c:v>-9.7999999999999865E-2</c:v>
                </c:pt>
                <c:pt idx="355">
                  <c:v>-0.10449999999999982</c:v>
                </c:pt>
                <c:pt idx="356">
                  <c:v>-0.13512999999999975</c:v>
                </c:pt>
                <c:pt idx="357">
                  <c:v>-8.9630000000000098E-2</c:v>
                </c:pt>
                <c:pt idx="358">
                  <c:v>-0.16188000000000002</c:v>
                </c:pt>
                <c:pt idx="359">
                  <c:v>-9.3379999999999797E-2</c:v>
                </c:pt>
                <c:pt idx="360">
                  <c:v>-9.3499999999999694E-2</c:v>
                </c:pt>
                <c:pt idx="361">
                  <c:v>5.250000000000199E-3</c:v>
                </c:pt>
                <c:pt idx="362">
                  <c:v>-5.0630000000000397E-2</c:v>
                </c:pt>
                <c:pt idx="363">
                  <c:v>-0.13487999999999989</c:v>
                </c:pt>
                <c:pt idx="364">
                  <c:v>-0.13487999999999989</c:v>
                </c:pt>
                <c:pt idx="365">
                  <c:v>-7.3749999999999982E-2</c:v>
                </c:pt>
                <c:pt idx="366">
                  <c:v>-9.1749999999999776E-2</c:v>
                </c:pt>
                <c:pt idx="367">
                  <c:v>-0.12024999999999997</c:v>
                </c:pt>
                <c:pt idx="368">
                  <c:v>-0.11249999999999982</c:v>
                </c:pt>
                <c:pt idx="369">
                  <c:v>-8.8499999999999801E-2</c:v>
                </c:pt>
                <c:pt idx="370">
                  <c:v>-9.438000000000013E-2</c:v>
                </c:pt>
                <c:pt idx="371">
                  <c:v>-0.14163000000000014</c:v>
                </c:pt>
                <c:pt idx="372">
                  <c:v>-0.12299999999999978</c:v>
                </c:pt>
                <c:pt idx="373">
                  <c:v>-0.12062999999999979</c:v>
                </c:pt>
                <c:pt idx="374">
                  <c:v>-0.11575000000000024</c:v>
                </c:pt>
                <c:pt idx="375">
                  <c:v>-8.9500000000000135E-2</c:v>
                </c:pt>
                <c:pt idx="376">
                  <c:v>-0.12788000000000022</c:v>
                </c:pt>
                <c:pt idx="377">
                  <c:v>-0.10024999999999995</c:v>
                </c:pt>
                <c:pt idx="378">
                  <c:v>-9.2000000000000082E-2</c:v>
                </c:pt>
                <c:pt idx="379">
                  <c:v>-0.11850000000000005</c:v>
                </c:pt>
                <c:pt idx="380">
                  <c:v>-0.10662999999999956</c:v>
                </c:pt>
                <c:pt idx="381">
                  <c:v>-9.6130000000000049E-2</c:v>
                </c:pt>
                <c:pt idx="382">
                  <c:v>-6.3129999999999686E-2</c:v>
                </c:pt>
                <c:pt idx="383">
                  <c:v>-8.9250000000000274E-2</c:v>
                </c:pt>
                <c:pt idx="384">
                  <c:v>-6.2879999999999825E-2</c:v>
                </c:pt>
                <c:pt idx="385">
                  <c:v>-6.1250000000000249E-2</c:v>
                </c:pt>
                <c:pt idx="386">
                  <c:v>-9.9880000000000191E-2</c:v>
                </c:pt>
                <c:pt idx="387">
                  <c:v>-5.8880000000000265E-2</c:v>
                </c:pt>
                <c:pt idx="388">
                  <c:v>-9.9879999999999747E-2</c:v>
                </c:pt>
                <c:pt idx="389">
                  <c:v>-0.11187999999999976</c:v>
                </c:pt>
                <c:pt idx="390">
                  <c:v>-5.300000000000038E-2</c:v>
                </c:pt>
                <c:pt idx="391">
                  <c:v>-2.8500000000000192E-2</c:v>
                </c:pt>
                <c:pt idx="392">
                  <c:v>-4.263000000000039E-2</c:v>
                </c:pt>
                <c:pt idx="393">
                  <c:v>-5.1379999999999981E-2</c:v>
                </c:pt>
                <c:pt idx="394">
                  <c:v>-7.7749999999999986E-2</c:v>
                </c:pt>
                <c:pt idx="395">
                  <c:v>-4.0750000000000064E-2</c:v>
                </c:pt>
                <c:pt idx="396">
                  <c:v>-5.9499999999999886E-2</c:v>
                </c:pt>
                <c:pt idx="397">
                  <c:v>-3.3799999999999386E-3</c:v>
                </c:pt>
                <c:pt idx="398">
                  <c:v>-4.2249999999999677E-2</c:v>
                </c:pt>
                <c:pt idx="399">
                  <c:v>-8.3250000000000046E-2</c:v>
                </c:pt>
                <c:pt idx="400">
                  <c:v>-7.9629999999999868E-2</c:v>
                </c:pt>
                <c:pt idx="401">
                  <c:v>-0.12250000000000005</c:v>
                </c:pt>
                <c:pt idx="402">
                  <c:v>-9.7629999999999661E-2</c:v>
                </c:pt>
                <c:pt idx="403">
                  <c:v>-7.9380000000000006E-2</c:v>
                </c:pt>
                <c:pt idx="404">
                  <c:v>0.10725000000000007</c:v>
                </c:pt>
                <c:pt idx="405">
                  <c:v>-8.5500000000000131E-2</c:v>
                </c:pt>
                <c:pt idx="406">
                  <c:v>-9.6630000000000216E-2</c:v>
                </c:pt>
                <c:pt idx="407">
                  <c:v>-0.1157499999999998</c:v>
                </c:pt>
                <c:pt idx="408">
                  <c:v>-1.5750000000000153E-2</c:v>
                </c:pt>
                <c:pt idx="409">
                  <c:v>-9.5499999999999918E-2</c:v>
                </c:pt>
                <c:pt idx="410">
                  <c:v>-9.3129999999999935E-2</c:v>
                </c:pt>
                <c:pt idx="411">
                  <c:v>-0.15562999999999994</c:v>
                </c:pt>
                <c:pt idx="412">
                  <c:v>-0.20674999999999999</c:v>
                </c:pt>
                <c:pt idx="413">
                  <c:v>-8.9250000000000274E-2</c:v>
                </c:pt>
                <c:pt idx="414">
                  <c:v>-0.129</c:v>
                </c:pt>
                <c:pt idx="415">
                  <c:v>-7.6999999999999957E-2</c:v>
                </c:pt>
                <c:pt idx="416">
                  <c:v>-0.10449999999999982</c:v>
                </c:pt>
                <c:pt idx="417">
                  <c:v>-0.10099999999999998</c:v>
                </c:pt>
                <c:pt idx="418">
                  <c:v>-9.5629999999999882E-2</c:v>
                </c:pt>
                <c:pt idx="419">
                  <c:v>-6.5250000000000252E-2</c:v>
                </c:pt>
                <c:pt idx="420">
                  <c:v>-0.10813000000000006</c:v>
                </c:pt>
                <c:pt idx="421">
                  <c:v>-8.8379999999999903E-2</c:v>
                </c:pt>
                <c:pt idx="422">
                  <c:v>-4.3749999999999734E-2</c:v>
                </c:pt>
                <c:pt idx="423">
                  <c:v>-0.12588000000000044</c:v>
                </c:pt>
                <c:pt idx="424">
                  <c:v>-8.1500000000000128E-2</c:v>
                </c:pt>
                <c:pt idx="425">
                  <c:v>-0.12950000000000017</c:v>
                </c:pt>
                <c:pt idx="426">
                  <c:v>-0.14762999999999993</c:v>
                </c:pt>
                <c:pt idx="427">
                  <c:v>-0.11224999999999996</c:v>
                </c:pt>
                <c:pt idx="428">
                  <c:v>-0.11438000000000015</c:v>
                </c:pt>
                <c:pt idx="429">
                  <c:v>-0.11438000000000015</c:v>
                </c:pt>
                <c:pt idx="430">
                  <c:v>-8.7380000000000013E-2</c:v>
                </c:pt>
                <c:pt idx="431">
                  <c:v>-9.4130000000000269E-2</c:v>
                </c:pt>
                <c:pt idx="432">
                  <c:v>-8.1749999999999989E-2</c:v>
                </c:pt>
                <c:pt idx="433">
                  <c:v>-0.10763000000000034</c:v>
                </c:pt>
                <c:pt idx="434">
                  <c:v>-0.10275000000000034</c:v>
                </c:pt>
                <c:pt idx="435">
                  <c:v>-9.6630000000000216E-2</c:v>
                </c:pt>
                <c:pt idx="436">
                  <c:v>-6.2380000000000102E-2</c:v>
                </c:pt>
                <c:pt idx="437">
                  <c:v>-8.2129999999999814E-2</c:v>
                </c:pt>
                <c:pt idx="438">
                  <c:v>-8.4130000000000038E-2</c:v>
                </c:pt>
                <c:pt idx="439">
                  <c:v>-9.8380000000000134E-2</c:v>
                </c:pt>
                <c:pt idx="440">
                  <c:v>-9.1629999999999878E-2</c:v>
                </c:pt>
                <c:pt idx="441">
                  <c:v>-8.725000000000005E-2</c:v>
                </c:pt>
                <c:pt idx="442">
                  <c:v>-7.8500000000000014E-2</c:v>
                </c:pt>
                <c:pt idx="443">
                  <c:v>-4.9380000000000202E-2</c:v>
                </c:pt>
                <c:pt idx="444">
                  <c:v>-9.5130000000000159E-2</c:v>
                </c:pt>
                <c:pt idx="445">
                  <c:v>-9.4130000000000269E-2</c:v>
                </c:pt>
                <c:pt idx="446">
                  <c:v>-0.11587999999999976</c:v>
                </c:pt>
                <c:pt idx="447">
                  <c:v>-0.16887999999999992</c:v>
                </c:pt>
                <c:pt idx="448">
                  <c:v>-7.4629999999999974E-2</c:v>
                </c:pt>
                <c:pt idx="449">
                  <c:v>-6.6250000000000142E-2</c:v>
                </c:pt>
                <c:pt idx="450">
                  <c:v>-0.1030000000000002</c:v>
                </c:pt>
                <c:pt idx="451">
                  <c:v>-0.10962999999999989</c:v>
                </c:pt>
                <c:pt idx="452">
                  <c:v>-9.438000000000013E-2</c:v>
                </c:pt>
                <c:pt idx="453">
                  <c:v>-0.14863000000000004</c:v>
                </c:pt>
                <c:pt idx="454">
                  <c:v>-0.11512999999999995</c:v>
                </c:pt>
                <c:pt idx="455">
                  <c:v>-0.14863000000000026</c:v>
                </c:pt>
                <c:pt idx="456">
                  <c:v>-6.3800000000000523E-3</c:v>
                </c:pt>
                <c:pt idx="457">
                  <c:v>-7.3130000000000139E-2</c:v>
                </c:pt>
                <c:pt idx="458">
                  <c:v>-4.7000000000000153E-2</c:v>
                </c:pt>
                <c:pt idx="459">
                  <c:v>-0.13200000000000012</c:v>
                </c:pt>
                <c:pt idx="460">
                  <c:v>-0.19950000000000001</c:v>
                </c:pt>
                <c:pt idx="461">
                  <c:v>-0.15424999999999978</c:v>
                </c:pt>
                <c:pt idx="462">
                  <c:v>-0.12613000000000008</c:v>
                </c:pt>
                <c:pt idx="463">
                  <c:v>-9.087999999999985E-2</c:v>
                </c:pt>
                <c:pt idx="464">
                  <c:v>-9.087999999999985E-2</c:v>
                </c:pt>
                <c:pt idx="465">
                  <c:v>-3.2130000000000214E-2</c:v>
                </c:pt>
                <c:pt idx="466">
                  <c:v>-0.10325000000000006</c:v>
                </c:pt>
                <c:pt idx="467">
                  <c:v>-4.5879999999999921E-2</c:v>
                </c:pt>
                <c:pt idx="468">
                  <c:v>-4.3250000000000011E-2</c:v>
                </c:pt>
                <c:pt idx="469">
                  <c:v>-0.12400000000000011</c:v>
                </c:pt>
                <c:pt idx="470">
                  <c:v>-6.5999999999999837E-2</c:v>
                </c:pt>
                <c:pt idx="471">
                  <c:v>-9.9630000000000107E-2</c:v>
                </c:pt>
                <c:pt idx="472">
                  <c:v>-0.10562999999999989</c:v>
                </c:pt>
                <c:pt idx="473">
                  <c:v>-3.8129999999999775E-2</c:v>
                </c:pt>
                <c:pt idx="474">
                  <c:v>-0.16549999999999998</c:v>
                </c:pt>
                <c:pt idx="475">
                  <c:v>-8.7130000000000152E-2</c:v>
                </c:pt>
                <c:pt idx="476">
                  <c:v>-7.9129999999999923E-2</c:v>
                </c:pt>
                <c:pt idx="477">
                  <c:v>-0.19225000000000003</c:v>
                </c:pt>
                <c:pt idx="478">
                  <c:v>-0.13049999999999984</c:v>
                </c:pt>
                <c:pt idx="479">
                  <c:v>-0.10824999999999996</c:v>
                </c:pt>
                <c:pt idx="480">
                  <c:v>-0.11349999999999993</c:v>
                </c:pt>
                <c:pt idx="481">
                  <c:v>-4.4250000000000123E-2</c:v>
                </c:pt>
                <c:pt idx="482">
                  <c:v>-3.1379999999999963E-2</c:v>
                </c:pt>
                <c:pt idx="483">
                  <c:v>-0.20063000000000009</c:v>
                </c:pt>
                <c:pt idx="484">
                  <c:v>-0.20463000000000009</c:v>
                </c:pt>
                <c:pt idx="485">
                  <c:v>-0.16925000000000012</c:v>
                </c:pt>
                <c:pt idx="486">
                  <c:v>-0.15988000000000002</c:v>
                </c:pt>
                <c:pt idx="487">
                  <c:v>-0.16412999999999989</c:v>
                </c:pt>
                <c:pt idx="488">
                  <c:v>-0.27263000000000015</c:v>
                </c:pt>
                <c:pt idx="489">
                  <c:v>-3.8499999999999979E-2</c:v>
                </c:pt>
                <c:pt idx="490">
                  <c:v>-0.17463000000000006</c:v>
                </c:pt>
                <c:pt idx="491">
                  <c:v>-0.21875</c:v>
                </c:pt>
                <c:pt idx="492">
                  <c:v>-0.13949999999999996</c:v>
                </c:pt>
                <c:pt idx="493">
                  <c:v>-0.12725000000000009</c:v>
                </c:pt>
                <c:pt idx="494">
                  <c:v>-0.11862999999999979</c:v>
                </c:pt>
                <c:pt idx="495">
                  <c:v>-3.8629999999999942E-2</c:v>
                </c:pt>
                <c:pt idx="496">
                  <c:v>-4.3749999999999734E-2</c:v>
                </c:pt>
                <c:pt idx="497">
                  <c:v>-3.6880000000000024E-2</c:v>
                </c:pt>
                <c:pt idx="498">
                  <c:v>-0.11549999999999994</c:v>
                </c:pt>
                <c:pt idx="499">
                  <c:v>-9.0129999999999821E-2</c:v>
                </c:pt>
                <c:pt idx="500">
                  <c:v>-0.15149999999999997</c:v>
                </c:pt>
                <c:pt idx="501">
                  <c:v>-0.19713000000000003</c:v>
                </c:pt>
                <c:pt idx="502">
                  <c:v>-0.22499999999999987</c:v>
                </c:pt>
                <c:pt idx="503">
                  <c:v>-0.25049999999999972</c:v>
                </c:pt>
                <c:pt idx="504">
                  <c:v>-0.13837999999999995</c:v>
                </c:pt>
                <c:pt idx="505">
                  <c:v>-8.7249999999999828E-2</c:v>
                </c:pt>
                <c:pt idx="506">
                  <c:v>-0.11737999999999982</c:v>
                </c:pt>
                <c:pt idx="507">
                  <c:v>-0.12362999999999991</c:v>
                </c:pt>
                <c:pt idx="508">
                  <c:v>-0.18963000000000019</c:v>
                </c:pt>
                <c:pt idx="509">
                  <c:v>-0.17849999999999988</c:v>
                </c:pt>
                <c:pt idx="510">
                  <c:v>-7.2499999999999787E-2</c:v>
                </c:pt>
                <c:pt idx="511">
                  <c:v>-0.1379999999999999</c:v>
                </c:pt>
                <c:pt idx="512">
                  <c:v>-0.17775000000000007</c:v>
                </c:pt>
                <c:pt idx="513">
                  <c:v>-0.13474999999999993</c:v>
                </c:pt>
                <c:pt idx="514">
                  <c:v>-5.6629999999999736E-2</c:v>
                </c:pt>
                <c:pt idx="515">
                  <c:v>-6.050000000000022E-2</c:v>
                </c:pt>
                <c:pt idx="516">
                  <c:v>-6.050000000000022E-2</c:v>
                </c:pt>
                <c:pt idx="517">
                  <c:v>-6.050000000000022E-2</c:v>
                </c:pt>
                <c:pt idx="518">
                  <c:v>-0.29463000000000017</c:v>
                </c:pt>
                <c:pt idx="519">
                  <c:v>-0.25938000000000017</c:v>
                </c:pt>
                <c:pt idx="520">
                  <c:v>-0.11837999999999993</c:v>
                </c:pt>
                <c:pt idx="521">
                  <c:v>-0.11837999999999993</c:v>
                </c:pt>
                <c:pt idx="522">
                  <c:v>-0.16025</c:v>
                </c:pt>
                <c:pt idx="523">
                  <c:v>-0.17388000000000003</c:v>
                </c:pt>
                <c:pt idx="524">
                  <c:v>-0.19224999999999981</c:v>
                </c:pt>
                <c:pt idx="525">
                  <c:v>-0.21799999999999997</c:v>
                </c:pt>
                <c:pt idx="526">
                  <c:v>-0.19399999999999995</c:v>
                </c:pt>
                <c:pt idx="527">
                  <c:v>-0.14788000000000001</c:v>
                </c:pt>
                <c:pt idx="528">
                  <c:v>-0.22775000000000012</c:v>
                </c:pt>
                <c:pt idx="529">
                  <c:v>-0.22125000000000017</c:v>
                </c:pt>
                <c:pt idx="530">
                  <c:v>-0.19263000000000008</c:v>
                </c:pt>
                <c:pt idx="531">
                  <c:v>-0.20613000000000015</c:v>
                </c:pt>
                <c:pt idx="532">
                  <c:v>-0.15663000000000005</c:v>
                </c:pt>
                <c:pt idx="533">
                  <c:v>-0.23912999999999984</c:v>
                </c:pt>
                <c:pt idx="534">
                  <c:v>-0.22212999999999994</c:v>
                </c:pt>
                <c:pt idx="535">
                  <c:v>-0.16624999999999979</c:v>
                </c:pt>
                <c:pt idx="536">
                  <c:v>-0.16087999999999991</c:v>
                </c:pt>
                <c:pt idx="537">
                  <c:v>-0.16413000000000011</c:v>
                </c:pt>
                <c:pt idx="538">
                  <c:v>-0.1853800000000001</c:v>
                </c:pt>
                <c:pt idx="539">
                  <c:v>-0.12450000000000006</c:v>
                </c:pt>
                <c:pt idx="540">
                  <c:v>-0.18949999999999978</c:v>
                </c:pt>
                <c:pt idx="541">
                  <c:v>-0.19713000000000003</c:v>
                </c:pt>
                <c:pt idx="542">
                  <c:v>-0.13325000000000009</c:v>
                </c:pt>
                <c:pt idx="543">
                  <c:v>-3.112999999999988E-2</c:v>
                </c:pt>
                <c:pt idx="544">
                  <c:v>-9.1000000000000192E-2</c:v>
                </c:pt>
                <c:pt idx="545">
                  <c:v>-9.73799999999998E-2</c:v>
                </c:pt>
                <c:pt idx="546">
                  <c:v>-9.16300000000001E-2</c:v>
                </c:pt>
                <c:pt idx="547">
                  <c:v>-5.4129999999999789E-2</c:v>
                </c:pt>
                <c:pt idx="548">
                  <c:v>-7.0879999999999832E-2</c:v>
                </c:pt>
                <c:pt idx="549">
                  <c:v>-5.31299999999999E-2</c:v>
                </c:pt>
                <c:pt idx="550">
                  <c:v>-0.1172500000000003</c:v>
                </c:pt>
                <c:pt idx="551">
                  <c:v>-9.375E-2</c:v>
                </c:pt>
                <c:pt idx="552">
                  <c:v>-0.10163000000000011</c:v>
                </c:pt>
                <c:pt idx="553">
                  <c:v>-0.10175000000000001</c:v>
                </c:pt>
                <c:pt idx="554">
                  <c:v>-0.1028800000000003</c:v>
                </c:pt>
                <c:pt idx="555">
                  <c:v>-6.4630000000000187E-2</c:v>
                </c:pt>
                <c:pt idx="556">
                  <c:v>-9.5999999999999863E-2</c:v>
                </c:pt>
                <c:pt idx="557">
                  <c:v>-0.11275000000000013</c:v>
                </c:pt>
                <c:pt idx="558">
                  <c:v>-9.925000000000006E-2</c:v>
                </c:pt>
                <c:pt idx="559">
                  <c:v>-9.6629999999999994E-2</c:v>
                </c:pt>
                <c:pt idx="560">
                  <c:v>-8.7630000000000097E-2</c:v>
                </c:pt>
                <c:pt idx="561">
                  <c:v>-7.3249999999999815E-2</c:v>
                </c:pt>
                <c:pt idx="562">
                  <c:v>-9.0379999999999905E-2</c:v>
                </c:pt>
                <c:pt idx="563">
                  <c:v>7.2499999999999787E-3</c:v>
                </c:pt>
                <c:pt idx="564">
                  <c:v>5.6250000000000133E-2</c:v>
                </c:pt>
                <c:pt idx="565">
                  <c:v>-3.4249999999999892E-2</c:v>
                </c:pt>
                <c:pt idx="566">
                  <c:v>2.9370000000000118E-2</c:v>
                </c:pt>
                <c:pt idx="567">
                  <c:v>1.1120000000000019E-2</c:v>
                </c:pt>
                <c:pt idx="568">
                  <c:v>-3.6000000000000032E-2</c:v>
                </c:pt>
                <c:pt idx="569">
                  <c:v>2.1870000000000056E-2</c:v>
                </c:pt>
                <c:pt idx="570">
                  <c:v>0.10587000000000002</c:v>
                </c:pt>
                <c:pt idx="571">
                  <c:v>0.15750000000000008</c:v>
                </c:pt>
                <c:pt idx="572">
                  <c:v>0.4494999999999999</c:v>
                </c:pt>
                <c:pt idx="573">
                  <c:v>0.24687000000000003</c:v>
                </c:pt>
                <c:pt idx="574">
                  <c:v>0.46062000000000014</c:v>
                </c:pt>
                <c:pt idx="575">
                  <c:v>0.19812000000000007</c:v>
                </c:pt>
                <c:pt idx="576">
                  <c:v>0.13424999999999998</c:v>
                </c:pt>
                <c:pt idx="577">
                  <c:v>-0.61513000000000007</c:v>
                </c:pt>
                <c:pt idx="578">
                  <c:v>0.91587000000000018</c:v>
                </c:pt>
                <c:pt idx="579">
                  <c:v>0.90437000000000012</c:v>
                </c:pt>
                <c:pt idx="580">
                  <c:v>1.1176200000000001</c:v>
                </c:pt>
                <c:pt idx="581">
                  <c:v>1.2630000000000003</c:v>
                </c:pt>
                <c:pt idx="582">
                  <c:v>1.0653699999999999</c:v>
                </c:pt>
                <c:pt idx="583">
                  <c:v>0.98987000000000003</c:v>
                </c:pt>
                <c:pt idx="584">
                  <c:v>1.0066199999999998</c:v>
                </c:pt>
                <c:pt idx="585">
                  <c:v>0.98950000000000005</c:v>
                </c:pt>
                <c:pt idx="586">
                  <c:v>1.0034999999999998</c:v>
                </c:pt>
                <c:pt idx="587">
                  <c:v>1.0669999999999999</c:v>
                </c:pt>
                <c:pt idx="588">
                  <c:v>1.0526199999999999</c:v>
                </c:pt>
                <c:pt idx="589">
                  <c:v>1.0876199999999998</c:v>
                </c:pt>
                <c:pt idx="590">
                  <c:v>1.12012</c:v>
                </c:pt>
                <c:pt idx="591">
                  <c:v>1.12862</c:v>
                </c:pt>
                <c:pt idx="592">
                  <c:v>1.22112</c:v>
                </c:pt>
                <c:pt idx="593">
                  <c:v>1.22112</c:v>
                </c:pt>
                <c:pt idx="594">
                  <c:v>1.22112</c:v>
                </c:pt>
                <c:pt idx="595">
                  <c:v>1.2638699999999998</c:v>
                </c:pt>
                <c:pt idx="596">
                  <c:v>1.3051200000000001</c:v>
                </c:pt>
                <c:pt idx="597">
                  <c:v>1.3047499999999999</c:v>
                </c:pt>
                <c:pt idx="598">
                  <c:v>1.331</c:v>
                </c:pt>
                <c:pt idx="599">
                  <c:v>1.3423699999999998</c:v>
                </c:pt>
                <c:pt idx="600">
                  <c:v>1.397</c:v>
                </c:pt>
                <c:pt idx="601">
                  <c:v>1.4197499999999998</c:v>
                </c:pt>
                <c:pt idx="602">
                  <c:v>1.44862</c:v>
                </c:pt>
                <c:pt idx="603">
                  <c:v>1.55287</c:v>
                </c:pt>
                <c:pt idx="604">
                  <c:v>1.5992500000000001</c:v>
                </c:pt>
                <c:pt idx="605">
                  <c:v>1.67987</c:v>
                </c:pt>
                <c:pt idx="606">
                  <c:v>1.7533699999999999</c:v>
                </c:pt>
                <c:pt idx="607">
                  <c:v>1.8838699999999999</c:v>
                </c:pt>
                <c:pt idx="608">
                  <c:v>1.8991199999999999</c:v>
                </c:pt>
                <c:pt idx="609">
                  <c:v>1.93912</c:v>
                </c:pt>
                <c:pt idx="610">
                  <c:v>1.966</c:v>
                </c:pt>
                <c:pt idx="611">
                  <c:v>1.99237</c:v>
                </c:pt>
                <c:pt idx="612">
                  <c:v>-0.22463000000000002</c:v>
                </c:pt>
                <c:pt idx="613">
                  <c:v>-0.24463000000000001</c:v>
                </c:pt>
                <c:pt idx="614">
                  <c:v>-0.17349999999999999</c:v>
                </c:pt>
                <c:pt idx="615">
                  <c:v>-0.214</c:v>
                </c:pt>
                <c:pt idx="616">
                  <c:v>-0.33238000000000001</c:v>
                </c:pt>
                <c:pt idx="617">
                  <c:v>-0.19562999999999997</c:v>
                </c:pt>
                <c:pt idx="618">
                  <c:v>-0.34050000000000002</c:v>
                </c:pt>
                <c:pt idx="619">
                  <c:v>-0.20663000000000001</c:v>
                </c:pt>
                <c:pt idx="620">
                  <c:v>-0.20413000000000001</c:v>
                </c:pt>
                <c:pt idx="621">
                  <c:v>-0.19799999999999998</c:v>
                </c:pt>
                <c:pt idx="622">
                  <c:v>-0.12949999999999998</c:v>
                </c:pt>
                <c:pt idx="623">
                  <c:v>-0.13925000000000001</c:v>
                </c:pt>
                <c:pt idx="624">
                  <c:v>-0.13925000000000001</c:v>
                </c:pt>
                <c:pt idx="625">
                  <c:v>-0.22125000000000003</c:v>
                </c:pt>
                <c:pt idx="626">
                  <c:v>-0.19249999999999998</c:v>
                </c:pt>
                <c:pt idx="627">
                  <c:v>-0.17999999999999997</c:v>
                </c:pt>
                <c:pt idx="628">
                  <c:v>-0.17399999999999996</c:v>
                </c:pt>
                <c:pt idx="629">
                  <c:v>-0.16712999999999997</c:v>
                </c:pt>
                <c:pt idx="630">
                  <c:v>-0.10050000000000001</c:v>
                </c:pt>
                <c:pt idx="631">
                  <c:v>-0.17662999999999998</c:v>
                </c:pt>
                <c:pt idx="632">
                  <c:v>-0.16763000000000003</c:v>
                </c:pt>
                <c:pt idx="633">
                  <c:v>-0.16288</c:v>
                </c:pt>
                <c:pt idx="634">
                  <c:v>-0.15975000000000003</c:v>
                </c:pt>
                <c:pt idx="635">
                  <c:v>-0.16463000000000003</c:v>
                </c:pt>
                <c:pt idx="636">
                  <c:v>-0.16838</c:v>
                </c:pt>
                <c:pt idx="637">
                  <c:v>-0.16338</c:v>
                </c:pt>
                <c:pt idx="638">
                  <c:v>-0.17088</c:v>
                </c:pt>
                <c:pt idx="639">
                  <c:v>-0.10899999999999999</c:v>
                </c:pt>
                <c:pt idx="640">
                  <c:v>-0.11787999999999998</c:v>
                </c:pt>
                <c:pt idx="641">
                  <c:v>-8.6249999999999966E-2</c:v>
                </c:pt>
                <c:pt idx="642">
                  <c:v>-0.11637999999999998</c:v>
                </c:pt>
                <c:pt idx="643">
                  <c:v>-8.5130000000000011E-2</c:v>
                </c:pt>
                <c:pt idx="644">
                  <c:v>-7.6630000000000004E-2</c:v>
                </c:pt>
                <c:pt idx="645">
                  <c:v>-0.11687999999999998</c:v>
                </c:pt>
                <c:pt idx="646">
                  <c:v>-7.375000000000001E-2</c:v>
                </c:pt>
                <c:pt idx="647">
                  <c:v>-9.6000000000000002E-2</c:v>
                </c:pt>
                <c:pt idx="648">
                  <c:v>-8.7879999999999986E-2</c:v>
                </c:pt>
                <c:pt idx="649">
                  <c:v>-7.6130000000000003E-2</c:v>
                </c:pt>
                <c:pt idx="650">
                  <c:v>-8.199999999999999E-2</c:v>
                </c:pt>
                <c:pt idx="651">
                  <c:v>-8.8499999999999995E-2</c:v>
                </c:pt>
                <c:pt idx="652">
                  <c:v>-8.3750000000000019E-2</c:v>
                </c:pt>
                <c:pt idx="653">
                  <c:v>-5.5880000000000013E-2</c:v>
                </c:pt>
                <c:pt idx="654">
                  <c:v>-0.11650000000000002</c:v>
                </c:pt>
                <c:pt idx="655">
                  <c:v>-0.10838</c:v>
                </c:pt>
                <c:pt idx="656">
                  <c:v>-0.10288</c:v>
                </c:pt>
                <c:pt idx="657">
                  <c:v>-7.6249999999999984E-2</c:v>
                </c:pt>
                <c:pt idx="658">
                  <c:v>-9.8129999999999967E-2</c:v>
                </c:pt>
                <c:pt idx="659">
                  <c:v>-0.10500000000000001</c:v>
                </c:pt>
                <c:pt idx="660">
                  <c:v>-9.0880000000000016E-2</c:v>
                </c:pt>
                <c:pt idx="661">
                  <c:v>-7.288E-2</c:v>
                </c:pt>
                <c:pt idx="662">
                  <c:v>-7.174999999999998E-2</c:v>
                </c:pt>
                <c:pt idx="663">
                  <c:v>-0.10138</c:v>
                </c:pt>
                <c:pt idx="664">
                  <c:v>-7.7749999999999986E-2</c:v>
                </c:pt>
                <c:pt idx="665">
                  <c:v>-8.5499999999999993E-2</c:v>
                </c:pt>
                <c:pt idx="666">
                  <c:v>-0.10350000000000001</c:v>
                </c:pt>
                <c:pt idx="667">
                  <c:v>-6.4500000000000002E-2</c:v>
                </c:pt>
                <c:pt idx="668">
                  <c:v>-0.11674999999999999</c:v>
                </c:pt>
                <c:pt idx="669">
                  <c:v>-0.13962999999999998</c:v>
                </c:pt>
                <c:pt idx="670">
                  <c:v>-0.13824999999999998</c:v>
                </c:pt>
                <c:pt idx="671">
                  <c:v>-0.10062999999999997</c:v>
                </c:pt>
                <c:pt idx="672">
                  <c:v>-9.0999999999999998E-2</c:v>
                </c:pt>
                <c:pt idx="673">
                  <c:v>-8.8749999999999996E-2</c:v>
                </c:pt>
                <c:pt idx="674">
                  <c:v>-9.9000000000000005E-2</c:v>
                </c:pt>
                <c:pt idx="675">
                  <c:v>-9.8500000000000004E-2</c:v>
                </c:pt>
                <c:pt idx="676">
                  <c:v>-9.1999999999999998E-2</c:v>
                </c:pt>
                <c:pt idx="677">
                  <c:v>-9.325E-2</c:v>
                </c:pt>
                <c:pt idx="678">
                  <c:v>-0.11249999999999999</c:v>
                </c:pt>
                <c:pt idx="679">
                  <c:v>-0.10688</c:v>
                </c:pt>
                <c:pt idx="680">
                  <c:v>-7.350000000000001E-2</c:v>
                </c:pt>
                <c:pt idx="681">
                  <c:v>-0.12474999999999997</c:v>
                </c:pt>
                <c:pt idx="682">
                  <c:v>-0.14012999999999998</c:v>
                </c:pt>
                <c:pt idx="683">
                  <c:v>-0.11038000000000001</c:v>
                </c:pt>
                <c:pt idx="684">
                  <c:v>-0.13774999999999998</c:v>
                </c:pt>
                <c:pt idx="685">
                  <c:v>-0.123</c:v>
                </c:pt>
                <c:pt idx="686">
                  <c:v>-8.6879999999999985E-2</c:v>
                </c:pt>
                <c:pt idx="687">
                  <c:v>-0.13613000000000003</c:v>
                </c:pt>
                <c:pt idx="688">
                  <c:v>-0.13</c:v>
                </c:pt>
                <c:pt idx="689">
                  <c:v>-0.10375000000000001</c:v>
                </c:pt>
                <c:pt idx="690">
                  <c:v>-0.121</c:v>
                </c:pt>
                <c:pt idx="691">
                  <c:v>-0.12587999999999999</c:v>
                </c:pt>
                <c:pt idx="692">
                  <c:v>-0.11599999999999999</c:v>
                </c:pt>
                <c:pt idx="693">
                  <c:v>-7.0879999999999999E-2</c:v>
                </c:pt>
                <c:pt idx="694">
                  <c:v>-7.0879999999999999E-2</c:v>
                </c:pt>
                <c:pt idx="695">
                  <c:v>-0.10113000000000003</c:v>
                </c:pt>
                <c:pt idx="696">
                  <c:v>-0.12124999999999997</c:v>
                </c:pt>
                <c:pt idx="697">
                  <c:v>-0.1195</c:v>
                </c:pt>
                <c:pt idx="698">
                  <c:v>-0.11799999999999999</c:v>
                </c:pt>
                <c:pt idx="699">
                  <c:v>-0.11174999999999999</c:v>
                </c:pt>
                <c:pt idx="700">
                  <c:v>-0.1195</c:v>
                </c:pt>
                <c:pt idx="701">
                  <c:v>-9.0249999999999969E-2</c:v>
                </c:pt>
                <c:pt idx="702">
                  <c:v>-0.11912999999999999</c:v>
                </c:pt>
                <c:pt idx="703">
                  <c:v>-0.12037999999999999</c:v>
                </c:pt>
                <c:pt idx="704">
                  <c:v>-9.7249999999999975E-2</c:v>
                </c:pt>
                <c:pt idx="705">
                  <c:v>-0.11612999999999998</c:v>
                </c:pt>
                <c:pt idx="706">
                  <c:v>-0.10325000000000001</c:v>
                </c:pt>
                <c:pt idx="707">
                  <c:v>-9.7379999999999994E-2</c:v>
                </c:pt>
                <c:pt idx="708">
                  <c:v>-9.5379999999999993E-2</c:v>
                </c:pt>
                <c:pt idx="709">
                  <c:v>-9.325E-2</c:v>
                </c:pt>
                <c:pt idx="710">
                  <c:v>-0.1125</c:v>
                </c:pt>
                <c:pt idx="711">
                  <c:v>-8.4999999999999992E-2</c:v>
                </c:pt>
                <c:pt idx="712">
                  <c:v>-9.325E-2</c:v>
                </c:pt>
                <c:pt idx="713">
                  <c:v>-7.7879999999999977E-2</c:v>
                </c:pt>
                <c:pt idx="714">
                  <c:v>-8.0379999999999979E-2</c:v>
                </c:pt>
                <c:pt idx="715">
                  <c:v>-8.5129999999999983E-2</c:v>
                </c:pt>
                <c:pt idx="716">
                  <c:v>-9.3879999999999991E-2</c:v>
                </c:pt>
                <c:pt idx="717">
                  <c:v>-9.4E-2</c:v>
                </c:pt>
                <c:pt idx="718">
                  <c:v>-9.35E-2</c:v>
                </c:pt>
                <c:pt idx="719">
                  <c:v>-0.14024999999999999</c:v>
                </c:pt>
                <c:pt idx="720">
                  <c:v>-0.14974999999999999</c:v>
                </c:pt>
                <c:pt idx="721">
                  <c:v>-9.9500000000000005E-2</c:v>
                </c:pt>
                <c:pt idx="722">
                  <c:v>-9.0499999999999997E-2</c:v>
                </c:pt>
                <c:pt idx="723">
                  <c:v>-0.10413</c:v>
                </c:pt>
                <c:pt idx="724">
                  <c:v>-0.10888</c:v>
                </c:pt>
                <c:pt idx="725">
                  <c:v>-0.13688</c:v>
                </c:pt>
                <c:pt idx="726">
                  <c:v>-0.11013000000000001</c:v>
                </c:pt>
                <c:pt idx="727">
                  <c:v>-7.7749999999999986E-2</c:v>
                </c:pt>
                <c:pt idx="728">
                  <c:v>-7.8379999999999977E-2</c:v>
                </c:pt>
                <c:pt idx="729">
                  <c:v>-0.11863000000000001</c:v>
                </c:pt>
                <c:pt idx="730">
                  <c:v>-0.13574999999999998</c:v>
                </c:pt>
                <c:pt idx="731">
                  <c:v>-5.9130000000000016E-2</c:v>
                </c:pt>
                <c:pt idx="732">
                  <c:v>-3.4750000000000003E-2</c:v>
                </c:pt>
                <c:pt idx="733">
                  <c:v>-0.13650000000000001</c:v>
                </c:pt>
                <c:pt idx="734">
                  <c:v>-9.2249999999999999E-2</c:v>
                </c:pt>
                <c:pt idx="735">
                  <c:v>-8.3249999999999991E-2</c:v>
                </c:pt>
                <c:pt idx="736">
                  <c:v>-8.4379999999999983E-2</c:v>
                </c:pt>
                <c:pt idx="737">
                  <c:v>-8.4379999999999983E-2</c:v>
                </c:pt>
                <c:pt idx="738">
                  <c:v>-8.5749999999999993E-2</c:v>
                </c:pt>
                <c:pt idx="739">
                  <c:v>-7.0129999999999998E-2</c:v>
                </c:pt>
                <c:pt idx="740">
                  <c:v>-5.4749999999999993E-2</c:v>
                </c:pt>
                <c:pt idx="741">
                  <c:v>-8.2250000000000018E-2</c:v>
                </c:pt>
                <c:pt idx="742">
                  <c:v>-7.2999999999999982E-2</c:v>
                </c:pt>
                <c:pt idx="743">
                  <c:v>-5.5880000000000013E-2</c:v>
                </c:pt>
                <c:pt idx="744">
                  <c:v>-3.4999999999999976E-2</c:v>
                </c:pt>
                <c:pt idx="745">
                  <c:v>-2.3629999999999984E-2</c:v>
                </c:pt>
                <c:pt idx="746">
                  <c:v>-3.0629999999999991E-2</c:v>
                </c:pt>
                <c:pt idx="747">
                  <c:v>-0.111</c:v>
                </c:pt>
                <c:pt idx="748">
                  <c:v>-8.199999999999999E-2</c:v>
                </c:pt>
                <c:pt idx="749">
                  <c:v>-2.0379999999999981E-2</c:v>
                </c:pt>
                <c:pt idx="750">
                  <c:v>-4.1000000000000009E-2</c:v>
                </c:pt>
                <c:pt idx="751">
                  <c:v>-5.3749999999999992E-2</c:v>
                </c:pt>
                <c:pt idx="752">
                  <c:v>-7.263E-2</c:v>
                </c:pt>
                <c:pt idx="753">
                  <c:v>-6.4879999999999993E-2</c:v>
                </c:pt>
                <c:pt idx="754">
                  <c:v>-6.6499999999999976E-2</c:v>
                </c:pt>
                <c:pt idx="755">
                  <c:v>-9.2249999999999999E-2</c:v>
                </c:pt>
                <c:pt idx="756">
                  <c:v>-0.11300000000000002</c:v>
                </c:pt>
                <c:pt idx="757">
                  <c:v>-0.10438</c:v>
                </c:pt>
                <c:pt idx="758">
                  <c:v>-0.10538</c:v>
                </c:pt>
                <c:pt idx="759">
                  <c:v>-4.7630000000000006E-2</c:v>
                </c:pt>
                <c:pt idx="760">
                  <c:v>-3.2000000000000001E-2</c:v>
                </c:pt>
                <c:pt idx="761">
                  <c:v>-6.0499999999999998E-2</c:v>
                </c:pt>
                <c:pt idx="762">
                  <c:v>-8.5379999999999984E-2</c:v>
                </c:pt>
                <c:pt idx="763">
                  <c:v>-8.5879999999999984E-2</c:v>
                </c:pt>
                <c:pt idx="764">
                  <c:v>-9.0379999999999988E-2</c:v>
                </c:pt>
                <c:pt idx="765">
                  <c:v>-0.09</c:v>
                </c:pt>
                <c:pt idx="766">
                  <c:v>-1.0630000000000001E-2</c:v>
                </c:pt>
                <c:pt idx="767">
                  <c:v>-7.9499999999999987E-2</c:v>
                </c:pt>
                <c:pt idx="768">
                  <c:v>-7.6499999999999985E-2</c:v>
                </c:pt>
                <c:pt idx="769">
                  <c:v>7.5000000000000067E-4</c:v>
                </c:pt>
                <c:pt idx="770">
                  <c:v>-9.8750000000000004E-2</c:v>
                </c:pt>
                <c:pt idx="771">
                  <c:v>-0.10638</c:v>
                </c:pt>
                <c:pt idx="772">
                  <c:v>-0.10863</c:v>
                </c:pt>
                <c:pt idx="773">
                  <c:v>1.4250000000000013E-2</c:v>
                </c:pt>
                <c:pt idx="774">
                  <c:v>5.1200000000000134E-3</c:v>
                </c:pt>
                <c:pt idx="775">
                  <c:v>-2.8130000000000016E-2</c:v>
                </c:pt>
                <c:pt idx="776">
                  <c:v>-8.0999999999999989E-2</c:v>
                </c:pt>
                <c:pt idx="777">
                  <c:v>-0.10013</c:v>
                </c:pt>
                <c:pt idx="778">
                  <c:v>-0.10013</c:v>
                </c:pt>
                <c:pt idx="779">
                  <c:v>-0.10013</c:v>
                </c:pt>
                <c:pt idx="780">
                  <c:v>-0.11387999999999998</c:v>
                </c:pt>
                <c:pt idx="781">
                  <c:v>-9.7499999999999976E-2</c:v>
                </c:pt>
                <c:pt idx="782">
                  <c:v>-3.8379999999999997E-2</c:v>
                </c:pt>
                <c:pt idx="783">
                  <c:v>-3.8379999999999997E-2</c:v>
                </c:pt>
                <c:pt idx="784">
                  <c:v>-0.10724999999999998</c:v>
                </c:pt>
                <c:pt idx="785">
                  <c:v>-8.6880000000000013E-2</c:v>
                </c:pt>
                <c:pt idx="786">
                  <c:v>-0.10400000000000001</c:v>
                </c:pt>
                <c:pt idx="787">
                  <c:v>-8.4749999999999992E-2</c:v>
                </c:pt>
                <c:pt idx="788">
                  <c:v>-9.4379999999999992E-2</c:v>
                </c:pt>
                <c:pt idx="789">
                  <c:v>-9.4500000000000001E-2</c:v>
                </c:pt>
                <c:pt idx="790">
                  <c:v>-7.375000000000001E-2</c:v>
                </c:pt>
                <c:pt idx="791">
                  <c:v>-7.124999999999998E-2</c:v>
                </c:pt>
                <c:pt idx="792">
                  <c:v>-7.5630000000000003E-2</c:v>
                </c:pt>
                <c:pt idx="793">
                  <c:v>-9.3379999999999991E-2</c:v>
                </c:pt>
                <c:pt idx="794">
                  <c:v>-9.4E-2</c:v>
                </c:pt>
                <c:pt idx="795">
                  <c:v>-9.3629999999999991E-2</c:v>
                </c:pt>
                <c:pt idx="796">
                  <c:v>-9.237999999999999E-2</c:v>
                </c:pt>
                <c:pt idx="797">
                  <c:v>-8.7749999999999995E-2</c:v>
                </c:pt>
                <c:pt idx="798">
                  <c:v>-0.10525</c:v>
                </c:pt>
                <c:pt idx="799">
                  <c:v>-0.10288000000000001</c:v>
                </c:pt>
                <c:pt idx="800">
                  <c:v>-0.1085</c:v>
                </c:pt>
                <c:pt idx="801">
                  <c:v>-7.149999999999998E-2</c:v>
                </c:pt>
                <c:pt idx="802">
                  <c:v>-6.4999999999999974E-2</c:v>
                </c:pt>
                <c:pt idx="803">
                  <c:v>-6.1879999999999991E-2</c:v>
                </c:pt>
                <c:pt idx="804">
                  <c:v>-9.5500000000000002E-2</c:v>
                </c:pt>
                <c:pt idx="805">
                  <c:v>-3.2250000000000001E-2</c:v>
                </c:pt>
                <c:pt idx="806">
                  <c:v>-7.5130000000000002E-2</c:v>
                </c:pt>
                <c:pt idx="807">
                  <c:v>-5.2629999999999982E-2</c:v>
                </c:pt>
                <c:pt idx="808">
                  <c:v>-0.11087999999999999</c:v>
                </c:pt>
                <c:pt idx="809">
                  <c:v>-9.5379999999999993E-2</c:v>
                </c:pt>
                <c:pt idx="810">
                  <c:v>-0.10250000000000001</c:v>
                </c:pt>
                <c:pt idx="811">
                  <c:v>-9.0880000000000002E-2</c:v>
                </c:pt>
                <c:pt idx="812">
                  <c:v>-0.13763</c:v>
                </c:pt>
                <c:pt idx="813">
                  <c:v>-0.13375000000000001</c:v>
                </c:pt>
                <c:pt idx="814">
                  <c:v>-0.13150000000000001</c:v>
                </c:pt>
                <c:pt idx="815">
                  <c:v>-8.8629999999999987E-2</c:v>
                </c:pt>
                <c:pt idx="816">
                  <c:v>-8.1380000000000008E-2</c:v>
                </c:pt>
                <c:pt idx="817">
                  <c:v>-6.2379999999999991E-2</c:v>
                </c:pt>
                <c:pt idx="818">
                  <c:v>-4.5249999999999985E-2</c:v>
                </c:pt>
                <c:pt idx="819">
                  <c:v>-6.5499999999999989E-2</c:v>
                </c:pt>
                <c:pt idx="820">
                  <c:v>-7.7499999999999999E-2</c:v>
                </c:pt>
                <c:pt idx="821">
                  <c:v>-7.9750000000000001E-2</c:v>
                </c:pt>
                <c:pt idx="822">
                  <c:v>-7.0500000000000007E-2</c:v>
                </c:pt>
                <c:pt idx="823">
                  <c:v>-3.8379999999999997E-2</c:v>
                </c:pt>
                <c:pt idx="824">
                  <c:v>-8.4249999999999992E-2</c:v>
                </c:pt>
                <c:pt idx="825">
                  <c:v>-7.3379999999999987E-2</c:v>
                </c:pt>
                <c:pt idx="826">
                  <c:v>-2.3749999999999993E-2</c:v>
                </c:pt>
                <c:pt idx="827">
                  <c:v>-6.5499999999999989E-2</c:v>
                </c:pt>
                <c:pt idx="828">
                  <c:v>-6.5379999999999994E-2</c:v>
                </c:pt>
                <c:pt idx="829">
                  <c:v>-6.25E-2</c:v>
                </c:pt>
                <c:pt idx="830">
                  <c:v>-6.25E-2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3649-D04E-BB51-C6EE0739B7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3688544"/>
        <c:axId val="113690192"/>
      </c:lineChart>
      <c:dateAx>
        <c:axId val="113688544"/>
        <c:scaling>
          <c:orientation val="minMax"/>
          <c:max val="43922"/>
          <c:min val="43101"/>
        </c:scaling>
        <c:delete val="0"/>
        <c:axPos val="b"/>
        <c:numFmt formatCode="[$-409]mmm\-yy;@" sourceLinked="0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Helvetica" pitchFamily="2" charset="0"/>
                <a:ea typeface="+mn-ea"/>
                <a:cs typeface="+mn-cs"/>
              </a:defRPr>
            </a:pPr>
            <a:endParaRPr lang="en-US"/>
          </a:p>
        </c:txPr>
        <c:crossAx val="113690192"/>
        <c:crosses val="autoZero"/>
        <c:auto val="1"/>
        <c:lblOffset val="100"/>
        <c:baseTimeUnit val="days"/>
        <c:majorUnit val="6"/>
        <c:majorTimeUnit val="months"/>
      </c:dateAx>
      <c:valAx>
        <c:axId val="113690192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Helvetica" pitchFamily="2" charset="0"/>
                <a:ea typeface="+mn-ea"/>
                <a:cs typeface="+mn-cs"/>
              </a:defRPr>
            </a:pPr>
            <a:endParaRPr lang="en-US"/>
          </a:p>
        </c:txPr>
        <c:crossAx val="1136885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/>
              </a:solidFill>
              <a:latin typeface="Helvetica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/>
                </a:solidFill>
                <a:latin typeface="Helvetica" pitchFamily="2" charset="0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  <a:latin typeface="Helvetica" pitchFamily="2" charset="0"/>
              </a:rPr>
              <a:t>mREIT</a:t>
            </a:r>
            <a:r>
              <a:rPr lang="en-US" b="1" baseline="0">
                <a:solidFill>
                  <a:schemeClr val="tx1"/>
                </a:solidFill>
                <a:latin typeface="Helvetica" pitchFamily="2" charset="0"/>
              </a:rPr>
              <a:t> Equity prices, Jan 2020 = 1.00</a:t>
            </a:r>
            <a:endParaRPr lang="en-US" b="1">
              <a:solidFill>
                <a:schemeClr val="tx1"/>
              </a:solidFill>
              <a:latin typeface="Helvetica" pitchFamily="2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/>
              </a:solidFill>
              <a:latin typeface="Helvetica" pitchFamily="2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cleaned!$F$3</c:f>
              <c:strCache>
                <c:ptCount val="1"/>
                <c:pt idx="0">
                  <c:v>Agency mREIT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cleaned!$A$4:$A$834</c:f>
              <c:numCache>
                <c:formatCode>m/d/yy</c:formatCode>
                <c:ptCount val="831"/>
                <c:pt idx="0">
                  <c:v>43102</c:v>
                </c:pt>
                <c:pt idx="1">
                  <c:v>43103</c:v>
                </c:pt>
                <c:pt idx="2">
                  <c:v>43104</c:v>
                </c:pt>
                <c:pt idx="3">
                  <c:v>43105</c:v>
                </c:pt>
                <c:pt idx="4">
                  <c:v>43108</c:v>
                </c:pt>
                <c:pt idx="5">
                  <c:v>43109</c:v>
                </c:pt>
                <c:pt idx="6">
                  <c:v>43110</c:v>
                </c:pt>
                <c:pt idx="7">
                  <c:v>43111</c:v>
                </c:pt>
                <c:pt idx="8">
                  <c:v>43112</c:v>
                </c:pt>
                <c:pt idx="9">
                  <c:v>43115</c:v>
                </c:pt>
                <c:pt idx="10">
                  <c:v>43116</c:v>
                </c:pt>
                <c:pt idx="11">
                  <c:v>43117</c:v>
                </c:pt>
                <c:pt idx="12">
                  <c:v>43118</c:v>
                </c:pt>
                <c:pt idx="13">
                  <c:v>43119</c:v>
                </c:pt>
                <c:pt idx="14">
                  <c:v>43122</c:v>
                </c:pt>
                <c:pt idx="15">
                  <c:v>43123</c:v>
                </c:pt>
                <c:pt idx="16">
                  <c:v>43124</c:v>
                </c:pt>
                <c:pt idx="17">
                  <c:v>43125</c:v>
                </c:pt>
                <c:pt idx="18">
                  <c:v>43126</c:v>
                </c:pt>
                <c:pt idx="19">
                  <c:v>43129</c:v>
                </c:pt>
                <c:pt idx="20">
                  <c:v>43130</c:v>
                </c:pt>
                <c:pt idx="21">
                  <c:v>43131</c:v>
                </c:pt>
                <c:pt idx="22">
                  <c:v>43132</c:v>
                </c:pt>
                <c:pt idx="23">
                  <c:v>43133</c:v>
                </c:pt>
                <c:pt idx="24">
                  <c:v>43136</c:v>
                </c:pt>
                <c:pt idx="25">
                  <c:v>43137</c:v>
                </c:pt>
                <c:pt idx="26">
                  <c:v>43138</c:v>
                </c:pt>
                <c:pt idx="27">
                  <c:v>43139</c:v>
                </c:pt>
                <c:pt idx="28">
                  <c:v>43140</c:v>
                </c:pt>
                <c:pt idx="29">
                  <c:v>43143</c:v>
                </c:pt>
                <c:pt idx="30">
                  <c:v>43144</c:v>
                </c:pt>
                <c:pt idx="31">
                  <c:v>43145</c:v>
                </c:pt>
                <c:pt idx="32">
                  <c:v>43146</c:v>
                </c:pt>
                <c:pt idx="33">
                  <c:v>43147</c:v>
                </c:pt>
                <c:pt idx="34">
                  <c:v>43150</c:v>
                </c:pt>
                <c:pt idx="35">
                  <c:v>43151</c:v>
                </c:pt>
                <c:pt idx="36">
                  <c:v>43152</c:v>
                </c:pt>
                <c:pt idx="37">
                  <c:v>43153</c:v>
                </c:pt>
                <c:pt idx="38">
                  <c:v>43154</c:v>
                </c:pt>
                <c:pt idx="39">
                  <c:v>43157</c:v>
                </c:pt>
                <c:pt idx="40">
                  <c:v>43158</c:v>
                </c:pt>
                <c:pt idx="41">
                  <c:v>43159</c:v>
                </c:pt>
                <c:pt idx="42">
                  <c:v>43160</c:v>
                </c:pt>
                <c:pt idx="43">
                  <c:v>43161</c:v>
                </c:pt>
                <c:pt idx="44">
                  <c:v>43164</c:v>
                </c:pt>
                <c:pt idx="45">
                  <c:v>43165</c:v>
                </c:pt>
                <c:pt idx="46">
                  <c:v>43166</c:v>
                </c:pt>
                <c:pt idx="47">
                  <c:v>43167</c:v>
                </c:pt>
                <c:pt idx="48">
                  <c:v>43168</c:v>
                </c:pt>
                <c:pt idx="49">
                  <c:v>43171</c:v>
                </c:pt>
                <c:pt idx="50">
                  <c:v>43172</c:v>
                </c:pt>
                <c:pt idx="51">
                  <c:v>43173</c:v>
                </c:pt>
                <c:pt idx="52">
                  <c:v>43174</c:v>
                </c:pt>
                <c:pt idx="53">
                  <c:v>43175</c:v>
                </c:pt>
                <c:pt idx="54">
                  <c:v>43178</c:v>
                </c:pt>
                <c:pt idx="55">
                  <c:v>43179</c:v>
                </c:pt>
                <c:pt idx="56">
                  <c:v>43180</c:v>
                </c:pt>
                <c:pt idx="57">
                  <c:v>43181</c:v>
                </c:pt>
                <c:pt idx="58">
                  <c:v>43182</c:v>
                </c:pt>
                <c:pt idx="59">
                  <c:v>43185</c:v>
                </c:pt>
                <c:pt idx="60">
                  <c:v>43186</c:v>
                </c:pt>
                <c:pt idx="61">
                  <c:v>43187</c:v>
                </c:pt>
                <c:pt idx="62">
                  <c:v>43188</c:v>
                </c:pt>
                <c:pt idx="63">
                  <c:v>43189</c:v>
                </c:pt>
                <c:pt idx="64">
                  <c:v>43192</c:v>
                </c:pt>
                <c:pt idx="65">
                  <c:v>43193</c:v>
                </c:pt>
                <c:pt idx="66">
                  <c:v>43194</c:v>
                </c:pt>
                <c:pt idx="67">
                  <c:v>43195</c:v>
                </c:pt>
                <c:pt idx="68">
                  <c:v>43196</c:v>
                </c:pt>
                <c:pt idx="69">
                  <c:v>43199</c:v>
                </c:pt>
                <c:pt idx="70">
                  <c:v>43200</c:v>
                </c:pt>
                <c:pt idx="71">
                  <c:v>43201</c:v>
                </c:pt>
                <c:pt idx="72">
                  <c:v>43202</c:v>
                </c:pt>
                <c:pt idx="73">
                  <c:v>43203</c:v>
                </c:pt>
                <c:pt idx="74">
                  <c:v>43206</c:v>
                </c:pt>
                <c:pt idx="75">
                  <c:v>43207</c:v>
                </c:pt>
                <c:pt idx="76">
                  <c:v>43208</c:v>
                </c:pt>
                <c:pt idx="77">
                  <c:v>43209</c:v>
                </c:pt>
                <c:pt idx="78">
                  <c:v>43210</c:v>
                </c:pt>
                <c:pt idx="79">
                  <c:v>43213</c:v>
                </c:pt>
                <c:pt idx="80">
                  <c:v>43214</c:v>
                </c:pt>
                <c:pt idx="81">
                  <c:v>43215</c:v>
                </c:pt>
                <c:pt idx="82">
                  <c:v>43216</c:v>
                </c:pt>
                <c:pt idx="83">
                  <c:v>43217</c:v>
                </c:pt>
                <c:pt idx="84">
                  <c:v>43220</c:v>
                </c:pt>
                <c:pt idx="85">
                  <c:v>43221</c:v>
                </c:pt>
                <c:pt idx="86">
                  <c:v>43222</c:v>
                </c:pt>
                <c:pt idx="87">
                  <c:v>43223</c:v>
                </c:pt>
                <c:pt idx="88">
                  <c:v>43224</c:v>
                </c:pt>
                <c:pt idx="89">
                  <c:v>43227</c:v>
                </c:pt>
                <c:pt idx="90">
                  <c:v>43228</c:v>
                </c:pt>
                <c:pt idx="91">
                  <c:v>43229</c:v>
                </c:pt>
                <c:pt idx="92">
                  <c:v>43230</c:v>
                </c:pt>
                <c:pt idx="93">
                  <c:v>43231</c:v>
                </c:pt>
                <c:pt idx="94">
                  <c:v>43234</c:v>
                </c:pt>
                <c:pt idx="95">
                  <c:v>43235</c:v>
                </c:pt>
                <c:pt idx="96">
                  <c:v>43236</c:v>
                </c:pt>
                <c:pt idx="97">
                  <c:v>43237</c:v>
                </c:pt>
                <c:pt idx="98">
                  <c:v>43238</c:v>
                </c:pt>
                <c:pt idx="99">
                  <c:v>43241</c:v>
                </c:pt>
                <c:pt idx="100">
                  <c:v>43242</c:v>
                </c:pt>
                <c:pt idx="101">
                  <c:v>43243</c:v>
                </c:pt>
                <c:pt idx="102">
                  <c:v>43244</c:v>
                </c:pt>
                <c:pt idx="103">
                  <c:v>43245</c:v>
                </c:pt>
                <c:pt idx="104">
                  <c:v>43248</c:v>
                </c:pt>
                <c:pt idx="105">
                  <c:v>43249</c:v>
                </c:pt>
                <c:pt idx="106">
                  <c:v>43250</c:v>
                </c:pt>
                <c:pt idx="107">
                  <c:v>43251</c:v>
                </c:pt>
                <c:pt idx="108">
                  <c:v>43252</c:v>
                </c:pt>
                <c:pt idx="109">
                  <c:v>43255</c:v>
                </c:pt>
                <c:pt idx="110">
                  <c:v>43256</c:v>
                </c:pt>
                <c:pt idx="111">
                  <c:v>43257</c:v>
                </c:pt>
                <c:pt idx="112">
                  <c:v>43258</c:v>
                </c:pt>
                <c:pt idx="113">
                  <c:v>43259</c:v>
                </c:pt>
                <c:pt idx="114">
                  <c:v>43262</c:v>
                </c:pt>
                <c:pt idx="115">
                  <c:v>43263</c:v>
                </c:pt>
                <c:pt idx="116">
                  <c:v>43264</c:v>
                </c:pt>
                <c:pt idx="117">
                  <c:v>43265</c:v>
                </c:pt>
                <c:pt idx="118">
                  <c:v>43266</c:v>
                </c:pt>
                <c:pt idx="119">
                  <c:v>43269</c:v>
                </c:pt>
                <c:pt idx="120">
                  <c:v>43270</c:v>
                </c:pt>
                <c:pt idx="121">
                  <c:v>43271</c:v>
                </c:pt>
                <c:pt idx="122">
                  <c:v>43272</c:v>
                </c:pt>
                <c:pt idx="123">
                  <c:v>43273</c:v>
                </c:pt>
                <c:pt idx="124">
                  <c:v>43276</c:v>
                </c:pt>
                <c:pt idx="125">
                  <c:v>43277</c:v>
                </c:pt>
                <c:pt idx="126">
                  <c:v>43278</c:v>
                </c:pt>
                <c:pt idx="127">
                  <c:v>43279</c:v>
                </c:pt>
                <c:pt idx="128">
                  <c:v>43280</c:v>
                </c:pt>
                <c:pt idx="129">
                  <c:v>43283</c:v>
                </c:pt>
                <c:pt idx="130">
                  <c:v>43284</c:v>
                </c:pt>
                <c:pt idx="131">
                  <c:v>43285</c:v>
                </c:pt>
                <c:pt idx="132">
                  <c:v>43286</c:v>
                </c:pt>
                <c:pt idx="133">
                  <c:v>43287</c:v>
                </c:pt>
                <c:pt idx="134">
                  <c:v>43290</c:v>
                </c:pt>
                <c:pt idx="135">
                  <c:v>43291</c:v>
                </c:pt>
                <c:pt idx="136">
                  <c:v>43292</c:v>
                </c:pt>
                <c:pt idx="137">
                  <c:v>43293</c:v>
                </c:pt>
                <c:pt idx="138">
                  <c:v>43294</c:v>
                </c:pt>
                <c:pt idx="139">
                  <c:v>43297</c:v>
                </c:pt>
                <c:pt idx="140">
                  <c:v>43298</c:v>
                </c:pt>
                <c:pt idx="141">
                  <c:v>43299</c:v>
                </c:pt>
                <c:pt idx="142">
                  <c:v>43300</c:v>
                </c:pt>
                <c:pt idx="143">
                  <c:v>43301</c:v>
                </c:pt>
                <c:pt idx="144">
                  <c:v>43304</c:v>
                </c:pt>
                <c:pt idx="145">
                  <c:v>43305</c:v>
                </c:pt>
                <c:pt idx="146">
                  <c:v>43306</c:v>
                </c:pt>
                <c:pt idx="147">
                  <c:v>43307</c:v>
                </c:pt>
                <c:pt idx="148">
                  <c:v>43308</c:v>
                </c:pt>
                <c:pt idx="149">
                  <c:v>43311</c:v>
                </c:pt>
                <c:pt idx="150">
                  <c:v>43312</c:v>
                </c:pt>
                <c:pt idx="151">
                  <c:v>43313</c:v>
                </c:pt>
                <c:pt idx="152">
                  <c:v>43314</c:v>
                </c:pt>
                <c:pt idx="153">
                  <c:v>43315</c:v>
                </c:pt>
                <c:pt idx="154">
                  <c:v>43318</c:v>
                </c:pt>
                <c:pt idx="155">
                  <c:v>43319</c:v>
                </c:pt>
                <c:pt idx="156">
                  <c:v>43320</c:v>
                </c:pt>
                <c:pt idx="157">
                  <c:v>43321</c:v>
                </c:pt>
                <c:pt idx="158">
                  <c:v>43322</c:v>
                </c:pt>
                <c:pt idx="159">
                  <c:v>43325</c:v>
                </c:pt>
                <c:pt idx="160">
                  <c:v>43326</c:v>
                </c:pt>
                <c:pt idx="161">
                  <c:v>43327</c:v>
                </c:pt>
                <c:pt idx="162">
                  <c:v>43328</c:v>
                </c:pt>
                <c:pt idx="163">
                  <c:v>43329</c:v>
                </c:pt>
                <c:pt idx="164">
                  <c:v>43332</c:v>
                </c:pt>
                <c:pt idx="165">
                  <c:v>43333</c:v>
                </c:pt>
                <c:pt idx="166">
                  <c:v>43334</c:v>
                </c:pt>
                <c:pt idx="167">
                  <c:v>43335</c:v>
                </c:pt>
                <c:pt idx="168">
                  <c:v>43336</c:v>
                </c:pt>
                <c:pt idx="169">
                  <c:v>43339</c:v>
                </c:pt>
                <c:pt idx="170">
                  <c:v>43340</c:v>
                </c:pt>
                <c:pt idx="171">
                  <c:v>43341</c:v>
                </c:pt>
                <c:pt idx="172">
                  <c:v>43342</c:v>
                </c:pt>
                <c:pt idx="173">
                  <c:v>43343</c:v>
                </c:pt>
                <c:pt idx="174">
                  <c:v>43346</c:v>
                </c:pt>
                <c:pt idx="175">
                  <c:v>43347</c:v>
                </c:pt>
                <c:pt idx="176">
                  <c:v>43348</c:v>
                </c:pt>
                <c:pt idx="177">
                  <c:v>43349</c:v>
                </c:pt>
                <c:pt idx="178">
                  <c:v>43350</c:v>
                </c:pt>
                <c:pt idx="179">
                  <c:v>43353</c:v>
                </c:pt>
                <c:pt idx="180">
                  <c:v>43354</c:v>
                </c:pt>
                <c:pt idx="181">
                  <c:v>43355</c:v>
                </c:pt>
                <c:pt idx="182">
                  <c:v>43356</c:v>
                </c:pt>
                <c:pt idx="183">
                  <c:v>43357</c:v>
                </c:pt>
                <c:pt idx="184">
                  <c:v>43360</c:v>
                </c:pt>
                <c:pt idx="185">
                  <c:v>43361</c:v>
                </c:pt>
                <c:pt idx="186">
                  <c:v>43362</c:v>
                </c:pt>
                <c:pt idx="187">
                  <c:v>43363</c:v>
                </c:pt>
                <c:pt idx="188">
                  <c:v>43364</c:v>
                </c:pt>
                <c:pt idx="189">
                  <c:v>43367</c:v>
                </c:pt>
                <c:pt idx="190">
                  <c:v>43368</c:v>
                </c:pt>
                <c:pt idx="191">
                  <c:v>43369</c:v>
                </c:pt>
                <c:pt idx="192">
                  <c:v>43370</c:v>
                </c:pt>
                <c:pt idx="193">
                  <c:v>43371</c:v>
                </c:pt>
                <c:pt idx="194">
                  <c:v>43374</c:v>
                </c:pt>
                <c:pt idx="195">
                  <c:v>43375</c:v>
                </c:pt>
                <c:pt idx="196">
                  <c:v>43376</c:v>
                </c:pt>
                <c:pt idx="197">
                  <c:v>43377</c:v>
                </c:pt>
                <c:pt idx="198">
                  <c:v>43378</c:v>
                </c:pt>
                <c:pt idx="199">
                  <c:v>43381</c:v>
                </c:pt>
                <c:pt idx="200">
                  <c:v>43382</c:v>
                </c:pt>
                <c:pt idx="201">
                  <c:v>43383</c:v>
                </c:pt>
                <c:pt idx="202">
                  <c:v>43384</c:v>
                </c:pt>
                <c:pt idx="203">
                  <c:v>43385</c:v>
                </c:pt>
                <c:pt idx="204">
                  <c:v>43388</c:v>
                </c:pt>
                <c:pt idx="205">
                  <c:v>43389</c:v>
                </c:pt>
                <c:pt idx="206">
                  <c:v>43390</c:v>
                </c:pt>
                <c:pt idx="207">
                  <c:v>43391</c:v>
                </c:pt>
                <c:pt idx="208">
                  <c:v>43392</c:v>
                </c:pt>
                <c:pt idx="209">
                  <c:v>43395</c:v>
                </c:pt>
                <c:pt idx="210">
                  <c:v>43396</c:v>
                </c:pt>
                <c:pt idx="211">
                  <c:v>43397</c:v>
                </c:pt>
                <c:pt idx="212">
                  <c:v>43398</c:v>
                </c:pt>
                <c:pt idx="213">
                  <c:v>43399</c:v>
                </c:pt>
                <c:pt idx="214">
                  <c:v>43402</c:v>
                </c:pt>
                <c:pt idx="215">
                  <c:v>43403</c:v>
                </c:pt>
                <c:pt idx="216">
                  <c:v>43404</c:v>
                </c:pt>
                <c:pt idx="217">
                  <c:v>43405</c:v>
                </c:pt>
                <c:pt idx="218">
                  <c:v>43406</c:v>
                </c:pt>
                <c:pt idx="219">
                  <c:v>43409</c:v>
                </c:pt>
                <c:pt idx="220">
                  <c:v>43410</c:v>
                </c:pt>
                <c:pt idx="221">
                  <c:v>43411</c:v>
                </c:pt>
                <c:pt idx="222">
                  <c:v>43412</c:v>
                </c:pt>
                <c:pt idx="223">
                  <c:v>43413</c:v>
                </c:pt>
                <c:pt idx="224">
                  <c:v>43416</c:v>
                </c:pt>
                <c:pt idx="225">
                  <c:v>43417</c:v>
                </c:pt>
                <c:pt idx="226">
                  <c:v>43418</c:v>
                </c:pt>
                <c:pt idx="227">
                  <c:v>43419</c:v>
                </c:pt>
                <c:pt idx="228">
                  <c:v>43420</c:v>
                </c:pt>
                <c:pt idx="229">
                  <c:v>43423</c:v>
                </c:pt>
                <c:pt idx="230">
                  <c:v>43424</c:v>
                </c:pt>
                <c:pt idx="231">
                  <c:v>43425</c:v>
                </c:pt>
                <c:pt idx="232">
                  <c:v>43426</c:v>
                </c:pt>
                <c:pt idx="233">
                  <c:v>43427</c:v>
                </c:pt>
                <c:pt idx="234">
                  <c:v>43430</c:v>
                </c:pt>
                <c:pt idx="235">
                  <c:v>43431</c:v>
                </c:pt>
                <c:pt idx="236">
                  <c:v>43432</c:v>
                </c:pt>
                <c:pt idx="237">
                  <c:v>43433</c:v>
                </c:pt>
                <c:pt idx="238">
                  <c:v>43434</c:v>
                </c:pt>
                <c:pt idx="239">
                  <c:v>43437</c:v>
                </c:pt>
                <c:pt idx="240">
                  <c:v>43438</c:v>
                </c:pt>
                <c:pt idx="241">
                  <c:v>43439</c:v>
                </c:pt>
                <c:pt idx="242">
                  <c:v>43440</c:v>
                </c:pt>
                <c:pt idx="243">
                  <c:v>43441</c:v>
                </c:pt>
                <c:pt idx="244">
                  <c:v>43444</c:v>
                </c:pt>
                <c:pt idx="245">
                  <c:v>43445</c:v>
                </c:pt>
                <c:pt idx="246">
                  <c:v>43446</c:v>
                </c:pt>
                <c:pt idx="247">
                  <c:v>43447</c:v>
                </c:pt>
                <c:pt idx="248">
                  <c:v>43448</c:v>
                </c:pt>
                <c:pt idx="249">
                  <c:v>43451</c:v>
                </c:pt>
                <c:pt idx="250">
                  <c:v>43452</c:v>
                </c:pt>
                <c:pt idx="251">
                  <c:v>43453</c:v>
                </c:pt>
                <c:pt idx="252">
                  <c:v>43454</c:v>
                </c:pt>
                <c:pt idx="253">
                  <c:v>43455</c:v>
                </c:pt>
                <c:pt idx="254">
                  <c:v>43458</c:v>
                </c:pt>
                <c:pt idx="255">
                  <c:v>43459</c:v>
                </c:pt>
                <c:pt idx="256">
                  <c:v>43460</c:v>
                </c:pt>
                <c:pt idx="257">
                  <c:v>43461</c:v>
                </c:pt>
                <c:pt idx="258">
                  <c:v>43462</c:v>
                </c:pt>
                <c:pt idx="259">
                  <c:v>43465</c:v>
                </c:pt>
                <c:pt idx="260">
                  <c:v>43466</c:v>
                </c:pt>
                <c:pt idx="261">
                  <c:v>43467</c:v>
                </c:pt>
                <c:pt idx="262">
                  <c:v>43468</c:v>
                </c:pt>
                <c:pt idx="263">
                  <c:v>43469</c:v>
                </c:pt>
                <c:pt idx="264">
                  <c:v>43472</c:v>
                </c:pt>
                <c:pt idx="265">
                  <c:v>43473</c:v>
                </c:pt>
                <c:pt idx="266">
                  <c:v>43474</c:v>
                </c:pt>
                <c:pt idx="267">
                  <c:v>43475</c:v>
                </c:pt>
                <c:pt idx="268">
                  <c:v>43476</c:v>
                </c:pt>
                <c:pt idx="269">
                  <c:v>43479</c:v>
                </c:pt>
                <c:pt idx="270">
                  <c:v>43480</c:v>
                </c:pt>
                <c:pt idx="271">
                  <c:v>43481</c:v>
                </c:pt>
                <c:pt idx="272">
                  <c:v>43482</c:v>
                </c:pt>
                <c:pt idx="273">
                  <c:v>43483</c:v>
                </c:pt>
                <c:pt idx="274">
                  <c:v>43486</c:v>
                </c:pt>
                <c:pt idx="275">
                  <c:v>43487</c:v>
                </c:pt>
                <c:pt idx="276">
                  <c:v>43488</c:v>
                </c:pt>
                <c:pt idx="277">
                  <c:v>43489</c:v>
                </c:pt>
                <c:pt idx="278">
                  <c:v>43490</c:v>
                </c:pt>
                <c:pt idx="279">
                  <c:v>43493</c:v>
                </c:pt>
                <c:pt idx="280">
                  <c:v>43494</c:v>
                </c:pt>
                <c:pt idx="281">
                  <c:v>43495</c:v>
                </c:pt>
                <c:pt idx="282">
                  <c:v>43496</c:v>
                </c:pt>
                <c:pt idx="283">
                  <c:v>43497</c:v>
                </c:pt>
                <c:pt idx="284">
                  <c:v>43500</c:v>
                </c:pt>
                <c:pt idx="285">
                  <c:v>43501</c:v>
                </c:pt>
                <c:pt idx="286">
                  <c:v>43502</c:v>
                </c:pt>
                <c:pt idx="287">
                  <c:v>43503</c:v>
                </c:pt>
                <c:pt idx="288">
                  <c:v>43504</c:v>
                </c:pt>
                <c:pt idx="289">
                  <c:v>43507</c:v>
                </c:pt>
                <c:pt idx="290">
                  <c:v>43508</c:v>
                </c:pt>
                <c:pt idx="291">
                  <c:v>43509</c:v>
                </c:pt>
                <c:pt idx="292">
                  <c:v>43510</c:v>
                </c:pt>
                <c:pt idx="293">
                  <c:v>43511</c:v>
                </c:pt>
                <c:pt idx="294">
                  <c:v>43514</c:v>
                </c:pt>
                <c:pt idx="295">
                  <c:v>43515</c:v>
                </c:pt>
                <c:pt idx="296">
                  <c:v>43516</c:v>
                </c:pt>
                <c:pt idx="297">
                  <c:v>43517</c:v>
                </c:pt>
                <c:pt idx="298">
                  <c:v>43518</c:v>
                </c:pt>
                <c:pt idx="299">
                  <c:v>43521</c:v>
                </c:pt>
                <c:pt idx="300">
                  <c:v>43522</c:v>
                </c:pt>
                <c:pt idx="301">
                  <c:v>43523</c:v>
                </c:pt>
                <c:pt idx="302">
                  <c:v>43524</c:v>
                </c:pt>
                <c:pt idx="303">
                  <c:v>43525</c:v>
                </c:pt>
                <c:pt idx="304">
                  <c:v>43528</c:v>
                </c:pt>
                <c:pt idx="305">
                  <c:v>43529</c:v>
                </c:pt>
                <c:pt idx="306">
                  <c:v>43530</c:v>
                </c:pt>
                <c:pt idx="307">
                  <c:v>43531</c:v>
                </c:pt>
                <c:pt idx="308">
                  <c:v>43532</c:v>
                </c:pt>
                <c:pt idx="309">
                  <c:v>43535</c:v>
                </c:pt>
                <c:pt idx="310">
                  <c:v>43536</c:v>
                </c:pt>
                <c:pt idx="311">
                  <c:v>43537</c:v>
                </c:pt>
                <c:pt idx="312">
                  <c:v>43538</c:v>
                </c:pt>
                <c:pt idx="313">
                  <c:v>43539</c:v>
                </c:pt>
                <c:pt idx="314">
                  <c:v>43542</c:v>
                </c:pt>
                <c:pt idx="315">
                  <c:v>43543</c:v>
                </c:pt>
                <c:pt idx="316">
                  <c:v>43544</c:v>
                </c:pt>
                <c:pt idx="317">
                  <c:v>43545</c:v>
                </c:pt>
                <c:pt idx="318">
                  <c:v>43546</c:v>
                </c:pt>
                <c:pt idx="319">
                  <c:v>43549</c:v>
                </c:pt>
                <c:pt idx="320">
                  <c:v>43550</c:v>
                </c:pt>
                <c:pt idx="321">
                  <c:v>43551</c:v>
                </c:pt>
                <c:pt idx="322">
                  <c:v>43552</c:v>
                </c:pt>
                <c:pt idx="323">
                  <c:v>43553</c:v>
                </c:pt>
                <c:pt idx="324">
                  <c:v>43556</c:v>
                </c:pt>
                <c:pt idx="325">
                  <c:v>43557</c:v>
                </c:pt>
                <c:pt idx="326">
                  <c:v>43558</c:v>
                </c:pt>
                <c:pt idx="327">
                  <c:v>43559</c:v>
                </c:pt>
                <c:pt idx="328">
                  <c:v>43560</c:v>
                </c:pt>
                <c:pt idx="329">
                  <c:v>43563</c:v>
                </c:pt>
                <c:pt idx="330">
                  <c:v>43564</c:v>
                </c:pt>
                <c:pt idx="331">
                  <c:v>43565</c:v>
                </c:pt>
                <c:pt idx="332">
                  <c:v>43566</c:v>
                </c:pt>
                <c:pt idx="333">
                  <c:v>43567</c:v>
                </c:pt>
                <c:pt idx="334">
                  <c:v>43570</c:v>
                </c:pt>
                <c:pt idx="335">
                  <c:v>43571</c:v>
                </c:pt>
                <c:pt idx="336">
                  <c:v>43572</c:v>
                </c:pt>
                <c:pt idx="337">
                  <c:v>43573</c:v>
                </c:pt>
                <c:pt idx="338">
                  <c:v>43574</c:v>
                </c:pt>
                <c:pt idx="339">
                  <c:v>43577</c:v>
                </c:pt>
                <c:pt idx="340">
                  <c:v>43578</c:v>
                </c:pt>
                <c:pt idx="341">
                  <c:v>43579</c:v>
                </c:pt>
                <c:pt idx="342">
                  <c:v>43580</c:v>
                </c:pt>
                <c:pt idx="343">
                  <c:v>43581</c:v>
                </c:pt>
                <c:pt idx="344">
                  <c:v>43584</c:v>
                </c:pt>
                <c:pt idx="345">
                  <c:v>43585</c:v>
                </c:pt>
                <c:pt idx="346">
                  <c:v>43586</c:v>
                </c:pt>
                <c:pt idx="347">
                  <c:v>43587</c:v>
                </c:pt>
                <c:pt idx="348">
                  <c:v>43588</c:v>
                </c:pt>
                <c:pt idx="349">
                  <c:v>43591</c:v>
                </c:pt>
                <c:pt idx="350">
                  <c:v>43592</c:v>
                </c:pt>
                <c:pt idx="351">
                  <c:v>43593</c:v>
                </c:pt>
                <c:pt idx="352">
                  <c:v>43594</c:v>
                </c:pt>
                <c:pt idx="353">
                  <c:v>43595</c:v>
                </c:pt>
                <c:pt idx="354">
                  <c:v>43598</c:v>
                </c:pt>
                <c:pt idx="355">
                  <c:v>43599</c:v>
                </c:pt>
                <c:pt idx="356">
                  <c:v>43600</c:v>
                </c:pt>
                <c:pt idx="357">
                  <c:v>43601</c:v>
                </c:pt>
                <c:pt idx="358">
                  <c:v>43602</c:v>
                </c:pt>
                <c:pt idx="359">
                  <c:v>43605</c:v>
                </c:pt>
                <c:pt idx="360">
                  <c:v>43606</c:v>
                </c:pt>
                <c:pt idx="361">
                  <c:v>43607</c:v>
                </c:pt>
                <c:pt idx="362">
                  <c:v>43608</c:v>
                </c:pt>
                <c:pt idx="363">
                  <c:v>43609</c:v>
                </c:pt>
                <c:pt idx="364">
                  <c:v>43612</c:v>
                </c:pt>
                <c:pt idx="365">
                  <c:v>43613</c:v>
                </c:pt>
                <c:pt idx="366">
                  <c:v>43614</c:v>
                </c:pt>
                <c:pt idx="367">
                  <c:v>43615</c:v>
                </c:pt>
                <c:pt idx="368">
                  <c:v>43616</c:v>
                </c:pt>
                <c:pt idx="369">
                  <c:v>43619</c:v>
                </c:pt>
                <c:pt idx="370">
                  <c:v>43620</c:v>
                </c:pt>
                <c:pt idx="371">
                  <c:v>43621</c:v>
                </c:pt>
                <c:pt idx="372">
                  <c:v>43622</c:v>
                </c:pt>
                <c:pt idx="373">
                  <c:v>43623</c:v>
                </c:pt>
                <c:pt idx="374">
                  <c:v>43626</c:v>
                </c:pt>
                <c:pt idx="375">
                  <c:v>43627</c:v>
                </c:pt>
                <c:pt idx="376">
                  <c:v>43628</c:v>
                </c:pt>
                <c:pt idx="377">
                  <c:v>43629</c:v>
                </c:pt>
                <c:pt idx="378">
                  <c:v>43630</c:v>
                </c:pt>
                <c:pt idx="379">
                  <c:v>43633</c:v>
                </c:pt>
                <c:pt idx="380">
                  <c:v>43634</c:v>
                </c:pt>
                <c:pt idx="381">
                  <c:v>43635</c:v>
                </c:pt>
                <c:pt idx="382">
                  <c:v>43636</c:v>
                </c:pt>
                <c:pt idx="383">
                  <c:v>43637</c:v>
                </c:pt>
                <c:pt idx="384">
                  <c:v>43640</c:v>
                </c:pt>
                <c:pt idx="385">
                  <c:v>43641</c:v>
                </c:pt>
                <c:pt idx="386">
                  <c:v>43642</c:v>
                </c:pt>
                <c:pt idx="387">
                  <c:v>43643</c:v>
                </c:pt>
                <c:pt idx="388">
                  <c:v>43644</c:v>
                </c:pt>
                <c:pt idx="389">
                  <c:v>43647</c:v>
                </c:pt>
                <c:pt idx="390">
                  <c:v>43648</c:v>
                </c:pt>
                <c:pt idx="391">
                  <c:v>43649</c:v>
                </c:pt>
                <c:pt idx="392">
                  <c:v>43650</c:v>
                </c:pt>
                <c:pt idx="393">
                  <c:v>43651</c:v>
                </c:pt>
                <c:pt idx="394">
                  <c:v>43654</c:v>
                </c:pt>
                <c:pt idx="395">
                  <c:v>43655</c:v>
                </c:pt>
                <c:pt idx="396">
                  <c:v>43656</c:v>
                </c:pt>
                <c:pt idx="397">
                  <c:v>43657</c:v>
                </c:pt>
                <c:pt idx="398">
                  <c:v>43658</c:v>
                </c:pt>
                <c:pt idx="399">
                  <c:v>43661</c:v>
                </c:pt>
                <c:pt idx="400">
                  <c:v>43662</c:v>
                </c:pt>
                <c:pt idx="401">
                  <c:v>43663</c:v>
                </c:pt>
                <c:pt idx="402">
                  <c:v>43664</c:v>
                </c:pt>
                <c:pt idx="403">
                  <c:v>43665</c:v>
                </c:pt>
                <c:pt idx="404">
                  <c:v>43668</c:v>
                </c:pt>
                <c:pt idx="405">
                  <c:v>43669</c:v>
                </c:pt>
                <c:pt idx="406">
                  <c:v>43670</c:v>
                </c:pt>
                <c:pt idx="407">
                  <c:v>43671</c:v>
                </c:pt>
                <c:pt idx="408">
                  <c:v>43672</c:v>
                </c:pt>
                <c:pt idx="409">
                  <c:v>43675</c:v>
                </c:pt>
                <c:pt idx="410">
                  <c:v>43676</c:v>
                </c:pt>
                <c:pt idx="411">
                  <c:v>43677</c:v>
                </c:pt>
                <c:pt idx="412">
                  <c:v>43678</c:v>
                </c:pt>
                <c:pt idx="413">
                  <c:v>43679</c:v>
                </c:pt>
                <c:pt idx="414">
                  <c:v>43682</c:v>
                </c:pt>
                <c:pt idx="415">
                  <c:v>43683</c:v>
                </c:pt>
                <c:pt idx="416">
                  <c:v>43684</c:v>
                </c:pt>
                <c:pt idx="417">
                  <c:v>43685</c:v>
                </c:pt>
                <c:pt idx="418">
                  <c:v>43686</c:v>
                </c:pt>
                <c:pt idx="419">
                  <c:v>43689</c:v>
                </c:pt>
                <c:pt idx="420">
                  <c:v>43690</c:v>
                </c:pt>
                <c:pt idx="421">
                  <c:v>43691</c:v>
                </c:pt>
                <c:pt idx="422">
                  <c:v>43692</c:v>
                </c:pt>
                <c:pt idx="423">
                  <c:v>43693</c:v>
                </c:pt>
                <c:pt idx="424">
                  <c:v>43696</c:v>
                </c:pt>
                <c:pt idx="425">
                  <c:v>43697</c:v>
                </c:pt>
                <c:pt idx="426">
                  <c:v>43698</c:v>
                </c:pt>
                <c:pt idx="427">
                  <c:v>43699</c:v>
                </c:pt>
                <c:pt idx="428">
                  <c:v>43700</c:v>
                </c:pt>
                <c:pt idx="429">
                  <c:v>43703</c:v>
                </c:pt>
                <c:pt idx="430">
                  <c:v>43704</c:v>
                </c:pt>
                <c:pt idx="431">
                  <c:v>43705</c:v>
                </c:pt>
                <c:pt idx="432">
                  <c:v>43706</c:v>
                </c:pt>
                <c:pt idx="433">
                  <c:v>43707</c:v>
                </c:pt>
                <c:pt idx="434">
                  <c:v>43710</c:v>
                </c:pt>
                <c:pt idx="435">
                  <c:v>43711</c:v>
                </c:pt>
                <c:pt idx="436">
                  <c:v>43712</c:v>
                </c:pt>
                <c:pt idx="437">
                  <c:v>43713</c:v>
                </c:pt>
                <c:pt idx="438">
                  <c:v>43714</c:v>
                </c:pt>
                <c:pt idx="439">
                  <c:v>43717</c:v>
                </c:pt>
                <c:pt idx="440">
                  <c:v>43718</c:v>
                </c:pt>
                <c:pt idx="441">
                  <c:v>43719</c:v>
                </c:pt>
                <c:pt idx="442">
                  <c:v>43720</c:v>
                </c:pt>
                <c:pt idx="443">
                  <c:v>43721</c:v>
                </c:pt>
                <c:pt idx="444">
                  <c:v>43724</c:v>
                </c:pt>
                <c:pt idx="445">
                  <c:v>43725</c:v>
                </c:pt>
                <c:pt idx="446">
                  <c:v>43726</c:v>
                </c:pt>
                <c:pt idx="447">
                  <c:v>43727</c:v>
                </c:pt>
                <c:pt idx="448">
                  <c:v>43728</c:v>
                </c:pt>
                <c:pt idx="449">
                  <c:v>43731</c:v>
                </c:pt>
                <c:pt idx="450">
                  <c:v>43732</c:v>
                </c:pt>
                <c:pt idx="451">
                  <c:v>43733</c:v>
                </c:pt>
                <c:pt idx="452">
                  <c:v>43734</c:v>
                </c:pt>
                <c:pt idx="453">
                  <c:v>43735</c:v>
                </c:pt>
                <c:pt idx="454">
                  <c:v>43738</c:v>
                </c:pt>
                <c:pt idx="455">
                  <c:v>43739</c:v>
                </c:pt>
                <c:pt idx="456">
                  <c:v>43740</c:v>
                </c:pt>
                <c:pt idx="457">
                  <c:v>43741</c:v>
                </c:pt>
                <c:pt idx="458">
                  <c:v>43742</c:v>
                </c:pt>
                <c:pt idx="459">
                  <c:v>43745</c:v>
                </c:pt>
                <c:pt idx="460">
                  <c:v>43746</c:v>
                </c:pt>
                <c:pt idx="461">
                  <c:v>43747</c:v>
                </c:pt>
                <c:pt idx="462">
                  <c:v>43748</c:v>
                </c:pt>
                <c:pt idx="463">
                  <c:v>43749</c:v>
                </c:pt>
                <c:pt idx="464">
                  <c:v>43752</c:v>
                </c:pt>
                <c:pt idx="465">
                  <c:v>43753</c:v>
                </c:pt>
                <c:pt idx="466">
                  <c:v>43754</c:v>
                </c:pt>
                <c:pt idx="467">
                  <c:v>43755</c:v>
                </c:pt>
                <c:pt idx="468">
                  <c:v>43756</c:v>
                </c:pt>
                <c:pt idx="469">
                  <c:v>43759</c:v>
                </c:pt>
                <c:pt idx="470">
                  <c:v>43760</c:v>
                </c:pt>
                <c:pt idx="471">
                  <c:v>43761</c:v>
                </c:pt>
                <c:pt idx="472">
                  <c:v>43762</c:v>
                </c:pt>
                <c:pt idx="473">
                  <c:v>43763</c:v>
                </c:pt>
                <c:pt idx="474">
                  <c:v>43766</c:v>
                </c:pt>
                <c:pt idx="475">
                  <c:v>43767</c:v>
                </c:pt>
                <c:pt idx="476">
                  <c:v>43768</c:v>
                </c:pt>
                <c:pt idx="477">
                  <c:v>43769</c:v>
                </c:pt>
                <c:pt idx="478">
                  <c:v>43770</c:v>
                </c:pt>
                <c:pt idx="479">
                  <c:v>43773</c:v>
                </c:pt>
                <c:pt idx="480">
                  <c:v>43774</c:v>
                </c:pt>
                <c:pt idx="481">
                  <c:v>43775</c:v>
                </c:pt>
                <c:pt idx="482">
                  <c:v>43776</c:v>
                </c:pt>
                <c:pt idx="483">
                  <c:v>43777</c:v>
                </c:pt>
                <c:pt idx="484">
                  <c:v>43780</c:v>
                </c:pt>
                <c:pt idx="485">
                  <c:v>43781</c:v>
                </c:pt>
                <c:pt idx="486">
                  <c:v>43782</c:v>
                </c:pt>
                <c:pt idx="487">
                  <c:v>43783</c:v>
                </c:pt>
                <c:pt idx="488">
                  <c:v>43784</c:v>
                </c:pt>
                <c:pt idx="489">
                  <c:v>43787</c:v>
                </c:pt>
                <c:pt idx="490">
                  <c:v>43788</c:v>
                </c:pt>
                <c:pt idx="491">
                  <c:v>43789</c:v>
                </c:pt>
                <c:pt idx="492">
                  <c:v>43790</c:v>
                </c:pt>
                <c:pt idx="493">
                  <c:v>43791</c:v>
                </c:pt>
                <c:pt idx="494">
                  <c:v>43794</c:v>
                </c:pt>
                <c:pt idx="495">
                  <c:v>43795</c:v>
                </c:pt>
                <c:pt idx="496">
                  <c:v>43796</c:v>
                </c:pt>
                <c:pt idx="497">
                  <c:v>43797</c:v>
                </c:pt>
                <c:pt idx="498">
                  <c:v>43798</c:v>
                </c:pt>
                <c:pt idx="499">
                  <c:v>43801</c:v>
                </c:pt>
                <c:pt idx="500">
                  <c:v>43802</c:v>
                </c:pt>
                <c:pt idx="501">
                  <c:v>43803</c:v>
                </c:pt>
                <c:pt idx="502">
                  <c:v>43804</c:v>
                </c:pt>
                <c:pt idx="503">
                  <c:v>43805</c:v>
                </c:pt>
                <c:pt idx="504">
                  <c:v>43808</c:v>
                </c:pt>
                <c:pt idx="505">
                  <c:v>43809</c:v>
                </c:pt>
                <c:pt idx="506">
                  <c:v>43810</c:v>
                </c:pt>
                <c:pt idx="507">
                  <c:v>43811</c:v>
                </c:pt>
                <c:pt idx="508">
                  <c:v>43812</c:v>
                </c:pt>
                <c:pt idx="509">
                  <c:v>43815</c:v>
                </c:pt>
                <c:pt idx="510">
                  <c:v>43816</c:v>
                </c:pt>
                <c:pt idx="511">
                  <c:v>43817</c:v>
                </c:pt>
                <c:pt idx="512">
                  <c:v>43818</c:v>
                </c:pt>
                <c:pt idx="513">
                  <c:v>43819</c:v>
                </c:pt>
                <c:pt idx="514">
                  <c:v>43822</c:v>
                </c:pt>
                <c:pt idx="515">
                  <c:v>43823</c:v>
                </c:pt>
                <c:pt idx="516">
                  <c:v>43824</c:v>
                </c:pt>
                <c:pt idx="517">
                  <c:v>43825</c:v>
                </c:pt>
                <c:pt idx="518">
                  <c:v>43826</c:v>
                </c:pt>
                <c:pt idx="519">
                  <c:v>43829</c:v>
                </c:pt>
                <c:pt idx="520">
                  <c:v>43830</c:v>
                </c:pt>
                <c:pt idx="521">
                  <c:v>43831</c:v>
                </c:pt>
                <c:pt idx="522">
                  <c:v>43832</c:v>
                </c:pt>
                <c:pt idx="523">
                  <c:v>43833</c:v>
                </c:pt>
                <c:pt idx="524">
                  <c:v>43836</c:v>
                </c:pt>
                <c:pt idx="525">
                  <c:v>43837</c:v>
                </c:pt>
                <c:pt idx="526">
                  <c:v>43838</c:v>
                </c:pt>
                <c:pt idx="527">
                  <c:v>43839</c:v>
                </c:pt>
                <c:pt idx="528">
                  <c:v>43840</c:v>
                </c:pt>
                <c:pt idx="529">
                  <c:v>43843</c:v>
                </c:pt>
                <c:pt idx="530">
                  <c:v>43844</c:v>
                </c:pt>
                <c:pt idx="531">
                  <c:v>43845</c:v>
                </c:pt>
                <c:pt idx="532">
                  <c:v>43846</c:v>
                </c:pt>
                <c:pt idx="533">
                  <c:v>43847</c:v>
                </c:pt>
                <c:pt idx="534">
                  <c:v>43850</c:v>
                </c:pt>
                <c:pt idx="535">
                  <c:v>43851</c:v>
                </c:pt>
                <c:pt idx="536">
                  <c:v>43852</c:v>
                </c:pt>
                <c:pt idx="537">
                  <c:v>43853</c:v>
                </c:pt>
                <c:pt idx="538">
                  <c:v>43854</c:v>
                </c:pt>
                <c:pt idx="539">
                  <c:v>43857</c:v>
                </c:pt>
                <c:pt idx="540">
                  <c:v>43858</c:v>
                </c:pt>
                <c:pt idx="541">
                  <c:v>43859</c:v>
                </c:pt>
                <c:pt idx="542">
                  <c:v>43860</c:v>
                </c:pt>
                <c:pt idx="543">
                  <c:v>43861</c:v>
                </c:pt>
                <c:pt idx="544">
                  <c:v>43864</c:v>
                </c:pt>
                <c:pt idx="545">
                  <c:v>43865</c:v>
                </c:pt>
                <c:pt idx="546">
                  <c:v>43866</c:v>
                </c:pt>
                <c:pt idx="547">
                  <c:v>43867</c:v>
                </c:pt>
                <c:pt idx="548">
                  <c:v>43868</c:v>
                </c:pt>
                <c:pt idx="549">
                  <c:v>43871</c:v>
                </c:pt>
                <c:pt idx="550">
                  <c:v>43872</c:v>
                </c:pt>
                <c:pt idx="551">
                  <c:v>43873</c:v>
                </c:pt>
                <c:pt idx="552">
                  <c:v>43874</c:v>
                </c:pt>
                <c:pt idx="553">
                  <c:v>43875</c:v>
                </c:pt>
                <c:pt idx="554">
                  <c:v>43878</c:v>
                </c:pt>
                <c:pt idx="555">
                  <c:v>43879</c:v>
                </c:pt>
                <c:pt idx="556">
                  <c:v>43880</c:v>
                </c:pt>
                <c:pt idx="557">
                  <c:v>43881</c:v>
                </c:pt>
                <c:pt idx="558">
                  <c:v>43882</c:v>
                </c:pt>
                <c:pt idx="559">
                  <c:v>43885</c:v>
                </c:pt>
                <c:pt idx="560">
                  <c:v>43886</c:v>
                </c:pt>
                <c:pt idx="561">
                  <c:v>43887</c:v>
                </c:pt>
                <c:pt idx="562">
                  <c:v>43888</c:v>
                </c:pt>
                <c:pt idx="563">
                  <c:v>43889</c:v>
                </c:pt>
                <c:pt idx="564">
                  <c:v>43892</c:v>
                </c:pt>
                <c:pt idx="565">
                  <c:v>43893</c:v>
                </c:pt>
                <c:pt idx="566">
                  <c:v>43894</c:v>
                </c:pt>
                <c:pt idx="567">
                  <c:v>43895</c:v>
                </c:pt>
                <c:pt idx="568">
                  <c:v>43896</c:v>
                </c:pt>
                <c:pt idx="569">
                  <c:v>43899</c:v>
                </c:pt>
                <c:pt idx="570">
                  <c:v>43900</c:v>
                </c:pt>
                <c:pt idx="571">
                  <c:v>43901</c:v>
                </c:pt>
                <c:pt idx="572">
                  <c:v>43902</c:v>
                </c:pt>
                <c:pt idx="573">
                  <c:v>43903</c:v>
                </c:pt>
                <c:pt idx="574">
                  <c:v>43906</c:v>
                </c:pt>
                <c:pt idx="575">
                  <c:v>43907</c:v>
                </c:pt>
                <c:pt idx="576">
                  <c:v>43908</c:v>
                </c:pt>
                <c:pt idx="577">
                  <c:v>43909</c:v>
                </c:pt>
                <c:pt idx="578">
                  <c:v>43910</c:v>
                </c:pt>
                <c:pt idx="579">
                  <c:v>43913</c:v>
                </c:pt>
                <c:pt idx="580">
                  <c:v>43914</c:v>
                </c:pt>
                <c:pt idx="581">
                  <c:v>43915</c:v>
                </c:pt>
                <c:pt idx="582">
                  <c:v>43916</c:v>
                </c:pt>
                <c:pt idx="583">
                  <c:v>43917</c:v>
                </c:pt>
                <c:pt idx="584">
                  <c:v>43920</c:v>
                </c:pt>
                <c:pt idx="585">
                  <c:v>43921</c:v>
                </c:pt>
                <c:pt idx="586">
                  <c:v>43922</c:v>
                </c:pt>
                <c:pt idx="587">
                  <c:v>43923</c:v>
                </c:pt>
                <c:pt idx="588">
                  <c:v>43924</c:v>
                </c:pt>
                <c:pt idx="589">
                  <c:v>43927</c:v>
                </c:pt>
                <c:pt idx="590">
                  <c:v>43928</c:v>
                </c:pt>
                <c:pt idx="591">
                  <c:v>43929</c:v>
                </c:pt>
                <c:pt idx="592">
                  <c:v>43930</c:v>
                </c:pt>
                <c:pt idx="593">
                  <c:v>43931</c:v>
                </c:pt>
                <c:pt idx="594">
                  <c:v>43934</c:v>
                </c:pt>
                <c:pt idx="595">
                  <c:v>43935</c:v>
                </c:pt>
                <c:pt idx="596">
                  <c:v>43936</c:v>
                </c:pt>
                <c:pt idx="597">
                  <c:v>43937</c:v>
                </c:pt>
                <c:pt idx="598">
                  <c:v>43938</c:v>
                </c:pt>
                <c:pt idx="599">
                  <c:v>43941</c:v>
                </c:pt>
                <c:pt idx="600">
                  <c:v>43942</c:v>
                </c:pt>
                <c:pt idx="601">
                  <c:v>43943</c:v>
                </c:pt>
                <c:pt idx="602">
                  <c:v>43944</c:v>
                </c:pt>
                <c:pt idx="603">
                  <c:v>43945</c:v>
                </c:pt>
                <c:pt idx="604">
                  <c:v>43948</c:v>
                </c:pt>
                <c:pt idx="605">
                  <c:v>43949</c:v>
                </c:pt>
                <c:pt idx="606">
                  <c:v>43950</c:v>
                </c:pt>
                <c:pt idx="607">
                  <c:v>43951</c:v>
                </c:pt>
                <c:pt idx="608">
                  <c:v>43952</c:v>
                </c:pt>
                <c:pt idx="609">
                  <c:v>43955</c:v>
                </c:pt>
                <c:pt idx="610">
                  <c:v>43956</c:v>
                </c:pt>
                <c:pt idx="611">
                  <c:v>43957</c:v>
                </c:pt>
                <c:pt idx="612">
                  <c:v>43958</c:v>
                </c:pt>
                <c:pt idx="613">
                  <c:v>43959</c:v>
                </c:pt>
                <c:pt idx="614">
                  <c:v>43962</c:v>
                </c:pt>
                <c:pt idx="615">
                  <c:v>43963</c:v>
                </c:pt>
                <c:pt idx="616">
                  <c:v>43964</c:v>
                </c:pt>
                <c:pt idx="617">
                  <c:v>43965</c:v>
                </c:pt>
                <c:pt idx="618">
                  <c:v>43966</c:v>
                </c:pt>
                <c:pt idx="619">
                  <c:v>43969</c:v>
                </c:pt>
                <c:pt idx="620">
                  <c:v>43970</c:v>
                </c:pt>
                <c:pt idx="621">
                  <c:v>43971</c:v>
                </c:pt>
                <c:pt idx="622">
                  <c:v>43972</c:v>
                </c:pt>
                <c:pt idx="623">
                  <c:v>43973</c:v>
                </c:pt>
                <c:pt idx="624">
                  <c:v>43976</c:v>
                </c:pt>
                <c:pt idx="625">
                  <c:v>43977</c:v>
                </c:pt>
                <c:pt idx="626">
                  <c:v>43978</c:v>
                </c:pt>
                <c:pt idx="627">
                  <c:v>43979</c:v>
                </c:pt>
                <c:pt idx="628">
                  <c:v>43980</c:v>
                </c:pt>
                <c:pt idx="629">
                  <c:v>43983</c:v>
                </c:pt>
                <c:pt idx="630">
                  <c:v>43984</c:v>
                </c:pt>
                <c:pt idx="631">
                  <c:v>43985</c:v>
                </c:pt>
                <c:pt idx="632">
                  <c:v>43986</c:v>
                </c:pt>
                <c:pt idx="633">
                  <c:v>43987</c:v>
                </c:pt>
                <c:pt idx="634">
                  <c:v>43990</c:v>
                </c:pt>
                <c:pt idx="635">
                  <c:v>43991</c:v>
                </c:pt>
                <c:pt idx="636">
                  <c:v>43992</c:v>
                </c:pt>
                <c:pt idx="637">
                  <c:v>43993</c:v>
                </c:pt>
                <c:pt idx="638">
                  <c:v>43994</c:v>
                </c:pt>
                <c:pt idx="639">
                  <c:v>43997</c:v>
                </c:pt>
                <c:pt idx="640">
                  <c:v>43998</c:v>
                </c:pt>
                <c:pt idx="641">
                  <c:v>43999</c:v>
                </c:pt>
                <c:pt idx="642">
                  <c:v>44000</c:v>
                </c:pt>
                <c:pt idx="643">
                  <c:v>44001</c:v>
                </c:pt>
                <c:pt idx="644">
                  <c:v>44004</c:v>
                </c:pt>
                <c:pt idx="645">
                  <c:v>44005</c:v>
                </c:pt>
                <c:pt idx="646">
                  <c:v>44006</c:v>
                </c:pt>
                <c:pt idx="647">
                  <c:v>44007</c:v>
                </c:pt>
                <c:pt idx="648">
                  <c:v>44008</c:v>
                </c:pt>
                <c:pt idx="649">
                  <c:v>44011</c:v>
                </c:pt>
                <c:pt idx="650">
                  <c:v>44012</c:v>
                </c:pt>
                <c:pt idx="651">
                  <c:v>44013</c:v>
                </c:pt>
                <c:pt idx="652">
                  <c:v>44014</c:v>
                </c:pt>
                <c:pt idx="653">
                  <c:v>44015</c:v>
                </c:pt>
                <c:pt idx="654">
                  <c:v>44018</c:v>
                </c:pt>
                <c:pt idx="655">
                  <c:v>44019</c:v>
                </c:pt>
                <c:pt idx="656">
                  <c:v>44020</c:v>
                </c:pt>
                <c:pt idx="657">
                  <c:v>44021</c:v>
                </c:pt>
                <c:pt idx="658">
                  <c:v>44022</c:v>
                </c:pt>
                <c:pt idx="659">
                  <c:v>44025</c:v>
                </c:pt>
                <c:pt idx="660">
                  <c:v>44026</c:v>
                </c:pt>
                <c:pt idx="661">
                  <c:v>44027</c:v>
                </c:pt>
                <c:pt idx="662">
                  <c:v>44028</c:v>
                </c:pt>
                <c:pt idx="663">
                  <c:v>44029</c:v>
                </c:pt>
                <c:pt idx="664">
                  <c:v>44032</c:v>
                </c:pt>
                <c:pt idx="665">
                  <c:v>44033</c:v>
                </c:pt>
                <c:pt idx="666">
                  <c:v>44034</c:v>
                </c:pt>
                <c:pt idx="667">
                  <c:v>44035</c:v>
                </c:pt>
                <c:pt idx="668">
                  <c:v>44036</c:v>
                </c:pt>
                <c:pt idx="669">
                  <c:v>44039</c:v>
                </c:pt>
                <c:pt idx="670">
                  <c:v>44040</c:v>
                </c:pt>
                <c:pt idx="671">
                  <c:v>44041</c:v>
                </c:pt>
                <c:pt idx="672">
                  <c:v>44042</c:v>
                </c:pt>
                <c:pt idx="673">
                  <c:v>44043</c:v>
                </c:pt>
                <c:pt idx="674">
                  <c:v>44046</c:v>
                </c:pt>
                <c:pt idx="675">
                  <c:v>44047</c:v>
                </c:pt>
                <c:pt idx="676">
                  <c:v>44048</c:v>
                </c:pt>
                <c:pt idx="677">
                  <c:v>44049</c:v>
                </c:pt>
                <c:pt idx="678">
                  <c:v>44050</c:v>
                </c:pt>
                <c:pt idx="679">
                  <c:v>44053</c:v>
                </c:pt>
                <c:pt idx="680">
                  <c:v>44054</c:v>
                </c:pt>
                <c:pt idx="681">
                  <c:v>44055</c:v>
                </c:pt>
                <c:pt idx="682">
                  <c:v>44056</c:v>
                </c:pt>
                <c:pt idx="683">
                  <c:v>44057</c:v>
                </c:pt>
                <c:pt idx="684">
                  <c:v>44060</c:v>
                </c:pt>
                <c:pt idx="685">
                  <c:v>44061</c:v>
                </c:pt>
                <c:pt idx="686">
                  <c:v>44062</c:v>
                </c:pt>
                <c:pt idx="687">
                  <c:v>44063</c:v>
                </c:pt>
                <c:pt idx="688">
                  <c:v>44064</c:v>
                </c:pt>
                <c:pt idx="689">
                  <c:v>44067</c:v>
                </c:pt>
                <c:pt idx="690">
                  <c:v>44068</c:v>
                </c:pt>
                <c:pt idx="691">
                  <c:v>44069</c:v>
                </c:pt>
                <c:pt idx="692">
                  <c:v>44070</c:v>
                </c:pt>
                <c:pt idx="693">
                  <c:v>44071</c:v>
                </c:pt>
                <c:pt idx="694">
                  <c:v>44074</c:v>
                </c:pt>
                <c:pt idx="695">
                  <c:v>44075</c:v>
                </c:pt>
                <c:pt idx="696">
                  <c:v>44076</c:v>
                </c:pt>
                <c:pt idx="697">
                  <c:v>44077</c:v>
                </c:pt>
                <c:pt idx="698">
                  <c:v>44078</c:v>
                </c:pt>
                <c:pt idx="699">
                  <c:v>44081</c:v>
                </c:pt>
                <c:pt idx="700">
                  <c:v>44082</c:v>
                </c:pt>
                <c:pt idx="701">
                  <c:v>44083</c:v>
                </c:pt>
                <c:pt idx="702">
                  <c:v>44084</c:v>
                </c:pt>
                <c:pt idx="703">
                  <c:v>44085</c:v>
                </c:pt>
                <c:pt idx="704">
                  <c:v>44088</c:v>
                </c:pt>
                <c:pt idx="705">
                  <c:v>44089</c:v>
                </c:pt>
                <c:pt idx="706">
                  <c:v>44090</c:v>
                </c:pt>
                <c:pt idx="707">
                  <c:v>44091</c:v>
                </c:pt>
                <c:pt idx="708">
                  <c:v>44092</c:v>
                </c:pt>
                <c:pt idx="709">
                  <c:v>44095</c:v>
                </c:pt>
                <c:pt idx="710">
                  <c:v>44096</c:v>
                </c:pt>
                <c:pt idx="711">
                  <c:v>44097</c:v>
                </c:pt>
                <c:pt idx="712">
                  <c:v>44098</c:v>
                </c:pt>
                <c:pt idx="713">
                  <c:v>44099</c:v>
                </c:pt>
                <c:pt idx="714">
                  <c:v>44102</c:v>
                </c:pt>
                <c:pt idx="715">
                  <c:v>44103</c:v>
                </c:pt>
                <c:pt idx="716">
                  <c:v>44104</c:v>
                </c:pt>
                <c:pt idx="717">
                  <c:v>44105</c:v>
                </c:pt>
                <c:pt idx="718">
                  <c:v>44106</c:v>
                </c:pt>
                <c:pt idx="719">
                  <c:v>44109</c:v>
                </c:pt>
                <c:pt idx="720">
                  <c:v>44110</c:v>
                </c:pt>
                <c:pt idx="721">
                  <c:v>44111</c:v>
                </c:pt>
                <c:pt idx="722">
                  <c:v>44112</c:v>
                </c:pt>
                <c:pt idx="723">
                  <c:v>44113</c:v>
                </c:pt>
                <c:pt idx="724">
                  <c:v>44116</c:v>
                </c:pt>
                <c:pt idx="725">
                  <c:v>44117</c:v>
                </c:pt>
                <c:pt idx="726">
                  <c:v>44118</c:v>
                </c:pt>
                <c:pt idx="727">
                  <c:v>44119</c:v>
                </c:pt>
                <c:pt idx="728">
                  <c:v>44120</c:v>
                </c:pt>
                <c:pt idx="729">
                  <c:v>44123</c:v>
                </c:pt>
                <c:pt idx="730">
                  <c:v>44124</c:v>
                </c:pt>
                <c:pt idx="731">
                  <c:v>44125</c:v>
                </c:pt>
                <c:pt idx="732">
                  <c:v>44126</c:v>
                </c:pt>
                <c:pt idx="733">
                  <c:v>44127</c:v>
                </c:pt>
                <c:pt idx="734">
                  <c:v>44130</c:v>
                </c:pt>
                <c:pt idx="735">
                  <c:v>44131</c:v>
                </c:pt>
                <c:pt idx="736">
                  <c:v>44132</c:v>
                </c:pt>
                <c:pt idx="737">
                  <c:v>44133</c:v>
                </c:pt>
                <c:pt idx="738">
                  <c:v>44134</c:v>
                </c:pt>
                <c:pt idx="739">
                  <c:v>44137</c:v>
                </c:pt>
                <c:pt idx="740">
                  <c:v>44138</c:v>
                </c:pt>
                <c:pt idx="741">
                  <c:v>44139</c:v>
                </c:pt>
                <c:pt idx="742">
                  <c:v>44140</c:v>
                </c:pt>
                <c:pt idx="743">
                  <c:v>44141</c:v>
                </c:pt>
                <c:pt idx="744">
                  <c:v>44144</c:v>
                </c:pt>
                <c:pt idx="745">
                  <c:v>44145</c:v>
                </c:pt>
                <c:pt idx="746">
                  <c:v>44146</c:v>
                </c:pt>
                <c:pt idx="747">
                  <c:v>44147</c:v>
                </c:pt>
                <c:pt idx="748">
                  <c:v>44148</c:v>
                </c:pt>
                <c:pt idx="749">
                  <c:v>44151</c:v>
                </c:pt>
                <c:pt idx="750">
                  <c:v>44152</c:v>
                </c:pt>
                <c:pt idx="751">
                  <c:v>44153</c:v>
                </c:pt>
                <c:pt idx="752">
                  <c:v>44154</c:v>
                </c:pt>
                <c:pt idx="753">
                  <c:v>44155</c:v>
                </c:pt>
                <c:pt idx="754">
                  <c:v>44158</c:v>
                </c:pt>
                <c:pt idx="755">
                  <c:v>44159</c:v>
                </c:pt>
                <c:pt idx="756">
                  <c:v>44160</c:v>
                </c:pt>
                <c:pt idx="757">
                  <c:v>44161</c:v>
                </c:pt>
                <c:pt idx="758">
                  <c:v>44162</c:v>
                </c:pt>
                <c:pt idx="759">
                  <c:v>44165</c:v>
                </c:pt>
                <c:pt idx="760">
                  <c:v>44166</c:v>
                </c:pt>
                <c:pt idx="761">
                  <c:v>44167</c:v>
                </c:pt>
                <c:pt idx="762">
                  <c:v>44168</c:v>
                </c:pt>
                <c:pt idx="763">
                  <c:v>44169</c:v>
                </c:pt>
                <c:pt idx="764">
                  <c:v>44172</c:v>
                </c:pt>
                <c:pt idx="765">
                  <c:v>44173</c:v>
                </c:pt>
                <c:pt idx="766">
                  <c:v>44174</c:v>
                </c:pt>
                <c:pt idx="767">
                  <c:v>44175</c:v>
                </c:pt>
                <c:pt idx="768">
                  <c:v>44176</c:v>
                </c:pt>
                <c:pt idx="769">
                  <c:v>44179</c:v>
                </c:pt>
                <c:pt idx="770">
                  <c:v>44180</c:v>
                </c:pt>
                <c:pt idx="771">
                  <c:v>44181</c:v>
                </c:pt>
                <c:pt idx="772">
                  <c:v>44182</c:v>
                </c:pt>
                <c:pt idx="773">
                  <c:v>44183</c:v>
                </c:pt>
                <c:pt idx="774">
                  <c:v>44186</c:v>
                </c:pt>
                <c:pt idx="775">
                  <c:v>44187</c:v>
                </c:pt>
                <c:pt idx="776">
                  <c:v>44188</c:v>
                </c:pt>
                <c:pt idx="777">
                  <c:v>44189</c:v>
                </c:pt>
                <c:pt idx="778">
                  <c:v>44190</c:v>
                </c:pt>
                <c:pt idx="779">
                  <c:v>44193</c:v>
                </c:pt>
                <c:pt idx="780">
                  <c:v>44194</c:v>
                </c:pt>
                <c:pt idx="781">
                  <c:v>44195</c:v>
                </c:pt>
                <c:pt idx="782">
                  <c:v>44196</c:v>
                </c:pt>
                <c:pt idx="783">
                  <c:v>44197</c:v>
                </c:pt>
                <c:pt idx="784">
                  <c:v>44200</c:v>
                </c:pt>
                <c:pt idx="785">
                  <c:v>44201</c:v>
                </c:pt>
                <c:pt idx="786">
                  <c:v>44202</c:v>
                </c:pt>
                <c:pt idx="787">
                  <c:v>44203</c:v>
                </c:pt>
                <c:pt idx="788">
                  <c:v>44204</c:v>
                </c:pt>
                <c:pt idx="789">
                  <c:v>44207</c:v>
                </c:pt>
                <c:pt idx="790">
                  <c:v>44208</c:v>
                </c:pt>
                <c:pt idx="791">
                  <c:v>44209</c:v>
                </c:pt>
                <c:pt idx="792">
                  <c:v>44210</c:v>
                </c:pt>
                <c:pt idx="793">
                  <c:v>44211</c:v>
                </c:pt>
                <c:pt idx="794">
                  <c:v>44214</c:v>
                </c:pt>
                <c:pt idx="795">
                  <c:v>44215</c:v>
                </c:pt>
                <c:pt idx="796">
                  <c:v>44216</c:v>
                </c:pt>
                <c:pt idx="797">
                  <c:v>44217</c:v>
                </c:pt>
                <c:pt idx="798">
                  <c:v>44218</c:v>
                </c:pt>
                <c:pt idx="799">
                  <c:v>44221</c:v>
                </c:pt>
                <c:pt idx="800">
                  <c:v>44222</c:v>
                </c:pt>
                <c:pt idx="801">
                  <c:v>44223</c:v>
                </c:pt>
                <c:pt idx="802">
                  <c:v>44224</c:v>
                </c:pt>
                <c:pt idx="803">
                  <c:v>44225</c:v>
                </c:pt>
                <c:pt idx="804">
                  <c:v>44228</c:v>
                </c:pt>
                <c:pt idx="805">
                  <c:v>44229</c:v>
                </c:pt>
                <c:pt idx="806">
                  <c:v>44230</c:v>
                </c:pt>
                <c:pt idx="807">
                  <c:v>44231</c:v>
                </c:pt>
                <c:pt idx="808">
                  <c:v>44232</c:v>
                </c:pt>
                <c:pt idx="809">
                  <c:v>44235</c:v>
                </c:pt>
                <c:pt idx="810">
                  <c:v>44236</c:v>
                </c:pt>
                <c:pt idx="811">
                  <c:v>44237</c:v>
                </c:pt>
                <c:pt idx="812">
                  <c:v>44238</c:v>
                </c:pt>
                <c:pt idx="813">
                  <c:v>44239</c:v>
                </c:pt>
                <c:pt idx="814">
                  <c:v>44242</c:v>
                </c:pt>
                <c:pt idx="815">
                  <c:v>44243</c:v>
                </c:pt>
                <c:pt idx="816">
                  <c:v>44244</c:v>
                </c:pt>
                <c:pt idx="817">
                  <c:v>44245</c:v>
                </c:pt>
                <c:pt idx="818">
                  <c:v>44246</c:v>
                </c:pt>
                <c:pt idx="819">
                  <c:v>44249</c:v>
                </c:pt>
                <c:pt idx="820">
                  <c:v>44250</c:v>
                </c:pt>
                <c:pt idx="821">
                  <c:v>44251</c:v>
                </c:pt>
                <c:pt idx="822">
                  <c:v>44252</c:v>
                </c:pt>
                <c:pt idx="823">
                  <c:v>44253</c:v>
                </c:pt>
                <c:pt idx="824">
                  <c:v>44256</c:v>
                </c:pt>
                <c:pt idx="825">
                  <c:v>44257</c:v>
                </c:pt>
                <c:pt idx="826">
                  <c:v>44258</c:v>
                </c:pt>
                <c:pt idx="827">
                  <c:v>44259</c:v>
                </c:pt>
                <c:pt idx="828">
                  <c:v>44260</c:v>
                </c:pt>
                <c:pt idx="829">
                  <c:v>44263</c:v>
                </c:pt>
                <c:pt idx="830">
                  <c:v>44264</c:v>
                </c:pt>
              </c:numCache>
            </c:numRef>
          </c:cat>
          <c:val>
            <c:numRef>
              <c:f>cleaned!$F$4:$F$834</c:f>
              <c:numCache>
                <c:formatCode>0.00</c:formatCode>
                <c:ptCount val="831"/>
                <c:pt idx="0">
                  <c:v>1.0389570552147238</c:v>
                </c:pt>
                <c:pt idx="1">
                  <c:v>1.0242331288343558</c:v>
                </c:pt>
                <c:pt idx="2">
                  <c:v>1.0306748466257667</c:v>
                </c:pt>
                <c:pt idx="3">
                  <c:v>1.0322085889570551</c:v>
                </c:pt>
                <c:pt idx="4">
                  <c:v>1.0325153374233127</c:v>
                </c:pt>
                <c:pt idx="5">
                  <c:v>1.0211656441717789</c:v>
                </c:pt>
                <c:pt idx="6">
                  <c:v>1.020552147239264</c:v>
                </c:pt>
                <c:pt idx="7">
                  <c:v>1.0328220858895707</c:v>
                </c:pt>
                <c:pt idx="8">
                  <c:v>1.02760736196319</c:v>
                </c:pt>
                <c:pt idx="9">
                  <c:v>1.02760736196319</c:v>
                </c:pt>
                <c:pt idx="10">
                  <c:v>1.0159509202453987</c:v>
                </c:pt>
                <c:pt idx="11">
                  <c:v>1.0230061349693251</c:v>
                </c:pt>
                <c:pt idx="12">
                  <c:v>1.011042944785276</c:v>
                </c:pt>
                <c:pt idx="13">
                  <c:v>1.0171779141104293</c:v>
                </c:pt>
                <c:pt idx="14">
                  <c:v>1.0153374233128833</c:v>
                </c:pt>
                <c:pt idx="15">
                  <c:v>1.0254601226993865</c:v>
                </c:pt>
                <c:pt idx="16">
                  <c:v>1.0248466257668709</c:v>
                </c:pt>
                <c:pt idx="17">
                  <c:v>1.0174846625766871</c:v>
                </c:pt>
                <c:pt idx="18">
                  <c:v>1.0079754601226993</c:v>
                </c:pt>
                <c:pt idx="19">
                  <c:v>0.9822085889570551</c:v>
                </c:pt>
                <c:pt idx="20">
                  <c:v>0.97760736196319009</c:v>
                </c:pt>
                <c:pt idx="21">
                  <c:v>0.95828220858895707</c:v>
                </c:pt>
                <c:pt idx="22">
                  <c:v>0.95368098159509218</c:v>
                </c:pt>
                <c:pt idx="23">
                  <c:v>0.94263803680981584</c:v>
                </c:pt>
                <c:pt idx="24">
                  <c:v>0.91564417177914115</c:v>
                </c:pt>
                <c:pt idx="25">
                  <c:v>0.92576687116564416</c:v>
                </c:pt>
                <c:pt idx="26">
                  <c:v>0.92975460122699383</c:v>
                </c:pt>
                <c:pt idx="27">
                  <c:v>0.9291411042944786</c:v>
                </c:pt>
                <c:pt idx="28">
                  <c:v>0.93865030674846628</c:v>
                </c:pt>
                <c:pt idx="29">
                  <c:v>0.95153374233128829</c:v>
                </c:pt>
                <c:pt idx="30">
                  <c:v>0.95797546012269941</c:v>
                </c:pt>
                <c:pt idx="31">
                  <c:v>0.96932515337423308</c:v>
                </c:pt>
                <c:pt idx="32">
                  <c:v>0.99018404907975455</c:v>
                </c:pt>
                <c:pt idx="33">
                  <c:v>0.99754601226993878</c:v>
                </c:pt>
                <c:pt idx="34">
                  <c:v>0.99754601226993878</c:v>
                </c:pt>
                <c:pt idx="35">
                  <c:v>0.97760736196319009</c:v>
                </c:pt>
                <c:pt idx="36">
                  <c:v>0.97453987730061342</c:v>
                </c:pt>
                <c:pt idx="37">
                  <c:v>0.97269938650306742</c:v>
                </c:pt>
                <c:pt idx="38">
                  <c:v>0.98282208588957043</c:v>
                </c:pt>
                <c:pt idx="39">
                  <c:v>0.98527607361963176</c:v>
                </c:pt>
                <c:pt idx="40">
                  <c:v>0.9598159509202453</c:v>
                </c:pt>
                <c:pt idx="41">
                  <c:v>0.93957055214723917</c:v>
                </c:pt>
                <c:pt idx="42">
                  <c:v>0.94325153374233128</c:v>
                </c:pt>
                <c:pt idx="43">
                  <c:v>0.95460122699386496</c:v>
                </c:pt>
                <c:pt idx="44">
                  <c:v>0.96717791411042942</c:v>
                </c:pt>
                <c:pt idx="45">
                  <c:v>0.98282208588957043</c:v>
                </c:pt>
                <c:pt idx="46">
                  <c:v>0.97914110429447843</c:v>
                </c:pt>
                <c:pt idx="47">
                  <c:v>0.98834355828220855</c:v>
                </c:pt>
                <c:pt idx="48">
                  <c:v>0.99417177914110422</c:v>
                </c:pt>
                <c:pt idx="49">
                  <c:v>1.011042944785276</c:v>
                </c:pt>
                <c:pt idx="50">
                  <c:v>1.011042944785276</c:v>
                </c:pt>
                <c:pt idx="51">
                  <c:v>1.0174846625766871</c:v>
                </c:pt>
                <c:pt idx="52">
                  <c:v>1.0101226993865031</c:v>
                </c:pt>
                <c:pt idx="53">
                  <c:v>1.0180981595092022</c:v>
                </c:pt>
                <c:pt idx="54">
                  <c:v>1.0067484662576687</c:v>
                </c:pt>
                <c:pt idx="55">
                  <c:v>1.0027607361963189</c:v>
                </c:pt>
                <c:pt idx="56">
                  <c:v>1.0024539877300613</c:v>
                </c:pt>
                <c:pt idx="57">
                  <c:v>1</c:v>
                </c:pt>
                <c:pt idx="58">
                  <c:v>0.99386503067484644</c:v>
                </c:pt>
                <c:pt idx="59">
                  <c:v>1.0052147239263802</c:v>
                </c:pt>
                <c:pt idx="60">
                  <c:v>1.0101226993865031</c:v>
                </c:pt>
                <c:pt idx="61">
                  <c:v>1.0092024539877302</c:v>
                </c:pt>
                <c:pt idx="62">
                  <c:v>0.99969325153374211</c:v>
                </c:pt>
                <c:pt idx="63">
                  <c:v>0.99969325153374211</c:v>
                </c:pt>
                <c:pt idx="64">
                  <c:v>0.99171779141104277</c:v>
                </c:pt>
                <c:pt idx="65">
                  <c:v>1.0021472392638038</c:v>
                </c:pt>
                <c:pt idx="66">
                  <c:v>1.0024539877300613</c:v>
                </c:pt>
                <c:pt idx="67">
                  <c:v>1.0058282208588956</c:v>
                </c:pt>
                <c:pt idx="68">
                  <c:v>1.0088957055214722</c:v>
                </c:pt>
                <c:pt idx="69">
                  <c:v>1.0039877300613496</c:v>
                </c:pt>
                <c:pt idx="70">
                  <c:v>1.0046012269938649</c:v>
                </c:pt>
                <c:pt idx="71">
                  <c:v>1.0061349693251531</c:v>
                </c:pt>
                <c:pt idx="72">
                  <c:v>1.003680981595092</c:v>
                </c:pt>
                <c:pt idx="73">
                  <c:v>0.99754601226993844</c:v>
                </c:pt>
                <c:pt idx="74">
                  <c:v>1.0039877300613498</c:v>
                </c:pt>
                <c:pt idx="75">
                  <c:v>1.0113496932515338</c:v>
                </c:pt>
                <c:pt idx="76">
                  <c:v>1.00920245398773</c:v>
                </c:pt>
                <c:pt idx="77">
                  <c:v>1.0082822085889569</c:v>
                </c:pt>
                <c:pt idx="78">
                  <c:v>1.0079754601226993</c:v>
                </c:pt>
                <c:pt idx="79">
                  <c:v>1.0098159509202456</c:v>
                </c:pt>
                <c:pt idx="80">
                  <c:v>1.0159509202453989</c:v>
                </c:pt>
                <c:pt idx="81">
                  <c:v>1.0199386503067485</c:v>
                </c:pt>
                <c:pt idx="82">
                  <c:v>1.0138036809815949</c:v>
                </c:pt>
                <c:pt idx="83">
                  <c:v>1.0088957055214722</c:v>
                </c:pt>
                <c:pt idx="84">
                  <c:v>1.0039877300613498</c:v>
                </c:pt>
                <c:pt idx="85">
                  <c:v>1.0018404907975462</c:v>
                </c:pt>
                <c:pt idx="86">
                  <c:v>0.99938650306748456</c:v>
                </c:pt>
                <c:pt idx="87">
                  <c:v>1.0079754601226993</c:v>
                </c:pt>
                <c:pt idx="88">
                  <c:v>1.0214723926380367</c:v>
                </c:pt>
                <c:pt idx="89">
                  <c:v>1.023926380368098</c:v>
                </c:pt>
                <c:pt idx="90">
                  <c:v>1.0070552147239262</c:v>
                </c:pt>
                <c:pt idx="91">
                  <c:v>1.0122699386503067</c:v>
                </c:pt>
                <c:pt idx="92">
                  <c:v>1.0217791411042945</c:v>
                </c:pt>
                <c:pt idx="93">
                  <c:v>1.0196319018404907</c:v>
                </c:pt>
                <c:pt idx="94">
                  <c:v>1.0242331288343558</c:v>
                </c:pt>
                <c:pt idx="95">
                  <c:v>1.023926380368098</c:v>
                </c:pt>
                <c:pt idx="96">
                  <c:v>1.0233128834355827</c:v>
                </c:pt>
                <c:pt idx="97">
                  <c:v>1.0245398773006134</c:v>
                </c:pt>
                <c:pt idx="98">
                  <c:v>1.0294478527607362</c:v>
                </c:pt>
                <c:pt idx="99">
                  <c:v>1.0383435582822085</c:v>
                </c:pt>
                <c:pt idx="100">
                  <c:v>1.0358895705521471</c:v>
                </c:pt>
                <c:pt idx="101">
                  <c:v>1.0361963190184049</c:v>
                </c:pt>
                <c:pt idx="102">
                  <c:v>1.0266871165644171</c:v>
                </c:pt>
                <c:pt idx="103">
                  <c:v>1.0312883435582823</c:v>
                </c:pt>
                <c:pt idx="104">
                  <c:v>1.0312883435582823</c:v>
                </c:pt>
                <c:pt idx="105">
                  <c:v>1.0395705521472391</c:v>
                </c:pt>
                <c:pt idx="106">
                  <c:v>1.0475460122699385</c:v>
                </c:pt>
                <c:pt idx="107">
                  <c:v>1.0398773006134971</c:v>
                </c:pt>
                <c:pt idx="108">
                  <c:v>1.0401840490797545</c:v>
                </c:pt>
                <c:pt idx="109">
                  <c:v>1.0512269938650307</c:v>
                </c:pt>
                <c:pt idx="110">
                  <c:v>1.0549079754601227</c:v>
                </c:pt>
                <c:pt idx="111">
                  <c:v>1.0549079754601227</c:v>
                </c:pt>
                <c:pt idx="112">
                  <c:v>1.0558282208588958</c:v>
                </c:pt>
                <c:pt idx="113">
                  <c:v>1.0579754601226994</c:v>
                </c:pt>
                <c:pt idx="114">
                  <c:v>1.0607361963190183</c:v>
                </c:pt>
                <c:pt idx="115">
                  <c:v>1.0582822085889569</c:v>
                </c:pt>
                <c:pt idx="116">
                  <c:v>1.0484662576687116</c:v>
                </c:pt>
                <c:pt idx="117">
                  <c:v>1.0564417177914109</c:v>
                </c:pt>
                <c:pt idx="118">
                  <c:v>1.0496932515337423</c:v>
                </c:pt>
                <c:pt idx="119">
                  <c:v>1.0595092024539878</c:v>
                </c:pt>
                <c:pt idx="120">
                  <c:v>1.0647239263803681</c:v>
                </c:pt>
                <c:pt idx="121">
                  <c:v>1.0680981595092025</c:v>
                </c:pt>
                <c:pt idx="122">
                  <c:v>1.0671779141104294</c:v>
                </c:pt>
                <c:pt idx="123">
                  <c:v>1.0671779141104294</c:v>
                </c:pt>
                <c:pt idx="124">
                  <c:v>1.069631901840491</c:v>
                </c:pt>
                <c:pt idx="125">
                  <c:v>1.0671779141104294</c:v>
                </c:pt>
                <c:pt idx="126">
                  <c:v>1.0542944785276072</c:v>
                </c:pt>
                <c:pt idx="127">
                  <c:v>1.0512269938650305</c:v>
                </c:pt>
                <c:pt idx="128">
                  <c:v>1.0368098159509203</c:v>
                </c:pt>
                <c:pt idx="129">
                  <c:v>1.0453987730061349</c:v>
                </c:pt>
                <c:pt idx="130">
                  <c:v>1.0585889570552145</c:v>
                </c:pt>
                <c:pt idx="131">
                  <c:v>1.0585889570552145</c:v>
                </c:pt>
                <c:pt idx="132">
                  <c:v>1.0622699386503065</c:v>
                </c:pt>
                <c:pt idx="133">
                  <c:v>1.0634969325153374</c:v>
                </c:pt>
                <c:pt idx="134">
                  <c:v>1.0631901840490798</c:v>
                </c:pt>
                <c:pt idx="135">
                  <c:v>1.0601226993865032</c:v>
                </c:pt>
                <c:pt idx="136">
                  <c:v>1.0647239263803681</c:v>
                </c:pt>
                <c:pt idx="137">
                  <c:v>1.0576687116564416</c:v>
                </c:pt>
                <c:pt idx="138">
                  <c:v>1.0558282208588958</c:v>
                </c:pt>
                <c:pt idx="139">
                  <c:v>1.0567484662576687</c:v>
                </c:pt>
                <c:pt idx="140">
                  <c:v>1.0582822085889569</c:v>
                </c:pt>
                <c:pt idx="141">
                  <c:v>1.0539877300613496</c:v>
                </c:pt>
                <c:pt idx="142">
                  <c:v>1.0576687116564418</c:v>
                </c:pt>
                <c:pt idx="143">
                  <c:v>1.0595092024539876</c:v>
                </c:pt>
                <c:pt idx="144">
                  <c:v>1.0561349693251534</c:v>
                </c:pt>
                <c:pt idx="145">
                  <c:v>1.0493865030674847</c:v>
                </c:pt>
                <c:pt idx="146">
                  <c:v>1.048159509202454</c:v>
                </c:pt>
                <c:pt idx="147">
                  <c:v>1.0533742331288343</c:v>
                </c:pt>
                <c:pt idx="148">
                  <c:v>1.0484662576687116</c:v>
                </c:pt>
                <c:pt idx="149">
                  <c:v>1.0570552147239263</c:v>
                </c:pt>
                <c:pt idx="150">
                  <c:v>1.0619631901840492</c:v>
                </c:pt>
                <c:pt idx="151">
                  <c:v>1.0592024539877301</c:v>
                </c:pt>
                <c:pt idx="152">
                  <c:v>1.0610429447852761</c:v>
                </c:pt>
                <c:pt idx="153">
                  <c:v>1.0368098159509203</c:v>
                </c:pt>
                <c:pt idx="154">
                  <c:v>1.0223926380368098</c:v>
                </c:pt>
                <c:pt idx="155">
                  <c:v>1.0061349693251531</c:v>
                </c:pt>
                <c:pt idx="156">
                  <c:v>1.0193251533742331</c:v>
                </c:pt>
                <c:pt idx="157">
                  <c:v>1.0260736196319018</c:v>
                </c:pt>
                <c:pt idx="158">
                  <c:v>1.0273006134969325</c:v>
                </c:pt>
                <c:pt idx="159">
                  <c:v>1.031288343558282</c:v>
                </c:pt>
                <c:pt idx="160">
                  <c:v>1.0303680981595091</c:v>
                </c:pt>
                <c:pt idx="161">
                  <c:v>1.0328220858895707</c:v>
                </c:pt>
                <c:pt idx="162">
                  <c:v>1.0411042944785276</c:v>
                </c:pt>
                <c:pt idx="163">
                  <c:v>1.0450920245398774</c:v>
                </c:pt>
                <c:pt idx="164">
                  <c:v>1.0472392638036809</c:v>
                </c:pt>
                <c:pt idx="165">
                  <c:v>1.0506134969325152</c:v>
                </c:pt>
                <c:pt idx="166">
                  <c:v>1.0420245398773005</c:v>
                </c:pt>
                <c:pt idx="167">
                  <c:v>1.0423312883435583</c:v>
                </c:pt>
                <c:pt idx="168">
                  <c:v>1.0423312883435583</c:v>
                </c:pt>
                <c:pt idx="169">
                  <c:v>1.0472392638036809</c:v>
                </c:pt>
                <c:pt idx="170">
                  <c:v>1.047852760736196</c:v>
                </c:pt>
                <c:pt idx="171">
                  <c:v>1.0515337423312885</c:v>
                </c:pt>
                <c:pt idx="172">
                  <c:v>1.0555214723926378</c:v>
                </c:pt>
                <c:pt idx="173">
                  <c:v>1.055521472392638</c:v>
                </c:pt>
                <c:pt idx="174">
                  <c:v>1.055521472392638</c:v>
                </c:pt>
                <c:pt idx="175">
                  <c:v>1.0552147239263803</c:v>
                </c:pt>
                <c:pt idx="176">
                  <c:v>1.0665644171779138</c:v>
                </c:pt>
                <c:pt idx="177">
                  <c:v>1.0714723926380367</c:v>
                </c:pt>
                <c:pt idx="178">
                  <c:v>1.0665644171779143</c:v>
                </c:pt>
                <c:pt idx="179">
                  <c:v>1.0717791411042945</c:v>
                </c:pt>
                <c:pt idx="180">
                  <c:v>1.0674846625766869</c:v>
                </c:pt>
                <c:pt idx="181">
                  <c:v>1.0601226993865032</c:v>
                </c:pt>
                <c:pt idx="182">
                  <c:v>1.0601226993865032</c:v>
                </c:pt>
                <c:pt idx="183">
                  <c:v>1.0533742331288343</c:v>
                </c:pt>
                <c:pt idx="184">
                  <c:v>1.0542944785276076</c:v>
                </c:pt>
                <c:pt idx="185">
                  <c:v>1.0469325153374234</c:v>
                </c:pt>
                <c:pt idx="186">
                  <c:v>1.04079754601227</c:v>
                </c:pt>
                <c:pt idx="187">
                  <c:v>1.0447852760736196</c:v>
                </c:pt>
                <c:pt idx="188">
                  <c:v>1.0303680981595091</c:v>
                </c:pt>
                <c:pt idx="189">
                  <c:v>1.023926380368098</c:v>
                </c:pt>
                <c:pt idx="190">
                  <c:v>1.0214723926380367</c:v>
                </c:pt>
                <c:pt idx="191">
                  <c:v>1.0024539877300613</c:v>
                </c:pt>
                <c:pt idx="192">
                  <c:v>1.0003067484662576</c:v>
                </c:pt>
                <c:pt idx="193">
                  <c:v>0.99079754601226977</c:v>
                </c:pt>
                <c:pt idx="194">
                  <c:v>0.99141104294478521</c:v>
                </c:pt>
                <c:pt idx="195">
                  <c:v>0.98834355828220855</c:v>
                </c:pt>
                <c:pt idx="196">
                  <c:v>0.98803680981595088</c:v>
                </c:pt>
                <c:pt idx="197">
                  <c:v>0.97331288343558275</c:v>
                </c:pt>
                <c:pt idx="198">
                  <c:v>0.96779141104294464</c:v>
                </c:pt>
                <c:pt idx="199">
                  <c:v>0.97944785276073609</c:v>
                </c:pt>
                <c:pt idx="200">
                  <c:v>0.98190184049079754</c:v>
                </c:pt>
                <c:pt idx="201">
                  <c:v>0.9739263803680982</c:v>
                </c:pt>
                <c:pt idx="202">
                  <c:v>0.95736196319018396</c:v>
                </c:pt>
                <c:pt idx="203">
                  <c:v>0.94447852760736195</c:v>
                </c:pt>
                <c:pt idx="204">
                  <c:v>0.95398773006134974</c:v>
                </c:pt>
                <c:pt idx="205">
                  <c:v>0.96656441717791408</c:v>
                </c:pt>
                <c:pt idx="206">
                  <c:v>0.96779141104294464</c:v>
                </c:pt>
                <c:pt idx="207">
                  <c:v>0.96226993865030686</c:v>
                </c:pt>
                <c:pt idx="208">
                  <c:v>0.9598159509202453</c:v>
                </c:pt>
                <c:pt idx="209">
                  <c:v>0.95858895705521463</c:v>
                </c:pt>
                <c:pt idx="210">
                  <c:v>0.95153374233128829</c:v>
                </c:pt>
                <c:pt idx="211">
                  <c:v>0.95705521472392618</c:v>
                </c:pt>
                <c:pt idx="212">
                  <c:v>0.96779141104294486</c:v>
                </c:pt>
                <c:pt idx="213">
                  <c:v>0.95797546012269941</c:v>
                </c:pt>
                <c:pt idx="214">
                  <c:v>0.96257668711656441</c:v>
                </c:pt>
                <c:pt idx="215">
                  <c:v>0.9702453987730062</c:v>
                </c:pt>
                <c:pt idx="216">
                  <c:v>0.96901840490797531</c:v>
                </c:pt>
                <c:pt idx="217">
                  <c:v>0.97147239263803675</c:v>
                </c:pt>
                <c:pt idx="218">
                  <c:v>0.97361963190184042</c:v>
                </c:pt>
                <c:pt idx="219">
                  <c:v>0.9739263803680982</c:v>
                </c:pt>
                <c:pt idx="220">
                  <c:v>0.98312883435582799</c:v>
                </c:pt>
                <c:pt idx="221">
                  <c:v>0.97055214723926375</c:v>
                </c:pt>
                <c:pt idx="222">
                  <c:v>0.96503067484662575</c:v>
                </c:pt>
                <c:pt idx="223">
                  <c:v>0.97546012269938642</c:v>
                </c:pt>
                <c:pt idx="224">
                  <c:v>0.96779141104294486</c:v>
                </c:pt>
                <c:pt idx="225">
                  <c:v>0.97361963190184042</c:v>
                </c:pt>
                <c:pt idx="226">
                  <c:v>0.9748466257668712</c:v>
                </c:pt>
                <c:pt idx="227">
                  <c:v>0.9616564417177913</c:v>
                </c:pt>
                <c:pt idx="228">
                  <c:v>0.96779141104294464</c:v>
                </c:pt>
                <c:pt idx="229">
                  <c:v>0.96226993865030674</c:v>
                </c:pt>
                <c:pt idx="230">
                  <c:v>0.95214723926380351</c:v>
                </c:pt>
                <c:pt idx="231">
                  <c:v>0.95490797546012263</c:v>
                </c:pt>
                <c:pt idx="232">
                  <c:v>0.95490797546012263</c:v>
                </c:pt>
                <c:pt idx="233">
                  <c:v>0.95429447852760729</c:v>
                </c:pt>
                <c:pt idx="234">
                  <c:v>0.95950920245398763</c:v>
                </c:pt>
                <c:pt idx="235">
                  <c:v>0.95674846625766863</c:v>
                </c:pt>
                <c:pt idx="236">
                  <c:v>0.96226993865030674</c:v>
                </c:pt>
                <c:pt idx="237">
                  <c:v>0.97055214723926375</c:v>
                </c:pt>
                <c:pt idx="238">
                  <c:v>0.9730061349693252</c:v>
                </c:pt>
                <c:pt idx="239">
                  <c:v>0.97239263803680986</c:v>
                </c:pt>
                <c:pt idx="240">
                  <c:v>0.95644171779141096</c:v>
                </c:pt>
                <c:pt idx="241">
                  <c:v>0.95644171779141096</c:v>
                </c:pt>
                <c:pt idx="242">
                  <c:v>0.97269938650306742</c:v>
                </c:pt>
                <c:pt idx="243">
                  <c:v>0.97085889570552131</c:v>
                </c:pt>
                <c:pt idx="244">
                  <c:v>0.95613496932515341</c:v>
                </c:pt>
                <c:pt idx="245">
                  <c:v>0.95644171779141096</c:v>
                </c:pt>
                <c:pt idx="246">
                  <c:v>0.95061349693251529</c:v>
                </c:pt>
                <c:pt idx="247">
                  <c:v>0.94938650306748473</c:v>
                </c:pt>
                <c:pt idx="248">
                  <c:v>0.94662576687116562</c:v>
                </c:pt>
                <c:pt idx="249">
                  <c:v>0.91165644171779137</c:v>
                </c:pt>
                <c:pt idx="250">
                  <c:v>0.91625766871165626</c:v>
                </c:pt>
                <c:pt idx="251">
                  <c:v>0.90766871165644181</c:v>
                </c:pt>
                <c:pt idx="252">
                  <c:v>0.87975460122699389</c:v>
                </c:pt>
                <c:pt idx="253">
                  <c:v>0.87361963190184055</c:v>
                </c:pt>
                <c:pt idx="254">
                  <c:v>0.8496932515337422</c:v>
                </c:pt>
                <c:pt idx="255">
                  <c:v>0.8496932515337422</c:v>
                </c:pt>
                <c:pt idx="256">
                  <c:v>0.89049079754601235</c:v>
                </c:pt>
                <c:pt idx="257">
                  <c:v>0.88588957055214723</c:v>
                </c:pt>
                <c:pt idx="258">
                  <c:v>0.87177914110429433</c:v>
                </c:pt>
                <c:pt idx="259">
                  <c:v>0.85460122699386498</c:v>
                </c:pt>
                <c:pt idx="260">
                  <c:v>0.85460122699386498</c:v>
                </c:pt>
                <c:pt idx="261">
                  <c:v>0.86625766871165644</c:v>
                </c:pt>
                <c:pt idx="262">
                  <c:v>0.88006134969325145</c:v>
                </c:pt>
                <c:pt idx="263">
                  <c:v>0.89785276073619635</c:v>
                </c:pt>
                <c:pt idx="264">
                  <c:v>0.91042944785276059</c:v>
                </c:pt>
                <c:pt idx="265">
                  <c:v>0.91165644171779137</c:v>
                </c:pt>
                <c:pt idx="266">
                  <c:v>0.91625766871165648</c:v>
                </c:pt>
                <c:pt idx="267">
                  <c:v>0.91625766871165648</c:v>
                </c:pt>
                <c:pt idx="268">
                  <c:v>0.92361963190184049</c:v>
                </c:pt>
                <c:pt idx="269">
                  <c:v>0.92576687116564416</c:v>
                </c:pt>
                <c:pt idx="270">
                  <c:v>0.92668711656441716</c:v>
                </c:pt>
                <c:pt idx="271">
                  <c:v>0.9319018404907975</c:v>
                </c:pt>
                <c:pt idx="272">
                  <c:v>0.9355828220858895</c:v>
                </c:pt>
                <c:pt idx="273">
                  <c:v>0.93865030674846628</c:v>
                </c:pt>
                <c:pt idx="274">
                  <c:v>0.93865030674846628</c:v>
                </c:pt>
                <c:pt idx="275">
                  <c:v>0.94263803680981595</c:v>
                </c:pt>
                <c:pt idx="276">
                  <c:v>0.95214723926380351</c:v>
                </c:pt>
                <c:pt idx="277">
                  <c:v>0.95797546012269952</c:v>
                </c:pt>
                <c:pt idx="278">
                  <c:v>0.96226993865030652</c:v>
                </c:pt>
                <c:pt idx="279">
                  <c:v>0.9607361963190183</c:v>
                </c:pt>
                <c:pt idx="280">
                  <c:v>0.9616564417177913</c:v>
                </c:pt>
                <c:pt idx="281">
                  <c:v>0.96226993865030652</c:v>
                </c:pt>
                <c:pt idx="282">
                  <c:v>0.96564417177914108</c:v>
                </c:pt>
                <c:pt idx="283">
                  <c:v>0.97668711656441731</c:v>
                </c:pt>
                <c:pt idx="284">
                  <c:v>0.98282208588957043</c:v>
                </c:pt>
                <c:pt idx="285">
                  <c:v>0.9822085889570551</c:v>
                </c:pt>
                <c:pt idx="286">
                  <c:v>0.98128834355828221</c:v>
                </c:pt>
                <c:pt idx="287">
                  <c:v>0.96533742331288341</c:v>
                </c:pt>
                <c:pt idx="288">
                  <c:v>0.96472392638036797</c:v>
                </c:pt>
                <c:pt idx="289">
                  <c:v>0.9625766871165643</c:v>
                </c:pt>
                <c:pt idx="290">
                  <c:v>0.9616564417177913</c:v>
                </c:pt>
                <c:pt idx="291">
                  <c:v>0.95705521472392641</c:v>
                </c:pt>
                <c:pt idx="292">
                  <c:v>0.9524539877300614</c:v>
                </c:pt>
                <c:pt idx="293">
                  <c:v>0.95858895705521463</c:v>
                </c:pt>
                <c:pt idx="294">
                  <c:v>0.95858895705521463</c:v>
                </c:pt>
                <c:pt idx="295">
                  <c:v>0.95674846625766863</c:v>
                </c:pt>
                <c:pt idx="296">
                  <c:v>0.95214723926380351</c:v>
                </c:pt>
                <c:pt idx="297">
                  <c:v>0.95153374233128829</c:v>
                </c:pt>
                <c:pt idx="298">
                  <c:v>0.95828220858895707</c:v>
                </c:pt>
                <c:pt idx="299">
                  <c:v>0.95920245398773007</c:v>
                </c:pt>
                <c:pt idx="300">
                  <c:v>0.95950920245398774</c:v>
                </c:pt>
                <c:pt idx="301">
                  <c:v>0.95552147239263796</c:v>
                </c:pt>
                <c:pt idx="302">
                  <c:v>0.95613496932515341</c:v>
                </c:pt>
                <c:pt idx="303">
                  <c:v>0.95582822085889552</c:v>
                </c:pt>
                <c:pt idx="304">
                  <c:v>0.95766871165644163</c:v>
                </c:pt>
                <c:pt idx="305">
                  <c:v>0.95705521472392641</c:v>
                </c:pt>
                <c:pt idx="306">
                  <c:v>0.96196319018404897</c:v>
                </c:pt>
                <c:pt idx="307">
                  <c:v>0.96042944785276074</c:v>
                </c:pt>
                <c:pt idx="308">
                  <c:v>0.96411042944785275</c:v>
                </c:pt>
                <c:pt idx="309">
                  <c:v>0.97239263803680986</c:v>
                </c:pt>
                <c:pt idx="310">
                  <c:v>0.97055214723926375</c:v>
                </c:pt>
                <c:pt idx="311">
                  <c:v>0.97423312883435587</c:v>
                </c:pt>
                <c:pt idx="312">
                  <c:v>0.97453987730061342</c:v>
                </c:pt>
                <c:pt idx="313">
                  <c:v>0.98128834355828221</c:v>
                </c:pt>
                <c:pt idx="314">
                  <c:v>0.98650306748466243</c:v>
                </c:pt>
                <c:pt idx="315">
                  <c:v>0.97423312883435587</c:v>
                </c:pt>
                <c:pt idx="316">
                  <c:v>0.97208588957055209</c:v>
                </c:pt>
                <c:pt idx="317">
                  <c:v>0.9748466257668712</c:v>
                </c:pt>
                <c:pt idx="318">
                  <c:v>0.96564417177914108</c:v>
                </c:pt>
                <c:pt idx="319">
                  <c:v>0.96564417177914097</c:v>
                </c:pt>
                <c:pt idx="320">
                  <c:v>0.97239263803680986</c:v>
                </c:pt>
                <c:pt idx="321">
                  <c:v>0.96932515337423308</c:v>
                </c:pt>
                <c:pt idx="322">
                  <c:v>0.95950920245398774</c:v>
                </c:pt>
                <c:pt idx="323">
                  <c:v>0.95184049079754585</c:v>
                </c:pt>
                <c:pt idx="324">
                  <c:v>0.95920245398772985</c:v>
                </c:pt>
                <c:pt idx="325">
                  <c:v>0.95644171779141096</c:v>
                </c:pt>
                <c:pt idx="326">
                  <c:v>0.95122699386503062</c:v>
                </c:pt>
                <c:pt idx="327">
                  <c:v>0.95705521472392641</c:v>
                </c:pt>
                <c:pt idx="328">
                  <c:v>0.95766871165644163</c:v>
                </c:pt>
                <c:pt idx="329">
                  <c:v>0.9588957055214723</c:v>
                </c:pt>
                <c:pt idx="330">
                  <c:v>0.9552147239263804</c:v>
                </c:pt>
                <c:pt idx="331">
                  <c:v>0.95828220858895707</c:v>
                </c:pt>
                <c:pt idx="332">
                  <c:v>0.9598159509202453</c:v>
                </c:pt>
                <c:pt idx="333">
                  <c:v>0.96196319018404897</c:v>
                </c:pt>
                <c:pt idx="334">
                  <c:v>0.95950920245398763</c:v>
                </c:pt>
                <c:pt idx="335">
                  <c:v>0.96380368098159519</c:v>
                </c:pt>
                <c:pt idx="336">
                  <c:v>0.96779141104294464</c:v>
                </c:pt>
                <c:pt idx="337">
                  <c:v>0.96625766871165641</c:v>
                </c:pt>
                <c:pt idx="338">
                  <c:v>0.96625766871165641</c:v>
                </c:pt>
                <c:pt idx="339">
                  <c:v>0.96687116564417186</c:v>
                </c:pt>
                <c:pt idx="340">
                  <c:v>0.97423312883435575</c:v>
                </c:pt>
                <c:pt idx="341">
                  <c:v>0.97914110429447854</c:v>
                </c:pt>
                <c:pt idx="342">
                  <c:v>0.96687116564417164</c:v>
                </c:pt>
                <c:pt idx="343">
                  <c:v>0.97576687116564409</c:v>
                </c:pt>
                <c:pt idx="344">
                  <c:v>0.97607361963190187</c:v>
                </c:pt>
                <c:pt idx="345">
                  <c:v>0.97822085889570543</c:v>
                </c:pt>
                <c:pt idx="346">
                  <c:v>0.97453987730061364</c:v>
                </c:pt>
                <c:pt idx="347">
                  <c:v>0.96595092024539886</c:v>
                </c:pt>
                <c:pt idx="348">
                  <c:v>0.97085889570552131</c:v>
                </c:pt>
                <c:pt idx="349">
                  <c:v>0.97085889570552131</c:v>
                </c:pt>
                <c:pt idx="350">
                  <c:v>0.96012269938650308</c:v>
                </c:pt>
                <c:pt idx="351">
                  <c:v>0.96012269938650285</c:v>
                </c:pt>
                <c:pt idx="352">
                  <c:v>0.9588957055214723</c:v>
                </c:pt>
                <c:pt idx="353">
                  <c:v>0.96472392638036819</c:v>
                </c:pt>
                <c:pt idx="354">
                  <c:v>0.95245398773006129</c:v>
                </c:pt>
                <c:pt idx="355">
                  <c:v>0.95490797546012263</c:v>
                </c:pt>
                <c:pt idx="356">
                  <c:v>0.93650306748466261</c:v>
                </c:pt>
                <c:pt idx="357">
                  <c:v>0.94171779141104295</c:v>
                </c:pt>
                <c:pt idx="358">
                  <c:v>0.93036809815950916</c:v>
                </c:pt>
                <c:pt idx="359">
                  <c:v>0.92392638036809804</c:v>
                </c:pt>
                <c:pt idx="360">
                  <c:v>0.92361963190184049</c:v>
                </c:pt>
                <c:pt idx="361">
                  <c:v>0.92423312883435571</c:v>
                </c:pt>
                <c:pt idx="362">
                  <c:v>0.92453987730061349</c:v>
                </c:pt>
                <c:pt idx="363">
                  <c:v>0.93067484662576683</c:v>
                </c:pt>
                <c:pt idx="364">
                  <c:v>0.93067484662576683</c:v>
                </c:pt>
                <c:pt idx="365">
                  <c:v>0.92239263803680982</c:v>
                </c:pt>
                <c:pt idx="366">
                  <c:v>0.91472392638036804</c:v>
                </c:pt>
                <c:pt idx="367">
                  <c:v>0.89938650306748458</c:v>
                </c:pt>
                <c:pt idx="368">
                  <c:v>0.8880368098159509</c:v>
                </c:pt>
                <c:pt idx="369">
                  <c:v>0.90030674846625758</c:v>
                </c:pt>
                <c:pt idx="370">
                  <c:v>0.90582822085889569</c:v>
                </c:pt>
                <c:pt idx="371">
                  <c:v>0.89754601226993846</c:v>
                </c:pt>
                <c:pt idx="372">
                  <c:v>0.89938650306748458</c:v>
                </c:pt>
                <c:pt idx="373">
                  <c:v>0.89478527607361968</c:v>
                </c:pt>
                <c:pt idx="374">
                  <c:v>0.89233128834355835</c:v>
                </c:pt>
                <c:pt idx="375">
                  <c:v>0.89509202453987724</c:v>
                </c:pt>
                <c:pt idx="376">
                  <c:v>0.9012269938650308</c:v>
                </c:pt>
                <c:pt idx="377">
                  <c:v>0.90613496932515325</c:v>
                </c:pt>
                <c:pt idx="378">
                  <c:v>0.91134969325153381</c:v>
                </c:pt>
                <c:pt idx="379">
                  <c:v>0.90644171779141092</c:v>
                </c:pt>
                <c:pt idx="380">
                  <c:v>0.90705521472392636</c:v>
                </c:pt>
                <c:pt idx="381">
                  <c:v>0.91441717791411048</c:v>
                </c:pt>
                <c:pt idx="382">
                  <c:v>0.91411042944785259</c:v>
                </c:pt>
                <c:pt idx="383">
                  <c:v>0.91656441717791415</c:v>
                </c:pt>
                <c:pt idx="384">
                  <c:v>0.92116564417177904</c:v>
                </c:pt>
                <c:pt idx="385">
                  <c:v>0.91932515337423315</c:v>
                </c:pt>
                <c:pt idx="386">
                  <c:v>0.91963190184049082</c:v>
                </c:pt>
                <c:pt idx="387">
                  <c:v>0.92576687116564416</c:v>
                </c:pt>
                <c:pt idx="388">
                  <c:v>0.9150306748466257</c:v>
                </c:pt>
                <c:pt idx="389">
                  <c:v>0.91380368098159503</c:v>
                </c:pt>
                <c:pt idx="390">
                  <c:v>0.90797546012269936</c:v>
                </c:pt>
                <c:pt idx="391">
                  <c:v>0.91411042944785259</c:v>
                </c:pt>
                <c:pt idx="392">
                  <c:v>0.91411042944785259</c:v>
                </c:pt>
                <c:pt idx="393">
                  <c:v>0.91963190184049082</c:v>
                </c:pt>
                <c:pt idx="394">
                  <c:v>0.91871165644171782</c:v>
                </c:pt>
                <c:pt idx="395">
                  <c:v>0.92300613496932504</c:v>
                </c:pt>
                <c:pt idx="396">
                  <c:v>0.92361963190184049</c:v>
                </c:pt>
                <c:pt idx="397">
                  <c:v>0.92760736196319016</c:v>
                </c:pt>
                <c:pt idx="398">
                  <c:v>0.9337423312883435</c:v>
                </c:pt>
                <c:pt idx="399">
                  <c:v>0.93527607361963194</c:v>
                </c:pt>
                <c:pt idx="400">
                  <c:v>0.93343558282208594</c:v>
                </c:pt>
                <c:pt idx="401">
                  <c:v>0.93588957055214717</c:v>
                </c:pt>
                <c:pt idx="402">
                  <c:v>0.9337423312883435</c:v>
                </c:pt>
                <c:pt idx="403">
                  <c:v>0.93312883435582805</c:v>
                </c:pt>
                <c:pt idx="404">
                  <c:v>0.93957055214723917</c:v>
                </c:pt>
                <c:pt idx="405">
                  <c:v>0.94386503067484651</c:v>
                </c:pt>
                <c:pt idx="406">
                  <c:v>0.94785276073619618</c:v>
                </c:pt>
                <c:pt idx="407">
                  <c:v>0.93926380368098139</c:v>
                </c:pt>
                <c:pt idx="408">
                  <c:v>0.94447852760736195</c:v>
                </c:pt>
                <c:pt idx="409">
                  <c:v>0.94539877300613495</c:v>
                </c:pt>
                <c:pt idx="410">
                  <c:v>0.95061349693251529</c:v>
                </c:pt>
                <c:pt idx="411">
                  <c:v>0.94478527607361962</c:v>
                </c:pt>
                <c:pt idx="412">
                  <c:v>0.93895705521472383</c:v>
                </c:pt>
                <c:pt idx="413">
                  <c:v>0.93742331288343561</c:v>
                </c:pt>
                <c:pt idx="414">
                  <c:v>0.91441717791411026</c:v>
                </c:pt>
                <c:pt idx="415">
                  <c:v>0.93036809815950916</c:v>
                </c:pt>
                <c:pt idx="416">
                  <c:v>0.93343558282208583</c:v>
                </c:pt>
                <c:pt idx="417">
                  <c:v>0.95613496932515341</c:v>
                </c:pt>
                <c:pt idx="418">
                  <c:v>0.94539877300613495</c:v>
                </c:pt>
                <c:pt idx="419">
                  <c:v>0.9346625766871165</c:v>
                </c:pt>
                <c:pt idx="420">
                  <c:v>0.93067484662576683</c:v>
                </c:pt>
                <c:pt idx="421">
                  <c:v>0.91012269938650303</c:v>
                </c:pt>
                <c:pt idx="422">
                  <c:v>0.91441717791411048</c:v>
                </c:pt>
                <c:pt idx="423">
                  <c:v>0.92699386503067471</c:v>
                </c:pt>
                <c:pt idx="424">
                  <c:v>0.9337423312883435</c:v>
                </c:pt>
                <c:pt idx="425">
                  <c:v>0.92914110429447838</c:v>
                </c:pt>
                <c:pt idx="426">
                  <c:v>0.92852760736196327</c:v>
                </c:pt>
                <c:pt idx="427">
                  <c:v>0.92944785276073616</c:v>
                </c:pt>
                <c:pt idx="428">
                  <c:v>0.91564417177914115</c:v>
                </c:pt>
                <c:pt idx="429">
                  <c:v>0.92392638036809804</c:v>
                </c:pt>
                <c:pt idx="430">
                  <c:v>0.90674846625766869</c:v>
                </c:pt>
                <c:pt idx="431">
                  <c:v>0.90030674846625758</c:v>
                </c:pt>
                <c:pt idx="432">
                  <c:v>0.89570552147239269</c:v>
                </c:pt>
                <c:pt idx="433">
                  <c:v>0.89570552147239269</c:v>
                </c:pt>
                <c:pt idx="434">
                  <c:v>0.89570552147239269</c:v>
                </c:pt>
                <c:pt idx="435">
                  <c:v>0.89601226993865024</c:v>
                </c:pt>
                <c:pt idx="436">
                  <c:v>0.90398773006134969</c:v>
                </c:pt>
                <c:pt idx="437">
                  <c:v>0.9150306748466257</c:v>
                </c:pt>
                <c:pt idx="438">
                  <c:v>0.9168711656441717</c:v>
                </c:pt>
                <c:pt idx="439">
                  <c:v>0.92699386503067471</c:v>
                </c:pt>
                <c:pt idx="440">
                  <c:v>0.93773006134969317</c:v>
                </c:pt>
                <c:pt idx="441">
                  <c:v>0.94294478527607373</c:v>
                </c:pt>
                <c:pt idx="442">
                  <c:v>0.9355828220858895</c:v>
                </c:pt>
                <c:pt idx="443">
                  <c:v>0.93957055214723917</c:v>
                </c:pt>
                <c:pt idx="444">
                  <c:v>0.93987730061349684</c:v>
                </c:pt>
                <c:pt idx="445">
                  <c:v>0.94079754601227006</c:v>
                </c:pt>
                <c:pt idx="446">
                  <c:v>0.94417177914110428</c:v>
                </c:pt>
                <c:pt idx="447">
                  <c:v>0.94693251533742318</c:v>
                </c:pt>
                <c:pt idx="448">
                  <c:v>0.95061349693251529</c:v>
                </c:pt>
                <c:pt idx="449">
                  <c:v>0.95674846625766863</c:v>
                </c:pt>
                <c:pt idx="450">
                  <c:v>0.95214723926380351</c:v>
                </c:pt>
                <c:pt idx="451">
                  <c:v>0.95797546012269941</c:v>
                </c:pt>
                <c:pt idx="452">
                  <c:v>0.9588957055214723</c:v>
                </c:pt>
                <c:pt idx="453">
                  <c:v>0.92607361963190193</c:v>
                </c:pt>
                <c:pt idx="454">
                  <c:v>0.92453987730061349</c:v>
                </c:pt>
                <c:pt idx="455">
                  <c:v>0.91625766871165626</c:v>
                </c:pt>
                <c:pt idx="456">
                  <c:v>0.9168711656441717</c:v>
                </c:pt>
                <c:pt idx="457">
                  <c:v>0.9242331288343556</c:v>
                </c:pt>
                <c:pt idx="458">
                  <c:v>0.92914110429447838</c:v>
                </c:pt>
                <c:pt idx="459">
                  <c:v>0.92944785276073627</c:v>
                </c:pt>
                <c:pt idx="460">
                  <c:v>0.92392638036809804</c:v>
                </c:pt>
                <c:pt idx="461">
                  <c:v>0.93312883435582827</c:v>
                </c:pt>
                <c:pt idx="462">
                  <c:v>0.94294478527607373</c:v>
                </c:pt>
                <c:pt idx="463">
                  <c:v>0.94539877300613495</c:v>
                </c:pt>
                <c:pt idx="464">
                  <c:v>0.94079754601227006</c:v>
                </c:pt>
                <c:pt idx="465">
                  <c:v>0.94386503067484651</c:v>
                </c:pt>
                <c:pt idx="466">
                  <c:v>0.94539877300613495</c:v>
                </c:pt>
                <c:pt idx="467">
                  <c:v>0.95061349693251529</c:v>
                </c:pt>
                <c:pt idx="468">
                  <c:v>0.95122699386503062</c:v>
                </c:pt>
                <c:pt idx="469">
                  <c:v>0.95766871165644163</c:v>
                </c:pt>
                <c:pt idx="470">
                  <c:v>0.9607361963190183</c:v>
                </c:pt>
                <c:pt idx="471">
                  <c:v>0.96441717791411041</c:v>
                </c:pt>
                <c:pt idx="472">
                  <c:v>0.95674846625766863</c:v>
                </c:pt>
                <c:pt idx="473">
                  <c:v>0.95122699386503073</c:v>
                </c:pt>
                <c:pt idx="474">
                  <c:v>0.95368098159509218</c:v>
                </c:pt>
                <c:pt idx="475">
                  <c:v>0.9607361963190183</c:v>
                </c:pt>
                <c:pt idx="476">
                  <c:v>0.95337423312883429</c:v>
                </c:pt>
                <c:pt idx="477">
                  <c:v>0.96625766871165641</c:v>
                </c:pt>
                <c:pt idx="478">
                  <c:v>0.96717791411042942</c:v>
                </c:pt>
                <c:pt idx="479">
                  <c:v>0.96625766871165641</c:v>
                </c:pt>
                <c:pt idx="480">
                  <c:v>0.96349693251533741</c:v>
                </c:pt>
                <c:pt idx="481">
                  <c:v>0.97760736196319009</c:v>
                </c:pt>
                <c:pt idx="482">
                  <c:v>0.98957055214723944</c:v>
                </c:pt>
                <c:pt idx="483">
                  <c:v>0.99723926380368089</c:v>
                </c:pt>
                <c:pt idx="484">
                  <c:v>0.99049079754601221</c:v>
                </c:pt>
                <c:pt idx="485">
                  <c:v>0.98987730061349699</c:v>
                </c:pt>
                <c:pt idx="486">
                  <c:v>0.98773006134969332</c:v>
                </c:pt>
                <c:pt idx="487">
                  <c:v>0.99018404907975455</c:v>
                </c:pt>
                <c:pt idx="488">
                  <c:v>0.98895705521472366</c:v>
                </c:pt>
                <c:pt idx="489">
                  <c:v>0.99141104294478521</c:v>
                </c:pt>
                <c:pt idx="490">
                  <c:v>0.98926380368098155</c:v>
                </c:pt>
                <c:pt idx="491">
                  <c:v>0.98588957055214721</c:v>
                </c:pt>
                <c:pt idx="492">
                  <c:v>0.98343558282208587</c:v>
                </c:pt>
                <c:pt idx="493">
                  <c:v>0.98650306748466254</c:v>
                </c:pt>
                <c:pt idx="494">
                  <c:v>0.98895705521472399</c:v>
                </c:pt>
                <c:pt idx="495">
                  <c:v>0.99018404907975455</c:v>
                </c:pt>
                <c:pt idx="496">
                  <c:v>0.99202453987730066</c:v>
                </c:pt>
                <c:pt idx="497">
                  <c:v>0.99202453987730066</c:v>
                </c:pt>
                <c:pt idx="498">
                  <c:v>0.99631901840490789</c:v>
                </c:pt>
                <c:pt idx="499">
                  <c:v>1.0003067484662576</c:v>
                </c:pt>
                <c:pt idx="500">
                  <c:v>1.003680981595092</c:v>
                </c:pt>
                <c:pt idx="501">
                  <c:v>1.0030674846625767</c:v>
                </c:pt>
                <c:pt idx="502">
                  <c:v>1.0042944785276073</c:v>
                </c:pt>
                <c:pt idx="503">
                  <c:v>1.0061349693251531</c:v>
                </c:pt>
                <c:pt idx="504">
                  <c:v>1.0107361963190185</c:v>
                </c:pt>
                <c:pt idx="505">
                  <c:v>1.007361963190184</c:v>
                </c:pt>
                <c:pt idx="506">
                  <c:v>1.0039877300613496</c:v>
                </c:pt>
                <c:pt idx="507">
                  <c:v>1.005521472392638</c:v>
                </c:pt>
                <c:pt idx="508">
                  <c:v>1.0113496932515338</c:v>
                </c:pt>
                <c:pt idx="509">
                  <c:v>1.0061349693251531</c:v>
                </c:pt>
                <c:pt idx="510">
                  <c:v>1.0217791411042945</c:v>
                </c:pt>
                <c:pt idx="511">
                  <c:v>1.0217791411042945</c:v>
                </c:pt>
                <c:pt idx="512">
                  <c:v>1.0217791411042945</c:v>
                </c:pt>
                <c:pt idx="513">
                  <c:v>1.0294478527607362</c:v>
                </c:pt>
                <c:pt idx="514">
                  <c:v>1.025766871165644</c:v>
                </c:pt>
                <c:pt idx="515">
                  <c:v>1.0300613496932516</c:v>
                </c:pt>
                <c:pt idx="516">
                  <c:v>1.0300613496932516</c:v>
                </c:pt>
                <c:pt idx="517">
                  <c:v>1.0355828220858894</c:v>
                </c:pt>
                <c:pt idx="518">
                  <c:v>1.0223926380368098</c:v>
                </c:pt>
                <c:pt idx="519">
                  <c:v>1.0009202453987729</c:v>
                </c:pt>
                <c:pt idx="520">
                  <c:v>1</c:v>
                </c:pt>
                <c:pt idx="521">
                  <c:v>1</c:v>
                </c:pt>
                <c:pt idx="522">
                  <c:v>1.0021472392638038</c:v>
                </c:pt>
                <c:pt idx="523">
                  <c:v>1.0052147239263802</c:v>
                </c:pt>
                <c:pt idx="524">
                  <c:v>1.0095092024539876</c:v>
                </c:pt>
                <c:pt idx="525">
                  <c:v>1.0052147239263802</c:v>
                </c:pt>
                <c:pt idx="526">
                  <c:v>0.99877300613496933</c:v>
                </c:pt>
                <c:pt idx="527">
                  <c:v>1.0006134969325153</c:v>
                </c:pt>
                <c:pt idx="528">
                  <c:v>1.0088957055214722</c:v>
                </c:pt>
                <c:pt idx="529">
                  <c:v>1.0187116564417178</c:v>
                </c:pt>
                <c:pt idx="530">
                  <c:v>1.0202453987730062</c:v>
                </c:pt>
                <c:pt idx="531">
                  <c:v>1.0230061349693251</c:v>
                </c:pt>
                <c:pt idx="532">
                  <c:v>1.0260736196319018</c:v>
                </c:pt>
                <c:pt idx="533">
                  <c:v>1.025766871165644</c:v>
                </c:pt>
                <c:pt idx="534">
                  <c:v>1.025766871165644</c:v>
                </c:pt>
                <c:pt idx="535">
                  <c:v>1.0294478527607362</c:v>
                </c:pt>
                <c:pt idx="536">
                  <c:v>1.0365030674846625</c:v>
                </c:pt>
                <c:pt idx="537">
                  <c:v>1.0404907975460123</c:v>
                </c:pt>
                <c:pt idx="538">
                  <c:v>1.0349693251533743</c:v>
                </c:pt>
                <c:pt idx="539">
                  <c:v>1.02760736196319</c:v>
                </c:pt>
                <c:pt idx="540">
                  <c:v>1.0343558282208589</c:v>
                </c:pt>
                <c:pt idx="541">
                  <c:v>1.0380368098159509</c:v>
                </c:pt>
                <c:pt idx="542">
                  <c:v>1.0361963190184049</c:v>
                </c:pt>
                <c:pt idx="543">
                  <c:v>1.0328220858895707</c:v>
                </c:pt>
                <c:pt idx="544">
                  <c:v>1.0377300613496931</c:v>
                </c:pt>
                <c:pt idx="545">
                  <c:v>1.0315950920245398</c:v>
                </c:pt>
                <c:pt idx="546">
                  <c:v>1.0450920245398774</c:v>
                </c:pt>
                <c:pt idx="547">
                  <c:v>1.0429447852760736</c:v>
                </c:pt>
                <c:pt idx="548">
                  <c:v>1.0352760736196318</c:v>
                </c:pt>
                <c:pt idx="549">
                  <c:v>1.0288343558282207</c:v>
                </c:pt>
                <c:pt idx="550">
                  <c:v>1.0309815950920245</c:v>
                </c:pt>
                <c:pt idx="551">
                  <c:v>1.0355828220858898</c:v>
                </c:pt>
                <c:pt idx="552">
                  <c:v>1.0352760736196318</c:v>
                </c:pt>
                <c:pt idx="553">
                  <c:v>1.0444785276073618</c:v>
                </c:pt>
                <c:pt idx="554">
                  <c:v>1.0444785276073618</c:v>
                </c:pt>
                <c:pt idx="555">
                  <c:v>1.0515337423312885</c:v>
                </c:pt>
                <c:pt idx="556">
                  <c:v>1.0653374233128836</c:v>
                </c:pt>
                <c:pt idx="557">
                  <c:v>1.0779141104294478</c:v>
                </c:pt>
                <c:pt idx="558">
                  <c:v>1.0592024539877301</c:v>
                </c:pt>
                <c:pt idx="559">
                  <c:v>1.0380368098159509</c:v>
                </c:pt>
                <c:pt idx="560">
                  <c:v>1.0125766871165642</c:v>
                </c:pt>
                <c:pt idx="561">
                  <c:v>1.0076687116564418</c:v>
                </c:pt>
                <c:pt idx="562">
                  <c:v>0.96932515337423308</c:v>
                </c:pt>
                <c:pt idx="563">
                  <c:v>0.94478527607361962</c:v>
                </c:pt>
                <c:pt idx="564">
                  <c:v>0.99785276073619633</c:v>
                </c:pt>
                <c:pt idx="565">
                  <c:v>0.98006134969325154</c:v>
                </c:pt>
                <c:pt idx="566">
                  <c:v>0.99417177914110422</c:v>
                </c:pt>
                <c:pt idx="567">
                  <c:v>0.98650306748466243</c:v>
                </c:pt>
                <c:pt idx="568">
                  <c:v>0.95858895705521463</c:v>
                </c:pt>
                <c:pt idx="569">
                  <c:v>0.88527607361963179</c:v>
                </c:pt>
                <c:pt idx="570">
                  <c:v>0.89631901840490791</c:v>
                </c:pt>
                <c:pt idx="571">
                  <c:v>0.85797546012269921</c:v>
                </c:pt>
                <c:pt idx="572">
                  <c:v>0.69601226993865017</c:v>
                </c:pt>
                <c:pt idx="573">
                  <c:v>0.73374233128834354</c:v>
                </c:pt>
                <c:pt idx="574">
                  <c:v>0.60644171779141098</c:v>
                </c:pt>
                <c:pt idx="575">
                  <c:v>0.53282208588957047</c:v>
                </c:pt>
                <c:pt idx="576">
                  <c:v>0.38650306748466257</c:v>
                </c:pt>
                <c:pt idx="577">
                  <c:v>0.3926380368098159</c:v>
                </c:pt>
                <c:pt idx="578">
                  <c:v>0.39570552147239263</c:v>
                </c:pt>
                <c:pt idx="579">
                  <c:v>0.32300613496932518</c:v>
                </c:pt>
                <c:pt idx="580">
                  <c:v>0.16932515337423309</c:v>
                </c:pt>
                <c:pt idx="581">
                  <c:v>0.26809815950920246</c:v>
                </c:pt>
                <c:pt idx="582">
                  <c:v>0.30460122699386505</c:v>
                </c:pt>
                <c:pt idx="583">
                  <c:v>0.32208588957055212</c:v>
                </c:pt>
                <c:pt idx="584">
                  <c:v>0.26319018404907979</c:v>
                </c:pt>
                <c:pt idx="585">
                  <c:v>0.23466257668711657</c:v>
                </c:pt>
                <c:pt idx="586">
                  <c:v>0.20766871165644171</c:v>
                </c:pt>
                <c:pt idx="587">
                  <c:v>0.18773006134969328</c:v>
                </c:pt>
                <c:pt idx="588">
                  <c:v>0.15214723926380366</c:v>
                </c:pt>
                <c:pt idx="589">
                  <c:v>0.18128834355828219</c:v>
                </c:pt>
                <c:pt idx="590">
                  <c:v>0.23312883435582821</c:v>
                </c:pt>
                <c:pt idx="591">
                  <c:v>0.28558282208588953</c:v>
                </c:pt>
                <c:pt idx="592">
                  <c:v>0.29969325153374227</c:v>
                </c:pt>
                <c:pt idx="593">
                  <c:v>0.29969325153374227</c:v>
                </c:pt>
                <c:pt idx="594">
                  <c:v>0.29079754601226993</c:v>
                </c:pt>
                <c:pt idx="595">
                  <c:v>0.28067484662576686</c:v>
                </c:pt>
                <c:pt idx="596">
                  <c:v>0.26595092024539879</c:v>
                </c:pt>
                <c:pt idx="597">
                  <c:v>0.24355828220858894</c:v>
                </c:pt>
                <c:pt idx="598">
                  <c:v>0.27852760736196319</c:v>
                </c:pt>
                <c:pt idx="599">
                  <c:v>0.25950920245398773</c:v>
                </c:pt>
                <c:pt idx="600">
                  <c:v>0.2760736196319018</c:v>
                </c:pt>
                <c:pt idx="601">
                  <c:v>0.26656441717791413</c:v>
                </c:pt>
                <c:pt idx="602">
                  <c:v>0.26134969325153373</c:v>
                </c:pt>
                <c:pt idx="603">
                  <c:v>0.252760736196319</c:v>
                </c:pt>
                <c:pt idx="604">
                  <c:v>0.26779141104294479</c:v>
                </c:pt>
                <c:pt idx="605">
                  <c:v>0.28711656441717787</c:v>
                </c:pt>
                <c:pt idx="606">
                  <c:v>0.30521472392638033</c:v>
                </c:pt>
                <c:pt idx="607">
                  <c:v>0.28742331288343559</c:v>
                </c:pt>
                <c:pt idx="608">
                  <c:v>0.27300613496932513</c:v>
                </c:pt>
                <c:pt idx="609">
                  <c:v>0.26932515337423307</c:v>
                </c:pt>
                <c:pt idx="610">
                  <c:v>0.2760736196319018</c:v>
                </c:pt>
                <c:pt idx="611">
                  <c:v>0.26993865030674846</c:v>
                </c:pt>
                <c:pt idx="612">
                  <c:v>0.25429447852760734</c:v>
                </c:pt>
                <c:pt idx="613">
                  <c:v>0.25981595092024534</c:v>
                </c:pt>
                <c:pt idx="614">
                  <c:v>0.24478527607361961</c:v>
                </c:pt>
                <c:pt idx="615">
                  <c:v>0.23742331288343557</c:v>
                </c:pt>
                <c:pt idx="616">
                  <c:v>0.22852760736196318</c:v>
                </c:pt>
                <c:pt idx="617">
                  <c:v>0.252760736196319</c:v>
                </c:pt>
                <c:pt idx="618">
                  <c:v>0.24202453987730063</c:v>
                </c:pt>
                <c:pt idx="619">
                  <c:v>0.253680981595092</c:v>
                </c:pt>
                <c:pt idx="620">
                  <c:v>0.25122699386503067</c:v>
                </c:pt>
                <c:pt idx="621">
                  <c:v>0.26656441717791407</c:v>
                </c:pt>
                <c:pt idx="622">
                  <c:v>0.26472392638036812</c:v>
                </c:pt>
                <c:pt idx="623">
                  <c:v>0.26748466257668707</c:v>
                </c:pt>
                <c:pt idx="624">
                  <c:v>0.26748466257668707</c:v>
                </c:pt>
                <c:pt idx="625">
                  <c:v>0.27269938650306746</c:v>
                </c:pt>
                <c:pt idx="626">
                  <c:v>0.27975460122699392</c:v>
                </c:pt>
                <c:pt idx="627">
                  <c:v>0.2662576687116564</c:v>
                </c:pt>
                <c:pt idx="628">
                  <c:v>0.25122699386503067</c:v>
                </c:pt>
                <c:pt idx="629">
                  <c:v>0.27024539877300613</c:v>
                </c:pt>
                <c:pt idx="630">
                  <c:v>0.2671779141104294</c:v>
                </c:pt>
                <c:pt idx="631">
                  <c:v>0.28619631901840487</c:v>
                </c:pt>
                <c:pt idx="632">
                  <c:v>0.31748466257668706</c:v>
                </c:pt>
                <c:pt idx="633">
                  <c:v>0.34570552147239259</c:v>
                </c:pt>
                <c:pt idx="634">
                  <c:v>0.39447852760736191</c:v>
                </c:pt>
                <c:pt idx="635">
                  <c:v>0.38128834355828223</c:v>
                </c:pt>
                <c:pt idx="636">
                  <c:v>0.34754601226993864</c:v>
                </c:pt>
                <c:pt idx="637">
                  <c:v>0.2975460122699386</c:v>
                </c:pt>
                <c:pt idx="638">
                  <c:v>0.32515337423312879</c:v>
                </c:pt>
                <c:pt idx="639">
                  <c:v>0.33711656441717791</c:v>
                </c:pt>
                <c:pt idx="640">
                  <c:v>0.33742331288343558</c:v>
                </c:pt>
                <c:pt idx="641">
                  <c:v>0.32361963190184051</c:v>
                </c:pt>
                <c:pt idx="642">
                  <c:v>0.31932515337423312</c:v>
                </c:pt>
                <c:pt idx="643">
                  <c:v>0.32300613496932518</c:v>
                </c:pt>
                <c:pt idx="644">
                  <c:v>0.31564417177914111</c:v>
                </c:pt>
                <c:pt idx="645">
                  <c:v>0.33036809815950918</c:v>
                </c:pt>
                <c:pt idx="646">
                  <c:v>0.31196319018404906</c:v>
                </c:pt>
                <c:pt idx="647">
                  <c:v>0.32515337423312879</c:v>
                </c:pt>
                <c:pt idx="648">
                  <c:v>0.31257668711656439</c:v>
                </c:pt>
                <c:pt idx="649">
                  <c:v>0.32208588957055212</c:v>
                </c:pt>
                <c:pt idx="650">
                  <c:v>0.31503067484662578</c:v>
                </c:pt>
                <c:pt idx="651">
                  <c:v>0.30920245398773005</c:v>
                </c:pt>
                <c:pt idx="652">
                  <c:v>0.30184049079754599</c:v>
                </c:pt>
                <c:pt idx="653">
                  <c:v>0.30184049079754599</c:v>
                </c:pt>
                <c:pt idx="654">
                  <c:v>0.30613496932515338</c:v>
                </c:pt>
                <c:pt idx="655">
                  <c:v>0.2877300613496932</c:v>
                </c:pt>
                <c:pt idx="656">
                  <c:v>0.2966257668711656</c:v>
                </c:pt>
                <c:pt idx="657">
                  <c:v>0.28282208588957058</c:v>
                </c:pt>
                <c:pt idx="658">
                  <c:v>0.29478527607361965</c:v>
                </c:pt>
                <c:pt idx="659">
                  <c:v>0.28619631901840487</c:v>
                </c:pt>
                <c:pt idx="660">
                  <c:v>0.29079754601226993</c:v>
                </c:pt>
                <c:pt idx="661">
                  <c:v>0.31503067484662578</c:v>
                </c:pt>
                <c:pt idx="662">
                  <c:v>0.31165644171779139</c:v>
                </c:pt>
                <c:pt idx="663">
                  <c:v>0.30858895705521466</c:v>
                </c:pt>
                <c:pt idx="664">
                  <c:v>0.30521472392638038</c:v>
                </c:pt>
                <c:pt idx="665">
                  <c:v>0.310122699386503</c:v>
                </c:pt>
                <c:pt idx="666">
                  <c:v>0.32177914110429456</c:v>
                </c:pt>
                <c:pt idx="667">
                  <c:v>0.31963190184049084</c:v>
                </c:pt>
                <c:pt idx="668">
                  <c:v>0.30950920245398772</c:v>
                </c:pt>
                <c:pt idx="669">
                  <c:v>0.31104294478527611</c:v>
                </c:pt>
                <c:pt idx="670">
                  <c:v>0.31503067484662578</c:v>
                </c:pt>
                <c:pt idx="671">
                  <c:v>0.31963190184049078</c:v>
                </c:pt>
                <c:pt idx="672">
                  <c:v>0.31901840490797545</c:v>
                </c:pt>
                <c:pt idx="673">
                  <c:v>0.311963190184049</c:v>
                </c:pt>
                <c:pt idx="674">
                  <c:v>0.31104294478527611</c:v>
                </c:pt>
                <c:pt idx="675">
                  <c:v>0.31165644171779139</c:v>
                </c:pt>
                <c:pt idx="676">
                  <c:v>0.31963190184049078</c:v>
                </c:pt>
                <c:pt idx="677">
                  <c:v>0.31288343558282206</c:v>
                </c:pt>
                <c:pt idx="678">
                  <c:v>0.32331288343558284</c:v>
                </c:pt>
                <c:pt idx="679">
                  <c:v>0.34263803680981592</c:v>
                </c:pt>
                <c:pt idx="680">
                  <c:v>0.33527607361963185</c:v>
                </c:pt>
                <c:pt idx="681">
                  <c:v>0.32638036809815951</c:v>
                </c:pt>
                <c:pt idx="682">
                  <c:v>0.32484662576687112</c:v>
                </c:pt>
                <c:pt idx="683">
                  <c:v>0.33251533742331285</c:v>
                </c:pt>
                <c:pt idx="684">
                  <c:v>0.32730061349693251</c:v>
                </c:pt>
                <c:pt idx="685">
                  <c:v>0.32515337423312879</c:v>
                </c:pt>
                <c:pt idx="686">
                  <c:v>0.32331288343558284</c:v>
                </c:pt>
                <c:pt idx="687">
                  <c:v>0.31963190184049078</c:v>
                </c:pt>
                <c:pt idx="688">
                  <c:v>0.31901840490797545</c:v>
                </c:pt>
                <c:pt idx="689">
                  <c:v>0.33558282208588958</c:v>
                </c:pt>
                <c:pt idx="690">
                  <c:v>0.33098159509202446</c:v>
                </c:pt>
                <c:pt idx="691">
                  <c:v>0.3279141104294479</c:v>
                </c:pt>
                <c:pt idx="692">
                  <c:v>0.33036809815950918</c:v>
                </c:pt>
                <c:pt idx="693">
                  <c:v>0.33159509202453985</c:v>
                </c:pt>
                <c:pt idx="694">
                  <c:v>0.31901840490797545</c:v>
                </c:pt>
                <c:pt idx="695">
                  <c:v>0.31748466257668706</c:v>
                </c:pt>
                <c:pt idx="696">
                  <c:v>0.31809815950920245</c:v>
                </c:pt>
                <c:pt idx="697">
                  <c:v>0.31165644171779139</c:v>
                </c:pt>
                <c:pt idx="698">
                  <c:v>0.31104294478527611</c:v>
                </c:pt>
                <c:pt idx="699">
                  <c:v>0.31104294478527611</c:v>
                </c:pt>
                <c:pt idx="700">
                  <c:v>0.31104294478527611</c:v>
                </c:pt>
                <c:pt idx="701">
                  <c:v>0.30920245398773005</c:v>
                </c:pt>
                <c:pt idx="702">
                  <c:v>0.30552147239263805</c:v>
                </c:pt>
                <c:pt idx="703">
                  <c:v>0.30153374233128832</c:v>
                </c:pt>
                <c:pt idx="704">
                  <c:v>0.31595092024539878</c:v>
                </c:pt>
                <c:pt idx="705">
                  <c:v>0.31165644171779139</c:v>
                </c:pt>
                <c:pt idx="706">
                  <c:v>0.32024539877300612</c:v>
                </c:pt>
                <c:pt idx="707">
                  <c:v>0.31901840490797545</c:v>
                </c:pt>
                <c:pt idx="708">
                  <c:v>0.31441717791411039</c:v>
                </c:pt>
                <c:pt idx="709">
                  <c:v>0.30490797546012266</c:v>
                </c:pt>
                <c:pt idx="710">
                  <c:v>0.30521472392638033</c:v>
                </c:pt>
                <c:pt idx="711">
                  <c:v>0.29355828220858893</c:v>
                </c:pt>
                <c:pt idx="712">
                  <c:v>0.29570552147239265</c:v>
                </c:pt>
                <c:pt idx="713">
                  <c:v>0.30153374233128832</c:v>
                </c:pt>
                <c:pt idx="714">
                  <c:v>0.31288343558282206</c:v>
                </c:pt>
                <c:pt idx="715">
                  <c:v>0.30582822085889572</c:v>
                </c:pt>
                <c:pt idx="716">
                  <c:v>0.30092024539877293</c:v>
                </c:pt>
                <c:pt idx="717">
                  <c:v>0.30490797546012272</c:v>
                </c:pt>
                <c:pt idx="718">
                  <c:v>0.30920245398773</c:v>
                </c:pt>
                <c:pt idx="719">
                  <c:v>0.31165644171779139</c:v>
                </c:pt>
                <c:pt idx="720">
                  <c:v>0.30858895705521472</c:v>
                </c:pt>
                <c:pt idx="721">
                  <c:v>0.31226993865030672</c:v>
                </c:pt>
                <c:pt idx="722">
                  <c:v>0.32300613496932518</c:v>
                </c:pt>
                <c:pt idx="723">
                  <c:v>0.32085889570552145</c:v>
                </c:pt>
                <c:pt idx="724">
                  <c:v>0.32208588957055212</c:v>
                </c:pt>
                <c:pt idx="725">
                  <c:v>0.32147239263803684</c:v>
                </c:pt>
                <c:pt idx="726">
                  <c:v>0.31993865030674845</c:v>
                </c:pt>
                <c:pt idx="727">
                  <c:v>0.32116564417177917</c:v>
                </c:pt>
                <c:pt idx="728">
                  <c:v>0.31595092024539873</c:v>
                </c:pt>
                <c:pt idx="729">
                  <c:v>0.31042944785276072</c:v>
                </c:pt>
                <c:pt idx="730">
                  <c:v>0.31134969325153372</c:v>
                </c:pt>
                <c:pt idx="731">
                  <c:v>0.30705521472392633</c:v>
                </c:pt>
                <c:pt idx="732">
                  <c:v>0.31288343558282211</c:v>
                </c:pt>
                <c:pt idx="733">
                  <c:v>0.32055214723926373</c:v>
                </c:pt>
                <c:pt idx="734">
                  <c:v>0.31042944785276072</c:v>
                </c:pt>
                <c:pt idx="735">
                  <c:v>0.30981595092024539</c:v>
                </c:pt>
                <c:pt idx="736">
                  <c:v>0.2966257668711656</c:v>
                </c:pt>
                <c:pt idx="737">
                  <c:v>0.30797546012269933</c:v>
                </c:pt>
                <c:pt idx="738">
                  <c:v>0.30122699386503066</c:v>
                </c:pt>
                <c:pt idx="739">
                  <c:v>0.31319018404907978</c:v>
                </c:pt>
                <c:pt idx="740">
                  <c:v>0.32269938650306751</c:v>
                </c:pt>
                <c:pt idx="741">
                  <c:v>0.31595092024539878</c:v>
                </c:pt>
                <c:pt idx="742">
                  <c:v>0.32515337423312879</c:v>
                </c:pt>
                <c:pt idx="743">
                  <c:v>0.32116564417177912</c:v>
                </c:pt>
                <c:pt idx="744">
                  <c:v>0.34478527607361958</c:v>
                </c:pt>
                <c:pt idx="745">
                  <c:v>0.36901840490797549</c:v>
                </c:pt>
                <c:pt idx="746">
                  <c:v>0.3601226993865031</c:v>
                </c:pt>
                <c:pt idx="747">
                  <c:v>0.35582822085889576</c:v>
                </c:pt>
                <c:pt idx="748">
                  <c:v>0.37116564417177911</c:v>
                </c:pt>
                <c:pt idx="749">
                  <c:v>0.38957055214723924</c:v>
                </c:pt>
                <c:pt idx="750">
                  <c:v>0.39478527607361963</c:v>
                </c:pt>
                <c:pt idx="751">
                  <c:v>0.39233128834355824</c:v>
                </c:pt>
                <c:pt idx="752">
                  <c:v>0.39110429447852757</c:v>
                </c:pt>
                <c:pt idx="753">
                  <c:v>0.39294478527607357</c:v>
                </c:pt>
                <c:pt idx="754">
                  <c:v>0.40705521472392631</c:v>
                </c:pt>
                <c:pt idx="755">
                  <c:v>0.42177914110429443</c:v>
                </c:pt>
                <c:pt idx="756">
                  <c:v>0.41564417177914109</c:v>
                </c:pt>
                <c:pt idx="757">
                  <c:v>0.41564417177914109</c:v>
                </c:pt>
                <c:pt idx="758">
                  <c:v>0.41656441717791409</c:v>
                </c:pt>
                <c:pt idx="759">
                  <c:v>0.39907975460122702</c:v>
                </c:pt>
                <c:pt idx="760">
                  <c:v>0.40521472392638036</c:v>
                </c:pt>
                <c:pt idx="761">
                  <c:v>0.41380368098159509</c:v>
                </c:pt>
                <c:pt idx="762">
                  <c:v>0.41656441717791415</c:v>
                </c:pt>
                <c:pt idx="763">
                  <c:v>0.43435582822085883</c:v>
                </c:pt>
                <c:pt idx="764">
                  <c:v>0.42515337423312882</c:v>
                </c:pt>
                <c:pt idx="765">
                  <c:v>0.43343558282208589</c:v>
                </c:pt>
                <c:pt idx="766">
                  <c:v>0.42944785276073622</c:v>
                </c:pt>
                <c:pt idx="767">
                  <c:v>0.42453987730061349</c:v>
                </c:pt>
                <c:pt idx="768">
                  <c:v>0.42423312883435582</c:v>
                </c:pt>
                <c:pt idx="769">
                  <c:v>0.41963190184049076</c:v>
                </c:pt>
                <c:pt idx="770">
                  <c:v>0.42515337423312882</c:v>
                </c:pt>
                <c:pt idx="771">
                  <c:v>0.42300613496932515</c:v>
                </c:pt>
                <c:pt idx="772">
                  <c:v>0.43343558282208589</c:v>
                </c:pt>
                <c:pt idx="773">
                  <c:v>0.42300613496932515</c:v>
                </c:pt>
                <c:pt idx="774">
                  <c:v>0.41687116564417176</c:v>
                </c:pt>
                <c:pt idx="775">
                  <c:v>0.41564417177914109</c:v>
                </c:pt>
                <c:pt idx="776">
                  <c:v>0.4328220858895705</c:v>
                </c:pt>
                <c:pt idx="777">
                  <c:v>0.42668711656441716</c:v>
                </c:pt>
                <c:pt idx="778">
                  <c:v>0.42668711656441716</c:v>
                </c:pt>
                <c:pt idx="779">
                  <c:v>0.4239263803680981</c:v>
                </c:pt>
                <c:pt idx="780">
                  <c:v>0.40736196319018403</c:v>
                </c:pt>
                <c:pt idx="781">
                  <c:v>0.41196319018404903</c:v>
                </c:pt>
                <c:pt idx="782">
                  <c:v>0.41472392638036809</c:v>
                </c:pt>
                <c:pt idx="783">
                  <c:v>0.41472392638036809</c:v>
                </c:pt>
                <c:pt idx="784">
                  <c:v>0.39907975460122702</c:v>
                </c:pt>
                <c:pt idx="785">
                  <c:v>0.39509202453987735</c:v>
                </c:pt>
                <c:pt idx="786">
                  <c:v>0.40950920245398764</c:v>
                </c:pt>
                <c:pt idx="787">
                  <c:v>0.40889570552147236</c:v>
                </c:pt>
                <c:pt idx="788">
                  <c:v>0.41073619631901842</c:v>
                </c:pt>
                <c:pt idx="789">
                  <c:v>0.40398773006134964</c:v>
                </c:pt>
                <c:pt idx="790">
                  <c:v>0.4024539877300613</c:v>
                </c:pt>
                <c:pt idx="791">
                  <c:v>0.40092024539877297</c:v>
                </c:pt>
                <c:pt idx="792">
                  <c:v>0.40674846625766875</c:v>
                </c:pt>
                <c:pt idx="793">
                  <c:v>0.4015337423312883</c:v>
                </c:pt>
                <c:pt idx="794">
                  <c:v>0.4015337423312883</c:v>
                </c:pt>
                <c:pt idx="795">
                  <c:v>0.3960122699386503</c:v>
                </c:pt>
                <c:pt idx="796">
                  <c:v>0.40184049079754597</c:v>
                </c:pt>
                <c:pt idx="797">
                  <c:v>0.40828220858895709</c:v>
                </c:pt>
                <c:pt idx="798">
                  <c:v>0.41012269938650309</c:v>
                </c:pt>
                <c:pt idx="799">
                  <c:v>0.41073619631901842</c:v>
                </c:pt>
                <c:pt idx="800">
                  <c:v>0.41779141104294476</c:v>
                </c:pt>
                <c:pt idx="801">
                  <c:v>0.3978527607361963</c:v>
                </c:pt>
                <c:pt idx="802">
                  <c:v>0.40122699386503058</c:v>
                </c:pt>
                <c:pt idx="803">
                  <c:v>0.38834355828220857</c:v>
                </c:pt>
                <c:pt idx="804">
                  <c:v>0.39570552147239263</c:v>
                </c:pt>
                <c:pt idx="805">
                  <c:v>0.4015337423312883</c:v>
                </c:pt>
                <c:pt idx="806">
                  <c:v>0.3978527607361963</c:v>
                </c:pt>
                <c:pt idx="807">
                  <c:v>0.40521472392638036</c:v>
                </c:pt>
                <c:pt idx="808">
                  <c:v>0.4150306748466257</c:v>
                </c:pt>
                <c:pt idx="809">
                  <c:v>0.41595092024539881</c:v>
                </c:pt>
                <c:pt idx="810">
                  <c:v>0.41073619631901837</c:v>
                </c:pt>
                <c:pt idx="811">
                  <c:v>0.42239263803680976</c:v>
                </c:pt>
                <c:pt idx="812">
                  <c:v>0.41687116564417176</c:v>
                </c:pt>
                <c:pt idx="813">
                  <c:v>0.41932515337423309</c:v>
                </c:pt>
                <c:pt idx="814">
                  <c:v>0.41932515337423309</c:v>
                </c:pt>
                <c:pt idx="815">
                  <c:v>0.42269938650306743</c:v>
                </c:pt>
                <c:pt idx="816">
                  <c:v>0.4150306748466257</c:v>
                </c:pt>
                <c:pt idx="817">
                  <c:v>0.40981595092024536</c:v>
                </c:pt>
                <c:pt idx="818">
                  <c:v>0.42883435582822077</c:v>
                </c:pt>
                <c:pt idx="819">
                  <c:v>0.44478527607361956</c:v>
                </c:pt>
                <c:pt idx="820">
                  <c:v>0.43558282208588955</c:v>
                </c:pt>
                <c:pt idx="821">
                  <c:v>0.45828220858895702</c:v>
                </c:pt>
                <c:pt idx="822">
                  <c:v>0.43650306748466255</c:v>
                </c:pt>
                <c:pt idx="823">
                  <c:v>0.44478527607361956</c:v>
                </c:pt>
                <c:pt idx="824">
                  <c:v>0.44815950920245395</c:v>
                </c:pt>
                <c:pt idx="825">
                  <c:v>0.45092024539877296</c:v>
                </c:pt>
                <c:pt idx="826">
                  <c:v>0.45398773006134968</c:v>
                </c:pt>
                <c:pt idx="827">
                  <c:v>0.44539877300613495</c:v>
                </c:pt>
                <c:pt idx="828">
                  <c:v>0.44693251533742329</c:v>
                </c:pt>
                <c:pt idx="829">
                  <c:v>0.45521472392638029</c:v>
                </c:pt>
                <c:pt idx="830">
                  <c:v>0.45435582822085896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19B-194A-9B03-11A22A539C00}"/>
            </c:ext>
          </c:extLst>
        </c:ser>
        <c:ser>
          <c:idx val="1"/>
          <c:order val="1"/>
          <c:tx>
            <c:strRef>
              <c:f>cleaned!$G$3</c:f>
              <c:strCache>
                <c:ptCount val="1"/>
                <c:pt idx="0">
                  <c:v>Non-agency mREIT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cleaned!$A$4:$A$834</c:f>
              <c:numCache>
                <c:formatCode>m/d/yy</c:formatCode>
                <c:ptCount val="831"/>
                <c:pt idx="0">
                  <c:v>43102</c:v>
                </c:pt>
                <c:pt idx="1">
                  <c:v>43103</c:v>
                </c:pt>
                <c:pt idx="2">
                  <c:v>43104</c:v>
                </c:pt>
                <c:pt idx="3">
                  <c:v>43105</c:v>
                </c:pt>
                <c:pt idx="4">
                  <c:v>43108</c:v>
                </c:pt>
                <c:pt idx="5">
                  <c:v>43109</c:v>
                </c:pt>
                <c:pt idx="6">
                  <c:v>43110</c:v>
                </c:pt>
                <c:pt idx="7">
                  <c:v>43111</c:v>
                </c:pt>
                <c:pt idx="8">
                  <c:v>43112</c:v>
                </c:pt>
                <c:pt idx="9">
                  <c:v>43115</c:v>
                </c:pt>
                <c:pt idx="10">
                  <c:v>43116</c:v>
                </c:pt>
                <c:pt idx="11">
                  <c:v>43117</c:v>
                </c:pt>
                <c:pt idx="12">
                  <c:v>43118</c:v>
                </c:pt>
                <c:pt idx="13">
                  <c:v>43119</c:v>
                </c:pt>
                <c:pt idx="14">
                  <c:v>43122</c:v>
                </c:pt>
                <c:pt idx="15">
                  <c:v>43123</c:v>
                </c:pt>
                <c:pt idx="16">
                  <c:v>43124</c:v>
                </c:pt>
                <c:pt idx="17">
                  <c:v>43125</c:v>
                </c:pt>
                <c:pt idx="18">
                  <c:v>43126</c:v>
                </c:pt>
                <c:pt idx="19">
                  <c:v>43129</c:v>
                </c:pt>
                <c:pt idx="20">
                  <c:v>43130</c:v>
                </c:pt>
                <c:pt idx="21">
                  <c:v>43131</c:v>
                </c:pt>
                <c:pt idx="22">
                  <c:v>43132</c:v>
                </c:pt>
                <c:pt idx="23">
                  <c:v>43133</c:v>
                </c:pt>
                <c:pt idx="24">
                  <c:v>43136</c:v>
                </c:pt>
                <c:pt idx="25">
                  <c:v>43137</c:v>
                </c:pt>
                <c:pt idx="26">
                  <c:v>43138</c:v>
                </c:pt>
                <c:pt idx="27">
                  <c:v>43139</c:v>
                </c:pt>
                <c:pt idx="28">
                  <c:v>43140</c:v>
                </c:pt>
                <c:pt idx="29">
                  <c:v>43143</c:v>
                </c:pt>
                <c:pt idx="30">
                  <c:v>43144</c:v>
                </c:pt>
                <c:pt idx="31">
                  <c:v>43145</c:v>
                </c:pt>
                <c:pt idx="32">
                  <c:v>43146</c:v>
                </c:pt>
                <c:pt idx="33">
                  <c:v>43147</c:v>
                </c:pt>
                <c:pt idx="34">
                  <c:v>43150</c:v>
                </c:pt>
                <c:pt idx="35">
                  <c:v>43151</c:v>
                </c:pt>
                <c:pt idx="36">
                  <c:v>43152</c:v>
                </c:pt>
                <c:pt idx="37">
                  <c:v>43153</c:v>
                </c:pt>
                <c:pt idx="38">
                  <c:v>43154</c:v>
                </c:pt>
                <c:pt idx="39">
                  <c:v>43157</c:v>
                </c:pt>
                <c:pt idx="40">
                  <c:v>43158</c:v>
                </c:pt>
                <c:pt idx="41">
                  <c:v>43159</c:v>
                </c:pt>
                <c:pt idx="42">
                  <c:v>43160</c:v>
                </c:pt>
                <c:pt idx="43">
                  <c:v>43161</c:v>
                </c:pt>
                <c:pt idx="44">
                  <c:v>43164</c:v>
                </c:pt>
                <c:pt idx="45">
                  <c:v>43165</c:v>
                </c:pt>
                <c:pt idx="46">
                  <c:v>43166</c:v>
                </c:pt>
                <c:pt idx="47">
                  <c:v>43167</c:v>
                </c:pt>
                <c:pt idx="48">
                  <c:v>43168</c:v>
                </c:pt>
                <c:pt idx="49">
                  <c:v>43171</c:v>
                </c:pt>
                <c:pt idx="50">
                  <c:v>43172</c:v>
                </c:pt>
                <c:pt idx="51">
                  <c:v>43173</c:v>
                </c:pt>
                <c:pt idx="52">
                  <c:v>43174</c:v>
                </c:pt>
                <c:pt idx="53">
                  <c:v>43175</c:v>
                </c:pt>
                <c:pt idx="54">
                  <c:v>43178</c:v>
                </c:pt>
                <c:pt idx="55">
                  <c:v>43179</c:v>
                </c:pt>
                <c:pt idx="56">
                  <c:v>43180</c:v>
                </c:pt>
                <c:pt idx="57">
                  <c:v>43181</c:v>
                </c:pt>
                <c:pt idx="58">
                  <c:v>43182</c:v>
                </c:pt>
                <c:pt idx="59">
                  <c:v>43185</c:v>
                </c:pt>
                <c:pt idx="60">
                  <c:v>43186</c:v>
                </c:pt>
                <c:pt idx="61">
                  <c:v>43187</c:v>
                </c:pt>
                <c:pt idx="62">
                  <c:v>43188</c:v>
                </c:pt>
                <c:pt idx="63">
                  <c:v>43189</c:v>
                </c:pt>
                <c:pt idx="64">
                  <c:v>43192</c:v>
                </c:pt>
                <c:pt idx="65">
                  <c:v>43193</c:v>
                </c:pt>
                <c:pt idx="66">
                  <c:v>43194</c:v>
                </c:pt>
                <c:pt idx="67">
                  <c:v>43195</c:v>
                </c:pt>
                <c:pt idx="68">
                  <c:v>43196</c:v>
                </c:pt>
                <c:pt idx="69">
                  <c:v>43199</c:v>
                </c:pt>
                <c:pt idx="70">
                  <c:v>43200</c:v>
                </c:pt>
                <c:pt idx="71">
                  <c:v>43201</c:v>
                </c:pt>
                <c:pt idx="72">
                  <c:v>43202</c:v>
                </c:pt>
                <c:pt idx="73">
                  <c:v>43203</c:v>
                </c:pt>
                <c:pt idx="74">
                  <c:v>43206</c:v>
                </c:pt>
                <c:pt idx="75">
                  <c:v>43207</c:v>
                </c:pt>
                <c:pt idx="76">
                  <c:v>43208</c:v>
                </c:pt>
                <c:pt idx="77">
                  <c:v>43209</c:v>
                </c:pt>
                <c:pt idx="78">
                  <c:v>43210</c:v>
                </c:pt>
                <c:pt idx="79">
                  <c:v>43213</c:v>
                </c:pt>
                <c:pt idx="80">
                  <c:v>43214</c:v>
                </c:pt>
                <c:pt idx="81">
                  <c:v>43215</c:v>
                </c:pt>
                <c:pt idx="82">
                  <c:v>43216</c:v>
                </c:pt>
                <c:pt idx="83">
                  <c:v>43217</c:v>
                </c:pt>
                <c:pt idx="84">
                  <c:v>43220</c:v>
                </c:pt>
                <c:pt idx="85">
                  <c:v>43221</c:v>
                </c:pt>
                <c:pt idx="86">
                  <c:v>43222</c:v>
                </c:pt>
                <c:pt idx="87">
                  <c:v>43223</c:v>
                </c:pt>
                <c:pt idx="88">
                  <c:v>43224</c:v>
                </c:pt>
                <c:pt idx="89">
                  <c:v>43227</c:v>
                </c:pt>
                <c:pt idx="90">
                  <c:v>43228</c:v>
                </c:pt>
                <c:pt idx="91">
                  <c:v>43229</c:v>
                </c:pt>
                <c:pt idx="92">
                  <c:v>43230</c:v>
                </c:pt>
                <c:pt idx="93">
                  <c:v>43231</c:v>
                </c:pt>
                <c:pt idx="94">
                  <c:v>43234</c:v>
                </c:pt>
                <c:pt idx="95">
                  <c:v>43235</c:v>
                </c:pt>
                <c:pt idx="96">
                  <c:v>43236</c:v>
                </c:pt>
                <c:pt idx="97">
                  <c:v>43237</c:v>
                </c:pt>
                <c:pt idx="98">
                  <c:v>43238</c:v>
                </c:pt>
                <c:pt idx="99">
                  <c:v>43241</c:v>
                </c:pt>
                <c:pt idx="100">
                  <c:v>43242</c:v>
                </c:pt>
                <c:pt idx="101">
                  <c:v>43243</c:v>
                </c:pt>
                <c:pt idx="102">
                  <c:v>43244</c:v>
                </c:pt>
                <c:pt idx="103">
                  <c:v>43245</c:v>
                </c:pt>
                <c:pt idx="104">
                  <c:v>43248</c:v>
                </c:pt>
                <c:pt idx="105">
                  <c:v>43249</c:v>
                </c:pt>
                <c:pt idx="106">
                  <c:v>43250</c:v>
                </c:pt>
                <c:pt idx="107">
                  <c:v>43251</c:v>
                </c:pt>
                <c:pt idx="108">
                  <c:v>43252</c:v>
                </c:pt>
                <c:pt idx="109">
                  <c:v>43255</c:v>
                </c:pt>
                <c:pt idx="110">
                  <c:v>43256</c:v>
                </c:pt>
                <c:pt idx="111">
                  <c:v>43257</c:v>
                </c:pt>
                <c:pt idx="112">
                  <c:v>43258</c:v>
                </c:pt>
                <c:pt idx="113">
                  <c:v>43259</c:v>
                </c:pt>
                <c:pt idx="114">
                  <c:v>43262</c:v>
                </c:pt>
                <c:pt idx="115">
                  <c:v>43263</c:v>
                </c:pt>
                <c:pt idx="116">
                  <c:v>43264</c:v>
                </c:pt>
                <c:pt idx="117">
                  <c:v>43265</c:v>
                </c:pt>
                <c:pt idx="118">
                  <c:v>43266</c:v>
                </c:pt>
                <c:pt idx="119">
                  <c:v>43269</c:v>
                </c:pt>
                <c:pt idx="120">
                  <c:v>43270</c:v>
                </c:pt>
                <c:pt idx="121">
                  <c:v>43271</c:v>
                </c:pt>
                <c:pt idx="122">
                  <c:v>43272</c:v>
                </c:pt>
                <c:pt idx="123">
                  <c:v>43273</c:v>
                </c:pt>
                <c:pt idx="124">
                  <c:v>43276</c:v>
                </c:pt>
                <c:pt idx="125">
                  <c:v>43277</c:v>
                </c:pt>
                <c:pt idx="126">
                  <c:v>43278</c:v>
                </c:pt>
                <c:pt idx="127">
                  <c:v>43279</c:v>
                </c:pt>
                <c:pt idx="128">
                  <c:v>43280</c:v>
                </c:pt>
                <c:pt idx="129">
                  <c:v>43283</c:v>
                </c:pt>
                <c:pt idx="130">
                  <c:v>43284</c:v>
                </c:pt>
                <c:pt idx="131">
                  <c:v>43285</c:v>
                </c:pt>
                <c:pt idx="132">
                  <c:v>43286</c:v>
                </c:pt>
                <c:pt idx="133">
                  <c:v>43287</c:v>
                </c:pt>
                <c:pt idx="134">
                  <c:v>43290</c:v>
                </c:pt>
                <c:pt idx="135">
                  <c:v>43291</c:v>
                </c:pt>
                <c:pt idx="136">
                  <c:v>43292</c:v>
                </c:pt>
                <c:pt idx="137">
                  <c:v>43293</c:v>
                </c:pt>
                <c:pt idx="138">
                  <c:v>43294</c:v>
                </c:pt>
                <c:pt idx="139">
                  <c:v>43297</c:v>
                </c:pt>
                <c:pt idx="140">
                  <c:v>43298</c:v>
                </c:pt>
                <c:pt idx="141">
                  <c:v>43299</c:v>
                </c:pt>
                <c:pt idx="142">
                  <c:v>43300</c:v>
                </c:pt>
                <c:pt idx="143">
                  <c:v>43301</c:v>
                </c:pt>
                <c:pt idx="144">
                  <c:v>43304</c:v>
                </c:pt>
                <c:pt idx="145">
                  <c:v>43305</c:v>
                </c:pt>
                <c:pt idx="146">
                  <c:v>43306</c:v>
                </c:pt>
                <c:pt idx="147">
                  <c:v>43307</c:v>
                </c:pt>
                <c:pt idx="148">
                  <c:v>43308</c:v>
                </c:pt>
                <c:pt idx="149">
                  <c:v>43311</c:v>
                </c:pt>
                <c:pt idx="150">
                  <c:v>43312</c:v>
                </c:pt>
                <c:pt idx="151">
                  <c:v>43313</c:v>
                </c:pt>
                <c:pt idx="152">
                  <c:v>43314</c:v>
                </c:pt>
                <c:pt idx="153">
                  <c:v>43315</c:v>
                </c:pt>
                <c:pt idx="154">
                  <c:v>43318</c:v>
                </c:pt>
                <c:pt idx="155">
                  <c:v>43319</c:v>
                </c:pt>
                <c:pt idx="156">
                  <c:v>43320</c:v>
                </c:pt>
                <c:pt idx="157">
                  <c:v>43321</c:v>
                </c:pt>
                <c:pt idx="158">
                  <c:v>43322</c:v>
                </c:pt>
                <c:pt idx="159">
                  <c:v>43325</c:v>
                </c:pt>
                <c:pt idx="160">
                  <c:v>43326</c:v>
                </c:pt>
                <c:pt idx="161">
                  <c:v>43327</c:v>
                </c:pt>
                <c:pt idx="162">
                  <c:v>43328</c:v>
                </c:pt>
                <c:pt idx="163">
                  <c:v>43329</c:v>
                </c:pt>
                <c:pt idx="164">
                  <c:v>43332</c:v>
                </c:pt>
                <c:pt idx="165">
                  <c:v>43333</c:v>
                </c:pt>
                <c:pt idx="166">
                  <c:v>43334</c:v>
                </c:pt>
                <c:pt idx="167">
                  <c:v>43335</c:v>
                </c:pt>
                <c:pt idx="168">
                  <c:v>43336</c:v>
                </c:pt>
                <c:pt idx="169">
                  <c:v>43339</c:v>
                </c:pt>
                <c:pt idx="170">
                  <c:v>43340</c:v>
                </c:pt>
                <c:pt idx="171">
                  <c:v>43341</c:v>
                </c:pt>
                <c:pt idx="172">
                  <c:v>43342</c:v>
                </c:pt>
                <c:pt idx="173">
                  <c:v>43343</c:v>
                </c:pt>
                <c:pt idx="174">
                  <c:v>43346</c:v>
                </c:pt>
                <c:pt idx="175">
                  <c:v>43347</c:v>
                </c:pt>
                <c:pt idx="176">
                  <c:v>43348</c:v>
                </c:pt>
                <c:pt idx="177">
                  <c:v>43349</c:v>
                </c:pt>
                <c:pt idx="178">
                  <c:v>43350</c:v>
                </c:pt>
                <c:pt idx="179">
                  <c:v>43353</c:v>
                </c:pt>
                <c:pt idx="180">
                  <c:v>43354</c:v>
                </c:pt>
                <c:pt idx="181">
                  <c:v>43355</c:v>
                </c:pt>
                <c:pt idx="182">
                  <c:v>43356</c:v>
                </c:pt>
                <c:pt idx="183">
                  <c:v>43357</c:v>
                </c:pt>
                <c:pt idx="184">
                  <c:v>43360</c:v>
                </c:pt>
                <c:pt idx="185">
                  <c:v>43361</c:v>
                </c:pt>
                <c:pt idx="186">
                  <c:v>43362</c:v>
                </c:pt>
                <c:pt idx="187">
                  <c:v>43363</c:v>
                </c:pt>
                <c:pt idx="188">
                  <c:v>43364</c:v>
                </c:pt>
                <c:pt idx="189">
                  <c:v>43367</c:v>
                </c:pt>
                <c:pt idx="190">
                  <c:v>43368</c:v>
                </c:pt>
                <c:pt idx="191">
                  <c:v>43369</c:v>
                </c:pt>
                <c:pt idx="192">
                  <c:v>43370</c:v>
                </c:pt>
                <c:pt idx="193">
                  <c:v>43371</c:v>
                </c:pt>
                <c:pt idx="194">
                  <c:v>43374</c:v>
                </c:pt>
                <c:pt idx="195">
                  <c:v>43375</c:v>
                </c:pt>
                <c:pt idx="196">
                  <c:v>43376</c:v>
                </c:pt>
                <c:pt idx="197">
                  <c:v>43377</c:v>
                </c:pt>
                <c:pt idx="198">
                  <c:v>43378</c:v>
                </c:pt>
                <c:pt idx="199">
                  <c:v>43381</c:v>
                </c:pt>
                <c:pt idx="200">
                  <c:v>43382</c:v>
                </c:pt>
                <c:pt idx="201">
                  <c:v>43383</c:v>
                </c:pt>
                <c:pt idx="202">
                  <c:v>43384</c:v>
                </c:pt>
                <c:pt idx="203">
                  <c:v>43385</c:v>
                </c:pt>
                <c:pt idx="204">
                  <c:v>43388</c:v>
                </c:pt>
                <c:pt idx="205">
                  <c:v>43389</c:v>
                </c:pt>
                <c:pt idx="206">
                  <c:v>43390</c:v>
                </c:pt>
                <c:pt idx="207">
                  <c:v>43391</c:v>
                </c:pt>
                <c:pt idx="208">
                  <c:v>43392</c:v>
                </c:pt>
                <c:pt idx="209">
                  <c:v>43395</c:v>
                </c:pt>
                <c:pt idx="210">
                  <c:v>43396</c:v>
                </c:pt>
                <c:pt idx="211">
                  <c:v>43397</c:v>
                </c:pt>
                <c:pt idx="212">
                  <c:v>43398</c:v>
                </c:pt>
                <c:pt idx="213">
                  <c:v>43399</c:v>
                </c:pt>
                <c:pt idx="214">
                  <c:v>43402</c:v>
                </c:pt>
                <c:pt idx="215">
                  <c:v>43403</c:v>
                </c:pt>
                <c:pt idx="216">
                  <c:v>43404</c:v>
                </c:pt>
                <c:pt idx="217">
                  <c:v>43405</c:v>
                </c:pt>
                <c:pt idx="218">
                  <c:v>43406</c:v>
                </c:pt>
                <c:pt idx="219">
                  <c:v>43409</c:v>
                </c:pt>
                <c:pt idx="220">
                  <c:v>43410</c:v>
                </c:pt>
                <c:pt idx="221">
                  <c:v>43411</c:v>
                </c:pt>
                <c:pt idx="222">
                  <c:v>43412</c:v>
                </c:pt>
                <c:pt idx="223">
                  <c:v>43413</c:v>
                </c:pt>
                <c:pt idx="224">
                  <c:v>43416</c:v>
                </c:pt>
                <c:pt idx="225">
                  <c:v>43417</c:v>
                </c:pt>
                <c:pt idx="226">
                  <c:v>43418</c:v>
                </c:pt>
                <c:pt idx="227">
                  <c:v>43419</c:v>
                </c:pt>
                <c:pt idx="228">
                  <c:v>43420</c:v>
                </c:pt>
                <c:pt idx="229">
                  <c:v>43423</c:v>
                </c:pt>
                <c:pt idx="230">
                  <c:v>43424</c:v>
                </c:pt>
                <c:pt idx="231">
                  <c:v>43425</c:v>
                </c:pt>
                <c:pt idx="232">
                  <c:v>43426</c:v>
                </c:pt>
                <c:pt idx="233">
                  <c:v>43427</c:v>
                </c:pt>
                <c:pt idx="234">
                  <c:v>43430</c:v>
                </c:pt>
                <c:pt idx="235">
                  <c:v>43431</c:v>
                </c:pt>
                <c:pt idx="236">
                  <c:v>43432</c:v>
                </c:pt>
                <c:pt idx="237">
                  <c:v>43433</c:v>
                </c:pt>
                <c:pt idx="238">
                  <c:v>43434</c:v>
                </c:pt>
                <c:pt idx="239">
                  <c:v>43437</c:v>
                </c:pt>
                <c:pt idx="240">
                  <c:v>43438</c:v>
                </c:pt>
                <c:pt idx="241">
                  <c:v>43439</c:v>
                </c:pt>
                <c:pt idx="242">
                  <c:v>43440</c:v>
                </c:pt>
                <c:pt idx="243">
                  <c:v>43441</c:v>
                </c:pt>
                <c:pt idx="244">
                  <c:v>43444</c:v>
                </c:pt>
                <c:pt idx="245">
                  <c:v>43445</c:v>
                </c:pt>
                <c:pt idx="246">
                  <c:v>43446</c:v>
                </c:pt>
                <c:pt idx="247">
                  <c:v>43447</c:v>
                </c:pt>
                <c:pt idx="248">
                  <c:v>43448</c:v>
                </c:pt>
                <c:pt idx="249">
                  <c:v>43451</c:v>
                </c:pt>
                <c:pt idx="250">
                  <c:v>43452</c:v>
                </c:pt>
                <c:pt idx="251">
                  <c:v>43453</c:v>
                </c:pt>
                <c:pt idx="252">
                  <c:v>43454</c:v>
                </c:pt>
                <c:pt idx="253">
                  <c:v>43455</c:v>
                </c:pt>
                <c:pt idx="254">
                  <c:v>43458</c:v>
                </c:pt>
                <c:pt idx="255">
                  <c:v>43459</c:v>
                </c:pt>
                <c:pt idx="256">
                  <c:v>43460</c:v>
                </c:pt>
                <c:pt idx="257">
                  <c:v>43461</c:v>
                </c:pt>
                <c:pt idx="258">
                  <c:v>43462</c:v>
                </c:pt>
                <c:pt idx="259">
                  <c:v>43465</c:v>
                </c:pt>
                <c:pt idx="260">
                  <c:v>43466</c:v>
                </c:pt>
                <c:pt idx="261">
                  <c:v>43467</c:v>
                </c:pt>
                <c:pt idx="262">
                  <c:v>43468</c:v>
                </c:pt>
                <c:pt idx="263">
                  <c:v>43469</c:v>
                </c:pt>
                <c:pt idx="264">
                  <c:v>43472</c:v>
                </c:pt>
                <c:pt idx="265">
                  <c:v>43473</c:v>
                </c:pt>
                <c:pt idx="266">
                  <c:v>43474</c:v>
                </c:pt>
                <c:pt idx="267">
                  <c:v>43475</c:v>
                </c:pt>
                <c:pt idx="268">
                  <c:v>43476</c:v>
                </c:pt>
                <c:pt idx="269">
                  <c:v>43479</c:v>
                </c:pt>
                <c:pt idx="270">
                  <c:v>43480</c:v>
                </c:pt>
                <c:pt idx="271">
                  <c:v>43481</c:v>
                </c:pt>
                <c:pt idx="272">
                  <c:v>43482</c:v>
                </c:pt>
                <c:pt idx="273">
                  <c:v>43483</c:v>
                </c:pt>
                <c:pt idx="274">
                  <c:v>43486</c:v>
                </c:pt>
                <c:pt idx="275">
                  <c:v>43487</c:v>
                </c:pt>
                <c:pt idx="276">
                  <c:v>43488</c:v>
                </c:pt>
                <c:pt idx="277">
                  <c:v>43489</c:v>
                </c:pt>
                <c:pt idx="278">
                  <c:v>43490</c:v>
                </c:pt>
                <c:pt idx="279">
                  <c:v>43493</c:v>
                </c:pt>
                <c:pt idx="280">
                  <c:v>43494</c:v>
                </c:pt>
                <c:pt idx="281">
                  <c:v>43495</c:v>
                </c:pt>
                <c:pt idx="282">
                  <c:v>43496</c:v>
                </c:pt>
                <c:pt idx="283">
                  <c:v>43497</c:v>
                </c:pt>
                <c:pt idx="284">
                  <c:v>43500</c:v>
                </c:pt>
                <c:pt idx="285">
                  <c:v>43501</c:v>
                </c:pt>
                <c:pt idx="286">
                  <c:v>43502</c:v>
                </c:pt>
                <c:pt idx="287">
                  <c:v>43503</c:v>
                </c:pt>
                <c:pt idx="288">
                  <c:v>43504</c:v>
                </c:pt>
                <c:pt idx="289">
                  <c:v>43507</c:v>
                </c:pt>
                <c:pt idx="290">
                  <c:v>43508</c:v>
                </c:pt>
                <c:pt idx="291">
                  <c:v>43509</c:v>
                </c:pt>
                <c:pt idx="292">
                  <c:v>43510</c:v>
                </c:pt>
                <c:pt idx="293">
                  <c:v>43511</c:v>
                </c:pt>
                <c:pt idx="294">
                  <c:v>43514</c:v>
                </c:pt>
                <c:pt idx="295">
                  <c:v>43515</c:v>
                </c:pt>
                <c:pt idx="296">
                  <c:v>43516</c:v>
                </c:pt>
                <c:pt idx="297">
                  <c:v>43517</c:v>
                </c:pt>
                <c:pt idx="298">
                  <c:v>43518</c:v>
                </c:pt>
                <c:pt idx="299">
                  <c:v>43521</c:v>
                </c:pt>
                <c:pt idx="300">
                  <c:v>43522</c:v>
                </c:pt>
                <c:pt idx="301">
                  <c:v>43523</c:v>
                </c:pt>
                <c:pt idx="302">
                  <c:v>43524</c:v>
                </c:pt>
                <c:pt idx="303">
                  <c:v>43525</c:v>
                </c:pt>
                <c:pt idx="304">
                  <c:v>43528</c:v>
                </c:pt>
                <c:pt idx="305">
                  <c:v>43529</c:v>
                </c:pt>
                <c:pt idx="306">
                  <c:v>43530</c:v>
                </c:pt>
                <c:pt idx="307">
                  <c:v>43531</c:v>
                </c:pt>
                <c:pt idx="308">
                  <c:v>43532</c:v>
                </c:pt>
                <c:pt idx="309">
                  <c:v>43535</c:v>
                </c:pt>
                <c:pt idx="310">
                  <c:v>43536</c:v>
                </c:pt>
                <c:pt idx="311">
                  <c:v>43537</c:v>
                </c:pt>
                <c:pt idx="312">
                  <c:v>43538</c:v>
                </c:pt>
                <c:pt idx="313">
                  <c:v>43539</c:v>
                </c:pt>
                <c:pt idx="314">
                  <c:v>43542</c:v>
                </c:pt>
                <c:pt idx="315">
                  <c:v>43543</c:v>
                </c:pt>
                <c:pt idx="316">
                  <c:v>43544</c:v>
                </c:pt>
                <c:pt idx="317">
                  <c:v>43545</c:v>
                </c:pt>
                <c:pt idx="318">
                  <c:v>43546</c:v>
                </c:pt>
                <c:pt idx="319">
                  <c:v>43549</c:v>
                </c:pt>
                <c:pt idx="320">
                  <c:v>43550</c:v>
                </c:pt>
                <c:pt idx="321">
                  <c:v>43551</c:v>
                </c:pt>
                <c:pt idx="322">
                  <c:v>43552</c:v>
                </c:pt>
                <c:pt idx="323">
                  <c:v>43553</c:v>
                </c:pt>
                <c:pt idx="324">
                  <c:v>43556</c:v>
                </c:pt>
                <c:pt idx="325">
                  <c:v>43557</c:v>
                </c:pt>
                <c:pt idx="326">
                  <c:v>43558</c:v>
                </c:pt>
                <c:pt idx="327">
                  <c:v>43559</c:v>
                </c:pt>
                <c:pt idx="328">
                  <c:v>43560</c:v>
                </c:pt>
                <c:pt idx="329">
                  <c:v>43563</c:v>
                </c:pt>
                <c:pt idx="330">
                  <c:v>43564</c:v>
                </c:pt>
                <c:pt idx="331">
                  <c:v>43565</c:v>
                </c:pt>
                <c:pt idx="332">
                  <c:v>43566</c:v>
                </c:pt>
                <c:pt idx="333">
                  <c:v>43567</c:v>
                </c:pt>
                <c:pt idx="334">
                  <c:v>43570</c:v>
                </c:pt>
                <c:pt idx="335">
                  <c:v>43571</c:v>
                </c:pt>
                <c:pt idx="336">
                  <c:v>43572</c:v>
                </c:pt>
                <c:pt idx="337">
                  <c:v>43573</c:v>
                </c:pt>
                <c:pt idx="338">
                  <c:v>43574</c:v>
                </c:pt>
                <c:pt idx="339">
                  <c:v>43577</c:v>
                </c:pt>
                <c:pt idx="340">
                  <c:v>43578</c:v>
                </c:pt>
                <c:pt idx="341">
                  <c:v>43579</c:v>
                </c:pt>
                <c:pt idx="342">
                  <c:v>43580</c:v>
                </c:pt>
                <c:pt idx="343">
                  <c:v>43581</c:v>
                </c:pt>
                <c:pt idx="344">
                  <c:v>43584</c:v>
                </c:pt>
                <c:pt idx="345">
                  <c:v>43585</c:v>
                </c:pt>
                <c:pt idx="346">
                  <c:v>43586</c:v>
                </c:pt>
                <c:pt idx="347">
                  <c:v>43587</c:v>
                </c:pt>
                <c:pt idx="348">
                  <c:v>43588</c:v>
                </c:pt>
                <c:pt idx="349">
                  <c:v>43591</c:v>
                </c:pt>
                <c:pt idx="350">
                  <c:v>43592</c:v>
                </c:pt>
                <c:pt idx="351">
                  <c:v>43593</c:v>
                </c:pt>
                <c:pt idx="352">
                  <c:v>43594</c:v>
                </c:pt>
                <c:pt idx="353">
                  <c:v>43595</c:v>
                </c:pt>
                <c:pt idx="354">
                  <c:v>43598</c:v>
                </c:pt>
                <c:pt idx="355">
                  <c:v>43599</c:v>
                </c:pt>
                <c:pt idx="356">
                  <c:v>43600</c:v>
                </c:pt>
                <c:pt idx="357">
                  <c:v>43601</c:v>
                </c:pt>
                <c:pt idx="358">
                  <c:v>43602</c:v>
                </c:pt>
                <c:pt idx="359">
                  <c:v>43605</c:v>
                </c:pt>
                <c:pt idx="360">
                  <c:v>43606</c:v>
                </c:pt>
                <c:pt idx="361">
                  <c:v>43607</c:v>
                </c:pt>
                <c:pt idx="362">
                  <c:v>43608</c:v>
                </c:pt>
                <c:pt idx="363">
                  <c:v>43609</c:v>
                </c:pt>
                <c:pt idx="364">
                  <c:v>43612</c:v>
                </c:pt>
                <c:pt idx="365">
                  <c:v>43613</c:v>
                </c:pt>
                <c:pt idx="366">
                  <c:v>43614</c:v>
                </c:pt>
                <c:pt idx="367">
                  <c:v>43615</c:v>
                </c:pt>
                <c:pt idx="368">
                  <c:v>43616</c:v>
                </c:pt>
                <c:pt idx="369">
                  <c:v>43619</c:v>
                </c:pt>
                <c:pt idx="370">
                  <c:v>43620</c:v>
                </c:pt>
                <c:pt idx="371">
                  <c:v>43621</c:v>
                </c:pt>
                <c:pt idx="372">
                  <c:v>43622</c:v>
                </c:pt>
                <c:pt idx="373">
                  <c:v>43623</c:v>
                </c:pt>
                <c:pt idx="374">
                  <c:v>43626</c:v>
                </c:pt>
                <c:pt idx="375">
                  <c:v>43627</c:v>
                </c:pt>
                <c:pt idx="376">
                  <c:v>43628</c:v>
                </c:pt>
                <c:pt idx="377">
                  <c:v>43629</c:v>
                </c:pt>
                <c:pt idx="378">
                  <c:v>43630</c:v>
                </c:pt>
                <c:pt idx="379">
                  <c:v>43633</c:v>
                </c:pt>
                <c:pt idx="380">
                  <c:v>43634</c:v>
                </c:pt>
                <c:pt idx="381">
                  <c:v>43635</c:v>
                </c:pt>
                <c:pt idx="382">
                  <c:v>43636</c:v>
                </c:pt>
                <c:pt idx="383">
                  <c:v>43637</c:v>
                </c:pt>
                <c:pt idx="384">
                  <c:v>43640</c:v>
                </c:pt>
                <c:pt idx="385">
                  <c:v>43641</c:v>
                </c:pt>
                <c:pt idx="386">
                  <c:v>43642</c:v>
                </c:pt>
                <c:pt idx="387">
                  <c:v>43643</c:v>
                </c:pt>
                <c:pt idx="388">
                  <c:v>43644</c:v>
                </c:pt>
                <c:pt idx="389">
                  <c:v>43647</c:v>
                </c:pt>
                <c:pt idx="390">
                  <c:v>43648</c:v>
                </c:pt>
                <c:pt idx="391">
                  <c:v>43649</c:v>
                </c:pt>
                <c:pt idx="392">
                  <c:v>43650</c:v>
                </c:pt>
                <c:pt idx="393">
                  <c:v>43651</c:v>
                </c:pt>
                <c:pt idx="394">
                  <c:v>43654</c:v>
                </c:pt>
                <c:pt idx="395">
                  <c:v>43655</c:v>
                </c:pt>
                <c:pt idx="396">
                  <c:v>43656</c:v>
                </c:pt>
                <c:pt idx="397">
                  <c:v>43657</c:v>
                </c:pt>
                <c:pt idx="398">
                  <c:v>43658</c:v>
                </c:pt>
                <c:pt idx="399">
                  <c:v>43661</c:v>
                </c:pt>
                <c:pt idx="400">
                  <c:v>43662</c:v>
                </c:pt>
                <c:pt idx="401">
                  <c:v>43663</c:v>
                </c:pt>
                <c:pt idx="402">
                  <c:v>43664</c:v>
                </c:pt>
                <c:pt idx="403">
                  <c:v>43665</c:v>
                </c:pt>
                <c:pt idx="404">
                  <c:v>43668</c:v>
                </c:pt>
                <c:pt idx="405">
                  <c:v>43669</c:v>
                </c:pt>
                <c:pt idx="406">
                  <c:v>43670</c:v>
                </c:pt>
                <c:pt idx="407">
                  <c:v>43671</c:v>
                </c:pt>
                <c:pt idx="408">
                  <c:v>43672</c:v>
                </c:pt>
                <c:pt idx="409">
                  <c:v>43675</c:v>
                </c:pt>
                <c:pt idx="410">
                  <c:v>43676</c:v>
                </c:pt>
                <c:pt idx="411">
                  <c:v>43677</c:v>
                </c:pt>
                <c:pt idx="412">
                  <c:v>43678</c:v>
                </c:pt>
                <c:pt idx="413">
                  <c:v>43679</c:v>
                </c:pt>
                <c:pt idx="414">
                  <c:v>43682</c:v>
                </c:pt>
                <c:pt idx="415">
                  <c:v>43683</c:v>
                </c:pt>
                <c:pt idx="416">
                  <c:v>43684</c:v>
                </c:pt>
                <c:pt idx="417">
                  <c:v>43685</c:v>
                </c:pt>
                <c:pt idx="418">
                  <c:v>43686</c:v>
                </c:pt>
                <c:pt idx="419">
                  <c:v>43689</c:v>
                </c:pt>
                <c:pt idx="420">
                  <c:v>43690</c:v>
                </c:pt>
                <c:pt idx="421">
                  <c:v>43691</c:v>
                </c:pt>
                <c:pt idx="422">
                  <c:v>43692</c:v>
                </c:pt>
                <c:pt idx="423">
                  <c:v>43693</c:v>
                </c:pt>
                <c:pt idx="424">
                  <c:v>43696</c:v>
                </c:pt>
                <c:pt idx="425">
                  <c:v>43697</c:v>
                </c:pt>
                <c:pt idx="426">
                  <c:v>43698</c:v>
                </c:pt>
                <c:pt idx="427">
                  <c:v>43699</c:v>
                </c:pt>
                <c:pt idx="428">
                  <c:v>43700</c:v>
                </c:pt>
                <c:pt idx="429">
                  <c:v>43703</c:v>
                </c:pt>
                <c:pt idx="430">
                  <c:v>43704</c:v>
                </c:pt>
                <c:pt idx="431">
                  <c:v>43705</c:v>
                </c:pt>
                <c:pt idx="432">
                  <c:v>43706</c:v>
                </c:pt>
                <c:pt idx="433">
                  <c:v>43707</c:v>
                </c:pt>
                <c:pt idx="434">
                  <c:v>43710</c:v>
                </c:pt>
                <c:pt idx="435">
                  <c:v>43711</c:v>
                </c:pt>
                <c:pt idx="436">
                  <c:v>43712</c:v>
                </c:pt>
                <c:pt idx="437">
                  <c:v>43713</c:v>
                </c:pt>
                <c:pt idx="438">
                  <c:v>43714</c:v>
                </c:pt>
                <c:pt idx="439">
                  <c:v>43717</c:v>
                </c:pt>
                <c:pt idx="440">
                  <c:v>43718</c:v>
                </c:pt>
                <c:pt idx="441">
                  <c:v>43719</c:v>
                </c:pt>
                <c:pt idx="442">
                  <c:v>43720</c:v>
                </c:pt>
                <c:pt idx="443">
                  <c:v>43721</c:v>
                </c:pt>
                <c:pt idx="444">
                  <c:v>43724</c:v>
                </c:pt>
                <c:pt idx="445">
                  <c:v>43725</c:v>
                </c:pt>
                <c:pt idx="446">
                  <c:v>43726</c:v>
                </c:pt>
                <c:pt idx="447">
                  <c:v>43727</c:v>
                </c:pt>
                <c:pt idx="448">
                  <c:v>43728</c:v>
                </c:pt>
                <c:pt idx="449">
                  <c:v>43731</c:v>
                </c:pt>
                <c:pt idx="450">
                  <c:v>43732</c:v>
                </c:pt>
                <c:pt idx="451">
                  <c:v>43733</c:v>
                </c:pt>
                <c:pt idx="452">
                  <c:v>43734</c:v>
                </c:pt>
                <c:pt idx="453">
                  <c:v>43735</c:v>
                </c:pt>
                <c:pt idx="454">
                  <c:v>43738</c:v>
                </c:pt>
                <c:pt idx="455">
                  <c:v>43739</c:v>
                </c:pt>
                <c:pt idx="456">
                  <c:v>43740</c:v>
                </c:pt>
                <c:pt idx="457">
                  <c:v>43741</c:v>
                </c:pt>
                <c:pt idx="458">
                  <c:v>43742</c:v>
                </c:pt>
                <c:pt idx="459">
                  <c:v>43745</c:v>
                </c:pt>
                <c:pt idx="460">
                  <c:v>43746</c:v>
                </c:pt>
                <c:pt idx="461">
                  <c:v>43747</c:v>
                </c:pt>
                <c:pt idx="462">
                  <c:v>43748</c:v>
                </c:pt>
                <c:pt idx="463">
                  <c:v>43749</c:v>
                </c:pt>
                <c:pt idx="464">
                  <c:v>43752</c:v>
                </c:pt>
                <c:pt idx="465">
                  <c:v>43753</c:v>
                </c:pt>
                <c:pt idx="466">
                  <c:v>43754</c:v>
                </c:pt>
                <c:pt idx="467">
                  <c:v>43755</c:v>
                </c:pt>
                <c:pt idx="468">
                  <c:v>43756</c:v>
                </c:pt>
                <c:pt idx="469">
                  <c:v>43759</c:v>
                </c:pt>
                <c:pt idx="470">
                  <c:v>43760</c:v>
                </c:pt>
                <c:pt idx="471">
                  <c:v>43761</c:v>
                </c:pt>
                <c:pt idx="472">
                  <c:v>43762</c:v>
                </c:pt>
                <c:pt idx="473">
                  <c:v>43763</c:v>
                </c:pt>
                <c:pt idx="474">
                  <c:v>43766</c:v>
                </c:pt>
                <c:pt idx="475">
                  <c:v>43767</c:v>
                </c:pt>
                <c:pt idx="476">
                  <c:v>43768</c:v>
                </c:pt>
                <c:pt idx="477">
                  <c:v>43769</c:v>
                </c:pt>
                <c:pt idx="478">
                  <c:v>43770</c:v>
                </c:pt>
                <c:pt idx="479">
                  <c:v>43773</c:v>
                </c:pt>
                <c:pt idx="480">
                  <c:v>43774</c:v>
                </c:pt>
                <c:pt idx="481">
                  <c:v>43775</c:v>
                </c:pt>
                <c:pt idx="482">
                  <c:v>43776</c:v>
                </c:pt>
                <c:pt idx="483">
                  <c:v>43777</c:v>
                </c:pt>
                <c:pt idx="484">
                  <c:v>43780</c:v>
                </c:pt>
                <c:pt idx="485">
                  <c:v>43781</c:v>
                </c:pt>
                <c:pt idx="486">
                  <c:v>43782</c:v>
                </c:pt>
                <c:pt idx="487">
                  <c:v>43783</c:v>
                </c:pt>
                <c:pt idx="488">
                  <c:v>43784</c:v>
                </c:pt>
                <c:pt idx="489">
                  <c:v>43787</c:v>
                </c:pt>
                <c:pt idx="490">
                  <c:v>43788</c:v>
                </c:pt>
                <c:pt idx="491">
                  <c:v>43789</c:v>
                </c:pt>
                <c:pt idx="492">
                  <c:v>43790</c:v>
                </c:pt>
                <c:pt idx="493">
                  <c:v>43791</c:v>
                </c:pt>
                <c:pt idx="494">
                  <c:v>43794</c:v>
                </c:pt>
                <c:pt idx="495">
                  <c:v>43795</c:v>
                </c:pt>
                <c:pt idx="496">
                  <c:v>43796</c:v>
                </c:pt>
                <c:pt idx="497">
                  <c:v>43797</c:v>
                </c:pt>
                <c:pt idx="498">
                  <c:v>43798</c:v>
                </c:pt>
                <c:pt idx="499">
                  <c:v>43801</c:v>
                </c:pt>
                <c:pt idx="500">
                  <c:v>43802</c:v>
                </c:pt>
                <c:pt idx="501">
                  <c:v>43803</c:v>
                </c:pt>
                <c:pt idx="502">
                  <c:v>43804</c:v>
                </c:pt>
                <c:pt idx="503">
                  <c:v>43805</c:v>
                </c:pt>
                <c:pt idx="504">
                  <c:v>43808</c:v>
                </c:pt>
                <c:pt idx="505">
                  <c:v>43809</c:v>
                </c:pt>
                <c:pt idx="506">
                  <c:v>43810</c:v>
                </c:pt>
                <c:pt idx="507">
                  <c:v>43811</c:v>
                </c:pt>
                <c:pt idx="508">
                  <c:v>43812</c:v>
                </c:pt>
                <c:pt idx="509">
                  <c:v>43815</c:v>
                </c:pt>
                <c:pt idx="510">
                  <c:v>43816</c:v>
                </c:pt>
                <c:pt idx="511">
                  <c:v>43817</c:v>
                </c:pt>
                <c:pt idx="512">
                  <c:v>43818</c:v>
                </c:pt>
                <c:pt idx="513">
                  <c:v>43819</c:v>
                </c:pt>
                <c:pt idx="514">
                  <c:v>43822</c:v>
                </c:pt>
                <c:pt idx="515">
                  <c:v>43823</c:v>
                </c:pt>
                <c:pt idx="516">
                  <c:v>43824</c:v>
                </c:pt>
                <c:pt idx="517">
                  <c:v>43825</c:v>
                </c:pt>
                <c:pt idx="518">
                  <c:v>43826</c:v>
                </c:pt>
                <c:pt idx="519">
                  <c:v>43829</c:v>
                </c:pt>
                <c:pt idx="520">
                  <c:v>43830</c:v>
                </c:pt>
                <c:pt idx="521">
                  <c:v>43831</c:v>
                </c:pt>
                <c:pt idx="522">
                  <c:v>43832</c:v>
                </c:pt>
                <c:pt idx="523">
                  <c:v>43833</c:v>
                </c:pt>
                <c:pt idx="524">
                  <c:v>43836</c:v>
                </c:pt>
                <c:pt idx="525">
                  <c:v>43837</c:v>
                </c:pt>
                <c:pt idx="526">
                  <c:v>43838</c:v>
                </c:pt>
                <c:pt idx="527">
                  <c:v>43839</c:v>
                </c:pt>
                <c:pt idx="528">
                  <c:v>43840</c:v>
                </c:pt>
                <c:pt idx="529">
                  <c:v>43843</c:v>
                </c:pt>
                <c:pt idx="530">
                  <c:v>43844</c:v>
                </c:pt>
                <c:pt idx="531">
                  <c:v>43845</c:v>
                </c:pt>
                <c:pt idx="532">
                  <c:v>43846</c:v>
                </c:pt>
                <c:pt idx="533">
                  <c:v>43847</c:v>
                </c:pt>
                <c:pt idx="534">
                  <c:v>43850</c:v>
                </c:pt>
                <c:pt idx="535">
                  <c:v>43851</c:v>
                </c:pt>
                <c:pt idx="536">
                  <c:v>43852</c:v>
                </c:pt>
                <c:pt idx="537">
                  <c:v>43853</c:v>
                </c:pt>
                <c:pt idx="538">
                  <c:v>43854</c:v>
                </c:pt>
                <c:pt idx="539">
                  <c:v>43857</c:v>
                </c:pt>
                <c:pt idx="540">
                  <c:v>43858</c:v>
                </c:pt>
                <c:pt idx="541">
                  <c:v>43859</c:v>
                </c:pt>
                <c:pt idx="542">
                  <c:v>43860</c:v>
                </c:pt>
                <c:pt idx="543">
                  <c:v>43861</c:v>
                </c:pt>
                <c:pt idx="544">
                  <c:v>43864</c:v>
                </c:pt>
                <c:pt idx="545">
                  <c:v>43865</c:v>
                </c:pt>
                <c:pt idx="546">
                  <c:v>43866</c:v>
                </c:pt>
                <c:pt idx="547">
                  <c:v>43867</c:v>
                </c:pt>
                <c:pt idx="548">
                  <c:v>43868</c:v>
                </c:pt>
                <c:pt idx="549">
                  <c:v>43871</c:v>
                </c:pt>
                <c:pt idx="550">
                  <c:v>43872</c:v>
                </c:pt>
                <c:pt idx="551">
                  <c:v>43873</c:v>
                </c:pt>
                <c:pt idx="552">
                  <c:v>43874</c:v>
                </c:pt>
                <c:pt idx="553">
                  <c:v>43875</c:v>
                </c:pt>
                <c:pt idx="554">
                  <c:v>43878</c:v>
                </c:pt>
                <c:pt idx="555">
                  <c:v>43879</c:v>
                </c:pt>
                <c:pt idx="556">
                  <c:v>43880</c:v>
                </c:pt>
                <c:pt idx="557">
                  <c:v>43881</c:v>
                </c:pt>
                <c:pt idx="558">
                  <c:v>43882</c:v>
                </c:pt>
                <c:pt idx="559">
                  <c:v>43885</c:v>
                </c:pt>
                <c:pt idx="560">
                  <c:v>43886</c:v>
                </c:pt>
                <c:pt idx="561">
                  <c:v>43887</c:v>
                </c:pt>
                <c:pt idx="562">
                  <c:v>43888</c:v>
                </c:pt>
                <c:pt idx="563">
                  <c:v>43889</c:v>
                </c:pt>
                <c:pt idx="564">
                  <c:v>43892</c:v>
                </c:pt>
                <c:pt idx="565">
                  <c:v>43893</c:v>
                </c:pt>
                <c:pt idx="566">
                  <c:v>43894</c:v>
                </c:pt>
                <c:pt idx="567">
                  <c:v>43895</c:v>
                </c:pt>
                <c:pt idx="568">
                  <c:v>43896</c:v>
                </c:pt>
                <c:pt idx="569">
                  <c:v>43899</c:v>
                </c:pt>
                <c:pt idx="570">
                  <c:v>43900</c:v>
                </c:pt>
                <c:pt idx="571">
                  <c:v>43901</c:v>
                </c:pt>
                <c:pt idx="572">
                  <c:v>43902</c:v>
                </c:pt>
                <c:pt idx="573">
                  <c:v>43903</c:v>
                </c:pt>
                <c:pt idx="574">
                  <c:v>43906</c:v>
                </c:pt>
                <c:pt idx="575">
                  <c:v>43907</c:v>
                </c:pt>
                <c:pt idx="576">
                  <c:v>43908</c:v>
                </c:pt>
                <c:pt idx="577">
                  <c:v>43909</c:v>
                </c:pt>
                <c:pt idx="578">
                  <c:v>43910</c:v>
                </c:pt>
                <c:pt idx="579">
                  <c:v>43913</c:v>
                </c:pt>
                <c:pt idx="580">
                  <c:v>43914</c:v>
                </c:pt>
                <c:pt idx="581">
                  <c:v>43915</c:v>
                </c:pt>
                <c:pt idx="582">
                  <c:v>43916</c:v>
                </c:pt>
                <c:pt idx="583">
                  <c:v>43917</c:v>
                </c:pt>
                <c:pt idx="584">
                  <c:v>43920</c:v>
                </c:pt>
                <c:pt idx="585">
                  <c:v>43921</c:v>
                </c:pt>
                <c:pt idx="586">
                  <c:v>43922</c:v>
                </c:pt>
                <c:pt idx="587">
                  <c:v>43923</c:v>
                </c:pt>
                <c:pt idx="588">
                  <c:v>43924</c:v>
                </c:pt>
                <c:pt idx="589">
                  <c:v>43927</c:v>
                </c:pt>
                <c:pt idx="590">
                  <c:v>43928</c:v>
                </c:pt>
                <c:pt idx="591">
                  <c:v>43929</c:v>
                </c:pt>
                <c:pt idx="592">
                  <c:v>43930</c:v>
                </c:pt>
                <c:pt idx="593">
                  <c:v>43931</c:v>
                </c:pt>
                <c:pt idx="594">
                  <c:v>43934</c:v>
                </c:pt>
                <c:pt idx="595">
                  <c:v>43935</c:v>
                </c:pt>
                <c:pt idx="596">
                  <c:v>43936</c:v>
                </c:pt>
                <c:pt idx="597">
                  <c:v>43937</c:v>
                </c:pt>
                <c:pt idx="598">
                  <c:v>43938</c:v>
                </c:pt>
                <c:pt idx="599">
                  <c:v>43941</c:v>
                </c:pt>
                <c:pt idx="600">
                  <c:v>43942</c:v>
                </c:pt>
                <c:pt idx="601">
                  <c:v>43943</c:v>
                </c:pt>
                <c:pt idx="602">
                  <c:v>43944</c:v>
                </c:pt>
                <c:pt idx="603">
                  <c:v>43945</c:v>
                </c:pt>
                <c:pt idx="604">
                  <c:v>43948</c:v>
                </c:pt>
                <c:pt idx="605">
                  <c:v>43949</c:v>
                </c:pt>
                <c:pt idx="606">
                  <c:v>43950</c:v>
                </c:pt>
                <c:pt idx="607">
                  <c:v>43951</c:v>
                </c:pt>
                <c:pt idx="608">
                  <c:v>43952</c:v>
                </c:pt>
                <c:pt idx="609">
                  <c:v>43955</c:v>
                </c:pt>
                <c:pt idx="610">
                  <c:v>43956</c:v>
                </c:pt>
                <c:pt idx="611">
                  <c:v>43957</c:v>
                </c:pt>
                <c:pt idx="612">
                  <c:v>43958</c:v>
                </c:pt>
                <c:pt idx="613">
                  <c:v>43959</c:v>
                </c:pt>
                <c:pt idx="614">
                  <c:v>43962</c:v>
                </c:pt>
                <c:pt idx="615">
                  <c:v>43963</c:v>
                </c:pt>
                <c:pt idx="616">
                  <c:v>43964</c:v>
                </c:pt>
                <c:pt idx="617">
                  <c:v>43965</c:v>
                </c:pt>
                <c:pt idx="618">
                  <c:v>43966</c:v>
                </c:pt>
                <c:pt idx="619">
                  <c:v>43969</c:v>
                </c:pt>
                <c:pt idx="620">
                  <c:v>43970</c:v>
                </c:pt>
                <c:pt idx="621">
                  <c:v>43971</c:v>
                </c:pt>
                <c:pt idx="622">
                  <c:v>43972</c:v>
                </c:pt>
                <c:pt idx="623">
                  <c:v>43973</c:v>
                </c:pt>
                <c:pt idx="624">
                  <c:v>43976</c:v>
                </c:pt>
                <c:pt idx="625">
                  <c:v>43977</c:v>
                </c:pt>
                <c:pt idx="626">
                  <c:v>43978</c:v>
                </c:pt>
                <c:pt idx="627">
                  <c:v>43979</c:v>
                </c:pt>
                <c:pt idx="628">
                  <c:v>43980</c:v>
                </c:pt>
                <c:pt idx="629">
                  <c:v>43983</c:v>
                </c:pt>
                <c:pt idx="630">
                  <c:v>43984</c:v>
                </c:pt>
                <c:pt idx="631">
                  <c:v>43985</c:v>
                </c:pt>
                <c:pt idx="632">
                  <c:v>43986</c:v>
                </c:pt>
                <c:pt idx="633">
                  <c:v>43987</c:v>
                </c:pt>
                <c:pt idx="634">
                  <c:v>43990</c:v>
                </c:pt>
                <c:pt idx="635">
                  <c:v>43991</c:v>
                </c:pt>
                <c:pt idx="636">
                  <c:v>43992</c:v>
                </c:pt>
                <c:pt idx="637">
                  <c:v>43993</c:v>
                </c:pt>
                <c:pt idx="638">
                  <c:v>43994</c:v>
                </c:pt>
                <c:pt idx="639">
                  <c:v>43997</c:v>
                </c:pt>
                <c:pt idx="640">
                  <c:v>43998</c:v>
                </c:pt>
                <c:pt idx="641">
                  <c:v>43999</c:v>
                </c:pt>
                <c:pt idx="642">
                  <c:v>44000</c:v>
                </c:pt>
                <c:pt idx="643">
                  <c:v>44001</c:v>
                </c:pt>
                <c:pt idx="644">
                  <c:v>44004</c:v>
                </c:pt>
                <c:pt idx="645">
                  <c:v>44005</c:v>
                </c:pt>
                <c:pt idx="646">
                  <c:v>44006</c:v>
                </c:pt>
                <c:pt idx="647">
                  <c:v>44007</c:v>
                </c:pt>
                <c:pt idx="648">
                  <c:v>44008</c:v>
                </c:pt>
                <c:pt idx="649">
                  <c:v>44011</c:v>
                </c:pt>
                <c:pt idx="650">
                  <c:v>44012</c:v>
                </c:pt>
                <c:pt idx="651">
                  <c:v>44013</c:v>
                </c:pt>
                <c:pt idx="652">
                  <c:v>44014</c:v>
                </c:pt>
                <c:pt idx="653">
                  <c:v>44015</c:v>
                </c:pt>
                <c:pt idx="654">
                  <c:v>44018</c:v>
                </c:pt>
                <c:pt idx="655">
                  <c:v>44019</c:v>
                </c:pt>
                <c:pt idx="656">
                  <c:v>44020</c:v>
                </c:pt>
                <c:pt idx="657">
                  <c:v>44021</c:v>
                </c:pt>
                <c:pt idx="658">
                  <c:v>44022</c:v>
                </c:pt>
                <c:pt idx="659">
                  <c:v>44025</c:v>
                </c:pt>
                <c:pt idx="660">
                  <c:v>44026</c:v>
                </c:pt>
                <c:pt idx="661">
                  <c:v>44027</c:v>
                </c:pt>
                <c:pt idx="662">
                  <c:v>44028</c:v>
                </c:pt>
                <c:pt idx="663">
                  <c:v>44029</c:v>
                </c:pt>
                <c:pt idx="664">
                  <c:v>44032</c:v>
                </c:pt>
                <c:pt idx="665">
                  <c:v>44033</c:v>
                </c:pt>
                <c:pt idx="666">
                  <c:v>44034</c:v>
                </c:pt>
                <c:pt idx="667">
                  <c:v>44035</c:v>
                </c:pt>
                <c:pt idx="668">
                  <c:v>44036</c:v>
                </c:pt>
                <c:pt idx="669">
                  <c:v>44039</c:v>
                </c:pt>
                <c:pt idx="670">
                  <c:v>44040</c:v>
                </c:pt>
                <c:pt idx="671">
                  <c:v>44041</c:v>
                </c:pt>
                <c:pt idx="672">
                  <c:v>44042</c:v>
                </c:pt>
                <c:pt idx="673">
                  <c:v>44043</c:v>
                </c:pt>
                <c:pt idx="674">
                  <c:v>44046</c:v>
                </c:pt>
                <c:pt idx="675">
                  <c:v>44047</c:v>
                </c:pt>
                <c:pt idx="676">
                  <c:v>44048</c:v>
                </c:pt>
                <c:pt idx="677">
                  <c:v>44049</c:v>
                </c:pt>
                <c:pt idx="678">
                  <c:v>44050</c:v>
                </c:pt>
                <c:pt idx="679">
                  <c:v>44053</c:v>
                </c:pt>
                <c:pt idx="680">
                  <c:v>44054</c:v>
                </c:pt>
                <c:pt idx="681">
                  <c:v>44055</c:v>
                </c:pt>
                <c:pt idx="682">
                  <c:v>44056</c:v>
                </c:pt>
                <c:pt idx="683">
                  <c:v>44057</c:v>
                </c:pt>
                <c:pt idx="684">
                  <c:v>44060</c:v>
                </c:pt>
                <c:pt idx="685">
                  <c:v>44061</c:v>
                </c:pt>
                <c:pt idx="686">
                  <c:v>44062</c:v>
                </c:pt>
                <c:pt idx="687">
                  <c:v>44063</c:v>
                </c:pt>
                <c:pt idx="688">
                  <c:v>44064</c:v>
                </c:pt>
                <c:pt idx="689">
                  <c:v>44067</c:v>
                </c:pt>
                <c:pt idx="690">
                  <c:v>44068</c:v>
                </c:pt>
                <c:pt idx="691">
                  <c:v>44069</c:v>
                </c:pt>
                <c:pt idx="692">
                  <c:v>44070</c:v>
                </c:pt>
                <c:pt idx="693">
                  <c:v>44071</c:v>
                </c:pt>
                <c:pt idx="694">
                  <c:v>44074</c:v>
                </c:pt>
                <c:pt idx="695">
                  <c:v>44075</c:v>
                </c:pt>
                <c:pt idx="696">
                  <c:v>44076</c:v>
                </c:pt>
                <c:pt idx="697">
                  <c:v>44077</c:v>
                </c:pt>
                <c:pt idx="698">
                  <c:v>44078</c:v>
                </c:pt>
                <c:pt idx="699">
                  <c:v>44081</c:v>
                </c:pt>
                <c:pt idx="700">
                  <c:v>44082</c:v>
                </c:pt>
                <c:pt idx="701">
                  <c:v>44083</c:v>
                </c:pt>
                <c:pt idx="702">
                  <c:v>44084</c:v>
                </c:pt>
                <c:pt idx="703">
                  <c:v>44085</c:v>
                </c:pt>
                <c:pt idx="704">
                  <c:v>44088</c:v>
                </c:pt>
                <c:pt idx="705">
                  <c:v>44089</c:v>
                </c:pt>
                <c:pt idx="706">
                  <c:v>44090</c:v>
                </c:pt>
                <c:pt idx="707">
                  <c:v>44091</c:v>
                </c:pt>
                <c:pt idx="708">
                  <c:v>44092</c:v>
                </c:pt>
                <c:pt idx="709">
                  <c:v>44095</c:v>
                </c:pt>
                <c:pt idx="710">
                  <c:v>44096</c:v>
                </c:pt>
                <c:pt idx="711">
                  <c:v>44097</c:v>
                </c:pt>
                <c:pt idx="712">
                  <c:v>44098</c:v>
                </c:pt>
                <c:pt idx="713">
                  <c:v>44099</c:v>
                </c:pt>
                <c:pt idx="714">
                  <c:v>44102</c:v>
                </c:pt>
                <c:pt idx="715">
                  <c:v>44103</c:v>
                </c:pt>
                <c:pt idx="716">
                  <c:v>44104</c:v>
                </c:pt>
                <c:pt idx="717">
                  <c:v>44105</c:v>
                </c:pt>
                <c:pt idx="718">
                  <c:v>44106</c:v>
                </c:pt>
                <c:pt idx="719">
                  <c:v>44109</c:v>
                </c:pt>
                <c:pt idx="720">
                  <c:v>44110</c:v>
                </c:pt>
                <c:pt idx="721">
                  <c:v>44111</c:v>
                </c:pt>
                <c:pt idx="722">
                  <c:v>44112</c:v>
                </c:pt>
                <c:pt idx="723">
                  <c:v>44113</c:v>
                </c:pt>
                <c:pt idx="724">
                  <c:v>44116</c:v>
                </c:pt>
                <c:pt idx="725">
                  <c:v>44117</c:v>
                </c:pt>
                <c:pt idx="726">
                  <c:v>44118</c:v>
                </c:pt>
                <c:pt idx="727">
                  <c:v>44119</c:v>
                </c:pt>
                <c:pt idx="728">
                  <c:v>44120</c:v>
                </c:pt>
                <c:pt idx="729">
                  <c:v>44123</c:v>
                </c:pt>
                <c:pt idx="730">
                  <c:v>44124</c:v>
                </c:pt>
                <c:pt idx="731">
                  <c:v>44125</c:v>
                </c:pt>
                <c:pt idx="732">
                  <c:v>44126</c:v>
                </c:pt>
                <c:pt idx="733">
                  <c:v>44127</c:v>
                </c:pt>
                <c:pt idx="734">
                  <c:v>44130</c:v>
                </c:pt>
                <c:pt idx="735">
                  <c:v>44131</c:v>
                </c:pt>
                <c:pt idx="736">
                  <c:v>44132</c:v>
                </c:pt>
                <c:pt idx="737">
                  <c:v>44133</c:v>
                </c:pt>
                <c:pt idx="738">
                  <c:v>44134</c:v>
                </c:pt>
                <c:pt idx="739">
                  <c:v>44137</c:v>
                </c:pt>
                <c:pt idx="740">
                  <c:v>44138</c:v>
                </c:pt>
                <c:pt idx="741">
                  <c:v>44139</c:v>
                </c:pt>
                <c:pt idx="742">
                  <c:v>44140</c:v>
                </c:pt>
                <c:pt idx="743">
                  <c:v>44141</c:v>
                </c:pt>
                <c:pt idx="744">
                  <c:v>44144</c:v>
                </c:pt>
                <c:pt idx="745">
                  <c:v>44145</c:v>
                </c:pt>
                <c:pt idx="746">
                  <c:v>44146</c:v>
                </c:pt>
                <c:pt idx="747">
                  <c:v>44147</c:v>
                </c:pt>
                <c:pt idx="748">
                  <c:v>44148</c:v>
                </c:pt>
                <c:pt idx="749">
                  <c:v>44151</c:v>
                </c:pt>
                <c:pt idx="750">
                  <c:v>44152</c:v>
                </c:pt>
                <c:pt idx="751">
                  <c:v>44153</c:v>
                </c:pt>
                <c:pt idx="752">
                  <c:v>44154</c:v>
                </c:pt>
                <c:pt idx="753">
                  <c:v>44155</c:v>
                </c:pt>
                <c:pt idx="754">
                  <c:v>44158</c:v>
                </c:pt>
                <c:pt idx="755">
                  <c:v>44159</c:v>
                </c:pt>
                <c:pt idx="756">
                  <c:v>44160</c:v>
                </c:pt>
                <c:pt idx="757">
                  <c:v>44161</c:v>
                </c:pt>
                <c:pt idx="758">
                  <c:v>44162</c:v>
                </c:pt>
                <c:pt idx="759">
                  <c:v>44165</c:v>
                </c:pt>
                <c:pt idx="760">
                  <c:v>44166</c:v>
                </c:pt>
                <c:pt idx="761">
                  <c:v>44167</c:v>
                </c:pt>
                <c:pt idx="762">
                  <c:v>44168</c:v>
                </c:pt>
                <c:pt idx="763">
                  <c:v>44169</c:v>
                </c:pt>
                <c:pt idx="764">
                  <c:v>44172</c:v>
                </c:pt>
                <c:pt idx="765">
                  <c:v>44173</c:v>
                </c:pt>
                <c:pt idx="766">
                  <c:v>44174</c:v>
                </c:pt>
                <c:pt idx="767">
                  <c:v>44175</c:v>
                </c:pt>
                <c:pt idx="768">
                  <c:v>44176</c:v>
                </c:pt>
                <c:pt idx="769">
                  <c:v>44179</c:v>
                </c:pt>
                <c:pt idx="770">
                  <c:v>44180</c:v>
                </c:pt>
                <c:pt idx="771">
                  <c:v>44181</c:v>
                </c:pt>
                <c:pt idx="772">
                  <c:v>44182</c:v>
                </c:pt>
                <c:pt idx="773">
                  <c:v>44183</c:v>
                </c:pt>
                <c:pt idx="774">
                  <c:v>44186</c:v>
                </c:pt>
                <c:pt idx="775">
                  <c:v>44187</c:v>
                </c:pt>
                <c:pt idx="776">
                  <c:v>44188</c:v>
                </c:pt>
                <c:pt idx="777">
                  <c:v>44189</c:v>
                </c:pt>
                <c:pt idx="778">
                  <c:v>44190</c:v>
                </c:pt>
                <c:pt idx="779">
                  <c:v>44193</c:v>
                </c:pt>
                <c:pt idx="780">
                  <c:v>44194</c:v>
                </c:pt>
                <c:pt idx="781">
                  <c:v>44195</c:v>
                </c:pt>
                <c:pt idx="782">
                  <c:v>44196</c:v>
                </c:pt>
                <c:pt idx="783">
                  <c:v>44197</c:v>
                </c:pt>
                <c:pt idx="784">
                  <c:v>44200</c:v>
                </c:pt>
                <c:pt idx="785">
                  <c:v>44201</c:v>
                </c:pt>
                <c:pt idx="786">
                  <c:v>44202</c:v>
                </c:pt>
                <c:pt idx="787">
                  <c:v>44203</c:v>
                </c:pt>
                <c:pt idx="788">
                  <c:v>44204</c:v>
                </c:pt>
                <c:pt idx="789">
                  <c:v>44207</c:v>
                </c:pt>
                <c:pt idx="790">
                  <c:v>44208</c:v>
                </c:pt>
                <c:pt idx="791">
                  <c:v>44209</c:v>
                </c:pt>
                <c:pt idx="792">
                  <c:v>44210</c:v>
                </c:pt>
                <c:pt idx="793">
                  <c:v>44211</c:v>
                </c:pt>
                <c:pt idx="794">
                  <c:v>44214</c:v>
                </c:pt>
                <c:pt idx="795">
                  <c:v>44215</c:v>
                </c:pt>
                <c:pt idx="796">
                  <c:v>44216</c:v>
                </c:pt>
                <c:pt idx="797">
                  <c:v>44217</c:v>
                </c:pt>
                <c:pt idx="798">
                  <c:v>44218</c:v>
                </c:pt>
                <c:pt idx="799">
                  <c:v>44221</c:v>
                </c:pt>
                <c:pt idx="800">
                  <c:v>44222</c:v>
                </c:pt>
                <c:pt idx="801">
                  <c:v>44223</c:v>
                </c:pt>
                <c:pt idx="802">
                  <c:v>44224</c:v>
                </c:pt>
                <c:pt idx="803">
                  <c:v>44225</c:v>
                </c:pt>
                <c:pt idx="804">
                  <c:v>44228</c:v>
                </c:pt>
                <c:pt idx="805">
                  <c:v>44229</c:v>
                </c:pt>
                <c:pt idx="806">
                  <c:v>44230</c:v>
                </c:pt>
                <c:pt idx="807">
                  <c:v>44231</c:v>
                </c:pt>
                <c:pt idx="808">
                  <c:v>44232</c:v>
                </c:pt>
                <c:pt idx="809">
                  <c:v>44235</c:v>
                </c:pt>
                <c:pt idx="810">
                  <c:v>44236</c:v>
                </c:pt>
                <c:pt idx="811">
                  <c:v>44237</c:v>
                </c:pt>
                <c:pt idx="812">
                  <c:v>44238</c:v>
                </c:pt>
                <c:pt idx="813">
                  <c:v>44239</c:v>
                </c:pt>
                <c:pt idx="814">
                  <c:v>44242</c:v>
                </c:pt>
                <c:pt idx="815">
                  <c:v>44243</c:v>
                </c:pt>
                <c:pt idx="816">
                  <c:v>44244</c:v>
                </c:pt>
                <c:pt idx="817">
                  <c:v>44245</c:v>
                </c:pt>
                <c:pt idx="818">
                  <c:v>44246</c:v>
                </c:pt>
                <c:pt idx="819">
                  <c:v>44249</c:v>
                </c:pt>
                <c:pt idx="820">
                  <c:v>44250</c:v>
                </c:pt>
                <c:pt idx="821">
                  <c:v>44251</c:v>
                </c:pt>
                <c:pt idx="822">
                  <c:v>44252</c:v>
                </c:pt>
                <c:pt idx="823">
                  <c:v>44253</c:v>
                </c:pt>
                <c:pt idx="824">
                  <c:v>44256</c:v>
                </c:pt>
                <c:pt idx="825">
                  <c:v>44257</c:v>
                </c:pt>
                <c:pt idx="826">
                  <c:v>44258</c:v>
                </c:pt>
                <c:pt idx="827">
                  <c:v>44259</c:v>
                </c:pt>
                <c:pt idx="828">
                  <c:v>44260</c:v>
                </c:pt>
                <c:pt idx="829">
                  <c:v>44263</c:v>
                </c:pt>
                <c:pt idx="830">
                  <c:v>44264</c:v>
                </c:pt>
              </c:numCache>
            </c:numRef>
          </c:cat>
          <c:val>
            <c:numRef>
              <c:f>cleaned!$G$4:$G$834</c:f>
              <c:numCache>
                <c:formatCode>0.00</c:formatCode>
                <c:ptCount val="831"/>
                <c:pt idx="0">
                  <c:v>1.270402490549255</c:v>
                </c:pt>
                <c:pt idx="1">
                  <c:v>1.2461641094062708</c:v>
                </c:pt>
                <c:pt idx="2">
                  <c:v>1.2503891483211029</c:v>
                </c:pt>
                <c:pt idx="3">
                  <c:v>1.2590615966199687</c:v>
                </c:pt>
                <c:pt idx="4">
                  <c:v>1.2655103402268177</c:v>
                </c:pt>
                <c:pt idx="5">
                  <c:v>1.2583944852123639</c:v>
                </c:pt>
                <c:pt idx="6">
                  <c:v>1.2535023348899266</c:v>
                </c:pt>
                <c:pt idx="7">
                  <c:v>1.2608405603735826</c:v>
                </c:pt>
                <c:pt idx="8">
                  <c:v>1.244607516121859</c:v>
                </c:pt>
                <c:pt idx="9">
                  <c:v>1.244607516121859</c:v>
                </c:pt>
                <c:pt idx="10">
                  <c:v>1.2317100289081611</c:v>
                </c:pt>
                <c:pt idx="11">
                  <c:v>1.2374916611074049</c:v>
                </c:pt>
                <c:pt idx="12">
                  <c:v>1.2237046920169001</c:v>
                </c:pt>
                <c:pt idx="13">
                  <c:v>1.2352679564153879</c:v>
                </c:pt>
                <c:pt idx="14">
                  <c:v>1.2321547698465645</c:v>
                </c:pt>
                <c:pt idx="15">
                  <c:v>1.2408272181454301</c:v>
                </c:pt>
                <c:pt idx="16">
                  <c:v>1.2394929953302201</c:v>
                </c:pt>
                <c:pt idx="17">
                  <c:v>1.2319323993773628</c:v>
                </c:pt>
                <c:pt idx="18">
                  <c:v>1.2221480987324882</c:v>
                </c:pt>
                <c:pt idx="19">
                  <c:v>1.1903491216366466</c:v>
                </c:pt>
                <c:pt idx="20">
                  <c:v>1.1905714921058483</c:v>
                </c:pt>
                <c:pt idx="21">
                  <c:v>1.1727818545697133</c:v>
                </c:pt>
                <c:pt idx="22">
                  <c:v>1.1718923726929062</c:v>
                </c:pt>
                <c:pt idx="23">
                  <c:v>1.1523237714031576</c:v>
                </c:pt>
                <c:pt idx="24">
                  <c:v>1.1280853902601735</c:v>
                </c:pt>
                <c:pt idx="25">
                  <c:v>1.146319768734712</c:v>
                </c:pt>
                <c:pt idx="26">
                  <c:v>1.139871025127863</c:v>
                </c:pt>
                <c:pt idx="27">
                  <c:v>1.1323104291750055</c:v>
                </c:pt>
                <c:pt idx="28">
                  <c:v>1.1389815432510564</c:v>
                </c:pt>
                <c:pt idx="29">
                  <c:v>1.154102735156771</c:v>
                </c:pt>
                <c:pt idx="30">
                  <c:v>1.1634422948632421</c:v>
                </c:pt>
                <c:pt idx="31">
                  <c:v>1.1563264398487882</c:v>
                </c:pt>
                <c:pt idx="32">
                  <c:v>1.1774516344229489</c:v>
                </c:pt>
                <c:pt idx="33">
                  <c:v>1.1854569713142094</c:v>
                </c:pt>
                <c:pt idx="34">
                  <c:v>1.1854569713142094</c:v>
                </c:pt>
                <c:pt idx="35">
                  <c:v>1.1503224371803424</c:v>
                </c:pt>
                <c:pt idx="36">
                  <c:v>1.1389815432510564</c:v>
                </c:pt>
                <c:pt idx="37">
                  <c:v>1.1400933955970647</c:v>
                </c:pt>
                <c:pt idx="38">
                  <c:v>1.1576606626639983</c:v>
                </c:pt>
                <c:pt idx="39">
                  <c:v>1.1589948854792085</c:v>
                </c:pt>
                <c:pt idx="40">
                  <c:v>1.1243050922837445</c:v>
                </c:pt>
                <c:pt idx="41">
                  <c:v>1.0982877473871471</c:v>
                </c:pt>
                <c:pt idx="42">
                  <c:v>1.1038470091171892</c:v>
                </c:pt>
                <c:pt idx="43">
                  <c:v>1.11318656882366</c:v>
                </c:pt>
                <c:pt idx="44">
                  <c:v>1.1260840560373582</c:v>
                </c:pt>
                <c:pt idx="45">
                  <c:v>1.134756504336224</c:v>
                </c:pt>
                <c:pt idx="46">
                  <c:v>1.1376473204358459</c:v>
                </c:pt>
                <c:pt idx="47">
                  <c:v>1.1416499888814766</c:v>
                </c:pt>
                <c:pt idx="48">
                  <c:v>1.1432065821658883</c:v>
                </c:pt>
                <c:pt idx="49">
                  <c:v>1.1561040693795863</c:v>
                </c:pt>
                <c:pt idx="50">
                  <c:v>1.1616633311096287</c:v>
                </c:pt>
                <c:pt idx="51">
                  <c:v>1.1561040693795865</c:v>
                </c:pt>
                <c:pt idx="52">
                  <c:v>1.1501000667111407</c:v>
                </c:pt>
                <c:pt idx="53">
                  <c:v>1.1632199243940402</c:v>
                </c:pt>
                <c:pt idx="54">
                  <c:v>1.1536579942183678</c:v>
                </c:pt>
                <c:pt idx="55">
                  <c:v>1.1541027351567712</c:v>
                </c:pt>
                <c:pt idx="56">
                  <c:v>1.1534356237491661</c:v>
                </c:pt>
                <c:pt idx="57">
                  <c:v>1.1532132532799644</c:v>
                </c:pt>
                <c:pt idx="58">
                  <c:v>1.1483211029575273</c:v>
                </c:pt>
                <c:pt idx="59">
                  <c:v>1.1612185901712255</c:v>
                </c:pt>
                <c:pt idx="60">
                  <c:v>1.167889704247276</c:v>
                </c:pt>
                <c:pt idx="61">
                  <c:v>1.1601067378252168</c:v>
                </c:pt>
                <c:pt idx="62">
                  <c:v>1.1703357794084945</c:v>
                </c:pt>
                <c:pt idx="63">
                  <c:v>1.1703357794084945</c:v>
                </c:pt>
                <c:pt idx="64">
                  <c:v>1.1629975539248387</c:v>
                </c:pt>
                <c:pt idx="65">
                  <c:v>1.1705581498776962</c:v>
                </c:pt>
                <c:pt idx="66">
                  <c:v>1.1747831887925282</c:v>
                </c:pt>
                <c:pt idx="67">
                  <c:v>1.1721147431621084</c:v>
                </c:pt>
                <c:pt idx="68">
                  <c:v>1.1772292639537467</c:v>
                </c:pt>
                <c:pt idx="69">
                  <c:v>1.1734489659773182</c:v>
                </c:pt>
                <c:pt idx="70">
                  <c:v>1.1705581498776962</c:v>
                </c:pt>
                <c:pt idx="71">
                  <c:v>1.1723371136313099</c:v>
                </c:pt>
                <c:pt idx="72">
                  <c:v>1.1596619968868134</c:v>
                </c:pt>
                <c:pt idx="73">
                  <c:v>1.1554369579719814</c:v>
                </c:pt>
                <c:pt idx="74">
                  <c:v>1.1598843673560151</c:v>
                </c:pt>
                <c:pt idx="75">
                  <c:v>1.1616633311096285</c:v>
                </c:pt>
                <c:pt idx="76">
                  <c:v>1.16055147876362</c:v>
                </c:pt>
                <c:pt idx="77">
                  <c:v>1.1507671781187458</c:v>
                </c:pt>
                <c:pt idx="78">
                  <c:v>1.1496553257727373</c:v>
                </c:pt>
                <c:pt idx="79">
                  <c:v>1.1521014009339559</c:v>
                </c:pt>
                <c:pt idx="80">
                  <c:v>1.1529908828107627</c:v>
                </c:pt>
                <c:pt idx="81">
                  <c:v>1.1561040693795865</c:v>
                </c:pt>
                <c:pt idx="82">
                  <c:v>1.1587725150100068</c:v>
                </c:pt>
                <c:pt idx="83">
                  <c:v>1.1603291082944185</c:v>
                </c:pt>
                <c:pt idx="84">
                  <c:v>1.1545474760951744</c:v>
                </c:pt>
                <c:pt idx="85">
                  <c:v>1.1538803646875695</c:v>
                </c:pt>
                <c:pt idx="86">
                  <c:v>1.1489882143651322</c:v>
                </c:pt>
                <c:pt idx="87">
                  <c:v>1.1525461418723593</c:v>
                </c:pt>
                <c:pt idx="88">
                  <c:v>1.1685568156548811</c:v>
                </c:pt>
                <c:pt idx="89">
                  <c:v>1.1723371136313099</c:v>
                </c:pt>
                <c:pt idx="90">
                  <c:v>1.1518790304647542</c:v>
                </c:pt>
                <c:pt idx="91">
                  <c:v>1.1456526573271071</c:v>
                </c:pt>
                <c:pt idx="92">
                  <c:v>1.1592172559484102</c:v>
                </c:pt>
                <c:pt idx="93">
                  <c:v>1.1598843673560151</c:v>
                </c:pt>
                <c:pt idx="94">
                  <c:v>1.1572159217255946</c:v>
                </c:pt>
                <c:pt idx="95">
                  <c:v>1.1501000667111407</c:v>
                </c:pt>
                <c:pt idx="96">
                  <c:v>1.1487658438959305</c:v>
                </c:pt>
                <c:pt idx="97">
                  <c:v>1.1487658438959307</c:v>
                </c:pt>
                <c:pt idx="98">
                  <c:v>1.1558816989103846</c:v>
                </c:pt>
                <c:pt idx="99">
                  <c:v>1.1658883700244609</c:v>
                </c:pt>
                <c:pt idx="100">
                  <c:v>1.1654436290860575</c:v>
                </c:pt>
                <c:pt idx="101">
                  <c:v>1.1732265955081165</c:v>
                </c:pt>
                <c:pt idx="102">
                  <c:v>1.1603291082944183</c:v>
                </c:pt>
                <c:pt idx="103">
                  <c:v>1.1676673337780743</c:v>
                </c:pt>
                <c:pt idx="104">
                  <c:v>1.1676673337780743</c:v>
                </c:pt>
                <c:pt idx="105">
                  <c:v>1.1787858572381589</c:v>
                </c:pt>
                <c:pt idx="106">
                  <c:v>1.185901712252613</c:v>
                </c:pt>
                <c:pt idx="107">
                  <c:v>1.165665999555259</c:v>
                </c:pt>
                <c:pt idx="108">
                  <c:v>1.165665999555259</c:v>
                </c:pt>
                <c:pt idx="109">
                  <c:v>1.1690015565932843</c:v>
                </c:pt>
                <c:pt idx="110">
                  <c:v>1.1645541472092507</c:v>
                </c:pt>
                <c:pt idx="111">
                  <c:v>1.1598843673560151</c:v>
                </c:pt>
                <c:pt idx="112">
                  <c:v>1.1621080720480321</c:v>
                </c:pt>
                <c:pt idx="113">
                  <c:v>1.1696686680008896</c:v>
                </c:pt>
                <c:pt idx="114">
                  <c:v>1.1734489659773182</c:v>
                </c:pt>
                <c:pt idx="115">
                  <c:v>1.1710028908160994</c:v>
                </c:pt>
                <c:pt idx="116">
                  <c:v>1.1625528129864353</c:v>
                </c:pt>
                <c:pt idx="117">
                  <c:v>1.1661107404936624</c:v>
                </c:pt>
                <c:pt idx="118">
                  <c:v>1.1621080720480321</c:v>
                </c:pt>
                <c:pt idx="119">
                  <c:v>1.1658883700244609</c:v>
                </c:pt>
                <c:pt idx="120">
                  <c:v>1.1687791861240826</c:v>
                </c:pt>
                <c:pt idx="121">
                  <c:v>1.1649988881476541</c:v>
                </c:pt>
                <c:pt idx="122">
                  <c:v>1.165665999555259</c:v>
                </c:pt>
                <c:pt idx="123">
                  <c:v>1.1674449633088724</c:v>
                </c:pt>
                <c:pt idx="124">
                  <c:v>1.1696686680008896</c:v>
                </c:pt>
                <c:pt idx="125">
                  <c:v>1.1647765176784524</c:v>
                </c:pt>
                <c:pt idx="126">
                  <c:v>1.1503224371803427</c:v>
                </c:pt>
                <c:pt idx="127">
                  <c:v>1.1567711807871914</c:v>
                </c:pt>
                <c:pt idx="128">
                  <c:v>1.1494329553035356</c:v>
                </c:pt>
                <c:pt idx="129">
                  <c:v>1.1621080720480319</c:v>
                </c:pt>
                <c:pt idx="130">
                  <c:v>1.1767845230153435</c:v>
                </c:pt>
                <c:pt idx="131">
                  <c:v>1.1767845230153435</c:v>
                </c:pt>
                <c:pt idx="132">
                  <c:v>1.1796753391149655</c:v>
                </c:pt>
                <c:pt idx="133">
                  <c:v>1.1836780075605962</c:v>
                </c:pt>
                <c:pt idx="134">
                  <c:v>1.180787191460974</c:v>
                </c:pt>
                <c:pt idx="135">
                  <c:v>1.1792305981765621</c:v>
                </c:pt>
                <c:pt idx="136">
                  <c:v>1.1816766733377808</c:v>
                </c:pt>
                <c:pt idx="137">
                  <c:v>1.1747831887925286</c:v>
                </c:pt>
                <c:pt idx="138">
                  <c:v>1.1707805203468979</c:v>
                </c:pt>
                <c:pt idx="139">
                  <c:v>1.1681120747164777</c:v>
                </c:pt>
                <c:pt idx="140">
                  <c:v>1.1690015565932841</c:v>
                </c:pt>
                <c:pt idx="141">
                  <c:v>1.1667778519012675</c:v>
                </c:pt>
                <c:pt idx="142">
                  <c:v>1.1721147431621077</c:v>
                </c:pt>
                <c:pt idx="143">
                  <c:v>1.1741160773849231</c:v>
                </c:pt>
                <c:pt idx="144">
                  <c:v>1.1672225928396709</c:v>
                </c:pt>
                <c:pt idx="145">
                  <c:v>1.1692239270624862</c:v>
                </c:pt>
                <c:pt idx="146">
                  <c:v>1.1718923726929062</c:v>
                </c:pt>
                <c:pt idx="147">
                  <c:v>1.1867911941294198</c:v>
                </c:pt>
                <c:pt idx="148">
                  <c:v>1.1914609739826552</c:v>
                </c:pt>
                <c:pt idx="149">
                  <c:v>1.2012452746275295</c:v>
                </c:pt>
                <c:pt idx="150">
                  <c:v>1.1999110518123193</c:v>
                </c:pt>
                <c:pt idx="151">
                  <c:v>1.1778963753613521</c:v>
                </c:pt>
                <c:pt idx="152">
                  <c:v>1.1874583055370247</c:v>
                </c:pt>
                <c:pt idx="153">
                  <c:v>1.1850122303758059</c:v>
                </c:pt>
                <c:pt idx="154">
                  <c:v>1.182121414276184</c:v>
                </c:pt>
                <c:pt idx="155">
                  <c:v>1.1703357794084945</c:v>
                </c:pt>
                <c:pt idx="156">
                  <c:v>1.1725594841005114</c:v>
                </c:pt>
                <c:pt idx="157">
                  <c:v>1.1770068934845452</c:v>
                </c:pt>
                <c:pt idx="158">
                  <c:v>1.1756726706693352</c:v>
                </c:pt>
                <c:pt idx="159">
                  <c:v>1.1796753391149655</c:v>
                </c:pt>
                <c:pt idx="160">
                  <c:v>1.1736713364465199</c:v>
                </c:pt>
                <c:pt idx="161">
                  <c:v>1.1801200800533689</c:v>
                </c:pt>
                <c:pt idx="162">
                  <c:v>1.1881254169446298</c:v>
                </c:pt>
                <c:pt idx="163">
                  <c:v>1.1963531243050922</c:v>
                </c:pt>
                <c:pt idx="164">
                  <c:v>1.1959083833666888</c:v>
                </c:pt>
                <c:pt idx="165">
                  <c:v>1.1981320880587059</c:v>
                </c:pt>
                <c:pt idx="166">
                  <c:v>1.1950189014898822</c:v>
                </c:pt>
                <c:pt idx="167">
                  <c:v>1.1932399377362686</c:v>
                </c:pt>
                <c:pt idx="168">
                  <c:v>1.1899043806982434</c:v>
                </c:pt>
                <c:pt idx="169">
                  <c:v>1.1887925283522349</c:v>
                </c:pt>
                <c:pt idx="170">
                  <c:v>1.1943517900822771</c:v>
                </c:pt>
                <c:pt idx="171">
                  <c:v>1.1950189014898822</c:v>
                </c:pt>
                <c:pt idx="172">
                  <c:v>1.1896820102290415</c:v>
                </c:pt>
                <c:pt idx="173">
                  <c:v>1.182121414276184</c:v>
                </c:pt>
                <c:pt idx="174">
                  <c:v>1.182121414276184</c:v>
                </c:pt>
                <c:pt idx="175">
                  <c:v>1.1865688236602179</c:v>
                </c:pt>
                <c:pt idx="176">
                  <c:v>1.1919057149210586</c:v>
                </c:pt>
                <c:pt idx="177">
                  <c:v>1.1921280853902603</c:v>
                </c:pt>
                <c:pt idx="178">
                  <c:v>1.185901712252613</c:v>
                </c:pt>
                <c:pt idx="179">
                  <c:v>1.1879030464754279</c:v>
                </c:pt>
                <c:pt idx="180">
                  <c:v>1.1852346008450076</c:v>
                </c:pt>
                <c:pt idx="181">
                  <c:v>1.1667778519012677</c:v>
                </c:pt>
                <c:pt idx="182">
                  <c:v>1.1672225928396709</c:v>
                </c:pt>
                <c:pt idx="183">
                  <c:v>1.1603291082944185</c:v>
                </c:pt>
                <c:pt idx="184">
                  <c:v>1.1576606626639983</c:v>
                </c:pt>
                <c:pt idx="185">
                  <c:v>1.1527685123415612</c:v>
                </c:pt>
                <c:pt idx="186">
                  <c:v>1.1487658438959307</c:v>
                </c:pt>
                <c:pt idx="187">
                  <c:v>1.1534356237491663</c:v>
                </c:pt>
                <c:pt idx="188">
                  <c:v>1.1572159217255948</c:v>
                </c:pt>
                <c:pt idx="189">
                  <c:v>1.1498776962419393</c:v>
                </c:pt>
                <c:pt idx="190">
                  <c:v>1.1503224371803427</c:v>
                </c:pt>
                <c:pt idx="191">
                  <c:v>1.14209472981988</c:v>
                </c:pt>
                <c:pt idx="192">
                  <c:v>1.1374249499666444</c:v>
                </c:pt>
                <c:pt idx="193">
                  <c:v>1.1409828774738715</c:v>
                </c:pt>
                <c:pt idx="194">
                  <c:v>1.1376473204358459</c:v>
                </c:pt>
                <c:pt idx="195">
                  <c:v>1.1387591727818547</c:v>
                </c:pt>
                <c:pt idx="196">
                  <c:v>1.1287525016677784</c:v>
                </c:pt>
                <c:pt idx="197">
                  <c:v>1.1185234600845009</c:v>
                </c:pt>
                <c:pt idx="198">
                  <c:v>1.1087391594396265</c:v>
                </c:pt>
                <c:pt idx="199">
                  <c:v>1.1165221258616858</c:v>
                </c:pt>
                <c:pt idx="200">
                  <c:v>1.1174116077384924</c:v>
                </c:pt>
                <c:pt idx="201">
                  <c:v>1.1125194574160551</c:v>
                </c:pt>
                <c:pt idx="202">
                  <c:v>1.0933955970647098</c:v>
                </c:pt>
                <c:pt idx="203">
                  <c:v>1.074494107182566</c:v>
                </c:pt>
                <c:pt idx="204">
                  <c:v>1.0809428507894152</c:v>
                </c:pt>
                <c:pt idx="205">
                  <c:v>1.0931732265955081</c:v>
                </c:pt>
                <c:pt idx="206">
                  <c:v>1.0893929286190793</c:v>
                </c:pt>
                <c:pt idx="207">
                  <c:v>1.0824994440738267</c:v>
                </c:pt>
                <c:pt idx="208">
                  <c:v>1.0776072937513896</c:v>
                </c:pt>
                <c:pt idx="209">
                  <c:v>1.0704914387369358</c:v>
                </c:pt>
                <c:pt idx="210">
                  <c:v>1.0627084723148765</c:v>
                </c:pt>
                <c:pt idx="211">
                  <c:v>1.0731598843673562</c:v>
                </c:pt>
                <c:pt idx="212">
                  <c:v>1.097620635979542</c:v>
                </c:pt>
                <c:pt idx="213">
                  <c:v>1.0953969312875249</c:v>
                </c:pt>
                <c:pt idx="214">
                  <c:v>1.101178563486769</c:v>
                </c:pt>
                <c:pt idx="215">
                  <c:v>1.098954858794752</c:v>
                </c:pt>
                <c:pt idx="216">
                  <c:v>1.1005114520791639</c:v>
                </c:pt>
                <c:pt idx="217">
                  <c:v>1.1036246386479875</c:v>
                </c:pt>
                <c:pt idx="218">
                  <c:v>1.1009561930175673</c:v>
                </c:pt>
                <c:pt idx="219">
                  <c:v>1.1022904158327773</c:v>
                </c:pt>
                <c:pt idx="220">
                  <c:v>1.1151879030464755</c:v>
                </c:pt>
                <c:pt idx="221">
                  <c:v>1.1211919057149211</c:v>
                </c:pt>
                <c:pt idx="222">
                  <c:v>1.1200800533689128</c:v>
                </c:pt>
                <c:pt idx="223">
                  <c:v>1.1283077607293752</c:v>
                </c:pt>
                <c:pt idx="224">
                  <c:v>1.1169668668000892</c:v>
                </c:pt>
                <c:pt idx="225">
                  <c:v>1.1223037580609296</c:v>
                </c:pt>
                <c:pt idx="226">
                  <c:v>1.1109628641316431</c:v>
                </c:pt>
                <c:pt idx="227">
                  <c:v>1.0913942628418947</c:v>
                </c:pt>
                <c:pt idx="228">
                  <c:v>1.1038470091171895</c:v>
                </c:pt>
                <c:pt idx="229">
                  <c:v>1.1027351567711805</c:v>
                </c:pt>
                <c:pt idx="230">
                  <c:v>1.0949521903491215</c:v>
                </c:pt>
                <c:pt idx="231">
                  <c:v>1.0960640426951302</c:v>
                </c:pt>
                <c:pt idx="232">
                  <c:v>1.0960640426951302</c:v>
                </c:pt>
                <c:pt idx="233">
                  <c:v>1.0951745608183234</c:v>
                </c:pt>
                <c:pt idx="234">
                  <c:v>1.0967311541027349</c:v>
                </c:pt>
                <c:pt idx="235">
                  <c:v>1.0971758950411388</c:v>
                </c:pt>
                <c:pt idx="236">
                  <c:v>1.104069379586391</c:v>
                </c:pt>
                <c:pt idx="237">
                  <c:v>1.1107404936624417</c:v>
                </c:pt>
                <c:pt idx="238">
                  <c:v>1.1091839003780299</c:v>
                </c:pt>
                <c:pt idx="239">
                  <c:v>1.1122970869468536</c:v>
                </c:pt>
                <c:pt idx="240">
                  <c:v>1.1018456748943739</c:v>
                </c:pt>
                <c:pt idx="241">
                  <c:v>1.1018456748943739</c:v>
                </c:pt>
                <c:pt idx="242">
                  <c:v>1.1116299755392485</c:v>
                </c:pt>
                <c:pt idx="243">
                  <c:v>1.114076050700467</c:v>
                </c:pt>
                <c:pt idx="244">
                  <c:v>1.1109628641316431</c:v>
                </c:pt>
                <c:pt idx="245">
                  <c:v>1.1100733822548365</c:v>
                </c:pt>
                <c:pt idx="246">
                  <c:v>1.1018456748943739</c:v>
                </c:pt>
                <c:pt idx="247">
                  <c:v>1.1096286413164334</c:v>
                </c:pt>
                <c:pt idx="248">
                  <c:v>1.1107404936624417</c:v>
                </c:pt>
                <c:pt idx="249">
                  <c:v>1.0809428507894152</c:v>
                </c:pt>
                <c:pt idx="250">
                  <c:v>1.0880587058038691</c:v>
                </c:pt>
                <c:pt idx="251">
                  <c:v>1.083388925950634</c:v>
                </c:pt>
                <c:pt idx="252">
                  <c:v>1.0627084723148765</c:v>
                </c:pt>
                <c:pt idx="253">
                  <c:v>1.0607071380920614</c:v>
                </c:pt>
                <c:pt idx="254">
                  <c:v>1.0433622414943295</c:v>
                </c:pt>
                <c:pt idx="255">
                  <c:v>1.0433622414943295</c:v>
                </c:pt>
                <c:pt idx="256">
                  <c:v>1.0769401823437847</c:v>
                </c:pt>
                <c:pt idx="257">
                  <c:v>1.0845007782966423</c:v>
                </c:pt>
                <c:pt idx="258">
                  <c:v>1.078274405158995</c:v>
                </c:pt>
                <c:pt idx="259">
                  <c:v>1.0642650655992885</c:v>
                </c:pt>
                <c:pt idx="260">
                  <c:v>1.0642650655992885</c:v>
                </c:pt>
                <c:pt idx="261">
                  <c:v>1.0738269957749611</c:v>
                </c:pt>
                <c:pt idx="262">
                  <c:v>1.0827218145430286</c:v>
                </c:pt>
                <c:pt idx="263">
                  <c:v>1.0927284856571047</c:v>
                </c:pt>
                <c:pt idx="264">
                  <c:v>1.0962864131643317</c:v>
                </c:pt>
                <c:pt idx="265">
                  <c:v>1.0860573715810542</c:v>
                </c:pt>
                <c:pt idx="266">
                  <c:v>1.0869468534578608</c:v>
                </c:pt>
                <c:pt idx="267">
                  <c:v>1.0833889259506337</c:v>
                </c:pt>
                <c:pt idx="268">
                  <c:v>1.0936179675339115</c:v>
                </c:pt>
                <c:pt idx="269">
                  <c:v>1.0902824104958859</c:v>
                </c:pt>
                <c:pt idx="270">
                  <c:v>1.0827218145430286</c:v>
                </c:pt>
                <c:pt idx="271">
                  <c:v>1.0898376695574827</c:v>
                </c:pt>
                <c:pt idx="272">
                  <c:v>1.0911718923726927</c:v>
                </c:pt>
                <c:pt idx="273">
                  <c:v>1.086946853457861</c:v>
                </c:pt>
                <c:pt idx="274">
                  <c:v>1.086946853457861</c:v>
                </c:pt>
                <c:pt idx="275">
                  <c:v>1.0878363353346676</c:v>
                </c:pt>
                <c:pt idx="276">
                  <c:v>1.097620635979542</c:v>
                </c:pt>
                <c:pt idx="277">
                  <c:v>1.0987324883255505</c:v>
                </c:pt>
                <c:pt idx="278">
                  <c:v>1.1022904158327775</c:v>
                </c:pt>
                <c:pt idx="279">
                  <c:v>1.1009561930175673</c:v>
                </c:pt>
                <c:pt idx="280">
                  <c:v>1.1009561930175673</c:v>
                </c:pt>
                <c:pt idx="281">
                  <c:v>1.0982877473871471</c:v>
                </c:pt>
                <c:pt idx="282">
                  <c:v>1.0978430064487437</c:v>
                </c:pt>
                <c:pt idx="283">
                  <c:v>1.0978430064487437</c:v>
                </c:pt>
                <c:pt idx="284">
                  <c:v>1.1002890816099622</c:v>
                </c:pt>
                <c:pt idx="285">
                  <c:v>1.1005114520791639</c:v>
                </c:pt>
                <c:pt idx="286">
                  <c:v>1.1018456748943739</c:v>
                </c:pt>
                <c:pt idx="287">
                  <c:v>1.1005114520791639</c:v>
                </c:pt>
                <c:pt idx="288">
                  <c:v>1.099844340671559</c:v>
                </c:pt>
                <c:pt idx="289">
                  <c:v>1.1049588614631976</c:v>
                </c:pt>
                <c:pt idx="290">
                  <c:v>1.1036246386479875</c:v>
                </c:pt>
                <c:pt idx="291">
                  <c:v>1.0993995997331554</c:v>
                </c:pt>
                <c:pt idx="292">
                  <c:v>1.0902824104958859</c:v>
                </c:pt>
                <c:pt idx="293">
                  <c:v>1.0865021125194574</c:v>
                </c:pt>
                <c:pt idx="294">
                  <c:v>1.0865021125194574</c:v>
                </c:pt>
                <c:pt idx="295">
                  <c:v>1.0858350011118523</c:v>
                </c:pt>
                <c:pt idx="296">
                  <c:v>1.0669335112297087</c:v>
                </c:pt>
                <c:pt idx="297">
                  <c:v>1.0671558816989102</c:v>
                </c:pt>
                <c:pt idx="298">
                  <c:v>1.0733822548365577</c:v>
                </c:pt>
                <c:pt idx="299">
                  <c:v>1.0689348454525236</c:v>
                </c:pt>
                <c:pt idx="300">
                  <c:v>1.0660440293529019</c:v>
                </c:pt>
                <c:pt idx="301">
                  <c:v>1.0591505448076495</c:v>
                </c:pt>
                <c:pt idx="302">
                  <c:v>1.0635979541916833</c:v>
                </c:pt>
                <c:pt idx="303">
                  <c:v>1.0558149877696243</c:v>
                </c:pt>
                <c:pt idx="304">
                  <c:v>1.0580386924616412</c:v>
                </c:pt>
                <c:pt idx="305">
                  <c:v>1.053813653546809</c:v>
                </c:pt>
                <c:pt idx="306">
                  <c:v>1.0522570602623971</c:v>
                </c:pt>
                <c:pt idx="307">
                  <c:v>1.0486991327551702</c:v>
                </c:pt>
                <c:pt idx="308">
                  <c:v>1.0527018012008007</c:v>
                </c:pt>
                <c:pt idx="309">
                  <c:v>1.0682677340449187</c:v>
                </c:pt>
                <c:pt idx="310">
                  <c:v>1.0651545474760951</c:v>
                </c:pt>
                <c:pt idx="311">
                  <c:v>1.0716032910829441</c:v>
                </c:pt>
                <c:pt idx="312">
                  <c:v>1.0651545474760953</c:v>
                </c:pt>
                <c:pt idx="313">
                  <c:v>1.0662663998221036</c:v>
                </c:pt>
                <c:pt idx="314">
                  <c:v>1.0722704024905494</c:v>
                </c:pt>
                <c:pt idx="315">
                  <c:v>1.0629308427840782</c:v>
                </c:pt>
                <c:pt idx="316">
                  <c:v>1.0600400266844563</c:v>
                </c:pt>
                <c:pt idx="317">
                  <c:v>1.0653769179452968</c:v>
                </c:pt>
                <c:pt idx="318">
                  <c:v>1.0591505448076495</c:v>
                </c:pt>
                <c:pt idx="319">
                  <c:v>1.061596619968868</c:v>
                </c:pt>
                <c:pt idx="320">
                  <c:v>1.0662663998221036</c:v>
                </c:pt>
                <c:pt idx="321">
                  <c:v>1.0642650655992885</c:v>
                </c:pt>
                <c:pt idx="322">
                  <c:v>1.0600400266844563</c:v>
                </c:pt>
                <c:pt idx="323">
                  <c:v>1.0567044696464309</c:v>
                </c:pt>
                <c:pt idx="324">
                  <c:v>1.0640426951300865</c:v>
                </c:pt>
                <c:pt idx="325">
                  <c:v>1.0604847676228597</c:v>
                </c:pt>
                <c:pt idx="326">
                  <c:v>1.0591505448076495</c:v>
                </c:pt>
                <c:pt idx="327">
                  <c:v>1.0655992884144987</c:v>
                </c:pt>
                <c:pt idx="328">
                  <c:v>1.0651545474760951</c:v>
                </c:pt>
                <c:pt idx="329">
                  <c:v>1.0700466977985326</c:v>
                </c:pt>
                <c:pt idx="330">
                  <c:v>1.0669335112297087</c:v>
                </c:pt>
                <c:pt idx="331">
                  <c:v>1.0673782521681121</c:v>
                </c:pt>
                <c:pt idx="332">
                  <c:v>1.0689348454525236</c:v>
                </c:pt>
                <c:pt idx="333">
                  <c:v>1.0655992884144987</c:v>
                </c:pt>
                <c:pt idx="334">
                  <c:v>1.0651545474760953</c:v>
                </c:pt>
                <c:pt idx="335">
                  <c:v>1.0671558816989104</c:v>
                </c:pt>
                <c:pt idx="336">
                  <c:v>1.0660440293529019</c:v>
                </c:pt>
                <c:pt idx="337">
                  <c:v>1.0635979541916833</c:v>
                </c:pt>
                <c:pt idx="338">
                  <c:v>1.0635979541916833</c:v>
                </c:pt>
                <c:pt idx="339">
                  <c:v>1.0711585501445409</c:v>
                </c:pt>
                <c:pt idx="340">
                  <c:v>1.0729375138981543</c:v>
                </c:pt>
                <c:pt idx="341">
                  <c:v>1.0798309984434067</c:v>
                </c:pt>
                <c:pt idx="342">
                  <c:v>1.0462530575939515</c:v>
                </c:pt>
                <c:pt idx="343">
                  <c:v>1.0609295085612629</c:v>
                </c:pt>
                <c:pt idx="344">
                  <c:v>1.0449188347787413</c:v>
                </c:pt>
                <c:pt idx="345">
                  <c:v>1.0442517233711361</c:v>
                </c:pt>
                <c:pt idx="346">
                  <c:v>1.0375806092950857</c:v>
                </c:pt>
                <c:pt idx="347">
                  <c:v>1.0291305314654211</c:v>
                </c:pt>
                <c:pt idx="348">
                  <c:v>1.0300200133422284</c:v>
                </c:pt>
                <c:pt idx="349">
                  <c:v>1.0251278630197911</c:v>
                </c:pt>
                <c:pt idx="350">
                  <c:v>1.0266844563042028</c:v>
                </c:pt>
                <c:pt idx="351">
                  <c:v>1.0184567489437402</c:v>
                </c:pt>
                <c:pt idx="352">
                  <c:v>1.0142317100289082</c:v>
                </c:pt>
                <c:pt idx="353">
                  <c:v>1.0246831220813875</c:v>
                </c:pt>
                <c:pt idx="354">
                  <c:v>1.0137869690905046</c:v>
                </c:pt>
                <c:pt idx="355">
                  <c:v>1.0155659328441184</c:v>
                </c:pt>
                <c:pt idx="356">
                  <c:v>1.0171225261285299</c:v>
                </c:pt>
                <c:pt idx="357">
                  <c:v>1.0180120080053368</c:v>
                </c:pt>
                <c:pt idx="358">
                  <c:v>0.99822103624638647</c:v>
                </c:pt>
                <c:pt idx="359">
                  <c:v>0.98799199466310872</c:v>
                </c:pt>
                <c:pt idx="360">
                  <c:v>0.98688014231710008</c:v>
                </c:pt>
                <c:pt idx="361">
                  <c:v>0.98554591950189008</c:v>
                </c:pt>
                <c:pt idx="362">
                  <c:v>0.98487880809428507</c:v>
                </c:pt>
                <c:pt idx="363">
                  <c:v>0.98710251278630201</c:v>
                </c:pt>
                <c:pt idx="364">
                  <c:v>0.98710251278630201</c:v>
                </c:pt>
                <c:pt idx="365">
                  <c:v>0.97420502557260391</c:v>
                </c:pt>
                <c:pt idx="366">
                  <c:v>0.96686680008894821</c:v>
                </c:pt>
                <c:pt idx="367">
                  <c:v>0.95352457193684692</c:v>
                </c:pt>
                <c:pt idx="368">
                  <c:v>0.94752056926840111</c:v>
                </c:pt>
                <c:pt idx="369">
                  <c:v>0.97420502557260391</c:v>
                </c:pt>
                <c:pt idx="370">
                  <c:v>0.98398932621747826</c:v>
                </c:pt>
                <c:pt idx="371">
                  <c:v>0.97553924838781403</c:v>
                </c:pt>
                <c:pt idx="372">
                  <c:v>0.98243273293306632</c:v>
                </c:pt>
                <c:pt idx="373">
                  <c:v>0.97665110073382255</c:v>
                </c:pt>
                <c:pt idx="374">
                  <c:v>0.97798532354903256</c:v>
                </c:pt>
                <c:pt idx="375">
                  <c:v>0.97665110073382255</c:v>
                </c:pt>
                <c:pt idx="376">
                  <c:v>0.98221036246386462</c:v>
                </c:pt>
                <c:pt idx="377">
                  <c:v>0.98910384700911724</c:v>
                </c:pt>
                <c:pt idx="378">
                  <c:v>0.98799199466310872</c:v>
                </c:pt>
                <c:pt idx="379">
                  <c:v>0.97865243495663778</c:v>
                </c:pt>
                <c:pt idx="380">
                  <c:v>0.97820769401823437</c:v>
                </c:pt>
                <c:pt idx="381">
                  <c:v>0.98821436513231053</c:v>
                </c:pt>
                <c:pt idx="382">
                  <c:v>0.98576828997109178</c:v>
                </c:pt>
                <c:pt idx="383">
                  <c:v>0.98354458527907485</c:v>
                </c:pt>
                <c:pt idx="384">
                  <c:v>0.98776962419390701</c:v>
                </c:pt>
                <c:pt idx="385">
                  <c:v>0.99132755170113407</c:v>
                </c:pt>
                <c:pt idx="386">
                  <c:v>0.98599066044029349</c:v>
                </c:pt>
                <c:pt idx="387">
                  <c:v>0.98688014231710042</c:v>
                </c:pt>
                <c:pt idx="388">
                  <c:v>0.99154992217033588</c:v>
                </c:pt>
                <c:pt idx="389">
                  <c:v>0.9873248832555036</c:v>
                </c:pt>
                <c:pt idx="390">
                  <c:v>0.98465643762508337</c:v>
                </c:pt>
                <c:pt idx="391">
                  <c:v>0.99310651545474748</c:v>
                </c:pt>
                <c:pt idx="392">
                  <c:v>0.99310651545474748</c:v>
                </c:pt>
                <c:pt idx="393">
                  <c:v>1.00133422281521</c:v>
                </c:pt>
                <c:pt idx="394">
                  <c:v>0.9995552590615967</c:v>
                </c:pt>
                <c:pt idx="395">
                  <c:v>1.0022237046920168</c:v>
                </c:pt>
                <c:pt idx="396">
                  <c:v>1.0068934845452522</c:v>
                </c:pt>
                <c:pt idx="397">
                  <c:v>1.0057816321992439</c:v>
                </c:pt>
                <c:pt idx="398">
                  <c:v>0.9995552590615967</c:v>
                </c:pt>
                <c:pt idx="399">
                  <c:v>1.005114520791639</c:v>
                </c:pt>
                <c:pt idx="400">
                  <c:v>1.0075605959528575</c:v>
                </c:pt>
                <c:pt idx="401">
                  <c:v>1.0088948187680677</c:v>
                </c:pt>
                <c:pt idx="402">
                  <c:v>1.0106737825216809</c:v>
                </c:pt>
                <c:pt idx="403">
                  <c:v>1.0033355570380253</c:v>
                </c:pt>
                <c:pt idx="404">
                  <c:v>1.0128974872136982</c:v>
                </c:pt>
                <c:pt idx="405">
                  <c:v>1.0164554147209248</c:v>
                </c:pt>
                <c:pt idx="406">
                  <c:v>1.0160106737825219</c:v>
                </c:pt>
                <c:pt idx="407">
                  <c:v>0.9933288859239493</c:v>
                </c:pt>
                <c:pt idx="408">
                  <c:v>1.0017789637536136</c:v>
                </c:pt>
                <c:pt idx="409">
                  <c:v>1</c:v>
                </c:pt>
                <c:pt idx="410">
                  <c:v>1.0008894818768068</c:v>
                </c:pt>
                <c:pt idx="411">
                  <c:v>0.99088281076273066</c:v>
                </c:pt>
                <c:pt idx="412">
                  <c:v>0.98398932621747826</c:v>
                </c:pt>
                <c:pt idx="413">
                  <c:v>0.98621303090949519</c:v>
                </c:pt>
                <c:pt idx="414">
                  <c:v>0.96753391149655343</c:v>
                </c:pt>
                <c:pt idx="415">
                  <c:v>0.97242606181899038</c:v>
                </c:pt>
                <c:pt idx="416">
                  <c:v>0.96842339337336003</c:v>
                </c:pt>
                <c:pt idx="417">
                  <c:v>0.9864354013786969</c:v>
                </c:pt>
                <c:pt idx="418">
                  <c:v>0.97865243495663778</c:v>
                </c:pt>
                <c:pt idx="419">
                  <c:v>0.96708917055814991</c:v>
                </c:pt>
                <c:pt idx="420">
                  <c:v>0.96086279742050262</c:v>
                </c:pt>
                <c:pt idx="421">
                  <c:v>0.92684011563264412</c:v>
                </c:pt>
                <c:pt idx="422">
                  <c:v>0.92861907938625754</c:v>
                </c:pt>
                <c:pt idx="423">
                  <c:v>0.93706915721592177</c:v>
                </c:pt>
                <c:pt idx="424">
                  <c:v>0.94440738269957747</c:v>
                </c:pt>
                <c:pt idx="425">
                  <c:v>0.94107182566155223</c:v>
                </c:pt>
                <c:pt idx="426">
                  <c:v>0.92839670891705572</c:v>
                </c:pt>
                <c:pt idx="427">
                  <c:v>0.92950856126306414</c:v>
                </c:pt>
                <c:pt idx="428">
                  <c:v>0.91594396264176103</c:v>
                </c:pt>
                <c:pt idx="429">
                  <c:v>0.91416499888814762</c:v>
                </c:pt>
                <c:pt idx="430">
                  <c:v>0.88770291305314653</c:v>
                </c:pt>
                <c:pt idx="431">
                  <c:v>0.88236602179230594</c:v>
                </c:pt>
                <c:pt idx="432">
                  <c:v>0.87769624193907048</c:v>
                </c:pt>
                <c:pt idx="433">
                  <c:v>0.88036468756949082</c:v>
                </c:pt>
                <c:pt idx="434">
                  <c:v>0.88036468756949082</c:v>
                </c:pt>
                <c:pt idx="435">
                  <c:v>0.871692239270625</c:v>
                </c:pt>
                <c:pt idx="436">
                  <c:v>0.87658438959306206</c:v>
                </c:pt>
                <c:pt idx="437">
                  <c:v>0.88547920836112959</c:v>
                </c:pt>
                <c:pt idx="438">
                  <c:v>0.88214365132310435</c:v>
                </c:pt>
                <c:pt idx="439">
                  <c:v>0.89748721369802087</c:v>
                </c:pt>
                <c:pt idx="440">
                  <c:v>0.91727818545697126</c:v>
                </c:pt>
                <c:pt idx="441">
                  <c:v>0.92995330220146755</c:v>
                </c:pt>
                <c:pt idx="442">
                  <c:v>0.92283744718701366</c:v>
                </c:pt>
                <c:pt idx="443">
                  <c:v>0.92572826328663538</c:v>
                </c:pt>
                <c:pt idx="444">
                  <c:v>0.92150322437180332</c:v>
                </c:pt>
                <c:pt idx="445">
                  <c:v>0.92372692906382026</c:v>
                </c:pt>
                <c:pt idx="446">
                  <c:v>0.9259506337558373</c:v>
                </c:pt>
                <c:pt idx="447">
                  <c:v>0.93328885923949301</c:v>
                </c:pt>
                <c:pt idx="448">
                  <c:v>0.94040471425394723</c:v>
                </c:pt>
                <c:pt idx="449">
                  <c:v>0.94151656659995564</c:v>
                </c:pt>
                <c:pt idx="450">
                  <c:v>0.92928619079386254</c:v>
                </c:pt>
                <c:pt idx="451">
                  <c:v>0.93440071158550153</c:v>
                </c:pt>
                <c:pt idx="452">
                  <c:v>0.93328885923949312</c:v>
                </c:pt>
                <c:pt idx="453">
                  <c:v>0.92194796531020684</c:v>
                </c:pt>
                <c:pt idx="454">
                  <c:v>0.9259506337558373</c:v>
                </c:pt>
                <c:pt idx="455">
                  <c:v>0.91060707138092067</c:v>
                </c:pt>
                <c:pt idx="456">
                  <c:v>0.90560373582388265</c:v>
                </c:pt>
                <c:pt idx="457">
                  <c:v>0.91160773849232823</c:v>
                </c:pt>
                <c:pt idx="458">
                  <c:v>0.91772292639537467</c:v>
                </c:pt>
                <c:pt idx="459">
                  <c:v>0.9195018901489882</c:v>
                </c:pt>
                <c:pt idx="460">
                  <c:v>0.91505448076495444</c:v>
                </c:pt>
                <c:pt idx="461">
                  <c:v>0.91839003780297968</c:v>
                </c:pt>
                <c:pt idx="462">
                  <c:v>0.92439404047142515</c:v>
                </c:pt>
                <c:pt idx="463">
                  <c:v>0.9261730042250389</c:v>
                </c:pt>
                <c:pt idx="464">
                  <c:v>0.92472759617522793</c:v>
                </c:pt>
                <c:pt idx="465">
                  <c:v>0.92394929953302207</c:v>
                </c:pt>
                <c:pt idx="466">
                  <c:v>0.92817433844785413</c:v>
                </c:pt>
                <c:pt idx="467">
                  <c:v>0.93084278407827437</c:v>
                </c:pt>
                <c:pt idx="468">
                  <c:v>0.9351790082277075</c:v>
                </c:pt>
                <c:pt idx="469">
                  <c:v>0.94663108739159418</c:v>
                </c:pt>
                <c:pt idx="470">
                  <c:v>0.94707582832999782</c:v>
                </c:pt>
                <c:pt idx="471">
                  <c:v>0.95352457193684692</c:v>
                </c:pt>
                <c:pt idx="472">
                  <c:v>0.93995997331554382</c:v>
                </c:pt>
                <c:pt idx="473">
                  <c:v>0.9330664887702913</c:v>
                </c:pt>
                <c:pt idx="474">
                  <c:v>0.93762508338892603</c:v>
                </c:pt>
                <c:pt idx="475">
                  <c:v>0.94040471425394689</c:v>
                </c:pt>
                <c:pt idx="476">
                  <c:v>0.93328885923949301</c:v>
                </c:pt>
                <c:pt idx="477">
                  <c:v>0.95085612630642669</c:v>
                </c:pt>
                <c:pt idx="478">
                  <c:v>0.95374694240604851</c:v>
                </c:pt>
                <c:pt idx="479">
                  <c:v>0.95441405381365352</c:v>
                </c:pt>
                <c:pt idx="480">
                  <c:v>0.94996664442961976</c:v>
                </c:pt>
                <c:pt idx="481">
                  <c:v>0.95863909272848558</c:v>
                </c:pt>
                <c:pt idx="482">
                  <c:v>0.96019568601289729</c:v>
                </c:pt>
                <c:pt idx="483">
                  <c:v>0.96531020680453627</c:v>
                </c:pt>
                <c:pt idx="484">
                  <c:v>0.96575494774293968</c:v>
                </c:pt>
                <c:pt idx="485">
                  <c:v>0.96708917055814969</c:v>
                </c:pt>
                <c:pt idx="486">
                  <c:v>0.96931287525016674</c:v>
                </c:pt>
                <c:pt idx="487">
                  <c:v>0.9604180564820991</c:v>
                </c:pt>
                <c:pt idx="488">
                  <c:v>0.96397598398932627</c:v>
                </c:pt>
                <c:pt idx="489">
                  <c:v>0.96909050478096526</c:v>
                </c:pt>
                <c:pt idx="490">
                  <c:v>0.96753391149655321</c:v>
                </c:pt>
                <c:pt idx="491">
                  <c:v>0.96775628196575503</c:v>
                </c:pt>
                <c:pt idx="492">
                  <c:v>0.96397598398932627</c:v>
                </c:pt>
                <c:pt idx="493">
                  <c:v>0.96708917055814969</c:v>
                </c:pt>
                <c:pt idx="494">
                  <c:v>0.97331554369579709</c:v>
                </c:pt>
                <c:pt idx="495">
                  <c:v>0.97576161885701584</c:v>
                </c:pt>
                <c:pt idx="496">
                  <c:v>0.97331554369579709</c:v>
                </c:pt>
                <c:pt idx="497">
                  <c:v>0.97331554369579709</c:v>
                </c:pt>
                <c:pt idx="498">
                  <c:v>0.97642873026462074</c:v>
                </c:pt>
                <c:pt idx="499">
                  <c:v>0.97820769401823426</c:v>
                </c:pt>
                <c:pt idx="500">
                  <c:v>0.97843006448743597</c:v>
                </c:pt>
                <c:pt idx="501">
                  <c:v>0.97865243495663778</c:v>
                </c:pt>
                <c:pt idx="502">
                  <c:v>0.97687347120302415</c:v>
                </c:pt>
                <c:pt idx="503">
                  <c:v>0.98287747387146984</c:v>
                </c:pt>
                <c:pt idx="504">
                  <c:v>0.98576828997109178</c:v>
                </c:pt>
                <c:pt idx="505">
                  <c:v>0.985768289971092</c:v>
                </c:pt>
                <c:pt idx="506">
                  <c:v>0.98532354903268848</c:v>
                </c:pt>
                <c:pt idx="507">
                  <c:v>0.98776962419390701</c:v>
                </c:pt>
                <c:pt idx="508">
                  <c:v>0.98954858794752076</c:v>
                </c:pt>
                <c:pt idx="509">
                  <c:v>0.98221036246386484</c:v>
                </c:pt>
                <c:pt idx="510">
                  <c:v>0.9937736268623526</c:v>
                </c:pt>
                <c:pt idx="511">
                  <c:v>0.99510784967756272</c:v>
                </c:pt>
                <c:pt idx="512">
                  <c:v>0.99599733155436965</c:v>
                </c:pt>
                <c:pt idx="513">
                  <c:v>0.99799866577718488</c:v>
                </c:pt>
                <c:pt idx="514">
                  <c:v>0.99822103624638647</c:v>
                </c:pt>
                <c:pt idx="515">
                  <c:v>1.0075605959528575</c:v>
                </c:pt>
                <c:pt idx="516">
                  <c:v>1.0075605959528575</c:v>
                </c:pt>
                <c:pt idx="517">
                  <c:v>1.0151211919057146</c:v>
                </c:pt>
                <c:pt idx="518">
                  <c:v>1.0162330442517233</c:v>
                </c:pt>
                <c:pt idx="519">
                  <c:v>0.99777629530798317</c:v>
                </c:pt>
                <c:pt idx="520">
                  <c:v>1</c:v>
                </c:pt>
                <c:pt idx="521">
                  <c:v>1</c:v>
                </c:pt>
                <c:pt idx="522">
                  <c:v>1.0073382254836558</c:v>
                </c:pt>
                <c:pt idx="523">
                  <c:v>1.0073382254836558</c:v>
                </c:pt>
                <c:pt idx="524">
                  <c:v>1.0102290415832778</c:v>
                </c:pt>
                <c:pt idx="525">
                  <c:v>1.0184567489437402</c:v>
                </c:pt>
                <c:pt idx="526">
                  <c:v>1.0164554147209248</c:v>
                </c:pt>
                <c:pt idx="527">
                  <c:v>1.0237936402045811</c:v>
                </c:pt>
                <c:pt idx="528">
                  <c:v>1.0275739381810096</c:v>
                </c:pt>
                <c:pt idx="529">
                  <c:v>1.0340226817878586</c:v>
                </c:pt>
                <c:pt idx="530">
                  <c:v>1.0358016455414722</c:v>
                </c:pt>
                <c:pt idx="531">
                  <c:v>1.0440293529019344</c:v>
                </c:pt>
                <c:pt idx="532">
                  <c:v>1.045141205247943</c:v>
                </c:pt>
                <c:pt idx="533">
                  <c:v>1.0440293529019347</c:v>
                </c:pt>
                <c:pt idx="534">
                  <c:v>1.0440293529019347</c:v>
                </c:pt>
                <c:pt idx="535">
                  <c:v>1.0515899488547922</c:v>
                </c:pt>
                <c:pt idx="536">
                  <c:v>1.0491438736935734</c:v>
                </c:pt>
                <c:pt idx="537">
                  <c:v>1.0504780965087834</c:v>
                </c:pt>
                <c:pt idx="538">
                  <c:v>1.0442517233711361</c:v>
                </c:pt>
                <c:pt idx="539">
                  <c:v>1.0380253502334891</c:v>
                </c:pt>
                <c:pt idx="540">
                  <c:v>1.0464754280631532</c:v>
                </c:pt>
                <c:pt idx="541">
                  <c:v>1.0611518790304646</c:v>
                </c:pt>
                <c:pt idx="542">
                  <c:v>1.0578163219924392</c:v>
                </c:pt>
                <c:pt idx="543">
                  <c:v>1.0587058038692461</c:v>
                </c:pt>
                <c:pt idx="544">
                  <c:v>1.0640426951300868</c:v>
                </c:pt>
                <c:pt idx="545">
                  <c:v>1.0684901045141204</c:v>
                </c:pt>
                <c:pt idx="546">
                  <c:v>1.0842784078274406</c:v>
                </c:pt>
                <c:pt idx="547">
                  <c:v>1.0893929286190793</c:v>
                </c:pt>
                <c:pt idx="548">
                  <c:v>1.0909495219034913</c:v>
                </c:pt>
                <c:pt idx="549">
                  <c:v>1.093840338003113</c:v>
                </c:pt>
                <c:pt idx="550">
                  <c:v>1.0987324883255505</c:v>
                </c:pt>
                <c:pt idx="551">
                  <c:v>1.0920613742494998</c:v>
                </c:pt>
                <c:pt idx="552">
                  <c:v>1.0993995997331554</c:v>
                </c:pt>
                <c:pt idx="553">
                  <c:v>1.1136313097620634</c:v>
                </c:pt>
                <c:pt idx="554">
                  <c:v>1.1136313097620634</c:v>
                </c:pt>
                <c:pt idx="555">
                  <c:v>1.1191905714921058</c:v>
                </c:pt>
                <c:pt idx="556">
                  <c:v>1.1258616855681565</c:v>
                </c:pt>
                <c:pt idx="557">
                  <c:v>1.1396486546586613</c:v>
                </c:pt>
                <c:pt idx="558">
                  <c:v>1.1158550144540806</c:v>
                </c:pt>
                <c:pt idx="559">
                  <c:v>1.1034022681787858</c:v>
                </c:pt>
                <c:pt idx="560">
                  <c:v>1.0718256615521458</c:v>
                </c:pt>
                <c:pt idx="561">
                  <c:v>1.0713809206137423</c:v>
                </c:pt>
                <c:pt idx="562">
                  <c:v>1.0147876362019124</c:v>
                </c:pt>
                <c:pt idx="563">
                  <c:v>0.97798532354903256</c:v>
                </c:pt>
                <c:pt idx="564">
                  <c:v>1.042250389148321</c:v>
                </c:pt>
                <c:pt idx="565">
                  <c:v>1.0413609072715142</c:v>
                </c:pt>
                <c:pt idx="566">
                  <c:v>1.0633755837224814</c:v>
                </c:pt>
                <c:pt idx="567">
                  <c:v>1.0389148321102957</c:v>
                </c:pt>
                <c:pt idx="568">
                  <c:v>1.0097843006448741</c:v>
                </c:pt>
                <c:pt idx="569">
                  <c:v>0.91905714921058501</c:v>
                </c:pt>
                <c:pt idx="570">
                  <c:v>0.92817433844785413</c:v>
                </c:pt>
                <c:pt idx="571">
                  <c:v>0.86168556815654873</c:v>
                </c:pt>
                <c:pt idx="572">
                  <c:v>0.69368467867467198</c:v>
                </c:pt>
                <c:pt idx="573">
                  <c:v>0.72359350678229928</c:v>
                </c:pt>
                <c:pt idx="574">
                  <c:v>0.67133644651990221</c:v>
                </c:pt>
                <c:pt idx="575">
                  <c:v>0.65443629086057375</c:v>
                </c:pt>
                <c:pt idx="576">
                  <c:v>0.49321770068934845</c:v>
                </c:pt>
                <c:pt idx="577">
                  <c:v>0.47342672893039806</c:v>
                </c:pt>
                <c:pt idx="578">
                  <c:v>0.51011785634867679</c:v>
                </c:pt>
                <c:pt idx="579">
                  <c:v>0.50366911274182791</c:v>
                </c:pt>
                <c:pt idx="580">
                  <c:v>0.53657994218367799</c:v>
                </c:pt>
                <c:pt idx="581">
                  <c:v>0.60640426951300863</c:v>
                </c:pt>
                <c:pt idx="582">
                  <c:v>0.69601956860128977</c:v>
                </c:pt>
                <c:pt idx="583">
                  <c:v>0.67444963308872585</c:v>
                </c:pt>
                <c:pt idx="584">
                  <c:v>0.59862130309094963</c:v>
                </c:pt>
                <c:pt idx="585">
                  <c:v>0.54391816766733381</c:v>
                </c:pt>
                <c:pt idx="586">
                  <c:v>0.46808983766955747</c:v>
                </c:pt>
                <c:pt idx="587">
                  <c:v>0.46808983766955758</c:v>
                </c:pt>
                <c:pt idx="588">
                  <c:v>0.44029352901934615</c:v>
                </c:pt>
                <c:pt idx="589">
                  <c:v>0.49455192350455862</c:v>
                </c:pt>
                <c:pt idx="590">
                  <c:v>0.50500333555703802</c:v>
                </c:pt>
                <c:pt idx="591">
                  <c:v>0.56748943740271285</c:v>
                </c:pt>
                <c:pt idx="592">
                  <c:v>0.60885034467422727</c:v>
                </c:pt>
                <c:pt idx="593">
                  <c:v>0.60885034467422727</c:v>
                </c:pt>
                <c:pt idx="594">
                  <c:v>0.60217923059817646</c:v>
                </c:pt>
                <c:pt idx="595">
                  <c:v>0.59128307760729371</c:v>
                </c:pt>
                <c:pt idx="596">
                  <c:v>0.56682232599510796</c:v>
                </c:pt>
                <c:pt idx="597">
                  <c:v>0.56193017567267067</c:v>
                </c:pt>
                <c:pt idx="598">
                  <c:v>0.59917722926395378</c:v>
                </c:pt>
                <c:pt idx="599">
                  <c:v>0.58016455414720924</c:v>
                </c:pt>
                <c:pt idx="600">
                  <c:v>0.59917722926395378</c:v>
                </c:pt>
                <c:pt idx="601">
                  <c:v>0.59250611518790308</c:v>
                </c:pt>
                <c:pt idx="602">
                  <c:v>0.59239492995330223</c:v>
                </c:pt>
                <c:pt idx="603">
                  <c:v>0.58105403602401606</c:v>
                </c:pt>
                <c:pt idx="604">
                  <c:v>0.59083833666889041</c:v>
                </c:pt>
                <c:pt idx="605">
                  <c:v>0.6184122748498998</c:v>
                </c:pt>
                <c:pt idx="606">
                  <c:v>0.62930842784078278</c:v>
                </c:pt>
                <c:pt idx="607">
                  <c:v>0.61174116077384921</c:v>
                </c:pt>
                <c:pt idx="608">
                  <c:v>0.58861463197687336</c:v>
                </c:pt>
                <c:pt idx="609">
                  <c:v>0.58728040916166324</c:v>
                </c:pt>
                <c:pt idx="610">
                  <c:v>0.60373582388258829</c:v>
                </c:pt>
                <c:pt idx="611">
                  <c:v>0.58249944407382703</c:v>
                </c:pt>
                <c:pt idx="612">
                  <c:v>0.5906159661996887</c:v>
                </c:pt>
                <c:pt idx="613">
                  <c:v>0.59673115410273514</c:v>
                </c:pt>
                <c:pt idx="614">
                  <c:v>0.57438292194796536</c:v>
                </c:pt>
                <c:pt idx="615">
                  <c:v>0.55514787636201912</c:v>
                </c:pt>
                <c:pt idx="616">
                  <c:v>0.53947075828329993</c:v>
                </c:pt>
                <c:pt idx="617">
                  <c:v>0.57193684678674661</c:v>
                </c:pt>
                <c:pt idx="618">
                  <c:v>0.56637758505670444</c:v>
                </c:pt>
                <c:pt idx="619">
                  <c:v>0.59839893262174781</c:v>
                </c:pt>
                <c:pt idx="620">
                  <c:v>0.59928841449855452</c:v>
                </c:pt>
                <c:pt idx="621">
                  <c:v>0.61907938625750492</c:v>
                </c:pt>
                <c:pt idx="622">
                  <c:v>0.60684901045141215</c:v>
                </c:pt>
                <c:pt idx="623">
                  <c:v>0.61196353124305092</c:v>
                </c:pt>
                <c:pt idx="624">
                  <c:v>0.61196353124305092</c:v>
                </c:pt>
                <c:pt idx="625">
                  <c:v>0.62930842784078267</c:v>
                </c:pt>
                <c:pt idx="626">
                  <c:v>0.63531243050922837</c:v>
                </c:pt>
                <c:pt idx="627">
                  <c:v>0.61374249499666433</c:v>
                </c:pt>
                <c:pt idx="628">
                  <c:v>0.59884367356015122</c:v>
                </c:pt>
                <c:pt idx="629">
                  <c:v>0.61463197687347115</c:v>
                </c:pt>
                <c:pt idx="630">
                  <c:v>0.60573715810540363</c:v>
                </c:pt>
                <c:pt idx="631">
                  <c:v>0.62908605737158108</c:v>
                </c:pt>
                <c:pt idx="632">
                  <c:v>0.6573271069601957</c:v>
                </c:pt>
                <c:pt idx="633">
                  <c:v>0.65621525461418717</c:v>
                </c:pt>
                <c:pt idx="634">
                  <c:v>0.70335779408494548</c:v>
                </c:pt>
                <c:pt idx="635">
                  <c:v>0.67978652434956632</c:v>
                </c:pt>
                <c:pt idx="636">
                  <c:v>0.65199021569935511</c:v>
                </c:pt>
                <c:pt idx="637">
                  <c:v>0.62108072048032026</c:v>
                </c:pt>
                <c:pt idx="638">
                  <c:v>0.65532577273738035</c:v>
                </c:pt>
                <c:pt idx="639">
                  <c:v>0.6577718478985991</c:v>
                </c:pt>
                <c:pt idx="640">
                  <c:v>0.65977318212141434</c:v>
                </c:pt>
                <c:pt idx="641">
                  <c:v>0.65532577273738035</c:v>
                </c:pt>
                <c:pt idx="642">
                  <c:v>0.65043362241494329</c:v>
                </c:pt>
                <c:pt idx="643">
                  <c:v>0.63531243050922837</c:v>
                </c:pt>
                <c:pt idx="644">
                  <c:v>0.64153880364687577</c:v>
                </c:pt>
                <c:pt idx="645">
                  <c:v>0.64798754725372465</c:v>
                </c:pt>
                <c:pt idx="646">
                  <c:v>0.63264398487880802</c:v>
                </c:pt>
                <c:pt idx="647">
                  <c:v>0.65399154992217035</c:v>
                </c:pt>
                <c:pt idx="648">
                  <c:v>0.63442294863242155</c:v>
                </c:pt>
                <c:pt idx="649">
                  <c:v>0.64420724927729589</c:v>
                </c:pt>
                <c:pt idx="650">
                  <c:v>0.64153880364687577</c:v>
                </c:pt>
                <c:pt idx="651">
                  <c:v>0.63353346675561495</c:v>
                </c:pt>
                <c:pt idx="652">
                  <c:v>0.62274849899933282</c:v>
                </c:pt>
                <c:pt idx="653">
                  <c:v>0.62274849899933282</c:v>
                </c:pt>
                <c:pt idx="654">
                  <c:v>0.63764732043584615</c:v>
                </c:pt>
                <c:pt idx="655">
                  <c:v>0.63008672448298864</c:v>
                </c:pt>
                <c:pt idx="656">
                  <c:v>0.63942628418945957</c:v>
                </c:pt>
                <c:pt idx="657">
                  <c:v>0.62308205470313549</c:v>
                </c:pt>
                <c:pt idx="658">
                  <c:v>0.63509006004002677</c:v>
                </c:pt>
                <c:pt idx="659">
                  <c:v>0.6317545030020012</c:v>
                </c:pt>
                <c:pt idx="660">
                  <c:v>0.64354013786969089</c:v>
                </c:pt>
                <c:pt idx="661">
                  <c:v>0.66444296197464969</c:v>
                </c:pt>
                <c:pt idx="662">
                  <c:v>0.66544362908605748</c:v>
                </c:pt>
                <c:pt idx="663">
                  <c:v>0.66333110962864128</c:v>
                </c:pt>
                <c:pt idx="664">
                  <c:v>0.66688903713586833</c:v>
                </c:pt>
                <c:pt idx="665">
                  <c:v>0.67800756059595291</c:v>
                </c:pt>
                <c:pt idx="666">
                  <c:v>0.68501223037580616</c:v>
                </c:pt>
                <c:pt idx="667">
                  <c:v>0.6706693351122972</c:v>
                </c:pt>
                <c:pt idx="668">
                  <c:v>0.66800088948187686</c:v>
                </c:pt>
                <c:pt idx="669">
                  <c:v>0.67289303980431403</c:v>
                </c:pt>
                <c:pt idx="670">
                  <c:v>0.67044696464309539</c:v>
                </c:pt>
                <c:pt idx="671">
                  <c:v>0.68089837669557474</c:v>
                </c:pt>
                <c:pt idx="672">
                  <c:v>0.6777851901267512</c:v>
                </c:pt>
                <c:pt idx="673">
                  <c:v>0.67489437402712915</c:v>
                </c:pt>
                <c:pt idx="674">
                  <c:v>0.68134311763397815</c:v>
                </c:pt>
                <c:pt idx="675">
                  <c:v>0.67033577940849454</c:v>
                </c:pt>
                <c:pt idx="676">
                  <c:v>0.681454302868579</c:v>
                </c:pt>
                <c:pt idx="677">
                  <c:v>0.67489437402712915</c:v>
                </c:pt>
                <c:pt idx="678">
                  <c:v>0.68134311763397815</c:v>
                </c:pt>
                <c:pt idx="679">
                  <c:v>0.6971314209472983</c:v>
                </c:pt>
                <c:pt idx="680">
                  <c:v>0.69001556593284419</c:v>
                </c:pt>
                <c:pt idx="681">
                  <c:v>0.68734712030242384</c:v>
                </c:pt>
                <c:pt idx="682">
                  <c:v>0.68845897264843225</c:v>
                </c:pt>
                <c:pt idx="683">
                  <c:v>0.69290638203246602</c:v>
                </c:pt>
                <c:pt idx="684">
                  <c:v>0.68534578607960861</c:v>
                </c:pt>
                <c:pt idx="685">
                  <c:v>0.6849010451412052</c:v>
                </c:pt>
                <c:pt idx="686">
                  <c:v>0.68801423171002896</c:v>
                </c:pt>
                <c:pt idx="687">
                  <c:v>0.68668000889481862</c:v>
                </c:pt>
                <c:pt idx="688">
                  <c:v>0.68668000889481873</c:v>
                </c:pt>
                <c:pt idx="689">
                  <c:v>0.70113408939292865</c:v>
                </c:pt>
                <c:pt idx="690">
                  <c:v>0.69935512563931512</c:v>
                </c:pt>
                <c:pt idx="691">
                  <c:v>0.69134978874805442</c:v>
                </c:pt>
                <c:pt idx="692">
                  <c:v>0.69490771625528125</c:v>
                </c:pt>
                <c:pt idx="693">
                  <c:v>0.69979986657771853</c:v>
                </c:pt>
                <c:pt idx="694">
                  <c:v>0.69268401156326431</c:v>
                </c:pt>
                <c:pt idx="695">
                  <c:v>0.69513008672448295</c:v>
                </c:pt>
                <c:pt idx="696">
                  <c:v>0.69335112297086943</c:v>
                </c:pt>
                <c:pt idx="697">
                  <c:v>0.68367800756059594</c:v>
                </c:pt>
                <c:pt idx="698">
                  <c:v>0.68512341561040702</c:v>
                </c:pt>
                <c:pt idx="699">
                  <c:v>0.68512341561040702</c:v>
                </c:pt>
                <c:pt idx="700">
                  <c:v>0.69601956860128977</c:v>
                </c:pt>
                <c:pt idx="701">
                  <c:v>0.70113408939292865</c:v>
                </c:pt>
                <c:pt idx="702">
                  <c:v>0.69690905047809648</c:v>
                </c:pt>
                <c:pt idx="703">
                  <c:v>0.69779853235490319</c:v>
                </c:pt>
                <c:pt idx="704">
                  <c:v>0.71314209472981982</c:v>
                </c:pt>
                <c:pt idx="705">
                  <c:v>0.704469646430954</c:v>
                </c:pt>
                <c:pt idx="706">
                  <c:v>0.71225261285301322</c:v>
                </c:pt>
                <c:pt idx="707">
                  <c:v>0.71581054036024028</c:v>
                </c:pt>
                <c:pt idx="708">
                  <c:v>0.70936179675339106</c:v>
                </c:pt>
                <c:pt idx="709">
                  <c:v>0.69290638203246613</c:v>
                </c:pt>
                <c:pt idx="710">
                  <c:v>0.69201690015565931</c:v>
                </c:pt>
                <c:pt idx="711">
                  <c:v>0.67467200355792745</c:v>
                </c:pt>
                <c:pt idx="712">
                  <c:v>0.67178118745830551</c:v>
                </c:pt>
                <c:pt idx="713">
                  <c:v>0.68112074716477655</c:v>
                </c:pt>
                <c:pt idx="714">
                  <c:v>0.69779853235490319</c:v>
                </c:pt>
                <c:pt idx="715">
                  <c:v>0.67845230153435621</c:v>
                </c:pt>
                <c:pt idx="716">
                  <c:v>0.67911941294196143</c:v>
                </c:pt>
                <c:pt idx="717">
                  <c:v>0.67978652434956643</c:v>
                </c:pt>
                <c:pt idx="718">
                  <c:v>0.68734712030242384</c:v>
                </c:pt>
                <c:pt idx="719">
                  <c:v>0.69146097398265516</c:v>
                </c:pt>
                <c:pt idx="720">
                  <c:v>0.68734712030242384</c:v>
                </c:pt>
                <c:pt idx="721">
                  <c:v>0.6911274182788526</c:v>
                </c:pt>
                <c:pt idx="722">
                  <c:v>0.70269068267734047</c:v>
                </c:pt>
                <c:pt idx="723">
                  <c:v>0.69379586390927284</c:v>
                </c:pt>
                <c:pt idx="724">
                  <c:v>0.69979986657771853</c:v>
                </c:pt>
                <c:pt idx="725">
                  <c:v>0.69646430953969307</c:v>
                </c:pt>
                <c:pt idx="726">
                  <c:v>0.69424060484767625</c:v>
                </c:pt>
                <c:pt idx="727">
                  <c:v>0.69468534578607954</c:v>
                </c:pt>
                <c:pt idx="728">
                  <c:v>0.68779186124082725</c:v>
                </c:pt>
                <c:pt idx="729">
                  <c:v>0.67889704247275973</c:v>
                </c:pt>
                <c:pt idx="730">
                  <c:v>0.68112074716477644</c:v>
                </c:pt>
                <c:pt idx="731">
                  <c:v>0.67556148543473415</c:v>
                </c:pt>
                <c:pt idx="732">
                  <c:v>0.6872359350678231</c:v>
                </c:pt>
                <c:pt idx="733">
                  <c:v>0.69735379141649989</c:v>
                </c:pt>
                <c:pt idx="734">
                  <c:v>0.68890371358683566</c:v>
                </c:pt>
                <c:pt idx="735">
                  <c:v>0.68979319546364237</c:v>
                </c:pt>
                <c:pt idx="736">
                  <c:v>0.67756281965754961</c:v>
                </c:pt>
                <c:pt idx="737">
                  <c:v>0.6849010451412052</c:v>
                </c:pt>
                <c:pt idx="738">
                  <c:v>0.68045363575717144</c:v>
                </c:pt>
                <c:pt idx="739">
                  <c:v>0.68979319546364248</c:v>
                </c:pt>
                <c:pt idx="740">
                  <c:v>0.69023793640204578</c:v>
                </c:pt>
                <c:pt idx="741">
                  <c:v>0.69279519679786516</c:v>
                </c:pt>
                <c:pt idx="742">
                  <c:v>0.70157883033133206</c:v>
                </c:pt>
                <c:pt idx="743">
                  <c:v>0.6909050478096509</c:v>
                </c:pt>
                <c:pt idx="744">
                  <c:v>0.69802090282410489</c:v>
                </c:pt>
                <c:pt idx="745">
                  <c:v>0.72981987991994657</c:v>
                </c:pt>
                <c:pt idx="746">
                  <c:v>0.71447631754503005</c:v>
                </c:pt>
                <c:pt idx="747">
                  <c:v>0.71380920613742505</c:v>
                </c:pt>
                <c:pt idx="748">
                  <c:v>0.7251501000667111</c:v>
                </c:pt>
                <c:pt idx="749">
                  <c:v>0.73893706915721602</c:v>
                </c:pt>
                <c:pt idx="750">
                  <c:v>0.74849899933288866</c:v>
                </c:pt>
                <c:pt idx="751">
                  <c:v>0.74760951745608173</c:v>
                </c:pt>
                <c:pt idx="752">
                  <c:v>0.74316210807204808</c:v>
                </c:pt>
                <c:pt idx="753">
                  <c:v>0.74738714698688014</c:v>
                </c:pt>
                <c:pt idx="754">
                  <c:v>0.76072937513898131</c:v>
                </c:pt>
                <c:pt idx="755">
                  <c:v>0.77585056704469646</c:v>
                </c:pt>
                <c:pt idx="756">
                  <c:v>0.76851234156104076</c:v>
                </c:pt>
                <c:pt idx="757">
                  <c:v>0.76851234156104076</c:v>
                </c:pt>
                <c:pt idx="758">
                  <c:v>0.76962419390704917</c:v>
                </c:pt>
                <c:pt idx="759">
                  <c:v>0.75294640871692242</c:v>
                </c:pt>
                <c:pt idx="760">
                  <c:v>0.75739381810095618</c:v>
                </c:pt>
                <c:pt idx="761">
                  <c:v>0.76050700466977983</c:v>
                </c:pt>
                <c:pt idx="762">
                  <c:v>0.76695574827662893</c:v>
                </c:pt>
                <c:pt idx="763">
                  <c:v>0.78074271736713363</c:v>
                </c:pt>
                <c:pt idx="764">
                  <c:v>0.77540582610629316</c:v>
                </c:pt>
                <c:pt idx="765">
                  <c:v>0.78074271736713363</c:v>
                </c:pt>
                <c:pt idx="766">
                  <c:v>0.7778519012675118</c:v>
                </c:pt>
                <c:pt idx="767">
                  <c:v>0.77318212141427634</c:v>
                </c:pt>
                <c:pt idx="768">
                  <c:v>0.76873471203024235</c:v>
                </c:pt>
                <c:pt idx="769">
                  <c:v>0.76339782076940177</c:v>
                </c:pt>
                <c:pt idx="770">
                  <c:v>0.77184789859906611</c:v>
                </c:pt>
                <c:pt idx="771">
                  <c:v>0.76940182343784747</c:v>
                </c:pt>
                <c:pt idx="772">
                  <c:v>0.77229263953746952</c:v>
                </c:pt>
                <c:pt idx="773">
                  <c:v>0.76651100733822553</c:v>
                </c:pt>
                <c:pt idx="774">
                  <c:v>0.76673337780742723</c:v>
                </c:pt>
                <c:pt idx="775">
                  <c:v>0.76473204358461189</c:v>
                </c:pt>
                <c:pt idx="776">
                  <c:v>0.77829664220591499</c:v>
                </c:pt>
                <c:pt idx="777">
                  <c:v>0.7720702690682677</c:v>
                </c:pt>
                <c:pt idx="778">
                  <c:v>0.7720702690682677</c:v>
                </c:pt>
                <c:pt idx="779">
                  <c:v>0.77740716032910839</c:v>
                </c:pt>
                <c:pt idx="780">
                  <c:v>0.77273738047587281</c:v>
                </c:pt>
                <c:pt idx="781">
                  <c:v>0.77084723148765844</c:v>
                </c:pt>
                <c:pt idx="782">
                  <c:v>0.77473871469868816</c:v>
                </c:pt>
                <c:pt idx="783">
                  <c:v>0.77473871469868816</c:v>
                </c:pt>
                <c:pt idx="784">
                  <c:v>0.76117411607738505</c:v>
                </c:pt>
                <c:pt idx="785">
                  <c:v>0.7589504113853679</c:v>
                </c:pt>
                <c:pt idx="786">
                  <c:v>0.7651767845230153</c:v>
                </c:pt>
                <c:pt idx="787">
                  <c:v>0.76762285968423383</c:v>
                </c:pt>
                <c:pt idx="788">
                  <c:v>0.77607293751389816</c:v>
                </c:pt>
                <c:pt idx="789">
                  <c:v>0.77006893484545258</c:v>
                </c:pt>
                <c:pt idx="790">
                  <c:v>0.77518345563709135</c:v>
                </c:pt>
                <c:pt idx="791">
                  <c:v>0.77407160329108293</c:v>
                </c:pt>
                <c:pt idx="792">
                  <c:v>0.77762953079830999</c:v>
                </c:pt>
                <c:pt idx="793">
                  <c:v>0.77674004892150317</c:v>
                </c:pt>
                <c:pt idx="794">
                  <c:v>0.77674004892150317</c:v>
                </c:pt>
                <c:pt idx="795">
                  <c:v>0.77829664220591499</c:v>
                </c:pt>
                <c:pt idx="796">
                  <c:v>0.78452301534356239</c:v>
                </c:pt>
                <c:pt idx="797">
                  <c:v>0.79286190793862577</c:v>
                </c:pt>
                <c:pt idx="798">
                  <c:v>0.79630865021125197</c:v>
                </c:pt>
                <c:pt idx="799">
                  <c:v>0.80364687569490767</c:v>
                </c:pt>
                <c:pt idx="800">
                  <c:v>0.80364687569490767</c:v>
                </c:pt>
                <c:pt idx="801">
                  <c:v>0.78452301534356239</c:v>
                </c:pt>
                <c:pt idx="802">
                  <c:v>0.78830331331999115</c:v>
                </c:pt>
                <c:pt idx="803">
                  <c:v>0.77585056704469646</c:v>
                </c:pt>
                <c:pt idx="804">
                  <c:v>0.7916388703580165</c:v>
                </c:pt>
                <c:pt idx="805">
                  <c:v>0.80209028241049585</c:v>
                </c:pt>
                <c:pt idx="806">
                  <c:v>0.80053368912608402</c:v>
                </c:pt>
                <c:pt idx="807">
                  <c:v>0.8052034689793196</c:v>
                </c:pt>
                <c:pt idx="808">
                  <c:v>0.81609962197020236</c:v>
                </c:pt>
                <c:pt idx="809">
                  <c:v>0.81765621525461429</c:v>
                </c:pt>
                <c:pt idx="810">
                  <c:v>0.81787858572381589</c:v>
                </c:pt>
                <c:pt idx="811">
                  <c:v>0.82566155214587489</c:v>
                </c:pt>
                <c:pt idx="812">
                  <c:v>0.82232599510784976</c:v>
                </c:pt>
                <c:pt idx="813">
                  <c:v>0.82076940182343783</c:v>
                </c:pt>
                <c:pt idx="814">
                  <c:v>0.82076940182343783</c:v>
                </c:pt>
                <c:pt idx="815">
                  <c:v>0.8258839226150767</c:v>
                </c:pt>
                <c:pt idx="816">
                  <c:v>0.81543251056259736</c:v>
                </c:pt>
                <c:pt idx="817">
                  <c:v>0.79875472537247061</c:v>
                </c:pt>
                <c:pt idx="818">
                  <c:v>0.81609962197020236</c:v>
                </c:pt>
                <c:pt idx="819">
                  <c:v>0.82032466088503442</c:v>
                </c:pt>
                <c:pt idx="820">
                  <c:v>0.81165221258616849</c:v>
                </c:pt>
                <c:pt idx="821">
                  <c:v>0.83033133199911047</c:v>
                </c:pt>
                <c:pt idx="822">
                  <c:v>0.80742717367133643</c:v>
                </c:pt>
                <c:pt idx="823">
                  <c:v>0.80965087836335348</c:v>
                </c:pt>
                <c:pt idx="824">
                  <c:v>0.81098510117856348</c:v>
                </c:pt>
                <c:pt idx="825">
                  <c:v>0.81965754947742941</c:v>
                </c:pt>
                <c:pt idx="826">
                  <c:v>0.81320880587058031</c:v>
                </c:pt>
                <c:pt idx="827">
                  <c:v>0.80220146764509659</c:v>
                </c:pt>
                <c:pt idx="828">
                  <c:v>0.80120080053368914</c:v>
                </c:pt>
                <c:pt idx="829">
                  <c:v>0.82221480987324891</c:v>
                </c:pt>
                <c:pt idx="830">
                  <c:v>0.82076940182343794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19B-194A-9B03-11A22A539C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2675104"/>
        <c:axId val="391080256"/>
      </c:lineChart>
      <c:dateAx>
        <c:axId val="392675104"/>
        <c:scaling>
          <c:orientation val="minMax"/>
          <c:max val="43922"/>
        </c:scaling>
        <c:delete val="0"/>
        <c:axPos val="b"/>
        <c:numFmt formatCode="[$-409]mmm\-yy;@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Helvetica" pitchFamily="2" charset="0"/>
                <a:ea typeface="+mn-ea"/>
                <a:cs typeface="+mn-cs"/>
              </a:defRPr>
            </a:pPr>
            <a:endParaRPr lang="en-US"/>
          </a:p>
        </c:txPr>
        <c:crossAx val="391080256"/>
        <c:crosses val="autoZero"/>
        <c:auto val="1"/>
        <c:lblOffset val="100"/>
        <c:baseTimeUnit val="days"/>
        <c:majorUnit val="6"/>
        <c:majorTimeUnit val="months"/>
      </c:dateAx>
      <c:valAx>
        <c:axId val="391080256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Helvetica" pitchFamily="2" charset="0"/>
                <a:ea typeface="+mn-ea"/>
                <a:cs typeface="+mn-cs"/>
              </a:defRPr>
            </a:pPr>
            <a:endParaRPr lang="en-US"/>
          </a:p>
        </c:txPr>
        <c:crossAx val="3926751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/>
              </a:solidFill>
              <a:latin typeface="Helvetica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/>
                </a:solidFill>
                <a:latin typeface="Helvetica" pitchFamily="2" charset="0"/>
                <a:ea typeface="+mn-ea"/>
                <a:cs typeface="+mn-cs"/>
              </a:defRPr>
            </a:pPr>
            <a:r>
              <a:rPr lang="en-US" sz="1200" b="1">
                <a:solidFill>
                  <a:schemeClr val="tx1"/>
                </a:solidFill>
                <a:latin typeface="Helvetica" pitchFamily="2" charset="0"/>
              </a:rPr>
              <a:t>Agency</a:t>
            </a:r>
            <a:r>
              <a:rPr lang="en-US" sz="1200" b="1" baseline="0">
                <a:solidFill>
                  <a:schemeClr val="tx1"/>
                </a:solidFill>
                <a:latin typeface="Helvetica" pitchFamily="2" charset="0"/>
              </a:rPr>
              <a:t> and </a:t>
            </a:r>
            <a:r>
              <a:rPr lang="en-US" sz="1200" b="1">
                <a:solidFill>
                  <a:schemeClr val="tx1"/>
                </a:solidFill>
                <a:latin typeface="Helvetica" pitchFamily="2" charset="0"/>
              </a:rPr>
              <a:t>Non-agency MBS Total Return </a:t>
            </a:r>
            <a:br>
              <a:rPr lang="en-US" sz="1200" b="1">
                <a:solidFill>
                  <a:schemeClr val="tx1"/>
                </a:solidFill>
                <a:latin typeface="Helvetica" pitchFamily="2" charset="0"/>
              </a:rPr>
            </a:br>
            <a:r>
              <a:rPr lang="en-US" sz="1200" b="1">
                <a:solidFill>
                  <a:schemeClr val="tx1"/>
                </a:solidFill>
                <a:latin typeface="Helvetica" pitchFamily="2" charset="0"/>
              </a:rPr>
              <a:t>w/ Avg</a:t>
            </a:r>
            <a:r>
              <a:rPr lang="en-US" sz="1200" b="1" baseline="0">
                <a:solidFill>
                  <a:schemeClr val="tx1"/>
                </a:solidFill>
                <a:latin typeface="Helvetica" pitchFamily="2" charset="0"/>
              </a:rPr>
              <a:t> MREIT Leverage (5.9x) </a:t>
            </a:r>
            <a:br>
              <a:rPr lang="en-US" sz="1200" b="1">
                <a:solidFill>
                  <a:schemeClr val="tx1"/>
                </a:solidFill>
                <a:latin typeface="Helvetica" pitchFamily="2" charset="0"/>
              </a:rPr>
            </a:br>
            <a:r>
              <a:rPr lang="en-US" sz="1200" b="1">
                <a:solidFill>
                  <a:schemeClr val="tx1"/>
                </a:solidFill>
                <a:latin typeface="Helvetica" pitchFamily="2" charset="0"/>
              </a:rPr>
              <a:t> (relative to Jan 2020</a:t>
            </a:r>
            <a:r>
              <a:rPr lang="en-US" sz="1200" b="1" baseline="0">
                <a:solidFill>
                  <a:schemeClr val="tx1"/>
                </a:solidFill>
                <a:latin typeface="Helvetica" pitchFamily="2" charset="0"/>
              </a:rPr>
              <a:t>)</a:t>
            </a:r>
            <a:endParaRPr lang="en-US" sz="1200" b="1">
              <a:solidFill>
                <a:schemeClr val="tx1"/>
              </a:solidFill>
              <a:latin typeface="Helvetica" pitchFamily="2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/>
              </a:solidFill>
              <a:latin typeface="Helvetica" pitchFamily="2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cleaned!$P$3</c:f>
              <c:strCache>
                <c:ptCount val="1"/>
                <c:pt idx="0">
                  <c:v>Agency MBS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cleaned!$A$4:$A$834</c:f>
              <c:numCache>
                <c:formatCode>m/d/yy</c:formatCode>
                <c:ptCount val="831"/>
                <c:pt idx="0">
                  <c:v>43102</c:v>
                </c:pt>
                <c:pt idx="1">
                  <c:v>43103</c:v>
                </c:pt>
                <c:pt idx="2">
                  <c:v>43104</c:v>
                </c:pt>
                <c:pt idx="3">
                  <c:v>43105</c:v>
                </c:pt>
                <c:pt idx="4">
                  <c:v>43108</c:v>
                </c:pt>
                <c:pt idx="5">
                  <c:v>43109</c:v>
                </c:pt>
                <c:pt idx="6">
                  <c:v>43110</c:v>
                </c:pt>
                <c:pt idx="7">
                  <c:v>43111</c:v>
                </c:pt>
                <c:pt idx="8">
                  <c:v>43112</c:v>
                </c:pt>
                <c:pt idx="9">
                  <c:v>43115</c:v>
                </c:pt>
                <c:pt idx="10">
                  <c:v>43116</c:v>
                </c:pt>
                <c:pt idx="11">
                  <c:v>43117</c:v>
                </c:pt>
                <c:pt idx="12">
                  <c:v>43118</c:v>
                </c:pt>
                <c:pt idx="13">
                  <c:v>43119</c:v>
                </c:pt>
                <c:pt idx="14">
                  <c:v>43122</c:v>
                </c:pt>
                <c:pt idx="15">
                  <c:v>43123</c:v>
                </c:pt>
                <c:pt idx="16">
                  <c:v>43124</c:v>
                </c:pt>
                <c:pt idx="17">
                  <c:v>43125</c:v>
                </c:pt>
                <c:pt idx="18">
                  <c:v>43126</c:v>
                </c:pt>
                <c:pt idx="19">
                  <c:v>43129</c:v>
                </c:pt>
                <c:pt idx="20">
                  <c:v>43130</c:v>
                </c:pt>
                <c:pt idx="21">
                  <c:v>43131</c:v>
                </c:pt>
                <c:pt idx="22">
                  <c:v>43132</c:v>
                </c:pt>
                <c:pt idx="23">
                  <c:v>43133</c:v>
                </c:pt>
                <c:pt idx="24">
                  <c:v>43136</c:v>
                </c:pt>
                <c:pt idx="25">
                  <c:v>43137</c:v>
                </c:pt>
                <c:pt idx="26">
                  <c:v>43138</c:v>
                </c:pt>
                <c:pt idx="27">
                  <c:v>43139</c:v>
                </c:pt>
                <c:pt idx="28">
                  <c:v>43140</c:v>
                </c:pt>
                <c:pt idx="29">
                  <c:v>43143</c:v>
                </c:pt>
                <c:pt idx="30">
                  <c:v>43144</c:v>
                </c:pt>
                <c:pt idx="31">
                  <c:v>43145</c:v>
                </c:pt>
                <c:pt idx="32">
                  <c:v>43146</c:v>
                </c:pt>
                <c:pt idx="33">
                  <c:v>43147</c:v>
                </c:pt>
                <c:pt idx="34">
                  <c:v>43150</c:v>
                </c:pt>
                <c:pt idx="35">
                  <c:v>43151</c:v>
                </c:pt>
                <c:pt idx="36">
                  <c:v>43152</c:v>
                </c:pt>
                <c:pt idx="37">
                  <c:v>43153</c:v>
                </c:pt>
                <c:pt idx="38">
                  <c:v>43154</c:v>
                </c:pt>
                <c:pt idx="39">
                  <c:v>43157</c:v>
                </c:pt>
                <c:pt idx="40">
                  <c:v>43158</c:v>
                </c:pt>
                <c:pt idx="41">
                  <c:v>43159</c:v>
                </c:pt>
                <c:pt idx="42">
                  <c:v>43160</c:v>
                </c:pt>
                <c:pt idx="43">
                  <c:v>43161</c:v>
                </c:pt>
                <c:pt idx="44">
                  <c:v>43164</c:v>
                </c:pt>
                <c:pt idx="45">
                  <c:v>43165</c:v>
                </c:pt>
                <c:pt idx="46">
                  <c:v>43166</c:v>
                </c:pt>
                <c:pt idx="47">
                  <c:v>43167</c:v>
                </c:pt>
                <c:pt idx="48">
                  <c:v>43168</c:v>
                </c:pt>
                <c:pt idx="49">
                  <c:v>43171</c:v>
                </c:pt>
                <c:pt idx="50">
                  <c:v>43172</c:v>
                </c:pt>
                <c:pt idx="51">
                  <c:v>43173</c:v>
                </c:pt>
                <c:pt idx="52">
                  <c:v>43174</c:v>
                </c:pt>
                <c:pt idx="53">
                  <c:v>43175</c:v>
                </c:pt>
                <c:pt idx="54">
                  <c:v>43178</c:v>
                </c:pt>
                <c:pt idx="55">
                  <c:v>43179</c:v>
                </c:pt>
                <c:pt idx="56">
                  <c:v>43180</c:v>
                </c:pt>
                <c:pt idx="57">
                  <c:v>43181</c:v>
                </c:pt>
                <c:pt idx="58">
                  <c:v>43182</c:v>
                </c:pt>
                <c:pt idx="59">
                  <c:v>43185</c:v>
                </c:pt>
                <c:pt idx="60">
                  <c:v>43186</c:v>
                </c:pt>
                <c:pt idx="61">
                  <c:v>43187</c:v>
                </c:pt>
                <c:pt idx="62">
                  <c:v>43188</c:v>
                </c:pt>
                <c:pt idx="63">
                  <c:v>43189</c:v>
                </c:pt>
                <c:pt idx="64">
                  <c:v>43192</c:v>
                </c:pt>
                <c:pt idx="65">
                  <c:v>43193</c:v>
                </c:pt>
                <c:pt idx="66">
                  <c:v>43194</c:v>
                </c:pt>
                <c:pt idx="67">
                  <c:v>43195</c:v>
                </c:pt>
                <c:pt idx="68">
                  <c:v>43196</c:v>
                </c:pt>
                <c:pt idx="69">
                  <c:v>43199</c:v>
                </c:pt>
                <c:pt idx="70">
                  <c:v>43200</c:v>
                </c:pt>
                <c:pt idx="71">
                  <c:v>43201</c:v>
                </c:pt>
                <c:pt idx="72">
                  <c:v>43202</c:v>
                </c:pt>
                <c:pt idx="73">
                  <c:v>43203</c:v>
                </c:pt>
                <c:pt idx="74">
                  <c:v>43206</c:v>
                </c:pt>
                <c:pt idx="75">
                  <c:v>43207</c:v>
                </c:pt>
                <c:pt idx="76">
                  <c:v>43208</c:v>
                </c:pt>
                <c:pt idx="77">
                  <c:v>43209</c:v>
                </c:pt>
                <c:pt idx="78">
                  <c:v>43210</c:v>
                </c:pt>
                <c:pt idx="79">
                  <c:v>43213</c:v>
                </c:pt>
                <c:pt idx="80">
                  <c:v>43214</c:v>
                </c:pt>
                <c:pt idx="81">
                  <c:v>43215</c:v>
                </c:pt>
                <c:pt idx="82">
                  <c:v>43216</c:v>
                </c:pt>
                <c:pt idx="83">
                  <c:v>43217</c:v>
                </c:pt>
                <c:pt idx="84">
                  <c:v>43220</c:v>
                </c:pt>
                <c:pt idx="85">
                  <c:v>43221</c:v>
                </c:pt>
                <c:pt idx="86">
                  <c:v>43222</c:v>
                </c:pt>
                <c:pt idx="87">
                  <c:v>43223</c:v>
                </c:pt>
                <c:pt idx="88">
                  <c:v>43224</c:v>
                </c:pt>
                <c:pt idx="89">
                  <c:v>43227</c:v>
                </c:pt>
                <c:pt idx="90">
                  <c:v>43228</c:v>
                </c:pt>
                <c:pt idx="91">
                  <c:v>43229</c:v>
                </c:pt>
                <c:pt idx="92">
                  <c:v>43230</c:v>
                </c:pt>
                <c:pt idx="93">
                  <c:v>43231</c:v>
                </c:pt>
                <c:pt idx="94">
                  <c:v>43234</c:v>
                </c:pt>
                <c:pt idx="95">
                  <c:v>43235</c:v>
                </c:pt>
                <c:pt idx="96">
                  <c:v>43236</c:v>
                </c:pt>
                <c:pt idx="97">
                  <c:v>43237</c:v>
                </c:pt>
                <c:pt idx="98">
                  <c:v>43238</c:v>
                </c:pt>
                <c:pt idx="99">
                  <c:v>43241</c:v>
                </c:pt>
                <c:pt idx="100">
                  <c:v>43242</c:v>
                </c:pt>
                <c:pt idx="101">
                  <c:v>43243</c:v>
                </c:pt>
                <c:pt idx="102">
                  <c:v>43244</c:v>
                </c:pt>
                <c:pt idx="103">
                  <c:v>43245</c:v>
                </c:pt>
                <c:pt idx="104">
                  <c:v>43248</c:v>
                </c:pt>
                <c:pt idx="105">
                  <c:v>43249</c:v>
                </c:pt>
                <c:pt idx="106">
                  <c:v>43250</c:v>
                </c:pt>
                <c:pt idx="107">
                  <c:v>43251</c:v>
                </c:pt>
                <c:pt idx="108">
                  <c:v>43252</c:v>
                </c:pt>
                <c:pt idx="109">
                  <c:v>43255</c:v>
                </c:pt>
                <c:pt idx="110">
                  <c:v>43256</c:v>
                </c:pt>
                <c:pt idx="111">
                  <c:v>43257</c:v>
                </c:pt>
                <c:pt idx="112">
                  <c:v>43258</c:v>
                </c:pt>
                <c:pt idx="113">
                  <c:v>43259</c:v>
                </c:pt>
                <c:pt idx="114">
                  <c:v>43262</c:v>
                </c:pt>
                <c:pt idx="115">
                  <c:v>43263</c:v>
                </c:pt>
                <c:pt idx="116">
                  <c:v>43264</c:v>
                </c:pt>
                <c:pt idx="117">
                  <c:v>43265</c:v>
                </c:pt>
                <c:pt idx="118">
                  <c:v>43266</c:v>
                </c:pt>
                <c:pt idx="119">
                  <c:v>43269</c:v>
                </c:pt>
                <c:pt idx="120">
                  <c:v>43270</c:v>
                </c:pt>
                <c:pt idx="121">
                  <c:v>43271</c:v>
                </c:pt>
                <c:pt idx="122">
                  <c:v>43272</c:v>
                </c:pt>
                <c:pt idx="123">
                  <c:v>43273</c:v>
                </c:pt>
                <c:pt idx="124">
                  <c:v>43276</c:v>
                </c:pt>
                <c:pt idx="125">
                  <c:v>43277</c:v>
                </c:pt>
                <c:pt idx="126">
                  <c:v>43278</c:v>
                </c:pt>
                <c:pt idx="127">
                  <c:v>43279</c:v>
                </c:pt>
                <c:pt idx="128">
                  <c:v>43280</c:v>
                </c:pt>
                <c:pt idx="129">
                  <c:v>43283</c:v>
                </c:pt>
                <c:pt idx="130">
                  <c:v>43284</c:v>
                </c:pt>
                <c:pt idx="131">
                  <c:v>43285</c:v>
                </c:pt>
                <c:pt idx="132">
                  <c:v>43286</c:v>
                </c:pt>
                <c:pt idx="133">
                  <c:v>43287</c:v>
                </c:pt>
                <c:pt idx="134">
                  <c:v>43290</c:v>
                </c:pt>
                <c:pt idx="135">
                  <c:v>43291</c:v>
                </c:pt>
                <c:pt idx="136">
                  <c:v>43292</c:v>
                </c:pt>
                <c:pt idx="137">
                  <c:v>43293</c:v>
                </c:pt>
                <c:pt idx="138">
                  <c:v>43294</c:v>
                </c:pt>
                <c:pt idx="139">
                  <c:v>43297</c:v>
                </c:pt>
                <c:pt idx="140">
                  <c:v>43298</c:v>
                </c:pt>
                <c:pt idx="141">
                  <c:v>43299</c:v>
                </c:pt>
                <c:pt idx="142">
                  <c:v>43300</c:v>
                </c:pt>
                <c:pt idx="143">
                  <c:v>43301</c:v>
                </c:pt>
                <c:pt idx="144">
                  <c:v>43304</c:v>
                </c:pt>
                <c:pt idx="145">
                  <c:v>43305</c:v>
                </c:pt>
                <c:pt idx="146">
                  <c:v>43306</c:v>
                </c:pt>
                <c:pt idx="147">
                  <c:v>43307</c:v>
                </c:pt>
                <c:pt idx="148">
                  <c:v>43308</c:v>
                </c:pt>
                <c:pt idx="149">
                  <c:v>43311</c:v>
                </c:pt>
                <c:pt idx="150">
                  <c:v>43312</c:v>
                </c:pt>
                <c:pt idx="151">
                  <c:v>43313</c:v>
                </c:pt>
                <c:pt idx="152">
                  <c:v>43314</c:v>
                </c:pt>
                <c:pt idx="153">
                  <c:v>43315</c:v>
                </c:pt>
                <c:pt idx="154">
                  <c:v>43318</c:v>
                </c:pt>
                <c:pt idx="155">
                  <c:v>43319</c:v>
                </c:pt>
                <c:pt idx="156">
                  <c:v>43320</c:v>
                </c:pt>
                <c:pt idx="157">
                  <c:v>43321</c:v>
                </c:pt>
                <c:pt idx="158">
                  <c:v>43322</c:v>
                </c:pt>
                <c:pt idx="159">
                  <c:v>43325</c:v>
                </c:pt>
                <c:pt idx="160">
                  <c:v>43326</c:v>
                </c:pt>
                <c:pt idx="161">
                  <c:v>43327</c:v>
                </c:pt>
                <c:pt idx="162">
                  <c:v>43328</c:v>
                </c:pt>
                <c:pt idx="163">
                  <c:v>43329</c:v>
                </c:pt>
                <c:pt idx="164">
                  <c:v>43332</c:v>
                </c:pt>
                <c:pt idx="165">
                  <c:v>43333</c:v>
                </c:pt>
                <c:pt idx="166">
                  <c:v>43334</c:v>
                </c:pt>
                <c:pt idx="167">
                  <c:v>43335</c:v>
                </c:pt>
                <c:pt idx="168">
                  <c:v>43336</c:v>
                </c:pt>
                <c:pt idx="169">
                  <c:v>43339</c:v>
                </c:pt>
                <c:pt idx="170">
                  <c:v>43340</c:v>
                </c:pt>
                <c:pt idx="171">
                  <c:v>43341</c:v>
                </c:pt>
                <c:pt idx="172">
                  <c:v>43342</c:v>
                </c:pt>
                <c:pt idx="173">
                  <c:v>43343</c:v>
                </c:pt>
                <c:pt idx="174">
                  <c:v>43346</c:v>
                </c:pt>
                <c:pt idx="175">
                  <c:v>43347</c:v>
                </c:pt>
                <c:pt idx="176">
                  <c:v>43348</c:v>
                </c:pt>
                <c:pt idx="177">
                  <c:v>43349</c:v>
                </c:pt>
                <c:pt idx="178">
                  <c:v>43350</c:v>
                </c:pt>
                <c:pt idx="179">
                  <c:v>43353</c:v>
                </c:pt>
                <c:pt idx="180">
                  <c:v>43354</c:v>
                </c:pt>
                <c:pt idx="181">
                  <c:v>43355</c:v>
                </c:pt>
                <c:pt idx="182">
                  <c:v>43356</c:v>
                </c:pt>
                <c:pt idx="183">
                  <c:v>43357</c:v>
                </c:pt>
                <c:pt idx="184">
                  <c:v>43360</c:v>
                </c:pt>
                <c:pt idx="185">
                  <c:v>43361</c:v>
                </c:pt>
                <c:pt idx="186">
                  <c:v>43362</c:v>
                </c:pt>
                <c:pt idx="187">
                  <c:v>43363</c:v>
                </c:pt>
                <c:pt idx="188">
                  <c:v>43364</c:v>
                </c:pt>
                <c:pt idx="189">
                  <c:v>43367</c:v>
                </c:pt>
                <c:pt idx="190">
                  <c:v>43368</c:v>
                </c:pt>
                <c:pt idx="191">
                  <c:v>43369</c:v>
                </c:pt>
                <c:pt idx="192">
                  <c:v>43370</c:v>
                </c:pt>
                <c:pt idx="193">
                  <c:v>43371</c:v>
                </c:pt>
                <c:pt idx="194">
                  <c:v>43374</c:v>
                </c:pt>
                <c:pt idx="195">
                  <c:v>43375</c:v>
                </c:pt>
                <c:pt idx="196">
                  <c:v>43376</c:v>
                </c:pt>
                <c:pt idx="197">
                  <c:v>43377</c:v>
                </c:pt>
                <c:pt idx="198">
                  <c:v>43378</c:v>
                </c:pt>
                <c:pt idx="199">
                  <c:v>43381</c:v>
                </c:pt>
                <c:pt idx="200">
                  <c:v>43382</c:v>
                </c:pt>
                <c:pt idx="201">
                  <c:v>43383</c:v>
                </c:pt>
                <c:pt idx="202">
                  <c:v>43384</c:v>
                </c:pt>
                <c:pt idx="203">
                  <c:v>43385</c:v>
                </c:pt>
                <c:pt idx="204">
                  <c:v>43388</c:v>
                </c:pt>
                <c:pt idx="205">
                  <c:v>43389</c:v>
                </c:pt>
                <c:pt idx="206">
                  <c:v>43390</c:v>
                </c:pt>
                <c:pt idx="207">
                  <c:v>43391</c:v>
                </c:pt>
                <c:pt idx="208">
                  <c:v>43392</c:v>
                </c:pt>
                <c:pt idx="209">
                  <c:v>43395</c:v>
                </c:pt>
                <c:pt idx="210">
                  <c:v>43396</c:v>
                </c:pt>
                <c:pt idx="211">
                  <c:v>43397</c:v>
                </c:pt>
                <c:pt idx="212">
                  <c:v>43398</c:v>
                </c:pt>
                <c:pt idx="213">
                  <c:v>43399</c:v>
                </c:pt>
                <c:pt idx="214">
                  <c:v>43402</c:v>
                </c:pt>
                <c:pt idx="215">
                  <c:v>43403</c:v>
                </c:pt>
                <c:pt idx="216">
                  <c:v>43404</c:v>
                </c:pt>
                <c:pt idx="217">
                  <c:v>43405</c:v>
                </c:pt>
                <c:pt idx="218">
                  <c:v>43406</c:v>
                </c:pt>
                <c:pt idx="219">
                  <c:v>43409</c:v>
                </c:pt>
                <c:pt idx="220">
                  <c:v>43410</c:v>
                </c:pt>
                <c:pt idx="221">
                  <c:v>43411</c:v>
                </c:pt>
                <c:pt idx="222">
                  <c:v>43412</c:v>
                </c:pt>
                <c:pt idx="223">
                  <c:v>43413</c:v>
                </c:pt>
                <c:pt idx="224">
                  <c:v>43416</c:v>
                </c:pt>
                <c:pt idx="225">
                  <c:v>43417</c:v>
                </c:pt>
                <c:pt idx="226">
                  <c:v>43418</c:v>
                </c:pt>
                <c:pt idx="227">
                  <c:v>43419</c:v>
                </c:pt>
                <c:pt idx="228">
                  <c:v>43420</c:v>
                </c:pt>
                <c:pt idx="229">
                  <c:v>43423</c:v>
                </c:pt>
                <c:pt idx="230">
                  <c:v>43424</c:v>
                </c:pt>
                <c:pt idx="231">
                  <c:v>43425</c:v>
                </c:pt>
                <c:pt idx="232">
                  <c:v>43426</c:v>
                </c:pt>
                <c:pt idx="233">
                  <c:v>43427</c:v>
                </c:pt>
                <c:pt idx="234">
                  <c:v>43430</c:v>
                </c:pt>
                <c:pt idx="235">
                  <c:v>43431</c:v>
                </c:pt>
                <c:pt idx="236">
                  <c:v>43432</c:v>
                </c:pt>
                <c:pt idx="237">
                  <c:v>43433</c:v>
                </c:pt>
                <c:pt idx="238">
                  <c:v>43434</c:v>
                </c:pt>
                <c:pt idx="239">
                  <c:v>43437</c:v>
                </c:pt>
                <c:pt idx="240">
                  <c:v>43438</c:v>
                </c:pt>
                <c:pt idx="241">
                  <c:v>43439</c:v>
                </c:pt>
                <c:pt idx="242">
                  <c:v>43440</c:v>
                </c:pt>
                <c:pt idx="243">
                  <c:v>43441</c:v>
                </c:pt>
                <c:pt idx="244">
                  <c:v>43444</c:v>
                </c:pt>
                <c:pt idx="245">
                  <c:v>43445</c:v>
                </c:pt>
                <c:pt idx="246">
                  <c:v>43446</c:v>
                </c:pt>
                <c:pt idx="247">
                  <c:v>43447</c:v>
                </c:pt>
                <c:pt idx="248">
                  <c:v>43448</c:v>
                </c:pt>
                <c:pt idx="249">
                  <c:v>43451</c:v>
                </c:pt>
                <c:pt idx="250">
                  <c:v>43452</c:v>
                </c:pt>
                <c:pt idx="251">
                  <c:v>43453</c:v>
                </c:pt>
                <c:pt idx="252">
                  <c:v>43454</c:v>
                </c:pt>
                <c:pt idx="253">
                  <c:v>43455</c:v>
                </c:pt>
                <c:pt idx="254">
                  <c:v>43458</c:v>
                </c:pt>
                <c:pt idx="255">
                  <c:v>43459</c:v>
                </c:pt>
                <c:pt idx="256">
                  <c:v>43460</c:v>
                </c:pt>
                <c:pt idx="257">
                  <c:v>43461</c:v>
                </c:pt>
                <c:pt idx="258">
                  <c:v>43462</c:v>
                </c:pt>
                <c:pt idx="259">
                  <c:v>43465</c:v>
                </c:pt>
                <c:pt idx="260">
                  <c:v>43466</c:v>
                </c:pt>
                <c:pt idx="261">
                  <c:v>43467</c:v>
                </c:pt>
                <c:pt idx="262">
                  <c:v>43468</c:v>
                </c:pt>
                <c:pt idx="263">
                  <c:v>43469</c:v>
                </c:pt>
                <c:pt idx="264">
                  <c:v>43472</c:v>
                </c:pt>
                <c:pt idx="265">
                  <c:v>43473</c:v>
                </c:pt>
                <c:pt idx="266">
                  <c:v>43474</c:v>
                </c:pt>
                <c:pt idx="267">
                  <c:v>43475</c:v>
                </c:pt>
                <c:pt idx="268">
                  <c:v>43476</c:v>
                </c:pt>
                <c:pt idx="269">
                  <c:v>43479</c:v>
                </c:pt>
                <c:pt idx="270">
                  <c:v>43480</c:v>
                </c:pt>
                <c:pt idx="271">
                  <c:v>43481</c:v>
                </c:pt>
                <c:pt idx="272">
                  <c:v>43482</c:v>
                </c:pt>
                <c:pt idx="273">
                  <c:v>43483</c:v>
                </c:pt>
                <c:pt idx="274">
                  <c:v>43486</c:v>
                </c:pt>
                <c:pt idx="275">
                  <c:v>43487</c:v>
                </c:pt>
                <c:pt idx="276">
                  <c:v>43488</c:v>
                </c:pt>
                <c:pt idx="277">
                  <c:v>43489</c:v>
                </c:pt>
                <c:pt idx="278">
                  <c:v>43490</c:v>
                </c:pt>
                <c:pt idx="279">
                  <c:v>43493</c:v>
                </c:pt>
                <c:pt idx="280">
                  <c:v>43494</c:v>
                </c:pt>
                <c:pt idx="281">
                  <c:v>43495</c:v>
                </c:pt>
                <c:pt idx="282">
                  <c:v>43496</c:v>
                </c:pt>
                <c:pt idx="283">
                  <c:v>43497</c:v>
                </c:pt>
                <c:pt idx="284">
                  <c:v>43500</c:v>
                </c:pt>
                <c:pt idx="285">
                  <c:v>43501</c:v>
                </c:pt>
                <c:pt idx="286">
                  <c:v>43502</c:v>
                </c:pt>
                <c:pt idx="287">
                  <c:v>43503</c:v>
                </c:pt>
                <c:pt idx="288">
                  <c:v>43504</c:v>
                </c:pt>
                <c:pt idx="289">
                  <c:v>43507</c:v>
                </c:pt>
                <c:pt idx="290">
                  <c:v>43508</c:v>
                </c:pt>
                <c:pt idx="291">
                  <c:v>43509</c:v>
                </c:pt>
                <c:pt idx="292">
                  <c:v>43510</c:v>
                </c:pt>
                <c:pt idx="293">
                  <c:v>43511</c:v>
                </c:pt>
                <c:pt idx="294">
                  <c:v>43514</c:v>
                </c:pt>
                <c:pt idx="295">
                  <c:v>43515</c:v>
                </c:pt>
                <c:pt idx="296">
                  <c:v>43516</c:v>
                </c:pt>
                <c:pt idx="297">
                  <c:v>43517</c:v>
                </c:pt>
                <c:pt idx="298">
                  <c:v>43518</c:v>
                </c:pt>
                <c:pt idx="299">
                  <c:v>43521</c:v>
                </c:pt>
                <c:pt idx="300">
                  <c:v>43522</c:v>
                </c:pt>
                <c:pt idx="301">
                  <c:v>43523</c:v>
                </c:pt>
                <c:pt idx="302">
                  <c:v>43524</c:v>
                </c:pt>
                <c:pt idx="303">
                  <c:v>43525</c:v>
                </c:pt>
                <c:pt idx="304">
                  <c:v>43528</c:v>
                </c:pt>
                <c:pt idx="305">
                  <c:v>43529</c:v>
                </c:pt>
                <c:pt idx="306">
                  <c:v>43530</c:v>
                </c:pt>
                <c:pt idx="307">
                  <c:v>43531</c:v>
                </c:pt>
                <c:pt idx="308">
                  <c:v>43532</c:v>
                </c:pt>
                <c:pt idx="309">
                  <c:v>43535</c:v>
                </c:pt>
                <c:pt idx="310">
                  <c:v>43536</c:v>
                </c:pt>
                <c:pt idx="311">
                  <c:v>43537</c:v>
                </c:pt>
                <c:pt idx="312">
                  <c:v>43538</c:v>
                </c:pt>
                <c:pt idx="313">
                  <c:v>43539</c:v>
                </c:pt>
                <c:pt idx="314">
                  <c:v>43542</c:v>
                </c:pt>
                <c:pt idx="315">
                  <c:v>43543</c:v>
                </c:pt>
                <c:pt idx="316">
                  <c:v>43544</c:v>
                </c:pt>
                <c:pt idx="317">
                  <c:v>43545</c:v>
                </c:pt>
                <c:pt idx="318">
                  <c:v>43546</c:v>
                </c:pt>
                <c:pt idx="319">
                  <c:v>43549</c:v>
                </c:pt>
                <c:pt idx="320">
                  <c:v>43550</c:v>
                </c:pt>
                <c:pt idx="321">
                  <c:v>43551</c:v>
                </c:pt>
                <c:pt idx="322">
                  <c:v>43552</c:v>
                </c:pt>
                <c:pt idx="323">
                  <c:v>43553</c:v>
                </c:pt>
                <c:pt idx="324">
                  <c:v>43556</c:v>
                </c:pt>
                <c:pt idx="325">
                  <c:v>43557</c:v>
                </c:pt>
                <c:pt idx="326">
                  <c:v>43558</c:v>
                </c:pt>
                <c:pt idx="327">
                  <c:v>43559</c:v>
                </c:pt>
                <c:pt idx="328">
                  <c:v>43560</c:v>
                </c:pt>
                <c:pt idx="329">
                  <c:v>43563</c:v>
                </c:pt>
                <c:pt idx="330">
                  <c:v>43564</c:v>
                </c:pt>
                <c:pt idx="331">
                  <c:v>43565</c:v>
                </c:pt>
                <c:pt idx="332">
                  <c:v>43566</c:v>
                </c:pt>
                <c:pt idx="333">
                  <c:v>43567</c:v>
                </c:pt>
                <c:pt idx="334">
                  <c:v>43570</c:v>
                </c:pt>
                <c:pt idx="335">
                  <c:v>43571</c:v>
                </c:pt>
                <c:pt idx="336">
                  <c:v>43572</c:v>
                </c:pt>
                <c:pt idx="337">
                  <c:v>43573</c:v>
                </c:pt>
                <c:pt idx="338">
                  <c:v>43574</c:v>
                </c:pt>
                <c:pt idx="339">
                  <c:v>43577</c:v>
                </c:pt>
                <c:pt idx="340">
                  <c:v>43578</c:v>
                </c:pt>
                <c:pt idx="341">
                  <c:v>43579</c:v>
                </c:pt>
                <c:pt idx="342">
                  <c:v>43580</c:v>
                </c:pt>
                <c:pt idx="343">
                  <c:v>43581</c:v>
                </c:pt>
                <c:pt idx="344">
                  <c:v>43584</c:v>
                </c:pt>
                <c:pt idx="345">
                  <c:v>43585</c:v>
                </c:pt>
                <c:pt idx="346">
                  <c:v>43586</c:v>
                </c:pt>
                <c:pt idx="347">
                  <c:v>43587</c:v>
                </c:pt>
                <c:pt idx="348">
                  <c:v>43588</c:v>
                </c:pt>
                <c:pt idx="349">
                  <c:v>43591</c:v>
                </c:pt>
                <c:pt idx="350">
                  <c:v>43592</c:v>
                </c:pt>
                <c:pt idx="351">
                  <c:v>43593</c:v>
                </c:pt>
                <c:pt idx="352">
                  <c:v>43594</c:v>
                </c:pt>
                <c:pt idx="353">
                  <c:v>43595</c:v>
                </c:pt>
                <c:pt idx="354">
                  <c:v>43598</c:v>
                </c:pt>
                <c:pt idx="355">
                  <c:v>43599</c:v>
                </c:pt>
                <c:pt idx="356">
                  <c:v>43600</c:v>
                </c:pt>
                <c:pt idx="357">
                  <c:v>43601</c:v>
                </c:pt>
                <c:pt idx="358">
                  <c:v>43602</c:v>
                </c:pt>
                <c:pt idx="359">
                  <c:v>43605</c:v>
                </c:pt>
                <c:pt idx="360">
                  <c:v>43606</c:v>
                </c:pt>
                <c:pt idx="361">
                  <c:v>43607</c:v>
                </c:pt>
                <c:pt idx="362">
                  <c:v>43608</c:v>
                </c:pt>
                <c:pt idx="363">
                  <c:v>43609</c:v>
                </c:pt>
                <c:pt idx="364">
                  <c:v>43612</c:v>
                </c:pt>
                <c:pt idx="365">
                  <c:v>43613</c:v>
                </c:pt>
                <c:pt idx="366">
                  <c:v>43614</c:v>
                </c:pt>
                <c:pt idx="367">
                  <c:v>43615</c:v>
                </c:pt>
                <c:pt idx="368">
                  <c:v>43616</c:v>
                </c:pt>
                <c:pt idx="369">
                  <c:v>43619</c:v>
                </c:pt>
                <c:pt idx="370">
                  <c:v>43620</c:v>
                </c:pt>
                <c:pt idx="371">
                  <c:v>43621</c:v>
                </c:pt>
                <c:pt idx="372">
                  <c:v>43622</c:v>
                </c:pt>
                <c:pt idx="373">
                  <c:v>43623</c:v>
                </c:pt>
                <c:pt idx="374">
                  <c:v>43626</c:v>
                </c:pt>
                <c:pt idx="375">
                  <c:v>43627</c:v>
                </c:pt>
                <c:pt idx="376">
                  <c:v>43628</c:v>
                </c:pt>
                <c:pt idx="377">
                  <c:v>43629</c:v>
                </c:pt>
                <c:pt idx="378">
                  <c:v>43630</c:v>
                </c:pt>
                <c:pt idx="379">
                  <c:v>43633</c:v>
                </c:pt>
                <c:pt idx="380">
                  <c:v>43634</c:v>
                </c:pt>
                <c:pt idx="381">
                  <c:v>43635</c:v>
                </c:pt>
                <c:pt idx="382">
                  <c:v>43636</c:v>
                </c:pt>
                <c:pt idx="383">
                  <c:v>43637</c:v>
                </c:pt>
                <c:pt idx="384">
                  <c:v>43640</c:v>
                </c:pt>
                <c:pt idx="385">
                  <c:v>43641</c:v>
                </c:pt>
                <c:pt idx="386">
                  <c:v>43642</c:v>
                </c:pt>
                <c:pt idx="387">
                  <c:v>43643</c:v>
                </c:pt>
                <c:pt idx="388">
                  <c:v>43644</c:v>
                </c:pt>
                <c:pt idx="389">
                  <c:v>43647</c:v>
                </c:pt>
                <c:pt idx="390">
                  <c:v>43648</c:v>
                </c:pt>
                <c:pt idx="391">
                  <c:v>43649</c:v>
                </c:pt>
                <c:pt idx="392">
                  <c:v>43650</c:v>
                </c:pt>
                <c:pt idx="393">
                  <c:v>43651</c:v>
                </c:pt>
                <c:pt idx="394">
                  <c:v>43654</c:v>
                </c:pt>
                <c:pt idx="395">
                  <c:v>43655</c:v>
                </c:pt>
                <c:pt idx="396">
                  <c:v>43656</c:v>
                </c:pt>
                <c:pt idx="397">
                  <c:v>43657</c:v>
                </c:pt>
                <c:pt idx="398">
                  <c:v>43658</c:v>
                </c:pt>
                <c:pt idx="399">
                  <c:v>43661</c:v>
                </c:pt>
                <c:pt idx="400">
                  <c:v>43662</c:v>
                </c:pt>
                <c:pt idx="401">
                  <c:v>43663</c:v>
                </c:pt>
                <c:pt idx="402">
                  <c:v>43664</c:v>
                </c:pt>
                <c:pt idx="403">
                  <c:v>43665</c:v>
                </c:pt>
                <c:pt idx="404">
                  <c:v>43668</c:v>
                </c:pt>
                <c:pt idx="405">
                  <c:v>43669</c:v>
                </c:pt>
                <c:pt idx="406">
                  <c:v>43670</c:v>
                </c:pt>
                <c:pt idx="407">
                  <c:v>43671</c:v>
                </c:pt>
                <c:pt idx="408">
                  <c:v>43672</c:v>
                </c:pt>
                <c:pt idx="409">
                  <c:v>43675</c:v>
                </c:pt>
                <c:pt idx="410">
                  <c:v>43676</c:v>
                </c:pt>
                <c:pt idx="411">
                  <c:v>43677</c:v>
                </c:pt>
                <c:pt idx="412">
                  <c:v>43678</c:v>
                </c:pt>
                <c:pt idx="413">
                  <c:v>43679</c:v>
                </c:pt>
                <c:pt idx="414">
                  <c:v>43682</c:v>
                </c:pt>
                <c:pt idx="415">
                  <c:v>43683</c:v>
                </c:pt>
                <c:pt idx="416">
                  <c:v>43684</c:v>
                </c:pt>
                <c:pt idx="417">
                  <c:v>43685</c:v>
                </c:pt>
                <c:pt idx="418">
                  <c:v>43686</c:v>
                </c:pt>
                <c:pt idx="419">
                  <c:v>43689</c:v>
                </c:pt>
                <c:pt idx="420">
                  <c:v>43690</c:v>
                </c:pt>
                <c:pt idx="421">
                  <c:v>43691</c:v>
                </c:pt>
                <c:pt idx="422">
                  <c:v>43692</c:v>
                </c:pt>
                <c:pt idx="423">
                  <c:v>43693</c:v>
                </c:pt>
                <c:pt idx="424">
                  <c:v>43696</c:v>
                </c:pt>
                <c:pt idx="425">
                  <c:v>43697</c:v>
                </c:pt>
                <c:pt idx="426">
                  <c:v>43698</c:v>
                </c:pt>
                <c:pt idx="427">
                  <c:v>43699</c:v>
                </c:pt>
                <c:pt idx="428">
                  <c:v>43700</c:v>
                </c:pt>
                <c:pt idx="429">
                  <c:v>43703</c:v>
                </c:pt>
                <c:pt idx="430">
                  <c:v>43704</c:v>
                </c:pt>
                <c:pt idx="431">
                  <c:v>43705</c:v>
                </c:pt>
                <c:pt idx="432">
                  <c:v>43706</c:v>
                </c:pt>
                <c:pt idx="433">
                  <c:v>43707</c:v>
                </c:pt>
                <c:pt idx="434">
                  <c:v>43710</c:v>
                </c:pt>
                <c:pt idx="435">
                  <c:v>43711</c:v>
                </c:pt>
                <c:pt idx="436">
                  <c:v>43712</c:v>
                </c:pt>
                <c:pt idx="437">
                  <c:v>43713</c:v>
                </c:pt>
                <c:pt idx="438">
                  <c:v>43714</c:v>
                </c:pt>
                <c:pt idx="439">
                  <c:v>43717</c:v>
                </c:pt>
                <c:pt idx="440">
                  <c:v>43718</c:v>
                </c:pt>
                <c:pt idx="441">
                  <c:v>43719</c:v>
                </c:pt>
                <c:pt idx="442">
                  <c:v>43720</c:v>
                </c:pt>
                <c:pt idx="443">
                  <c:v>43721</c:v>
                </c:pt>
                <c:pt idx="444">
                  <c:v>43724</c:v>
                </c:pt>
                <c:pt idx="445">
                  <c:v>43725</c:v>
                </c:pt>
                <c:pt idx="446">
                  <c:v>43726</c:v>
                </c:pt>
                <c:pt idx="447">
                  <c:v>43727</c:v>
                </c:pt>
                <c:pt idx="448">
                  <c:v>43728</c:v>
                </c:pt>
                <c:pt idx="449">
                  <c:v>43731</c:v>
                </c:pt>
                <c:pt idx="450">
                  <c:v>43732</c:v>
                </c:pt>
                <c:pt idx="451">
                  <c:v>43733</c:v>
                </c:pt>
                <c:pt idx="452">
                  <c:v>43734</c:v>
                </c:pt>
                <c:pt idx="453">
                  <c:v>43735</c:v>
                </c:pt>
                <c:pt idx="454">
                  <c:v>43738</c:v>
                </c:pt>
                <c:pt idx="455">
                  <c:v>43739</c:v>
                </c:pt>
                <c:pt idx="456">
                  <c:v>43740</c:v>
                </c:pt>
                <c:pt idx="457">
                  <c:v>43741</c:v>
                </c:pt>
                <c:pt idx="458">
                  <c:v>43742</c:v>
                </c:pt>
                <c:pt idx="459">
                  <c:v>43745</c:v>
                </c:pt>
                <c:pt idx="460">
                  <c:v>43746</c:v>
                </c:pt>
                <c:pt idx="461">
                  <c:v>43747</c:v>
                </c:pt>
                <c:pt idx="462">
                  <c:v>43748</c:v>
                </c:pt>
                <c:pt idx="463">
                  <c:v>43749</c:v>
                </c:pt>
                <c:pt idx="464">
                  <c:v>43752</c:v>
                </c:pt>
                <c:pt idx="465">
                  <c:v>43753</c:v>
                </c:pt>
                <c:pt idx="466">
                  <c:v>43754</c:v>
                </c:pt>
                <c:pt idx="467">
                  <c:v>43755</c:v>
                </c:pt>
                <c:pt idx="468">
                  <c:v>43756</c:v>
                </c:pt>
                <c:pt idx="469">
                  <c:v>43759</c:v>
                </c:pt>
                <c:pt idx="470">
                  <c:v>43760</c:v>
                </c:pt>
                <c:pt idx="471">
                  <c:v>43761</c:v>
                </c:pt>
                <c:pt idx="472">
                  <c:v>43762</c:v>
                </c:pt>
                <c:pt idx="473">
                  <c:v>43763</c:v>
                </c:pt>
                <c:pt idx="474">
                  <c:v>43766</c:v>
                </c:pt>
                <c:pt idx="475">
                  <c:v>43767</c:v>
                </c:pt>
                <c:pt idx="476">
                  <c:v>43768</c:v>
                </c:pt>
                <c:pt idx="477">
                  <c:v>43769</c:v>
                </c:pt>
                <c:pt idx="478">
                  <c:v>43770</c:v>
                </c:pt>
                <c:pt idx="479">
                  <c:v>43773</c:v>
                </c:pt>
                <c:pt idx="480">
                  <c:v>43774</c:v>
                </c:pt>
                <c:pt idx="481">
                  <c:v>43775</c:v>
                </c:pt>
                <c:pt idx="482">
                  <c:v>43776</c:v>
                </c:pt>
                <c:pt idx="483">
                  <c:v>43777</c:v>
                </c:pt>
                <c:pt idx="484">
                  <c:v>43780</c:v>
                </c:pt>
                <c:pt idx="485">
                  <c:v>43781</c:v>
                </c:pt>
                <c:pt idx="486">
                  <c:v>43782</c:v>
                </c:pt>
                <c:pt idx="487">
                  <c:v>43783</c:v>
                </c:pt>
                <c:pt idx="488">
                  <c:v>43784</c:v>
                </c:pt>
                <c:pt idx="489">
                  <c:v>43787</c:v>
                </c:pt>
                <c:pt idx="490">
                  <c:v>43788</c:v>
                </c:pt>
                <c:pt idx="491">
                  <c:v>43789</c:v>
                </c:pt>
                <c:pt idx="492">
                  <c:v>43790</c:v>
                </c:pt>
                <c:pt idx="493">
                  <c:v>43791</c:v>
                </c:pt>
                <c:pt idx="494">
                  <c:v>43794</c:v>
                </c:pt>
                <c:pt idx="495">
                  <c:v>43795</c:v>
                </c:pt>
                <c:pt idx="496">
                  <c:v>43796</c:v>
                </c:pt>
                <c:pt idx="497">
                  <c:v>43797</c:v>
                </c:pt>
                <c:pt idx="498">
                  <c:v>43798</c:v>
                </c:pt>
                <c:pt idx="499">
                  <c:v>43801</c:v>
                </c:pt>
                <c:pt idx="500">
                  <c:v>43802</c:v>
                </c:pt>
                <c:pt idx="501">
                  <c:v>43803</c:v>
                </c:pt>
                <c:pt idx="502">
                  <c:v>43804</c:v>
                </c:pt>
                <c:pt idx="503">
                  <c:v>43805</c:v>
                </c:pt>
                <c:pt idx="504">
                  <c:v>43808</c:v>
                </c:pt>
                <c:pt idx="505">
                  <c:v>43809</c:v>
                </c:pt>
                <c:pt idx="506">
                  <c:v>43810</c:v>
                </c:pt>
                <c:pt idx="507">
                  <c:v>43811</c:v>
                </c:pt>
                <c:pt idx="508">
                  <c:v>43812</c:v>
                </c:pt>
                <c:pt idx="509">
                  <c:v>43815</c:v>
                </c:pt>
                <c:pt idx="510">
                  <c:v>43816</c:v>
                </c:pt>
                <c:pt idx="511">
                  <c:v>43817</c:v>
                </c:pt>
                <c:pt idx="512">
                  <c:v>43818</c:v>
                </c:pt>
                <c:pt idx="513">
                  <c:v>43819</c:v>
                </c:pt>
                <c:pt idx="514">
                  <c:v>43822</c:v>
                </c:pt>
                <c:pt idx="515">
                  <c:v>43823</c:v>
                </c:pt>
                <c:pt idx="516">
                  <c:v>43824</c:v>
                </c:pt>
                <c:pt idx="517">
                  <c:v>43825</c:v>
                </c:pt>
                <c:pt idx="518">
                  <c:v>43826</c:v>
                </c:pt>
                <c:pt idx="519">
                  <c:v>43829</c:v>
                </c:pt>
                <c:pt idx="520">
                  <c:v>43830</c:v>
                </c:pt>
                <c:pt idx="521">
                  <c:v>43831</c:v>
                </c:pt>
                <c:pt idx="522">
                  <c:v>43832</c:v>
                </c:pt>
                <c:pt idx="523">
                  <c:v>43833</c:v>
                </c:pt>
                <c:pt idx="524">
                  <c:v>43836</c:v>
                </c:pt>
                <c:pt idx="525">
                  <c:v>43837</c:v>
                </c:pt>
                <c:pt idx="526">
                  <c:v>43838</c:v>
                </c:pt>
                <c:pt idx="527">
                  <c:v>43839</c:v>
                </c:pt>
                <c:pt idx="528">
                  <c:v>43840</c:v>
                </c:pt>
                <c:pt idx="529">
                  <c:v>43843</c:v>
                </c:pt>
                <c:pt idx="530">
                  <c:v>43844</c:v>
                </c:pt>
                <c:pt idx="531">
                  <c:v>43845</c:v>
                </c:pt>
                <c:pt idx="532">
                  <c:v>43846</c:v>
                </c:pt>
                <c:pt idx="533">
                  <c:v>43847</c:v>
                </c:pt>
                <c:pt idx="534">
                  <c:v>43850</c:v>
                </c:pt>
                <c:pt idx="535">
                  <c:v>43851</c:v>
                </c:pt>
                <c:pt idx="536">
                  <c:v>43852</c:v>
                </c:pt>
                <c:pt idx="537">
                  <c:v>43853</c:v>
                </c:pt>
                <c:pt idx="538">
                  <c:v>43854</c:v>
                </c:pt>
                <c:pt idx="539">
                  <c:v>43857</c:v>
                </c:pt>
                <c:pt idx="540">
                  <c:v>43858</c:v>
                </c:pt>
                <c:pt idx="541">
                  <c:v>43859</c:v>
                </c:pt>
                <c:pt idx="542">
                  <c:v>43860</c:v>
                </c:pt>
                <c:pt idx="543">
                  <c:v>43861</c:v>
                </c:pt>
                <c:pt idx="544">
                  <c:v>43864</c:v>
                </c:pt>
                <c:pt idx="545">
                  <c:v>43865</c:v>
                </c:pt>
                <c:pt idx="546">
                  <c:v>43866</c:v>
                </c:pt>
                <c:pt idx="547">
                  <c:v>43867</c:v>
                </c:pt>
                <c:pt idx="548">
                  <c:v>43868</c:v>
                </c:pt>
                <c:pt idx="549">
                  <c:v>43871</c:v>
                </c:pt>
                <c:pt idx="550">
                  <c:v>43872</c:v>
                </c:pt>
                <c:pt idx="551">
                  <c:v>43873</c:v>
                </c:pt>
                <c:pt idx="552">
                  <c:v>43874</c:v>
                </c:pt>
                <c:pt idx="553">
                  <c:v>43875</c:v>
                </c:pt>
                <c:pt idx="554">
                  <c:v>43878</c:v>
                </c:pt>
                <c:pt idx="555">
                  <c:v>43879</c:v>
                </c:pt>
                <c:pt idx="556">
                  <c:v>43880</c:v>
                </c:pt>
                <c:pt idx="557">
                  <c:v>43881</c:v>
                </c:pt>
                <c:pt idx="558">
                  <c:v>43882</c:v>
                </c:pt>
                <c:pt idx="559">
                  <c:v>43885</c:v>
                </c:pt>
                <c:pt idx="560">
                  <c:v>43886</c:v>
                </c:pt>
                <c:pt idx="561">
                  <c:v>43887</c:v>
                </c:pt>
                <c:pt idx="562">
                  <c:v>43888</c:v>
                </c:pt>
                <c:pt idx="563">
                  <c:v>43889</c:v>
                </c:pt>
                <c:pt idx="564">
                  <c:v>43892</c:v>
                </c:pt>
                <c:pt idx="565">
                  <c:v>43893</c:v>
                </c:pt>
                <c:pt idx="566">
                  <c:v>43894</c:v>
                </c:pt>
                <c:pt idx="567">
                  <c:v>43895</c:v>
                </c:pt>
                <c:pt idx="568">
                  <c:v>43896</c:v>
                </c:pt>
                <c:pt idx="569">
                  <c:v>43899</c:v>
                </c:pt>
                <c:pt idx="570">
                  <c:v>43900</c:v>
                </c:pt>
                <c:pt idx="571">
                  <c:v>43901</c:v>
                </c:pt>
                <c:pt idx="572">
                  <c:v>43902</c:v>
                </c:pt>
                <c:pt idx="573">
                  <c:v>43903</c:v>
                </c:pt>
                <c:pt idx="574">
                  <c:v>43906</c:v>
                </c:pt>
                <c:pt idx="575">
                  <c:v>43907</c:v>
                </c:pt>
                <c:pt idx="576">
                  <c:v>43908</c:v>
                </c:pt>
                <c:pt idx="577">
                  <c:v>43909</c:v>
                </c:pt>
                <c:pt idx="578">
                  <c:v>43910</c:v>
                </c:pt>
                <c:pt idx="579">
                  <c:v>43913</c:v>
                </c:pt>
                <c:pt idx="580">
                  <c:v>43914</c:v>
                </c:pt>
                <c:pt idx="581">
                  <c:v>43915</c:v>
                </c:pt>
                <c:pt idx="582">
                  <c:v>43916</c:v>
                </c:pt>
                <c:pt idx="583">
                  <c:v>43917</c:v>
                </c:pt>
                <c:pt idx="584">
                  <c:v>43920</c:v>
                </c:pt>
                <c:pt idx="585">
                  <c:v>43921</c:v>
                </c:pt>
                <c:pt idx="586">
                  <c:v>43922</c:v>
                </c:pt>
                <c:pt idx="587">
                  <c:v>43923</c:v>
                </c:pt>
                <c:pt idx="588">
                  <c:v>43924</c:v>
                </c:pt>
                <c:pt idx="589">
                  <c:v>43927</c:v>
                </c:pt>
                <c:pt idx="590">
                  <c:v>43928</c:v>
                </c:pt>
                <c:pt idx="591">
                  <c:v>43929</c:v>
                </c:pt>
                <c:pt idx="592">
                  <c:v>43930</c:v>
                </c:pt>
                <c:pt idx="593">
                  <c:v>43931</c:v>
                </c:pt>
                <c:pt idx="594">
                  <c:v>43934</c:v>
                </c:pt>
                <c:pt idx="595">
                  <c:v>43935</c:v>
                </c:pt>
                <c:pt idx="596">
                  <c:v>43936</c:v>
                </c:pt>
                <c:pt idx="597">
                  <c:v>43937</c:v>
                </c:pt>
                <c:pt idx="598">
                  <c:v>43938</c:v>
                </c:pt>
                <c:pt idx="599">
                  <c:v>43941</c:v>
                </c:pt>
                <c:pt idx="600">
                  <c:v>43942</c:v>
                </c:pt>
                <c:pt idx="601">
                  <c:v>43943</c:v>
                </c:pt>
                <c:pt idx="602">
                  <c:v>43944</c:v>
                </c:pt>
                <c:pt idx="603">
                  <c:v>43945</c:v>
                </c:pt>
                <c:pt idx="604">
                  <c:v>43948</c:v>
                </c:pt>
                <c:pt idx="605">
                  <c:v>43949</c:v>
                </c:pt>
                <c:pt idx="606">
                  <c:v>43950</c:v>
                </c:pt>
                <c:pt idx="607">
                  <c:v>43951</c:v>
                </c:pt>
                <c:pt idx="608">
                  <c:v>43952</c:v>
                </c:pt>
                <c:pt idx="609">
                  <c:v>43955</c:v>
                </c:pt>
                <c:pt idx="610">
                  <c:v>43956</c:v>
                </c:pt>
                <c:pt idx="611">
                  <c:v>43957</c:v>
                </c:pt>
                <c:pt idx="612">
                  <c:v>43958</c:v>
                </c:pt>
                <c:pt idx="613">
                  <c:v>43959</c:v>
                </c:pt>
                <c:pt idx="614">
                  <c:v>43962</c:v>
                </c:pt>
                <c:pt idx="615">
                  <c:v>43963</c:v>
                </c:pt>
                <c:pt idx="616">
                  <c:v>43964</c:v>
                </c:pt>
                <c:pt idx="617">
                  <c:v>43965</c:v>
                </c:pt>
                <c:pt idx="618">
                  <c:v>43966</c:v>
                </c:pt>
                <c:pt idx="619">
                  <c:v>43969</c:v>
                </c:pt>
                <c:pt idx="620">
                  <c:v>43970</c:v>
                </c:pt>
                <c:pt idx="621">
                  <c:v>43971</c:v>
                </c:pt>
                <c:pt idx="622">
                  <c:v>43972</c:v>
                </c:pt>
                <c:pt idx="623">
                  <c:v>43973</c:v>
                </c:pt>
                <c:pt idx="624">
                  <c:v>43976</c:v>
                </c:pt>
                <c:pt idx="625">
                  <c:v>43977</c:v>
                </c:pt>
                <c:pt idx="626">
                  <c:v>43978</c:v>
                </c:pt>
                <c:pt idx="627">
                  <c:v>43979</c:v>
                </c:pt>
                <c:pt idx="628">
                  <c:v>43980</c:v>
                </c:pt>
                <c:pt idx="629">
                  <c:v>43983</c:v>
                </c:pt>
                <c:pt idx="630">
                  <c:v>43984</c:v>
                </c:pt>
                <c:pt idx="631">
                  <c:v>43985</c:v>
                </c:pt>
                <c:pt idx="632">
                  <c:v>43986</c:v>
                </c:pt>
                <c:pt idx="633">
                  <c:v>43987</c:v>
                </c:pt>
                <c:pt idx="634">
                  <c:v>43990</c:v>
                </c:pt>
                <c:pt idx="635">
                  <c:v>43991</c:v>
                </c:pt>
                <c:pt idx="636">
                  <c:v>43992</c:v>
                </c:pt>
                <c:pt idx="637">
                  <c:v>43993</c:v>
                </c:pt>
                <c:pt idx="638">
                  <c:v>43994</c:v>
                </c:pt>
                <c:pt idx="639">
                  <c:v>43997</c:v>
                </c:pt>
                <c:pt idx="640">
                  <c:v>43998</c:v>
                </c:pt>
                <c:pt idx="641">
                  <c:v>43999</c:v>
                </c:pt>
                <c:pt idx="642">
                  <c:v>44000</c:v>
                </c:pt>
                <c:pt idx="643">
                  <c:v>44001</c:v>
                </c:pt>
                <c:pt idx="644">
                  <c:v>44004</c:v>
                </c:pt>
                <c:pt idx="645">
                  <c:v>44005</c:v>
                </c:pt>
                <c:pt idx="646">
                  <c:v>44006</c:v>
                </c:pt>
                <c:pt idx="647">
                  <c:v>44007</c:v>
                </c:pt>
                <c:pt idx="648">
                  <c:v>44008</c:v>
                </c:pt>
                <c:pt idx="649">
                  <c:v>44011</c:v>
                </c:pt>
                <c:pt idx="650">
                  <c:v>44012</c:v>
                </c:pt>
                <c:pt idx="651">
                  <c:v>44013</c:v>
                </c:pt>
                <c:pt idx="652">
                  <c:v>44014</c:v>
                </c:pt>
                <c:pt idx="653">
                  <c:v>44015</c:v>
                </c:pt>
                <c:pt idx="654">
                  <c:v>44018</c:v>
                </c:pt>
                <c:pt idx="655">
                  <c:v>44019</c:v>
                </c:pt>
                <c:pt idx="656">
                  <c:v>44020</c:v>
                </c:pt>
                <c:pt idx="657">
                  <c:v>44021</c:v>
                </c:pt>
                <c:pt idx="658">
                  <c:v>44022</c:v>
                </c:pt>
                <c:pt idx="659">
                  <c:v>44025</c:v>
                </c:pt>
                <c:pt idx="660">
                  <c:v>44026</c:v>
                </c:pt>
                <c:pt idx="661">
                  <c:v>44027</c:v>
                </c:pt>
                <c:pt idx="662">
                  <c:v>44028</c:v>
                </c:pt>
                <c:pt idx="663">
                  <c:v>44029</c:v>
                </c:pt>
                <c:pt idx="664">
                  <c:v>44032</c:v>
                </c:pt>
                <c:pt idx="665">
                  <c:v>44033</c:v>
                </c:pt>
                <c:pt idx="666">
                  <c:v>44034</c:v>
                </c:pt>
                <c:pt idx="667">
                  <c:v>44035</c:v>
                </c:pt>
                <c:pt idx="668">
                  <c:v>44036</c:v>
                </c:pt>
                <c:pt idx="669">
                  <c:v>44039</c:v>
                </c:pt>
                <c:pt idx="670">
                  <c:v>44040</c:v>
                </c:pt>
                <c:pt idx="671">
                  <c:v>44041</c:v>
                </c:pt>
                <c:pt idx="672">
                  <c:v>44042</c:v>
                </c:pt>
                <c:pt idx="673">
                  <c:v>44043</c:v>
                </c:pt>
                <c:pt idx="674">
                  <c:v>44046</c:v>
                </c:pt>
                <c:pt idx="675">
                  <c:v>44047</c:v>
                </c:pt>
                <c:pt idx="676">
                  <c:v>44048</c:v>
                </c:pt>
                <c:pt idx="677">
                  <c:v>44049</c:v>
                </c:pt>
                <c:pt idx="678">
                  <c:v>44050</c:v>
                </c:pt>
                <c:pt idx="679">
                  <c:v>44053</c:v>
                </c:pt>
                <c:pt idx="680">
                  <c:v>44054</c:v>
                </c:pt>
                <c:pt idx="681">
                  <c:v>44055</c:v>
                </c:pt>
                <c:pt idx="682">
                  <c:v>44056</c:v>
                </c:pt>
                <c:pt idx="683">
                  <c:v>44057</c:v>
                </c:pt>
                <c:pt idx="684">
                  <c:v>44060</c:v>
                </c:pt>
                <c:pt idx="685">
                  <c:v>44061</c:v>
                </c:pt>
                <c:pt idx="686">
                  <c:v>44062</c:v>
                </c:pt>
                <c:pt idx="687">
                  <c:v>44063</c:v>
                </c:pt>
                <c:pt idx="688">
                  <c:v>44064</c:v>
                </c:pt>
                <c:pt idx="689">
                  <c:v>44067</c:v>
                </c:pt>
                <c:pt idx="690">
                  <c:v>44068</c:v>
                </c:pt>
                <c:pt idx="691">
                  <c:v>44069</c:v>
                </c:pt>
                <c:pt idx="692">
                  <c:v>44070</c:v>
                </c:pt>
                <c:pt idx="693">
                  <c:v>44071</c:v>
                </c:pt>
                <c:pt idx="694">
                  <c:v>44074</c:v>
                </c:pt>
                <c:pt idx="695">
                  <c:v>44075</c:v>
                </c:pt>
                <c:pt idx="696">
                  <c:v>44076</c:v>
                </c:pt>
                <c:pt idx="697">
                  <c:v>44077</c:v>
                </c:pt>
                <c:pt idx="698">
                  <c:v>44078</c:v>
                </c:pt>
                <c:pt idx="699">
                  <c:v>44081</c:v>
                </c:pt>
                <c:pt idx="700">
                  <c:v>44082</c:v>
                </c:pt>
                <c:pt idx="701">
                  <c:v>44083</c:v>
                </c:pt>
                <c:pt idx="702">
                  <c:v>44084</c:v>
                </c:pt>
                <c:pt idx="703">
                  <c:v>44085</c:v>
                </c:pt>
                <c:pt idx="704">
                  <c:v>44088</c:v>
                </c:pt>
                <c:pt idx="705">
                  <c:v>44089</c:v>
                </c:pt>
                <c:pt idx="706">
                  <c:v>44090</c:v>
                </c:pt>
                <c:pt idx="707">
                  <c:v>44091</c:v>
                </c:pt>
                <c:pt idx="708">
                  <c:v>44092</c:v>
                </c:pt>
                <c:pt idx="709">
                  <c:v>44095</c:v>
                </c:pt>
                <c:pt idx="710">
                  <c:v>44096</c:v>
                </c:pt>
                <c:pt idx="711">
                  <c:v>44097</c:v>
                </c:pt>
                <c:pt idx="712">
                  <c:v>44098</c:v>
                </c:pt>
                <c:pt idx="713">
                  <c:v>44099</c:v>
                </c:pt>
                <c:pt idx="714">
                  <c:v>44102</c:v>
                </c:pt>
                <c:pt idx="715">
                  <c:v>44103</c:v>
                </c:pt>
                <c:pt idx="716">
                  <c:v>44104</c:v>
                </c:pt>
                <c:pt idx="717">
                  <c:v>44105</c:v>
                </c:pt>
                <c:pt idx="718">
                  <c:v>44106</c:v>
                </c:pt>
                <c:pt idx="719">
                  <c:v>44109</c:v>
                </c:pt>
                <c:pt idx="720">
                  <c:v>44110</c:v>
                </c:pt>
                <c:pt idx="721">
                  <c:v>44111</c:v>
                </c:pt>
                <c:pt idx="722">
                  <c:v>44112</c:v>
                </c:pt>
                <c:pt idx="723">
                  <c:v>44113</c:v>
                </c:pt>
                <c:pt idx="724">
                  <c:v>44116</c:v>
                </c:pt>
                <c:pt idx="725">
                  <c:v>44117</c:v>
                </c:pt>
                <c:pt idx="726">
                  <c:v>44118</c:v>
                </c:pt>
                <c:pt idx="727">
                  <c:v>44119</c:v>
                </c:pt>
                <c:pt idx="728">
                  <c:v>44120</c:v>
                </c:pt>
                <c:pt idx="729">
                  <c:v>44123</c:v>
                </c:pt>
                <c:pt idx="730">
                  <c:v>44124</c:v>
                </c:pt>
                <c:pt idx="731">
                  <c:v>44125</c:v>
                </c:pt>
                <c:pt idx="732">
                  <c:v>44126</c:v>
                </c:pt>
                <c:pt idx="733">
                  <c:v>44127</c:v>
                </c:pt>
                <c:pt idx="734">
                  <c:v>44130</c:v>
                </c:pt>
                <c:pt idx="735">
                  <c:v>44131</c:v>
                </c:pt>
                <c:pt idx="736">
                  <c:v>44132</c:v>
                </c:pt>
                <c:pt idx="737">
                  <c:v>44133</c:v>
                </c:pt>
                <c:pt idx="738">
                  <c:v>44134</c:v>
                </c:pt>
                <c:pt idx="739">
                  <c:v>44137</c:v>
                </c:pt>
                <c:pt idx="740">
                  <c:v>44138</c:v>
                </c:pt>
                <c:pt idx="741">
                  <c:v>44139</c:v>
                </c:pt>
                <c:pt idx="742">
                  <c:v>44140</c:v>
                </c:pt>
                <c:pt idx="743">
                  <c:v>44141</c:v>
                </c:pt>
                <c:pt idx="744">
                  <c:v>44144</c:v>
                </c:pt>
                <c:pt idx="745">
                  <c:v>44145</c:v>
                </c:pt>
                <c:pt idx="746">
                  <c:v>44146</c:v>
                </c:pt>
                <c:pt idx="747">
                  <c:v>44147</c:v>
                </c:pt>
                <c:pt idx="748">
                  <c:v>44148</c:v>
                </c:pt>
                <c:pt idx="749">
                  <c:v>44151</c:v>
                </c:pt>
                <c:pt idx="750">
                  <c:v>44152</c:v>
                </c:pt>
                <c:pt idx="751">
                  <c:v>44153</c:v>
                </c:pt>
                <c:pt idx="752">
                  <c:v>44154</c:v>
                </c:pt>
                <c:pt idx="753">
                  <c:v>44155</c:v>
                </c:pt>
                <c:pt idx="754">
                  <c:v>44158</c:v>
                </c:pt>
                <c:pt idx="755">
                  <c:v>44159</c:v>
                </c:pt>
                <c:pt idx="756">
                  <c:v>44160</c:v>
                </c:pt>
                <c:pt idx="757">
                  <c:v>44161</c:v>
                </c:pt>
                <c:pt idx="758">
                  <c:v>44162</c:v>
                </c:pt>
                <c:pt idx="759">
                  <c:v>44165</c:v>
                </c:pt>
                <c:pt idx="760">
                  <c:v>44166</c:v>
                </c:pt>
                <c:pt idx="761">
                  <c:v>44167</c:v>
                </c:pt>
                <c:pt idx="762">
                  <c:v>44168</c:v>
                </c:pt>
                <c:pt idx="763">
                  <c:v>44169</c:v>
                </c:pt>
                <c:pt idx="764">
                  <c:v>44172</c:v>
                </c:pt>
                <c:pt idx="765">
                  <c:v>44173</c:v>
                </c:pt>
                <c:pt idx="766">
                  <c:v>44174</c:v>
                </c:pt>
                <c:pt idx="767">
                  <c:v>44175</c:v>
                </c:pt>
                <c:pt idx="768">
                  <c:v>44176</c:v>
                </c:pt>
                <c:pt idx="769">
                  <c:v>44179</c:v>
                </c:pt>
                <c:pt idx="770">
                  <c:v>44180</c:v>
                </c:pt>
                <c:pt idx="771">
                  <c:v>44181</c:v>
                </c:pt>
                <c:pt idx="772">
                  <c:v>44182</c:v>
                </c:pt>
                <c:pt idx="773">
                  <c:v>44183</c:v>
                </c:pt>
                <c:pt idx="774">
                  <c:v>44186</c:v>
                </c:pt>
                <c:pt idx="775">
                  <c:v>44187</c:v>
                </c:pt>
                <c:pt idx="776">
                  <c:v>44188</c:v>
                </c:pt>
                <c:pt idx="777">
                  <c:v>44189</c:v>
                </c:pt>
                <c:pt idx="778">
                  <c:v>44190</c:v>
                </c:pt>
                <c:pt idx="779">
                  <c:v>44193</c:v>
                </c:pt>
                <c:pt idx="780">
                  <c:v>44194</c:v>
                </c:pt>
                <c:pt idx="781">
                  <c:v>44195</c:v>
                </c:pt>
                <c:pt idx="782">
                  <c:v>44196</c:v>
                </c:pt>
                <c:pt idx="783">
                  <c:v>44197</c:v>
                </c:pt>
                <c:pt idx="784">
                  <c:v>44200</c:v>
                </c:pt>
                <c:pt idx="785">
                  <c:v>44201</c:v>
                </c:pt>
                <c:pt idx="786">
                  <c:v>44202</c:v>
                </c:pt>
                <c:pt idx="787">
                  <c:v>44203</c:v>
                </c:pt>
                <c:pt idx="788">
                  <c:v>44204</c:v>
                </c:pt>
                <c:pt idx="789">
                  <c:v>44207</c:v>
                </c:pt>
                <c:pt idx="790">
                  <c:v>44208</c:v>
                </c:pt>
                <c:pt idx="791">
                  <c:v>44209</c:v>
                </c:pt>
                <c:pt idx="792">
                  <c:v>44210</c:v>
                </c:pt>
                <c:pt idx="793">
                  <c:v>44211</c:v>
                </c:pt>
                <c:pt idx="794">
                  <c:v>44214</c:v>
                </c:pt>
                <c:pt idx="795">
                  <c:v>44215</c:v>
                </c:pt>
                <c:pt idx="796">
                  <c:v>44216</c:v>
                </c:pt>
                <c:pt idx="797">
                  <c:v>44217</c:v>
                </c:pt>
                <c:pt idx="798">
                  <c:v>44218</c:v>
                </c:pt>
                <c:pt idx="799">
                  <c:v>44221</c:v>
                </c:pt>
                <c:pt idx="800">
                  <c:v>44222</c:v>
                </c:pt>
                <c:pt idx="801">
                  <c:v>44223</c:v>
                </c:pt>
                <c:pt idx="802">
                  <c:v>44224</c:v>
                </c:pt>
                <c:pt idx="803">
                  <c:v>44225</c:v>
                </c:pt>
                <c:pt idx="804">
                  <c:v>44228</c:v>
                </c:pt>
                <c:pt idx="805">
                  <c:v>44229</c:v>
                </c:pt>
                <c:pt idx="806">
                  <c:v>44230</c:v>
                </c:pt>
                <c:pt idx="807">
                  <c:v>44231</c:v>
                </c:pt>
                <c:pt idx="808">
                  <c:v>44232</c:v>
                </c:pt>
                <c:pt idx="809">
                  <c:v>44235</c:v>
                </c:pt>
                <c:pt idx="810">
                  <c:v>44236</c:v>
                </c:pt>
                <c:pt idx="811">
                  <c:v>44237</c:v>
                </c:pt>
                <c:pt idx="812">
                  <c:v>44238</c:v>
                </c:pt>
                <c:pt idx="813">
                  <c:v>44239</c:v>
                </c:pt>
                <c:pt idx="814">
                  <c:v>44242</c:v>
                </c:pt>
                <c:pt idx="815">
                  <c:v>44243</c:v>
                </c:pt>
                <c:pt idx="816">
                  <c:v>44244</c:v>
                </c:pt>
                <c:pt idx="817">
                  <c:v>44245</c:v>
                </c:pt>
                <c:pt idx="818">
                  <c:v>44246</c:v>
                </c:pt>
                <c:pt idx="819">
                  <c:v>44249</c:v>
                </c:pt>
                <c:pt idx="820">
                  <c:v>44250</c:v>
                </c:pt>
                <c:pt idx="821">
                  <c:v>44251</c:v>
                </c:pt>
                <c:pt idx="822">
                  <c:v>44252</c:v>
                </c:pt>
                <c:pt idx="823">
                  <c:v>44253</c:v>
                </c:pt>
                <c:pt idx="824">
                  <c:v>44256</c:v>
                </c:pt>
                <c:pt idx="825">
                  <c:v>44257</c:v>
                </c:pt>
                <c:pt idx="826">
                  <c:v>44258</c:v>
                </c:pt>
                <c:pt idx="827">
                  <c:v>44259</c:v>
                </c:pt>
                <c:pt idx="828">
                  <c:v>44260</c:v>
                </c:pt>
                <c:pt idx="829">
                  <c:v>44263</c:v>
                </c:pt>
                <c:pt idx="830">
                  <c:v>44264</c:v>
                </c:pt>
              </c:numCache>
            </c:numRef>
          </c:cat>
          <c:val>
            <c:numRef>
              <c:f>cleaned!$P$4:$P$834</c:f>
              <c:numCache>
                <c:formatCode>General</c:formatCode>
                <c:ptCount val="831"/>
                <c:pt idx="0">
                  <c:v>-0.27816758576520006</c:v>
                </c:pt>
                <c:pt idx="1">
                  <c:v>-0.27386940939624349</c:v>
                </c:pt>
                <c:pt idx="2">
                  <c:v>-0.27496771757955329</c:v>
                </c:pt>
                <c:pt idx="3">
                  <c:v>-0.27961348273760633</c:v>
                </c:pt>
                <c:pt idx="4">
                  <c:v>-0.28032321722969444</c:v>
                </c:pt>
                <c:pt idx="5">
                  <c:v>-0.29222026742479956</c:v>
                </c:pt>
                <c:pt idx="6">
                  <c:v>-0.2920861707987491</c:v>
                </c:pt>
                <c:pt idx="7">
                  <c:v>-0.28798072282324372</c:v>
                </c:pt>
                <c:pt idx="8">
                  <c:v>-0.28858453395040384</c:v>
                </c:pt>
                <c:pt idx="9">
                  <c:v>-0.28858453395040384</c:v>
                </c:pt>
                <c:pt idx="10">
                  <c:v>-0.28858453395040384</c:v>
                </c:pt>
                <c:pt idx="11">
                  <c:v>-0.29730513706274209</c:v>
                </c:pt>
                <c:pt idx="12">
                  <c:v>-0.30216660711246524</c:v>
                </c:pt>
                <c:pt idx="13">
                  <c:v>-0.30681619925669046</c:v>
                </c:pt>
                <c:pt idx="14">
                  <c:v>-0.31196010618781578</c:v>
                </c:pt>
                <c:pt idx="15">
                  <c:v>-0.30547303658395919</c:v>
                </c:pt>
                <c:pt idx="16">
                  <c:v>-0.30994222200476007</c:v>
                </c:pt>
                <c:pt idx="17">
                  <c:v>-0.30226146437305457</c:v>
                </c:pt>
                <c:pt idx="18">
                  <c:v>-0.31179542592452625</c:v>
                </c:pt>
                <c:pt idx="19">
                  <c:v>-0.31715731428031957</c:v>
                </c:pt>
                <c:pt idx="20">
                  <c:v>-0.32242269754926822</c:v>
                </c:pt>
                <c:pt idx="21">
                  <c:v>-0.32173931919241872</c:v>
                </c:pt>
                <c:pt idx="22">
                  <c:v>-0.33143863095460346</c:v>
                </c:pt>
                <c:pt idx="23">
                  <c:v>-0.3457872025333697</c:v>
                </c:pt>
                <c:pt idx="24">
                  <c:v>-0.3334390348760653</c:v>
                </c:pt>
                <c:pt idx="25">
                  <c:v>-0.33041460803492273</c:v>
                </c:pt>
                <c:pt idx="26">
                  <c:v>-0.34408746831727077</c:v>
                </c:pt>
                <c:pt idx="27">
                  <c:v>-0.3492565068203779</c:v>
                </c:pt>
                <c:pt idx="28">
                  <c:v>-0.34536067947512761</c:v>
                </c:pt>
                <c:pt idx="29">
                  <c:v>-0.35142090005287585</c:v>
                </c:pt>
                <c:pt idx="30">
                  <c:v>-0.34550123729076143</c:v>
                </c:pt>
                <c:pt idx="31">
                  <c:v>-0.36225018892118599</c:v>
                </c:pt>
                <c:pt idx="32">
                  <c:v>-0.35663538584191667</c:v>
                </c:pt>
                <c:pt idx="33">
                  <c:v>-0.35094139569752048</c:v>
                </c:pt>
                <c:pt idx="34">
                  <c:v>-0.35094139569752048</c:v>
                </c:pt>
                <c:pt idx="35">
                  <c:v>-0.35094139569752048</c:v>
                </c:pt>
                <c:pt idx="36">
                  <c:v>-0.35691873066085067</c:v>
                </c:pt>
                <c:pt idx="37">
                  <c:v>-0.35591249771014544</c:v>
                </c:pt>
                <c:pt idx="38">
                  <c:v>-0.34780150206846427</c:v>
                </c:pt>
                <c:pt idx="39">
                  <c:v>-0.34618101624005471</c:v>
                </c:pt>
                <c:pt idx="40">
                  <c:v>-0.35473186318740368</c:v>
                </c:pt>
                <c:pt idx="41">
                  <c:v>-0.34751421898913804</c:v>
                </c:pt>
                <c:pt idx="42">
                  <c:v>-0.33555301524223824</c:v>
                </c:pt>
                <c:pt idx="43">
                  <c:v>-0.34569965088393495</c:v>
                </c:pt>
                <c:pt idx="44">
                  <c:v>-0.35304738244810052</c:v>
                </c:pt>
                <c:pt idx="45">
                  <c:v>-0.35262077972162653</c:v>
                </c:pt>
                <c:pt idx="46">
                  <c:v>-0.3530599178796926</c:v>
                </c:pt>
                <c:pt idx="47">
                  <c:v>-0.34846441890768109</c:v>
                </c:pt>
                <c:pt idx="48">
                  <c:v>-0.34867297736568925</c:v>
                </c:pt>
                <c:pt idx="49">
                  <c:v>-0.34399186935437698</c:v>
                </c:pt>
                <c:pt idx="50">
                  <c:v>-0.34152843712322778</c:v>
                </c:pt>
                <c:pt idx="51">
                  <c:v>-0.33742422422366747</c:v>
                </c:pt>
                <c:pt idx="52">
                  <c:v>-0.33890824867844271</c:v>
                </c:pt>
                <c:pt idx="53">
                  <c:v>-0.3417780295696311</c:v>
                </c:pt>
                <c:pt idx="54">
                  <c:v>-0.34009442399028256</c:v>
                </c:pt>
                <c:pt idx="55">
                  <c:v>-0.34576917571669641</c:v>
                </c:pt>
                <c:pt idx="56">
                  <c:v>-0.351903862347689</c:v>
                </c:pt>
                <c:pt idx="57">
                  <c:v>-0.33822821011584192</c:v>
                </c:pt>
                <c:pt idx="58">
                  <c:v>-0.33811223254724188</c:v>
                </c:pt>
                <c:pt idx="59">
                  <c:v>-0.3395436534015781</c:v>
                </c:pt>
                <c:pt idx="60">
                  <c:v>-0.33055535965039784</c:v>
                </c:pt>
                <c:pt idx="61">
                  <c:v>-0.32894673810298369</c:v>
                </c:pt>
                <c:pt idx="62">
                  <c:v>-0.32303669301700533</c:v>
                </c:pt>
                <c:pt idx="63">
                  <c:v>-0.32303669301700533</c:v>
                </c:pt>
                <c:pt idx="64">
                  <c:v>-0.32246686542174674</c:v>
                </c:pt>
                <c:pt idx="65">
                  <c:v>-0.32787878526836489</c:v>
                </c:pt>
                <c:pt idx="66">
                  <c:v>-0.32621619559829107</c:v>
                </c:pt>
                <c:pt idx="67">
                  <c:v>-0.32987593225350287</c:v>
                </c:pt>
                <c:pt idx="68">
                  <c:v>-0.32349863240192389</c:v>
                </c:pt>
                <c:pt idx="69">
                  <c:v>-0.3234908999238556</c:v>
                </c:pt>
                <c:pt idx="70">
                  <c:v>-0.32695411641424066</c:v>
                </c:pt>
                <c:pt idx="71">
                  <c:v>-0.32337166297832542</c:v>
                </c:pt>
                <c:pt idx="72">
                  <c:v>-0.33062969694308852</c:v>
                </c:pt>
                <c:pt idx="73">
                  <c:v>-0.33006768783055429</c:v>
                </c:pt>
                <c:pt idx="74">
                  <c:v>-0.32787484186090943</c:v>
                </c:pt>
                <c:pt idx="75">
                  <c:v>-0.32611441447004752</c:v>
                </c:pt>
                <c:pt idx="76">
                  <c:v>-0.33385297372395561</c:v>
                </c:pt>
                <c:pt idx="77">
                  <c:v>-0.34050857656958289</c:v>
                </c:pt>
                <c:pt idx="78">
                  <c:v>-0.3474044845061236</c:v>
                </c:pt>
                <c:pt idx="79">
                  <c:v>-0.35302897526151122</c:v>
                </c:pt>
                <c:pt idx="80">
                  <c:v>-0.35570212847400418</c:v>
                </c:pt>
                <c:pt idx="81">
                  <c:v>-0.36163374448019781</c:v>
                </c:pt>
                <c:pt idx="82">
                  <c:v>-0.35369897144562068</c:v>
                </c:pt>
                <c:pt idx="83">
                  <c:v>-0.34574573544679044</c:v>
                </c:pt>
                <c:pt idx="84">
                  <c:v>-0.34319282965140807</c:v>
                </c:pt>
                <c:pt idx="85">
                  <c:v>-0.34962490384342504</c:v>
                </c:pt>
                <c:pt idx="86">
                  <c:v>-0.34802671141382724</c:v>
                </c:pt>
                <c:pt idx="87">
                  <c:v>-0.34395831289185064</c:v>
                </c:pt>
                <c:pt idx="88">
                  <c:v>-0.34156395375161153</c:v>
                </c:pt>
                <c:pt idx="89">
                  <c:v>-0.34015231908603816</c:v>
                </c:pt>
                <c:pt idx="90">
                  <c:v>-0.34587082073375475</c:v>
                </c:pt>
                <c:pt idx="91">
                  <c:v>-0.35280355980743494</c:v>
                </c:pt>
                <c:pt idx="92">
                  <c:v>-0.34663863938988781</c:v>
                </c:pt>
                <c:pt idx="93">
                  <c:v>-0.34472342169223824</c:v>
                </c:pt>
                <c:pt idx="94">
                  <c:v>-0.34704199576252004</c:v>
                </c:pt>
                <c:pt idx="95">
                  <c:v>-0.36393093850845415</c:v>
                </c:pt>
                <c:pt idx="96">
                  <c:v>-0.36762244442224834</c:v>
                </c:pt>
                <c:pt idx="97">
                  <c:v>-0.36925113679981236</c:v>
                </c:pt>
                <c:pt idx="98">
                  <c:v>-0.36127336124935272</c:v>
                </c:pt>
                <c:pt idx="99">
                  <c:v>-0.36010046262309525</c:v>
                </c:pt>
                <c:pt idx="100">
                  <c:v>-0.36011430418029589</c:v>
                </c:pt>
                <c:pt idx="101">
                  <c:v>-0.34802309069003912</c:v>
                </c:pt>
                <c:pt idx="102">
                  <c:v>-0.34304624415807228</c:v>
                </c:pt>
                <c:pt idx="103">
                  <c:v>-0.33499556257473839</c:v>
                </c:pt>
                <c:pt idx="104">
                  <c:v>-0.33499556257473839</c:v>
                </c:pt>
                <c:pt idx="105">
                  <c:v>-0.33499556257473839</c:v>
                </c:pt>
                <c:pt idx="106">
                  <c:v>-0.34658993759868761</c:v>
                </c:pt>
                <c:pt idx="107">
                  <c:v>-0.34528217145825779</c:v>
                </c:pt>
                <c:pt idx="108">
                  <c:v>-0.35644279367439891</c:v>
                </c:pt>
                <c:pt idx="109">
                  <c:v>-0.36175926545340042</c:v>
                </c:pt>
                <c:pt idx="110">
                  <c:v>-0.36082812335997061</c:v>
                </c:pt>
                <c:pt idx="111">
                  <c:v>-0.37060927209812911</c:v>
                </c:pt>
                <c:pt idx="112">
                  <c:v>-0.36595094519203364</c:v>
                </c:pt>
                <c:pt idx="113">
                  <c:v>-0.367608693634214</c:v>
                </c:pt>
                <c:pt idx="114">
                  <c:v>-0.37094891369664207</c:v>
                </c:pt>
                <c:pt idx="115">
                  <c:v>-0.36805932573288458</c:v>
                </c:pt>
                <c:pt idx="116">
                  <c:v>-0.37135259803861098</c:v>
                </c:pt>
                <c:pt idx="117">
                  <c:v>-0.36409207048346459</c:v>
                </c:pt>
                <c:pt idx="118">
                  <c:v>-0.36031534636275642</c:v>
                </c:pt>
                <c:pt idx="119">
                  <c:v>-0.3607160310805958</c:v>
                </c:pt>
                <c:pt idx="120">
                  <c:v>-0.35562807910568539</c:v>
                </c:pt>
                <c:pt idx="121">
                  <c:v>-0.35910378969627388</c:v>
                </c:pt>
                <c:pt idx="122">
                  <c:v>-0.3555829531680863</c:v>
                </c:pt>
                <c:pt idx="123">
                  <c:v>-0.35703835312618082</c:v>
                </c:pt>
                <c:pt idx="124">
                  <c:v>-0.35405853333636661</c:v>
                </c:pt>
                <c:pt idx="125">
                  <c:v>-0.35267910698159377</c:v>
                </c:pt>
                <c:pt idx="126">
                  <c:v>-0.34480620944451323</c:v>
                </c:pt>
                <c:pt idx="127">
                  <c:v>-0.34724064248712061</c:v>
                </c:pt>
                <c:pt idx="128">
                  <c:v>-0.34375055394519427</c:v>
                </c:pt>
                <c:pt idx="129">
                  <c:v>-0.34858850904452143</c:v>
                </c:pt>
                <c:pt idx="130">
                  <c:v>-0.34437846047375642</c:v>
                </c:pt>
                <c:pt idx="131">
                  <c:v>-0.34437846047375642</c:v>
                </c:pt>
                <c:pt idx="132">
                  <c:v>-0.34437846047375642</c:v>
                </c:pt>
                <c:pt idx="133">
                  <c:v>-0.34017577437945312</c:v>
                </c:pt>
                <c:pt idx="134">
                  <c:v>-0.34328907737063241</c:v>
                </c:pt>
                <c:pt idx="135">
                  <c:v>-0.3447174143514774</c:v>
                </c:pt>
                <c:pt idx="136">
                  <c:v>-0.34024193799386593</c:v>
                </c:pt>
                <c:pt idx="137">
                  <c:v>-0.34015946248852635</c:v>
                </c:pt>
                <c:pt idx="138">
                  <c:v>-0.33501801822404687</c:v>
                </c:pt>
                <c:pt idx="139">
                  <c:v>-0.33828083771514106</c:v>
                </c:pt>
                <c:pt idx="140">
                  <c:v>-0.33784766983365733</c:v>
                </c:pt>
                <c:pt idx="141">
                  <c:v>-0.33787631214207026</c:v>
                </c:pt>
                <c:pt idx="142">
                  <c:v>-0.33201766306149094</c:v>
                </c:pt>
                <c:pt idx="143">
                  <c:v>-0.33969157573755704</c:v>
                </c:pt>
                <c:pt idx="144">
                  <c:v>-0.35186930461687693</c:v>
                </c:pt>
                <c:pt idx="145">
                  <c:v>-0.34838518257488449</c:v>
                </c:pt>
                <c:pt idx="146">
                  <c:v>-0.34477656202676088</c:v>
                </c:pt>
                <c:pt idx="147">
                  <c:v>-0.35076221767764382</c:v>
                </c:pt>
                <c:pt idx="148">
                  <c:v>-0.35000702146785634</c:v>
                </c:pt>
                <c:pt idx="149">
                  <c:v>-0.35164634471007261</c:v>
                </c:pt>
                <c:pt idx="150">
                  <c:v>-0.34832235349540464</c:v>
                </c:pt>
                <c:pt idx="151">
                  <c:v>-0.3538342134440734</c:v>
                </c:pt>
                <c:pt idx="152">
                  <c:v>-0.35057384749640708</c:v>
                </c:pt>
                <c:pt idx="153">
                  <c:v>-0.3442952183878516</c:v>
                </c:pt>
                <c:pt idx="154">
                  <c:v>-0.34122540281656621</c:v>
                </c:pt>
                <c:pt idx="155">
                  <c:v>-0.34770090764182771</c:v>
                </c:pt>
                <c:pt idx="156">
                  <c:v>-0.34442180088956276</c:v>
                </c:pt>
                <c:pt idx="157">
                  <c:v>-0.33907235627997101</c:v>
                </c:pt>
                <c:pt idx="158">
                  <c:v>-0.32755267435559665</c:v>
                </c:pt>
                <c:pt idx="159">
                  <c:v>-0.33250916149041032</c:v>
                </c:pt>
                <c:pt idx="160">
                  <c:v>-0.33533516286795473</c:v>
                </c:pt>
                <c:pt idx="161">
                  <c:v>-0.32890145713986341</c:v>
                </c:pt>
                <c:pt idx="162">
                  <c:v>-0.3315229153372441</c:v>
                </c:pt>
                <c:pt idx="163">
                  <c:v>-0.33098946295029441</c:v>
                </c:pt>
                <c:pt idx="164">
                  <c:v>-0.32286569367792206</c:v>
                </c:pt>
                <c:pt idx="165">
                  <c:v>-0.32574393387511358</c:v>
                </c:pt>
                <c:pt idx="166">
                  <c:v>-0.32277640204074809</c:v>
                </c:pt>
                <c:pt idx="167">
                  <c:v>-0.3221845672328203</c:v>
                </c:pt>
                <c:pt idx="168">
                  <c:v>-0.32232864709665143</c:v>
                </c:pt>
                <c:pt idx="169">
                  <c:v>-0.3239197762662942</c:v>
                </c:pt>
                <c:pt idx="170">
                  <c:v>-0.32972707193393569</c:v>
                </c:pt>
                <c:pt idx="171">
                  <c:v>-0.33075027718884331</c:v>
                </c:pt>
                <c:pt idx="172">
                  <c:v>-0.3281529284859066</c:v>
                </c:pt>
                <c:pt idx="173">
                  <c:v>-0.32500105079772534</c:v>
                </c:pt>
                <c:pt idx="174">
                  <c:v>-0.32500105079772534</c:v>
                </c:pt>
                <c:pt idx="175">
                  <c:v>-0.33351331430190767</c:v>
                </c:pt>
                <c:pt idx="176">
                  <c:v>-0.33394010541333496</c:v>
                </c:pt>
                <c:pt idx="177">
                  <c:v>-0.32822550954002927</c:v>
                </c:pt>
                <c:pt idx="178">
                  <c:v>-0.34065013576211356</c:v>
                </c:pt>
                <c:pt idx="179">
                  <c:v>-0.33928995503191495</c:v>
                </c:pt>
                <c:pt idx="180">
                  <c:v>-0.3462696936166445</c:v>
                </c:pt>
                <c:pt idx="181">
                  <c:v>-0.34137663779195271</c:v>
                </c:pt>
                <c:pt idx="182">
                  <c:v>-0.34003835068204991</c:v>
                </c:pt>
                <c:pt idx="183">
                  <c:v>-0.34558089732818464</c:v>
                </c:pt>
                <c:pt idx="184">
                  <c:v>-0.34806321935122464</c:v>
                </c:pt>
                <c:pt idx="185">
                  <c:v>-0.35593604415532865</c:v>
                </c:pt>
                <c:pt idx="186">
                  <c:v>-0.36247759314603301</c:v>
                </c:pt>
                <c:pt idx="187">
                  <c:v>-0.35989221121953263</c:v>
                </c:pt>
                <c:pt idx="188">
                  <c:v>-0.35642219861407398</c:v>
                </c:pt>
                <c:pt idx="189">
                  <c:v>-0.35746472013891561</c:v>
                </c:pt>
                <c:pt idx="190">
                  <c:v>-0.3615472427657862</c:v>
                </c:pt>
                <c:pt idx="191">
                  <c:v>-0.35445034750871607</c:v>
                </c:pt>
                <c:pt idx="192">
                  <c:v>-0.35123333102391374</c:v>
                </c:pt>
                <c:pt idx="193">
                  <c:v>-0.34945961882356491</c:v>
                </c:pt>
                <c:pt idx="194">
                  <c:v>-0.352283281160371</c:v>
                </c:pt>
                <c:pt idx="195">
                  <c:v>-0.34893374633343743</c:v>
                </c:pt>
                <c:pt idx="196">
                  <c:v>-0.36849505240904668</c:v>
                </c:pt>
                <c:pt idx="197">
                  <c:v>-0.37933231222118047</c:v>
                </c:pt>
                <c:pt idx="198">
                  <c:v>-0.38633159365918035</c:v>
                </c:pt>
                <c:pt idx="199">
                  <c:v>-0.38633159365918035</c:v>
                </c:pt>
                <c:pt idx="200">
                  <c:v>-0.38633159365918035</c:v>
                </c:pt>
                <c:pt idx="201">
                  <c:v>-0.38963170997374885</c:v>
                </c:pt>
                <c:pt idx="202">
                  <c:v>-0.37529896319374745</c:v>
                </c:pt>
                <c:pt idx="203">
                  <c:v>-0.37803304728470177</c:v>
                </c:pt>
                <c:pt idx="204">
                  <c:v>-0.3818333493961894</c:v>
                </c:pt>
                <c:pt idx="205">
                  <c:v>-0.37936932661445077</c:v>
                </c:pt>
                <c:pt idx="206">
                  <c:v>-0.38242903637533177</c:v>
                </c:pt>
                <c:pt idx="207">
                  <c:v>-0.38430045214729269</c:v>
                </c:pt>
                <c:pt idx="208">
                  <c:v>-0.39029131774812686</c:v>
                </c:pt>
                <c:pt idx="209">
                  <c:v>-0.38825277399344382</c:v>
                </c:pt>
                <c:pt idx="210">
                  <c:v>-0.38168732026897012</c:v>
                </c:pt>
                <c:pt idx="211">
                  <c:v>-0.3770533837543073</c:v>
                </c:pt>
                <c:pt idx="212">
                  <c:v>-0.37676728974604168</c:v>
                </c:pt>
                <c:pt idx="213">
                  <c:v>-0.36816224699100319</c:v>
                </c:pt>
                <c:pt idx="214">
                  <c:v>-0.37082106279892468</c:v>
                </c:pt>
                <c:pt idx="215">
                  <c:v>-0.37544569075982515</c:v>
                </c:pt>
                <c:pt idx="216">
                  <c:v>-0.38127678660510533</c:v>
                </c:pt>
                <c:pt idx="217">
                  <c:v>-0.37902728242172978</c:v>
                </c:pt>
                <c:pt idx="218">
                  <c:v>-0.39494608450902047</c:v>
                </c:pt>
                <c:pt idx="219">
                  <c:v>-0.39423117306860578</c:v>
                </c:pt>
                <c:pt idx="220">
                  <c:v>-0.39404978206003261</c:v>
                </c:pt>
                <c:pt idx="221">
                  <c:v>-0.38818288197894191</c:v>
                </c:pt>
                <c:pt idx="222">
                  <c:v>-0.39382192603119204</c:v>
                </c:pt>
                <c:pt idx="223">
                  <c:v>-0.38906753885206125</c:v>
                </c:pt>
                <c:pt idx="224">
                  <c:v>-0.38906753885206125</c:v>
                </c:pt>
                <c:pt idx="225">
                  <c:v>-0.38906753885206125</c:v>
                </c:pt>
                <c:pt idx="226">
                  <c:v>-0.38293097531520481</c:v>
                </c:pt>
                <c:pt idx="227">
                  <c:v>-0.37899002192571507</c:v>
                </c:pt>
                <c:pt idx="228">
                  <c:v>-0.36704634662985802</c:v>
                </c:pt>
                <c:pt idx="229">
                  <c:v>-0.36645300219507615</c:v>
                </c:pt>
                <c:pt idx="230">
                  <c:v>-0.36938151813527897</c:v>
                </c:pt>
                <c:pt idx="231">
                  <c:v>-0.37074096239952359</c:v>
                </c:pt>
                <c:pt idx="232">
                  <c:v>-0.37074096239952359</c:v>
                </c:pt>
                <c:pt idx="233">
                  <c:v>-0.37074096239952359</c:v>
                </c:pt>
                <c:pt idx="234">
                  <c:v>-0.37131305992375585</c:v>
                </c:pt>
                <c:pt idx="235">
                  <c:v>-0.36667380226879898</c:v>
                </c:pt>
                <c:pt idx="236">
                  <c:v>-0.35885087692232764</c:v>
                </c:pt>
                <c:pt idx="237">
                  <c:v>-0.35813944354594984</c:v>
                </c:pt>
                <c:pt idx="238">
                  <c:v>-0.35627185521811</c:v>
                </c:pt>
                <c:pt idx="239">
                  <c:v>-0.35062807552642095</c:v>
                </c:pt>
                <c:pt idx="240">
                  <c:v>-0.34210491604236726</c:v>
                </c:pt>
                <c:pt idx="241">
                  <c:v>-0.34210491604236726</c:v>
                </c:pt>
                <c:pt idx="242">
                  <c:v>-0.34210491604236726</c:v>
                </c:pt>
                <c:pt idx="243">
                  <c:v>-0.33194026745910332</c:v>
                </c:pt>
                <c:pt idx="244">
                  <c:v>-0.33048664661625315</c:v>
                </c:pt>
                <c:pt idx="245">
                  <c:v>-0.33355842585391182</c:v>
                </c:pt>
                <c:pt idx="246">
                  <c:v>-0.335791405784166</c:v>
                </c:pt>
                <c:pt idx="247">
                  <c:v>-0.33637930266645055</c:v>
                </c:pt>
                <c:pt idx="248">
                  <c:v>-0.33434137050424173</c:v>
                </c:pt>
                <c:pt idx="249">
                  <c:v>-0.32942169352955486</c:v>
                </c:pt>
                <c:pt idx="250">
                  <c:v>-0.3165058030538217</c:v>
                </c:pt>
                <c:pt idx="251">
                  <c:v>-0.30939707498570934</c:v>
                </c:pt>
                <c:pt idx="252">
                  <c:v>-0.31484239986871854</c:v>
                </c:pt>
                <c:pt idx="253">
                  <c:v>-0.31496739871173562</c:v>
                </c:pt>
                <c:pt idx="254">
                  <c:v>-0.31051838376509955</c:v>
                </c:pt>
                <c:pt idx="255">
                  <c:v>-0.31051838376509955</c:v>
                </c:pt>
                <c:pt idx="256">
                  <c:v>-0.31051838376509955</c:v>
                </c:pt>
                <c:pt idx="257">
                  <c:v>-0.30125066787571608</c:v>
                </c:pt>
                <c:pt idx="258">
                  <c:v>-0.29720970881150777</c:v>
                </c:pt>
                <c:pt idx="259">
                  <c:v>-0.28609811943980756</c:v>
                </c:pt>
                <c:pt idx="260">
                  <c:v>-0.28609811943980756</c:v>
                </c:pt>
                <c:pt idx="261">
                  <c:v>-0.28609811943980756</c:v>
                </c:pt>
                <c:pt idx="262">
                  <c:v>-0.26547063087143752</c:v>
                </c:pt>
                <c:pt idx="263">
                  <c:v>-0.2796123593546973</c:v>
                </c:pt>
                <c:pt idx="264">
                  <c:v>-0.28229774111693418</c:v>
                </c:pt>
                <c:pt idx="265">
                  <c:v>-0.2876025810545928</c:v>
                </c:pt>
                <c:pt idx="266">
                  <c:v>-0.28936098817469136</c:v>
                </c:pt>
                <c:pt idx="267">
                  <c:v>-0.28969998607704717</c:v>
                </c:pt>
                <c:pt idx="268">
                  <c:v>-0.28131221845015741</c:v>
                </c:pt>
                <c:pt idx="269">
                  <c:v>-0.28198374223470624</c:v>
                </c:pt>
                <c:pt idx="270">
                  <c:v>-0.28166768157374455</c:v>
                </c:pt>
                <c:pt idx="271">
                  <c:v>-0.28348053203361478</c:v>
                </c:pt>
                <c:pt idx="272">
                  <c:v>-0.28527717677455577</c:v>
                </c:pt>
                <c:pt idx="273">
                  <c:v>-0.28985586436715882</c:v>
                </c:pt>
                <c:pt idx="274">
                  <c:v>-0.28985586436715882</c:v>
                </c:pt>
                <c:pt idx="275">
                  <c:v>-0.28985586436715882</c:v>
                </c:pt>
                <c:pt idx="276">
                  <c:v>-0.29525284532574148</c:v>
                </c:pt>
                <c:pt idx="277">
                  <c:v>-0.28775873614659786</c:v>
                </c:pt>
                <c:pt idx="278">
                  <c:v>-0.29370007967929324</c:v>
                </c:pt>
                <c:pt idx="279">
                  <c:v>-0.28967565244734839</c:v>
                </c:pt>
                <c:pt idx="280">
                  <c:v>-0.28186842591142858</c:v>
                </c:pt>
                <c:pt idx="281">
                  <c:v>-0.27367581244738337</c:v>
                </c:pt>
                <c:pt idx="282">
                  <c:v>-0.26070796246937655</c:v>
                </c:pt>
                <c:pt idx="283">
                  <c:v>-0.27489477652486205</c:v>
                </c:pt>
                <c:pt idx="284">
                  <c:v>-0.27947277759881783</c:v>
                </c:pt>
                <c:pt idx="285">
                  <c:v>-0.27271909247712522</c:v>
                </c:pt>
                <c:pt idx="286">
                  <c:v>-0.27129111017988516</c:v>
                </c:pt>
                <c:pt idx="287">
                  <c:v>-0.26582513765271309</c:v>
                </c:pt>
                <c:pt idx="288">
                  <c:v>-0.26335850470938116</c:v>
                </c:pt>
                <c:pt idx="289">
                  <c:v>-0.26615909227261236</c:v>
                </c:pt>
                <c:pt idx="290">
                  <c:v>-0.26724929697124944</c:v>
                </c:pt>
                <c:pt idx="291">
                  <c:v>-0.27192019785952892</c:v>
                </c:pt>
                <c:pt idx="292">
                  <c:v>-0.26405312863054531</c:v>
                </c:pt>
                <c:pt idx="293">
                  <c:v>-0.26601402323486056</c:v>
                </c:pt>
                <c:pt idx="294">
                  <c:v>-0.26601402323486056</c:v>
                </c:pt>
                <c:pt idx="295">
                  <c:v>-0.26601402323486056</c:v>
                </c:pt>
                <c:pt idx="296">
                  <c:v>-0.26628053325589451</c:v>
                </c:pt>
                <c:pt idx="297">
                  <c:v>-0.27123083679283277</c:v>
                </c:pt>
                <c:pt idx="298">
                  <c:v>-0.26411399381654477</c:v>
                </c:pt>
                <c:pt idx="299">
                  <c:v>-0.26714769892686252</c:v>
                </c:pt>
                <c:pt idx="300">
                  <c:v>-0.26242174356302161</c:v>
                </c:pt>
                <c:pt idx="301">
                  <c:v>-0.26884183938212969</c:v>
                </c:pt>
                <c:pt idx="302">
                  <c:v>-0.27270291661136015</c:v>
                </c:pt>
                <c:pt idx="303">
                  <c:v>-0.2791939213090342</c:v>
                </c:pt>
                <c:pt idx="304">
                  <c:v>-0.27446451102798652</c:v>
                </c:pt>
                <c:pt idx="305">
                  <c:v>-0.27283849043890851</c:v>
                </c:pt>
                <c:pt idx="306">
                  <c:v>-0.26816532897743028</c:v>
                </c:pt>
                <c:pt idx="307">
                  <c:v>-0.2590817045644177</c:v>
                </c:pt>
                <c:pt idx="308">
                  <c:v>-0.25480481490408469</c:v>
                </c:pt>
                <c:pt idx="309">
                  <c:v>-0.25562679568520175</c:v>
                </c:pt>
                <c:pt idx="310">
                  <c:v>-0.24632778200024241</c:v>
                </c:pt>
                <c:pt idx="311">
                  <c:v>-0.24563945969219025</c:v>
                </c:pt>
                <c:pt idx="312">
                  <c:v>-0.2494749282009987</c:v>
                </c:pt>
                <c:pt idx="313">
                  <c:v>-0.24463609521274277</c:v>
                </c:pt>
                <c:pt idx="314">
                  <c:v>-0.24230894924205326</c:v>
                </c:pt>
                <c:pt idx="315">
                  <c:v>-0.24120819522540915</c:v>
                </c:pt>
                <c:pt idx="316">
                  <c:v>-0.2307248251348879</c:v>
                </c:pt>
                <c:pt idx="317">
                  <c:v>-0.22811892828987579</c:v>
                </c:pt>
                <c:pt idx="318">
                  <c:v>-0.21578671760435708</c:v>
                </c:pt>
                <c:pt idx="319">
                  <c:v>-0.20791637572193578</c:v>
                </c:pt>
                <c:pt idx="320">
                  <c:v>-0.20450323224644706</c:v>
                </c:pt>
                <c:pt idx="321">
                  <c:v>-0.20018620478929172</c:v>
                </c:pt>
                <c:pt idx="322">
                  <c:v>-0.20589024215025165</c:v>
                </c:pt>
                <c:pt idx="323">
                  <c:v>-0.20839416945401656</c:v>
                </c:pt>
                <c:pt idx="324">
                  <c:v>-0.22168457925887519</c:v>
                </c:pt>
                <c:pt idx="325">
                  <c:v>-0.2188377106615419</c:v>
                </c:pt>
                <c:pt idx="326">
                  <c:v>-0.22390608271691725</c:v>
                </c:pt>
                <c:pt idx="327">
                  <c:v>-0.22108941205512467</c:v>
                </c:pt>
                <c:pt idx="328">
                  <c:v>-0.21561433795878293</c:v>
                </c:pt>
                <c:pt idx="329">
                  <c:v>-0.21780896918864368</c:v>
                </c:pt>
                <c:pt idx="330">
                  <c:v>-0.21746799451499099</c:v>
                </c:pt>
                <c:pt idx="331">
                  <c:v>-0.21244162425114654</c:v>
                </c:pt>
                <c:pt idx="332">
                  <c:v>-0.21282551733313415</c:v>
                </c:pt>
                <c:pt idx="333">
                  <c:v>-0.22120091509559736</c:v>
                </c:pt>
                <c:pt idx="334">
                  <c:v>-0.22170518696617147</c:v>
                </c:pt>
                <c:pt idx="335">
                  <c:v>-0.22740509281189603</c:v>
                </c:pt>
                <c:pt idx="336">
                  <c:v>-0.22680015449860425</c:v>
                </c:pt>
                <c:pt idx="337">
                  <c:v>-0.22252247755456056</c:v>
                </c:pt>
                <c:pt idx="338">
                  <c:v>-0.22252247755456056</c:v>
                </c:pt>
                <c:pt idx="339">
                  <c:v>-0.22252247755456056</c:v>
                </c:pt>
                <c:pt idx="340">
                  <c:v>-0.2189552797093397</c:v>
                </c:pt>
                <c:pt idx="341">
                  <c:v>-0.21147852501843512</c:v>
                </c:pt>
                <c:pt idx="342">
                  <c:v>-0.21087555052716322</c:v>
                </c:pt>
                <c:pt idx="343">
                  <c:v>-0.20424294449397562</c:v>
                </c:pt>
                <c:pt idx="344">
                  <c:v>-0.21021404839069779</c:v>
                </c:pt>
                <c:pt idx="345">
                  <c:v>-0.20636419028067376</c:v>
                </c:pt>
                <c:pt idx="346">
                  <c:v>-0.20308107277825271</c:v>
                </c:pt>
                <c:pt idx="347">
                  <c:v>-0.20820470926941781</c:v>
                </c:pt>
                <c:pt idx="348">
                  <c:v>-0.20176391860258369</c:v>
                </c:pt>
                <c:pt idx="349">
                  <c:v>-0.1967359013691099</c:v>
                </c:pt>
                <c:pt idx="350">
                  <c:v>-0.19329687577695909</c:v>
                </c:pt>
                <c:pt idx="351">
                  <c:v>-0.19634991692635528</c:v>
                </c:pt>
                <c:pt idx="352">
                  <c:v>-0.19461501186541441</c:v>
                </c:pt>
                <c:pt idx="353">
                  <c:v>-0.19097490322167987</c:v>
                </c:pt>
                <c:pt idx="354">
                  <c:v>-0.18355037070542357</c:v>
                </c:pt>
                <c:pt idx="355">
                  <c:v>-0.1830009163698576</c:v>
                </c:pt>
                <c:pt idx="356">
                  <c:v>-0.17698915305339913</c:v>
                </c:pt>
                <c:pt idx="357">
                  <c:v>-0.18193809373491643</c:v>
                </c:pt>
                <c:pt idx="358">
                  <c:v>-0.18101341358238621</c:v>
                </c:pt>
                <c:pt idx="359">
                  <c:v>-0.1846197055400931</c:v>
                </c:pt>
                <c:pt idx="360">
                  <c:v>-0.18541965221183043</c:v>
                </c:pt>
                <c:pt idx="361">
                  <c:v>-0.18131438543183176</c:v>
                </c:pt>
                <c:pt idx="362">
                  <c:v>-0.16681117350148222</c:v>
                </c:pt>
                <c:pt idx="363">
                  <c:v>-0.17196458519408242</c:v>
                </c:pt>
                <c:pt idx="364">
                  <c:v>-0.17196458519408242</c:v>
                </c:pt>
                <c:pt idx="365">
                  <c:v>-0.17196458519408242</c:v>
                </c:pt>
                <c:pt idx="366">
                  <c:v>-0.16703796525070447</c:v>
                </c:pt>
                <c:pt idx="367">
                  <c:v>-0.16556081450760252</c:v>
                </c:pt>
                <c:pt idx="368">
                  <c:v>-0.15116792608990626</c:v>
                </c:pt>
                <c:pt idx="369">
                  <c:v>-0.14111671075890941</c:v>
                </c:pt>
                <c:pt idx="370">
                  <c:v>-0.14576651123607898</c:v>
                </c:pt>
                <c:pt idx="371">
                  <c:v>-0.1475862333606458</c:v>
                </c:pt>
                <c:pt idx="372">
                  <c:v>-0.14671366798123275</c:v>
                </c:pt>
                <c:pt idx="373">
                  <c:v>-0.13798520590760655</c:v>
                </c:pt>
                <c:pt idx="374">
                  <c:v>-0.14619047999697665</c:v>
                </c:pt>
                <c:pt idx="375">
                  <c:v>-0.14505392671788064</c:v>
                </c:pt>
                <c:pt idx="376">
                  <c:v>-0.13983338902946563</c:v>
                </c:pt>
                <c:pt idx="377">
                  <c:v>-0.13607560114389583</c:v>
                </c:pt>
                <c:pt idx="378">
                  <c:v>-0.14154414837438289</c:v>
                </c:pt>
                <c:pt idx="379">
                  <c:v>-0.14121299178397284</c:v>
                </c:pt>
                <c:pt idx="380">
                  <c:v>-0.13351982147922115</c:v>
                </c:pt>
                <c:pt idx="381">
                  <c:v>-0.12179982608368456</c:v>
                </c:pt>
                <c:pt idx="382">
                  <c:v>-0.11343402833238159</c:v>
                </c:pt>
                <c:pt idx="383">
                  <c:v>-0.12613060352203109</c:v>
                </c:pt>
                <c:pt idx="384">
                  <c:v>-0.12227162742005704</c:v>
                </c:pt>
                <c:pt idx="385">
                  <c:v>-0.11952600641141387</c:v>
                </c:pt>
                <c:pt idx="386">
                  <c:v>-0.12506461531382584</c:v>
                </c:pt>
                <c:pt idx="387">
                  <c:v>-0.11476285391711594</c:v>
                </c:pt>
                <c:pt idx="388">
                  <c:v>-0.11493388964969808</c:v>
                </c:pt>
                <c:pt idx="389">
                  <c:v>-0.11878632633750719</c:v>
                </c:pt>
                <c:pt idx="390">
                  <c:v>-0.11021241421517258</c:v>
                </c:pt>
                <c:pt idx="391">
                  <c:v>-0.1041362549266811</c:v>
                </c:pt>
                <c:pt idx="392">
                  <c:v>-0.1041362549266811</c:v>
                </c:pt>
                <c:pt idx="393">
                  <c:v>-0.1041362549266811</c:v>
                </c:pt>
                <c:pt idx="394">
                  <c:v>-0.10105494319651709</c:v>
                </c:pt>
                <c:pt idx="395">
                  <c:v>-0.10583231833575257</c:v>
                </c:pt>
                <c:pt idx="396">
                  <c:v>-0.10049771238589733</c:v>
                </c:pt>
                <c:pt idx="397">
                  <c:v>-0.10653638630940743</c:v>
                </c:pt>
                <c:pt idx="398">
                  <c:v>-0.10483130183605616</c:v>
                </c:pt>
                <c:pt idx="399">
                  <c:v>-0.10330846588580034</c:v>
                </c:pt>
                <c:pt idx="400">
                  <c:v>-0.10581964297044</c:v>
                </c:pt>
                <c:pt idx="401">
                  <c:v>-9.3576144200078315E-2</c:v>
                </c:pt>
                <c:pt idx="402">
                  <c:v>-8.7831504091686941E-2</c:v>
                </c:pt>
                <c:pt idx="403">
                  <c:v>-8.761680771294833E-2</c:v>
                </c:pt>
                <c:pt idx="404">
                  <c:v>-8.5379136548864976E-2</c:v>
                </c:pt>
                <c:pt idx="405">
                  <c:v>-8.7812087451007659E-2</c:v>
                </c:pt>
                <c:pt idx="406">
                  <c:v>-8.2966699367153618E-2</c:v>
                </c:pt>
                <c:pt idx="407">
                  <c:v>-8.7514875389915536E-2</c:v>
                </c:pt>
                <c:pt idx="408">
                  <c:v>-8.9235374001821688E-2</c:v>
                </c:pt>
                <c:pt idx="409">
                  <c:v>-8.530513690079855E-2</c:v>
                </c:pt>
                <c:pt idx="410">
                  <c:v>-8.5581458848807412E-2</c:v>
                </c:pt>
                <c:pt idx="411">
                  <c:v>-8.4031510531501041E-2</c:v>
                </c:pt>
                <c:pt idx="412">
                  <c:v>-6.5672804302912668E-2</c:v>
                </c:pt>
                <c:pt idx="413">
                  <c:v>-6.7925138905833071E-2</c:v>
                </c:pt>
                <c:pt idx="414">
                  <c:v>-5.5431711380780735E-2</c:v>
                </c:pt>
                <c:pt idx="415">
                  <c:v>-5.9017947329530029E-2</c:v>
                </c:pt>
                <c:pt idx="416">
                  <c:v>-5.5785998804942283E-2</c:v>
                </c:pt>
                <c:pt idx="417">
                  <c:v>-6.1703442339016257E-2</c:v>
                </c:pt>
                <c:pt idx="418">
                  <c:v>-6.2837308092277722E-2</c:v>
                </c:pt>
                <c:pt idx="419">
                  <c:v>-5.8206598069103999E-2</c:v>
                </c:pt>
                <c:pt idx="420">
                  <c:v>-6.6501397353043168E-2</c:v>
                </c:pt>
                <c:pt idx="421">
                  <c:v>-6.2636797455709825E-2</c:v>
                </c:pt>
                <c:pt idx="422">
                  <c:v>-5.2884707955607291E-2</c:v>
                </c:pt>
                <c:pt idx="423">
                  <c:v>-4.8039597661432065E-2</c:v>
                </c:pt>
                <c:pt idx="424">
                  <c:v>-5.2260730740427697E-2</c:v>
                </c:pt>
                <c:pt idx="425">
                  <c:v>-4.9518291832301276E-2</c:v>
                </c:pt>
                <c:pt idx="426">
                  <c:v>-5.2613155278966373E-2</c:v>
                </c:pt>
                <c:pt idx="427">
                  <c:v>-5.5923704931471918E-2</c:v>
                </c:pt>
                <c:pt idx="428">
                  <c:v>-4.8237418244001629E-2</c:v>
                </c:pt>
                <c:pt idx="429">
                  <c:v>-5.4075175370874362E-2</c:v>
                </c:pt>
                <c:pt idx="430">
                  <c:v>-4.8802728693205566E-2</c:v>
                </c:pt>
                <c:pt idx="431">
                  <c:v>-4.3076493720252351E-2</c:v>
                </c:pt>
                <c:pt idx="432">
                  <c:v>-4.3462349452310867E-2</c:v>
                </c:pt>
                <c:pt idx="433">
                  <c:v>-3.5184455596244502E-2</c:v>
                </c:pt>
                <c:pt idx="434">
                  <c:v>-3.5184455596244502E-2</c:v>
                </c:pt>
                <c:pt idx="435">
                  <c:v>-3.0113576704907441E-2</c:v>
                </c:pt>
                <c:pt idx="436">
                  <c:v>-2.446610405741001E-2</c:v>
                </c:pt>
                <c:pt idx="437">
                  <c:v>-3.6607503178569423E-2</c:v>
                </c:pt>
                <c:pt idx="438">
                  <c:v>-3.458064651803372E-2</c:v>
                </c:pt>
                <c:pt idx="439">
                  <c:v>-3.9191232918494578E-2</c:v>
                </c:pt>
                <c:pt idx="440">
                  <c:v>-4.9246884549091763E-2</c:v>
                </c:pt>
                <c:pt idx="441">
                  <c:v>-4.5818143315874638E-2</c:v>
                </c:pt>
                <c:pt idx="442">
                  <c:v>-5.0513219981780488E-2</c:v>
                </c:pt>
                <c:pt idx="443">
                  <c:v>-6.0752728395721323E-2</c:v>
                </c:pt>
                <c:pt idx="444">
                  <c:v>-5.4186761126713723E-2</c:v>
                </c:pt>
                <c:pt idx="445">
                  <c:v>-5.3799618907869551E-2</c:v>
                </c:pt>
                <c:pt idx="446">
                  <c:v>-4.9099523038581117E-2</c:v>
                </c:pt>
                <c:pt idx="447">
                  <c:v>-4.5137592863655152E-2</c:v>
                </c:pt>
                <c:pt idx="448">
                  <c:v>-4.1116353308775166E-2</c:v>
                </c:pt>
                <c:pt idx="449">
                  <c:v>-3.742941173333858E-2</c:v>
                </c:pt>
                <c:pt idx="450">
                  <c:v>-3.4008744962180537E-2</c:v>
                </c:pt>
                <c:pt idx="451">
                  <c:v>-4.5344823433404513E-2</c:v>
                </c:pt>
                <c:pt idx="452">
                  <c:v>-3.9844871024166562E-2</c:v>
                </c:pt>
                <c:pt idx="453">
                  <c:v>-3.6304104893029487E-2</c:v>
                </c:pt>
                <c:pt idx="454">
                  <c:v>-3.1506503838479638E-2</c:v>
                </c:pt>
                <c:pt idx="455">
                  <c:v>-2.7201847851205274E-2</c:v>
                </c:pt>
                <c:pt idx="456">
                  <c:v>-2.3877172462053231E-2</c:v>
                </c:pt>
                <c:pt idx="457">
                  <c:v>-1.8334091178990208E-2</c:v>
                </c:pt>
                <c:pt idx="458">
                  <c:v>-1.5098355828663479E-2</c:v>
                </c:pt>
                <c:pt idx="459">
                  <c:v>-1.6819443487152363E-2</c:v>
                </c:pt>
                <c:pt idx="460">
                  <c:v>-1.3719752534418372E-2</c:v>
                </c:pt>
                <c:pt idx="461">
                  <c:v>-1.8985317782275635E-2</c:v>
                </c:pt>
                <c:pt idx="462">
                  <c:v>-2.5341773117341315E-2</c:v>
                </c:pt>
                <c:pt idx="463">
                  <c:v>-3.1058310526903998E-2</c:v>
                </c:pt>
                <c:pt idx="464">
                  <c:v>-3.1058310526903998E-2</c:v>
                </c:pt>
                <c:pt idx="465">
                  <c:v>-3.1058310526903998E-2</c:v>
                </c:pt>
                <c:pt idx="466">
                  <c:v>-2.7464568539726675E-2</c:v>
                </c:pt>
                <c:pt idx="467">
                  <c:v>-2.999899592818811E-2</c:v>
                </c:pt>
                <c:pt idx="468">
                  <c:v>-2.9049038887134726E-2</c:v>
                </c:pt>
                <c:pt idx="469">
                  <c:v>-3.4468197364890485E-2</c:v>
                </c:pt>
                <c:pt idx="470">
                  <c:v>-3.3575588871460615E-2</c:v>
                </c:pt>
                <c:pt idx="471">
                  <c:v>-2.9907709517297598E-2</c:v>
                </c:pt>
                <c:pt idx="472">
                  <c:v>-2.8831866868724298E-2</c:v>
                </c:pt>
                <c:pt idx="473">
                  <c:v>-3.1579205439563274E-2</c:v>
                </c:pt>
                <c:pt idx="474">
                  <c:v>-3.3925235314729796E-2</c:v>
                </c:pt>
                <c:pt idx="475">
                  <c:v>-2.7249309344285488E-2</c:v>
                </c:pt>
                <c:pt idx="476">
                  <c:v>-2.4083935673081647E-2</c:v>
                </c:pt>
                <c:pt idx="477">
                  <c:v>-1.0572827548141928E-2</c:v>
                </c:pt>
                <c:pt idx="478">
                  <c:v>-1.1713408836970252E-2</c:v>
                </c:pt>
                <c:pt idx="479">
                  <c:v>-1.3064107587521634E-2</c:v>
                </c:pt>
                <c:pt idx="480">
                  <c:v>-2.582648174639246E-2</c:v>
                </c:pt>
                <c:pt idx="481">
                  <c:v>-1.8826042097976559E-2</c:v>
                </c:pt>
                <c:pt idx="482">
                  <c:v>-3.0046338253463145E-2</c:v>
                </c:pt>
                <c:pt idx="483">
                  <c:v>-2.5830951343461694E-2</c:v>
                </c:pt>
                <c:pt idx="484">
                  <c:v>-2.5830951343461694E-2</c:v>
                </c:pt>
                <c:pt idx="485">
                  <c:v>-2.5830951343461694E-2</c:v>
                </c:pt>
                <c:pt idx="486">
                  <c:v>-2.2803507289846925E-2</c:v>
                </c:pt>
                <c:pt idx="487">
                  <c:v>-1.793058292672034E-2</c:v>
                </c:pt>
                <c:pt idx="488">
                  <c:v>-1.5854648762917201E-2</c:v>
                </c:pt>
                <c:pt idx="489">
                  <c:v>-1.30299545248862E-2</c:v>
                </c:pt>
                <c:pt idx="490">
                  <c:v>-1.4003256614299353E-2</c:v>
                </c:pt>
                <c:pt idx="491">
                  <c:v>-1.2658911723424371E-2</c:v>
                </c:pt>
                <c:pt idx="492">
                  <c:v>-1.3059808218001012E-2</c:v>
                </c:pt>
                <c:pt idx="493">
                  <c:v>-1.4210045185205411E-2</c:v>
                </c:pt>
                <c:pt idx="494">
                  <c:v>-1.2889333215082677E-2</c:v>
                </c:pt>
                <c:pt idx="495">
                  <c:v>-9.2715540626059356E-3</c:v>
                </c:pt>
                <c:pt idx="496">
                  <c:v>-1.3636537668684112E-2</c:v>
                </c:pt>
                <c:pt idx="497">
                  <c:v>-1.3636537668684112E-2</c:v>
                </c:pt>
                <c:pt idx="498">
                  <c:v>-1.3636537668684112E-2</c:v>
                </c:pt>
                <c:pt idx="499">
                  <c:v>-1.8295461495964283E-2</c:v>
                </c:pt>
                <c:pt idx="500">
                  <c:v>-4.9769474992157337E-3</c:v>
                </c:pt>
                <c:pt idx="501">
                  <c:v>-1.2367061034292304E-2</c:v>
                </c:pt>
                <c:pt idx="502">
                  <c:v>-1.5050317815796022E-2</c:v>
                </c:pt>
                <c:pt idx="503">
                  <c:v>-1.6343475317255773E-2</c:v>
                </c:pt>
                <c:pt idx="504">
                  <c:v>-1.5910299066509315E-2</c:v>
                </c:pt>
                <c:pt idx="505">
                  <c:v>-1.4174365583480508E-2</c:v>
                </c:pt>
                <c:pt idx="506">
                  <c:v>-8.0676116965525679E-3</c:v>
                </c:pt>
                <c:pt idx="507">
                  <c:v>-1.9121483939572248E-2</c:v>
                </c:pt>
                <c:pt idx="508">
                  <c:v>-6.3017504717988171E-3</c:v>
                </c:pt>
                <c:pt idx="509">
                  <c:v>-1.3040001282871194E-2</c:v>
                </c:pt>
                <c:pt idx="510">
                  <c:v>-7.9523818159482618E-3</c:v>
                </c:pt>
                <c:pt idx="511">
                  <c:v>-1.3422240884365944E-2</c:v>
                </c:pt>
                <c:pt idx="512">
                  <c:v>-1.0421626963730501E-2</c:v>
                </c:pt>
                <c:pt idx="513">
                  <c:v>-1.1018572690588591E-2</c:v>
                </c:pt>
                <c:pt idx="514">
                  <c:v>-1.1927872580554499E-2</c:v>
                </c:pt>
                <c:pt idx="515">
                  <c:v>-1.0850042625853762E-2</c:v>
                </c:pt>
                <c:pt idx="516">
                  <c:v>-1.0850042625853762E-2</c:v>
                </c:pt>
                <c:pt idx="517">
                  <c:v>-1.0850042625853762E-2</c:v>
                </c:pt>
                <c:pt idx="518">
                  <c:v>-2.8636856874534322E-3</c:v>
                </c:pt>
                <c:pt idx="519">
                  <c:v>-7.8850054369583589E-5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5.067074367934854E-3</c:v>
                </c:pt>
                <c:pt idx="524">
                  <c:v>6.7526495622063365E-3</c:v>
                </c:pt>
                <c:pt idx="525">
                  <c:v>6.0341599695210579E-3</c:v>
                </c:pt>
                <c:pt idx="526">
                  <c:v>1.31922709225063E-3</c:v>
                </c:pt>
                <c:pt idx="527">
                  <c:v>4.5063706497301403E-3</c:v>
                </c:pt>
                <c:pt idx="528">
                  <c:v>1.1314082307517515E-2</c:v>
                </c:pt>
                <c:pt idx="529">
                  <c:v>1.3432572595838632E-2</c:v>
                </c:pt>
                <c:pt idx="530">
                  <c:v>1.5148373339263665E-2</c:v>
                </c:pt>
                <c:pt idx="531">
                  <c:v>1.6350590231429374E-2</c:v>
                </c:pt>
                <c:pt idx="532">
                  <c:v>1.5735578745597723E-2</c:v>
                </c:pt>
                <c:pt idx="533">
                  <c:v>1.4809533606334968E-2</c:v>
                </c:pt>
                <c:pt idx="534">
                  <c:v>1.4809533606334968E-2</c:v>
                </c:pt>
                <c:pt idx="535">
                  <c:v>1.4809533606334968E-2</c:v>
                </c:pt>
                <c:pt idx="536">
                  <c:v>1.4288674282908254E-2</c:v>
                </c:pt>
                <c:pt idx="537">
                  <c:v>1.8743310600888075E-2</c:v>
                </c:pt>
                <c:pt idx="538">
                  <c:v>2.2984907585403835E-2</c:v>
                </c:pt>
                <c:pt idx="539">
                  <c:v>2.6489428094084166E-2</c:v>
                </c:pt>
                <c:pt idx="540">
                  <c:v>2.6744295368215765E-2</c:v>
                </c:pt>
                <c:pt idx="541">
                  <c:v>2.9226409476783566E-2</c:v>
                </c:pt>
                <c:pt idx="542">
                  <c:v>2.9207588213829405E-2</c:v>
                </c:pt>
                <c:pt idx="543">
                  <c:v>3.4197835858666092E-2</c:v>
                </c:pt>
                <c:pt idx="544">
                  <c:v>3.3774009789228954E-2</c:v>
                </c:pt>
                <c:pt idx="545">
                  <c:v>2.8298529589636967E-2</c:v>
                </c:pt>
                <c:pt idx="546">
                  <c:v>2.998310852315389E-2</c:v>
                </c:pt>
                <c:pt idx="547">
                  <c:v>3.4376504272609631E-2</c:v>
                </c:pt>
                <c:pt idx="548">
                  <c:v>4.2217034445653834E-2</c:v>
                </c:pt>
                <c:pt idx="549">
                  <c:v>4.4053646530994639E-2</c:v>
                </c:pt>
                <c:pt idx="550">
                  <c:v>4.3767956561804766E-2</c:v>
                </c:pt>
                <c:pt idx="551">
                  <c:v>4.0914426387436142E-2</c:v>
                </c:pt>
                <c:pt idx="552">
                  <c:v>4.1951197043272215E-2</c:v>
                </c:pt>
                <c:pt idx="553">
                  <c:v>4.2820414325081879E-2</c:v>
                </c:pt>
                <c:pt idx="554">
                  <c:v>4.2820414325081879E-2</c:v>
                </c:pt>
                <c:pt idx="555">
                  <c:v>4.2820414325081879E-2</c:v>
                </c:pt>
                <c:pt idx="556">
                  <c:v>4.2540528746138673E-2</c:v>
                </c:pt>
                <c:pt idx="557">
                  <c:v>4.6808511559244481E-2</c:v>
                </c:pt>
                <c:pt idx="558">
                  <c:v>5.3607056690470944E-2</c:v>
                </c:pt>
                <c:pt idx="559">
                  <c:v>6.0697111531084369E-2</c:v>
                </c:pt>
                <c:pt idx="560">
                  <c:v>6.5186548804322175E-2</c:v>
                </c:pt>
                <c:pt idx="561">
                  <c:v>6.7114191101107945E-2</c:v>
                </c:pt>
                <c:pt idx="562">
                  <c:v>7.0659512991236628E-2</c:v>
                </c:pt>
                <c:pt idx="563">
                  <c:v>9.6664504968721365E-2</c:v>
                </c:pt>
                <c:pt idx="564">
                  <c:v>0.10264542690669365</c:v>
                </c:pt>
                <c:pt idx="565">
                  <c:v>0.10644488798393392</c:v>
                </c:pt>
                <c:pt idx="566">
                  <c:v>0.10690155648441091</c:v>
                </c:pt>
                <c:pt idx="567">
                  <c:v>0.11244341508478795</c:v>
                </c:pt>
                <c:pt idx="568">
                  <c:v>0.12814894107883235</c:v>
                </c:pt>
                <c:pt idx="569">
                  <c:v>0.1347070942194406</c:v>
                </c:pt>
                <c:pt idx="570">
                  <c:v>0.11347755519093483</c:v>
                </c:pt>
                <c:pt idx="571">
                  <c:v>8.7302635247063165E-2</c:v>
                </c:pt>
                <c:pt idx="572">
                  <c:v>6.7502806178117991E-2</c:v>
                </c:pt>
                <c:pt idx="573">
                  <c:v>5.1094895110328276E-2</c:v>
                </c:pt>
                <c:pt idx="574">
                  <c:v>9.0549106890246867E-2</c:v>
                </c:pt>
                <c:pt idx="575">
                  <c:v>8.6085897233432185E-2</c:v>
                </c:pt>
                <c:pt idx="576">
                  <c:v>2.6775099367467581E-2</c:v>
                </c:pt>
                <c:pt idx="577">
                  <c:v>-1.6025597801589408E-2</c:v>
                </c:pt>
                <c:pt idx="578">
                  <c:v>3.8444170950336698E-2</c:v>
                </c:pt>
                <c:pt idx="579">
                  <c:v>0.10854150844701471</c:v>
                </c:pt>
                <c:pt idx="580">
                  <c:v>0.15734925353943852</c:v>
                </c:pt>
                <c:pt idx="581">
                  <c:v>0.15859805067546873</c:v>
                </c:pt>
                <c:pt idx="582">
                  <c:v>0.14706742732158928</c:v>
                </c:pt>
                <c:pt idx="583">
                  <c:v>0.15848789756765447</c:v>
                </c:pt>
                <c:pt idx="584">
                  <c:v>0.18784338692334224</c:v>
                </c:pt>
                <c:pt idx="585">
                  <c:v>0.15788788155616107</c:v>
                </c:pt>
                <c:pt idx="586">
                  <c:v>0.15741723030019528</c:v>
                </c:pt>
                <c:pt idx="587">
                  <c:v>0.16762306777442504</c:v>
                </c:pt>
                <c:pt idx="588">
                  <c:v>0.16464235868430421</c:v>
                </c:pt>
                <c:pt idx="589">
                  <c:v>0.17876474761744809</c:v>
                </c:pt>
                <c:pt idx="590">
                  <c:v>0.18368575761294448</c:v>
                </c:pt>
                <c:pt idx="591">
                  <c:v>0.1888227868076815</c:v>
                </c:pt>
                <c:pt idx="592">
                  <c:v>0.1897001952399906</c:v>
                </c:pt>
                <c:pt idx="593">
                  <c:v>0.1897001952399906</c:v>
                </c:pt>
                <c:pt idx="594">
                  <c:v>0.1897001952399906</c:v>
                </c:pt>
                <c:pt idx="595">
                  <c:v>0.18375373315363586</c:v>
                </c:pt>
                <c:pt idx="596">
                  <c:v>0.19860042312727311</c:v>
                </c:pt>
                <c:pt idx="597">
                  <c:v>0.19720838809479546</c:v>
                </c:pt>
                <c:pt idx="598">
                  <c:v>0.18922105783286813</c:v>
                </c:pt>
                <c:pt idx="599">
                  <c:v>0.17846355316300988</c:v>
                </c:pt>
                <c:pt idx="600">
                  <c:v>0.18265651977637676</c:v>
                </c:pt>
                <c:pt idx="601">
                  <c:v>0.19677598702565402</c:v>
                </c:pt>
                <c:pt idx="602">
                  <c:v>0.19710525615574093</c:v>
                </c:pt>
                <c:pt idx="603">
                  <c:v>0.194269235244525</c:v>
                </c:pt>
                <c:pt idx="604">
                  <c:v>0.19233966734555907</c:v>
                </c:pt>
                <c:pt idx="605">
                  <c:v>0.20136971730148256</c:v>
                </c:pt>
                <c:pt idx="606">
                  <c:v>0.20888748590409745</c:v>
                </c:pt>
                <c:pt idx="607">
                  <c:v>0.21683165369223145</c:v>
                </c:pt>
                <c:pt idx="608">
                  <c:v>0.21683783594929662</c:v>
                </c:pt>
                <c:pt idx="609">
                  <c:v>0.21679455996723118</c:v>
                </c:pt>
                <c:pt idx="610">
                  <c:v>0.2160217973986851</c:v>
                </c:pt>
                <c:pt idx="611">
                  <c:v>0.21926877756201102</c:v>
                </c:pt>
                <c:pt idx="612">
                  <c:v>0.22709923867679382</c:v>
                </c:pt>
                <c:pt idx="613">
                  <c:v>0.22499812265653962</c:v>
                </c:pt>
                <c:pt idx="614">
                  <c:v>0.21476236994519349</c:v>
                </c:pt>
                <c:pt idx="615">
                  <c:v>0.21185157810399402</c:v>
                </c:pt>
                <c:pt idx="616">
                  <c:v>0.2159734082301914</c:v>
                </c:pt>
                <c:pt idx="617">
                  <c:v>0.22243310840635044</c:v>
                </c:pt>
                <c:pt idx="618">
                  <c:v>0.22006559182817531</c:v>
                </c:pt>
                <c:pt idx="619">
                  <c:v>0.21120865991811377</c:v>
                </c:pt>
                <c:pt idx="620">
                  <c:v>0.21793981789372552</c:v>
                </c:pt>
                <c:pt idx="621">
                  <c:v>0.22682100044993714</c:v>
                </c:pt>
                <c:pt idx="622">
                  <c:v>0.2246362911149351</c:v>
                </c:pt>
                <c:pt idx="623">
                  <c:v>0.21752629115320432</c:v>
                </c:pt>
                <c:pt idx="624">
                  <c:v>0.21752629115320432</c:v>
                </c:pt>
                <c:pt idx="625">
                  <c:v>0.21752629115320432</c:v>
                </c:pt>
                <c:pt idx="626">
                  <c:v>0.22042701650329755</c:v>
                </c:pt>
                <c:pt idx="627">
                  <c:v>0.21766928546696529</c:v>
                </c:pt>
                <c:pt idx="628">
                  <c:v>0.22529293151920315</c:v>
                </c:pt>
                <c:pt idx="629">
                  <c:v>0.22779242388434207</c:v>
                </c:pt>
                <c:pt idx="630">
                  <c:v>0.22846818063067853</c:v>
                </c:pt>
                <c:pt idx="631">
                  <c:v>0.2239257674893218</c:v>
                </c:pt>
                <c:pt idx="632">
                  <c:v>0.22170812900250181</c:v>
                </c:pt>
                <c:pt idx="633">
                  <c:v>0.2194473097356302</c:v>
                </c:pt>
                <c:pt idx="634">
                  <c:v>0.22562481368622134</c:v>
                </c:pt>
                <c:pt idx="635">
                  <c:v>0.2261316637551829</c:v>
                </c:pt>
                <c:pt idx="636">
                  <c:v>0.23510879047196664</c:v>
                </c:pt>
                <c:pt idx="637">
                  <c:v>0.23758419978755008</c:v>
                </c:pt>
                <c:pt idx="638">
                  <c:v>0.23123334739254675</c:v>
                </c:pt>
                <c:pt idx="639">
                  <c:v>0.22610504463602155</c:v>
                </c:pt>
                <c:pt idx="640">
                  <c:v>0.2222666885145046</c:v>
                </c:pt>
                <c:pt idx="641">
                  <c:v>0.21688090837506513</c:v>
                </c:pt>
                <c:pt idx="642">
                  <c:v>0.21515610468620139</c:v>
                </c:pt>
                <c:pt idx="643">
                  <c:v>0.21294552162798586</c:v>
                </c:pt>
                <c:pt idx="644">
                  <c:v>0.21300101095673596</c:v>
                </c:pt>
                <c:pt idx="645">
                  <c:v>0.21238135657710888</c:v>
                </c:pt>
                <c:pt idx="646">
                  <c:v>0.20913340333809649</c:v>
                </c:pt>
                <c:pt idx="647">
                  <c:v>0.20788815378933934</c:v>
                </c:pt>
                <c:pt idx="648">
                  <c:v>0.21506755790440391</c:v>
                </c:pt>
                <c:pt idx="649">
                  <c:v>0.21630861610308094</c:v>
                </c:pt>
                <c:pt idx="650">
                  <c:v>0.21856419039231767</c:v>
                </c:pt>
                <c:pt idx="651">
                  <c:v>0.21552840247284988</c:v>
                </c:pt>
                <c:pt idx="652">
                  <c:v>0.21819041323352195</c:v>
                </c:pt>
                <c:pt idx="653">
                  <c:v>0.21819041323352195</c:v>
                </c:pt>
                <c:pt idx="654">
                  <c:v>0.21819041323352195</c:v>
                </c:pt>
                <c:pt idx="655">
                  <c:v>0.22151658714103473</c:v>
                </c:pt>
                <c:pt idx="656">
                  <c:v>0.22584886344947797</c:v>
                </c:pt>
                <c:pt idx="657">
                  <c:v>0.229298138769366</c:v>
                </c:pt>
                <c:pt idx="658">
                  <c:v>0.22544799899259438</c:v>
                </c:pt>
                <c:pt idx="659">
                  <c:v>0.22216446343145857</c:v>
                </c:pt>
                <c:pt idx="660">
                  <c:v>0.22386462582911348</c:v>
                </c:pt>
                <c:pt idx="661">
                  <c:v>0.22319060871129959</c:v>
                </c:pt>
                <c:pt idx="662">
                  <c:v>0.22471499130452699</c:v>
                </c:pt>
                <c:pt idx="663">
                  <c:v>0.22347184669437703</c:v>
                </c:pt>
                <c:pt idx="664">
                  <c:v>0.22238811754052423</c:v>
                </c:pt>
                <c:pt idx="665">
                  <c:v>0.22711081720712456</c:v>
                </c:pt>
                <c:pt idx="666">
                  <c:v>0.22914354500127665</c:v>
                </c:pt>
                <c:pt idx="667">
                  <c:v>0.22078636491597226</c:v>
                </c:pt>
                <c:pt idx="668">
                  <c:v>0.21334430874370258</c:v>
                </c:pt>
                <c:pt idx="669">
                  <c:v>0.21492632702838432</c:v>
                </c:pt>
                <c:pt idx="670">
                  <c:v>0.22036596452338819</c:v>
                </c:pt>
                <c:pt idx="671">
                  <c:v>0.22707767481444341</c:v>
                </c:pt>
                <c:pt idx="672">
                  <c:v>0.22949632518074914</c:v>
                </c:pt>
                <c:pt idx="673">
                  <c:v>0.23210600752610211</c:v>
                </c:pt>
                <c:pt idx="674">
                  <c:v>0.23597276970665848</c:v>
                </c:pt>
                <c:pt idx="675">
                  <c:v>0.2369122289651906</c:v>
                </c:pt>
                <c:pt idx="676">
                  <c:v>0.22997777700189004</c:v>
                </c:pt>
                <c:pt idx="677">
                  <c:v>0.23187718941959967</c:v>
                </c:pt>
                <c:pt idx="678">
                  <c:v>0.24208283587897217</c:v>
                </c:pt>
                <c:pt idx="679">
                  <c:v>0.2430984640612166</c:v>
                </c:pt>
                <c:pt idx="680">
                  <c:v>0.23201021670602295</c:v>
                </c:pt>
                <c:pt idx="681">
                  <c:v>0.23019878961441109</c:v>
                </c:pt>
                <c:pt idx="682">
                  <c:v>0.22818993753047567</c:v>
                </c:pt>
                <c:pt idx="683">
                  <c:v>0.23167885399736843</c:v>
                </c:pt>
                <c:pt idx="684">
                  <c:v>0.23689022251061576</c:v>
                </c:pt>
                <c:pt idx="685">
                  <c:v>0.23562745666136165</c:v>
                </c:pt>
                <c:pt idx="686">
                  <c:v>0.2400700005476073</c:v>
                </c:pt>
                <c:pt idx="687">
                  <c:v>0.2367917366656509</c:v>
                </c:pt>
                <c:pt idx="688">
                  <c:v>0.23124910198703974</c:v>
                </c:pt>
                <c:pt idx="689">
                  <c:v>0.22716613827693144</c:v>
                </c:pt>
                <c:pt idx="690">
                  <c:v>0.22548515598918306</c:v>
                </c:pt>
                <c:pt idx="691">
                  <c:v>0.22780165001526509</c:v>
                </c:pt>
                <c:pt idx="692">
                  <c:v>0.2296234966579942</c:v>
                </c:pt>
                <c:pt idx="693">
                  <c:v>0.23525479358681123</c:v>
                </c:pt>
                <c:pt idx="694">
                  <c:v>0.23479156024088255</c:v>
                </c:pt>
                <c:pt idx="695">
                  <c:v>0.2395476100777576</c:v>
                </c:pt>
                <c:pt idx="696">
                  <c:v>0.23858708133127426</c:v>
                </c:pt>
                <c:pt idx="697">
                  <c:v>0.23848669853343996</c:v>
                </c:pt>
                <c:pt idx="698">
                  <c:v>0.23289387099788139</c:v>
                </c:pt>
                <c:pt idx="699">
                  <c:v>0.23289387099788139</c:v>
                </c:pt>
                <c:pt idx="700">
                  <c:v>0.23289387099788139</c:v>
                </c:pt>
                <c:pt idx="701">
                  <c:v>0.22903383585052728</c:v>
                </c:pt>
                <c:pt idx="702">
                  <c:v>0.22714621797805212</c:v>
                </c:pt>
                <c:pt idx="703">
                  <c:v>0.22768751575877699</c:v>
                </c:pt>
                <c:pt idx="704">
                  <c:v>0.22329953040628769</c:v>
                </c:pt>
                <c:pt idx="705">
                  <c:v>0.21988644713586236</c:v>
                </c:pt>
                <c:pt idx="706">
                  <c:v>0.21704777290753996</c:v>
                </c:pt>
                <c:pt idx="707">
                  <c:v>0.21680987178764988</c:v>
                </c:pt>
                <c:pt idx="708">
                  <c:v>0.21378253091564492</c:v>
                </c:pt>
                <c:pt idx="709">
                  <c:v>0.2107059586432416</c:v>
                </c:pt>
                <c:pt idx="710">
                  <c:v>0.21189954190645977</c:v>
                </c:pt>
                <c:pt idx="711">
                  <c:v>0.214953675614318</c:v>
                </c:pt>
                <c:pt idx="712">
                  <c:v>0.21610754223361472</c:v>
                </c:pt>
                <c:pt idx="713">
                  <c:v>0.21780574309589085</c:v>
                </c:pt>
                <c:pt idx="714">
                  <c:v>0.2184765373900599</c:v>
                </c:pt>
                <c:pt idx="715">
                  <c:v>0.22170833775635601</c:v>
                </c:pt>
                <c:pt idx="716">
                  <c:v>0.22242430868760144</c:v>
                </c:pt>
                <c:pt idx="717">
                  <c:v>0.22274060555146935</c:v>
                </c:pt>
                <c:pt idx="718">
                  <c:v>0.22308798654131778</c:v>
                </c:pt>
                <c:pt idx="719">
                  <c:v>0.21974675799866072</c:v>
                </c:pt>
                <c:pt idx="720">
                  <c:v>0.22312373679780517</c:v>
                </c:pt>
                <c:pt idx="721">
                  <c:v>0.22273283190652471</c:v>
                </c:pt>
                <c:pt idx="722">
                  <c:v>0.22156353011571639</c:v>
                </c:pt>
                <c:pt idx="723">
                  <c:v>0.21941583127750808</c:v>
                </c:pt>
                <c:pt idx="724">
                  <c:v>0.21941583127750808</c:v>
                </c:pt>
                <c:pt idx="725">
                  <c:v>0.21941583127750808</c:v>
                </c:pt>
                <c:pt idx="726">
                  <c:v>0.217985465022555</c:v>
                </c:pt>
                <c:pt idx="727">
                  <c:v>0.21925669384305513</c:v>
                </c:pt>
                <c:pt idx="728">
                  <c:v>0.22283841267366045</c:v>
                </c:pt>
                <c:pt idx="729">
                  <c:v>0.22124024220350713</c:v>
                </c:pt>
                <c:pt idx="730">
                  <c:v>0.2167950220841699</c:v>
                </c:pt>
                <c:pt idx="731">
                  <c:v>0.21973099508528571</c:v>
                </c:pt>
                <c:pt idx="732">
                  <c:v>0.22265736567131622</c:v>
                </c:pt>
                <c:pt idx="733">
                  <c:v>0.21862365254531335</c:v>
                </c:pt>
                <c:pt idx="734">
                  <c:v>0.21986448681129667</c:v>
                </c:pt>
                <c:pt idx="735">
                  <c:v>0.22178460576932801</c:v>
                </c:pt>
                <c:pt idx="736">
                  <c:v>0.22153652468862872</c:v>
                </c:pt>
                <c:pt idx="737">
                  <c:v>0.22070869370992674</c:v>
                </c:pt>
                <c:pt idx="738">
                  <c:v>0.22280034678684535</c:v>
                </c:pt>
                <c:pt idx="739">
                  <c:v>0.22236280211460424</c:v>
                </c:pt>
                <c:pt idx="740">
                  <c:v>0.22070000604610596</c:v>
                </c:pt>
                <c:pt idx="741">
                  <c:v>0.22870091635122791</c:v>
                </c:pt>
                <c:pt idx="742">
                  <c:v>0.22877569015039056</c:v>
                </c:pt>
                <c:pt idx="743">
                  <c:v>0.22225134644419975</c:v>
                </c:pt>
                <c:pt idx="744">
                  <c:v>0.21341690560489091</c:v>
                </c:pt>
                <c:pt idx="745">
                  <c:v>0.21451457352263725</c:v>
                </c:pt>
                <c:pt idx="746">
                  <c:v>0.21451457352263725</c:v>
                </c:pt>
                <c:pt idx="747">
                  <c:v>0.21451457352263725</c:v>
                </c:pt>
                <c:pt idx="748">
                  <c:v>0.21619179502782671</c:v>
                </c:pt>
                <c:pt idx="749">
                  <c:v>0.21402495758133622</c:v>
                </c:pt>
                <c:pt idx="750">
                  <c:v>0.22129561820125998</c:v>
                </c:pt>
                <c:pt idx="751">
                  <c:v>0.22064516239161103</c:v>
                </c:pt>
                <c:pt idx="752">
                  <c:v>0.22580006638379069</c:v>
                </c:pt>
                <c:pt idx="753">
                  <c:v>0.22602997620382448</c:v>
                </c:pt>
                <c:pt idx="754">
                  <c:v>0.2245229001035578</c:v>
                </c:pt>
                <c:pt idx="755">
                  <c:v>0.21973001459198338</c:v>
                </c:pt>
                <c:pt idx="756">
                  <c:v>0.21953818020598503</c:v>
                </c:pt>
                <c:pt idx="757">
                  <c:v>0.21953818020598503</c:v>
                </c:pt>
                <c:pt idx="758">
                  <c:v>0.21953818020598503</c:v>
                </c:pt>
                <c:pt idx="759">
                  <c:v>0.21895061313185904</c:v>
                </c:pt>
                <c:pt idx="760">
                  <c:v>0.21431069073472497</c:v>
                </c:pt>
                <c:pt idx="761">
                  <c:v>0.21301956648124776</c:v>
                </c:pt>
                <c:pt idx="762">
                  <c:v>0.2140848038065315</c:v>
                </c:pt>
                <c:pt idx="763">
                  <c:v>0.21165084093909159</c:v>
                </c:pt>
                <c:pt idx="764">
                  <c:v>0.2152126569027164</c:v>
                </c:pt>
                <c:pt idx="765">
                  <c:v>0.21515715678717862</c:v>
                </c:pt>
                <c:pt idx="766">
                  <c:v>0.21222192868217826</c:v>
                </c:pt>
                <c:pt idx="767">
                  <c:v>0.2141573836971622</c:v>
                </c:pt>
                <c:pt idx="768">
                  <c:v>0.21440387282184448</c:v>
                </c:pt>
                <c:pt idx="769">
                  <c:v>0.21796007791267824</c:v>
                </c:pt>
                <c:pt idx="770">
                  <c:v>0.22048698168336522</c:v>
                </c:pt>
                <c:pt idx="771">
                  <c:v>0.22130391523763859</c:v>
                </c:pt>
                <c:pt idx="772">
                  <c:v>0.22485521682780685</c:v>
                </c:pt>
                <c:pt idx="773">
                  <c:v>0.22820714661162556</c:v>
                </c:pt>
                <c:pt idx="774">
                  <c:v>0.22766588668128307</c:v>
                </c:pt>
                <c:pt idx="775">
                  <c:v>0.22830956366888877</c:v>
                </c:pt>
                <c:pt idx="776">
                  <c:v>0.22692210022699744</c:v>
                </c:pt>
                <c:pt idx="777">
                  <c:v>0.22779544418669229</c:v>
                </c:pt>
                <c:pt idx="778">
                  <c:v>0.22779544418669229</c:v>
                </c:pt>
                <c:pt idx="779">
                  <c:v>0.22779544418669229</c:v>
                </c:pt>
                <c:pt idx="780">
                  <c:v>0.22939656368179051</c:v>
                </c:pt>
                <c:pt idx="781">
                  <c:v>0.23044853334008608</c:v>
                </c:pt>
                <c:pt idx="782">
                  <c:v>0.23247921845729413</c:v>
                </c:pt>
                <c:pt idx="783">
                  <c:v>0.23247921845729413</c:v>
                </c:pt>
                <c:pt idx="784">
                  <c:v>0.23247921845729413</c:v>
                </c:pt>
                <c:pt idx="785">
                  <c:v>0.23015264299905924</c:v>
                </c:pt>
                <c:pt idx="786">
                  <c:v>0.22773007326617534</c:v>
                </c:pt>
                <c:pt idx="787">
                  <c:v>0.22863161028106527</c:v>
                </c:pt>
                <c:pt idx="788">
                  <c:v>0.22425493421681986</c:v>
                </c:pt>
                <c:pt idx="789">
                  <c:v>0.22114419423935638</c:v>
                </c:pt>
                <c:pt idx="790">
                  <c:v>0.22069234058905796</c:v>
                </c:pt>
                <c:pt idx="791">
                  <c:v>0.22444837994916877</c:v>
                </c:pt>
                <c:pt idx="792">
                  <c:v>0.22715628553632761</c:v>
                </c:pt>
                <c:pt idx="793">
                  <c:v>0.2336510319289502</c:v>
                </c:pt>
                <c:pt idx="794">
                  <c:v>0.2336510319289502</c:v>
                </c:pt>
                <c:pt idx="795">
                  <c:v>0.2336510319289502</c:v>
                </c:pt>
                <c:pt idx="796">
                  <c:v>0.2352368550616446</c:v>
                </c:pt>
                <c:pt idx="797">
                  <c:v>0.23490247673777942</c:v>
                </c:pt>
                <c:pt idx="798">
                  <c:v>0.23434634627060102</c:v>
                </c:pt>
                <c:pt idx="799">
                  <c:v>0.23416207984034365</c:v>
                </c:pt>
                <c:pt idx="800">
                  <c:v>0.23175754492735234</c:v>
                </c:pt>
                <c:pt idx="801">
                  <c:v>0.2338526514332262</c:v>
                </c:pt>
                <c:pt idx="802">
                  <c:v>0.2347955319426327</c:v>
                </c:pt>
                <c:pt idx="803">
                  <c:v>0.23906617951857223</c:v>
                </c:pt>
                <c:pt idx="804">
                  <c:v>0.24084576354707177</c:v>
                </c:pt>
                <c:pt idx="805">
                  <c:v>0.23822966676477342</c:v>
                </c:pt>
                <c:pt idx="806">
                  <c:v>0.23634461678527696</c:v>
                </c:pt>
                <c:pt idx="807">
                  <c:v>0.23835550423459573</c:v>
                </c:pt>
                <c:pt idx="808">
                  <c:v>0.23852147773351717</c:v>
                </c:pt>
                <c:pt idx="809">
                  <c:v>0.239529957268517</c:v>
                </c:pt>
                <c:pt idx="810">
                  <c:v>0.24105623557385392</c:v>
                </c:pt>
                <c:pt idx="811">
                  <c:v>0.23934016200769137</c:v>
                </c:pt>
                <c:pt idx="812">
                  <c:v>0.23673610518283783</c:v>
                </c:pt>
                <c:pt idx="813">
                  <c:v>0.22592827048574282</c:v>
                </c:pt>
                <c:pt idx="814">
                  <c:v>0.22592827048574282</c:v>
                </c:pt>
                <c:pt idx="815">
                  <c:v>0.22592827048574282</c:v>
                </c:pt>
                <c:pt idx="816">
                  <c:v>0.23043179823407267</c:v>
                </c:pt>
                <c:pt idx="817">
                  <c:v>0.23475550514547261</c:v>
                </c:pt>
                <c:pt idx="818">
                  <c:v>0.22743542524691751</c:v>
                </c:pt>
                <c:pt idx="819">
                  <c:v>0.21567135567690499</c:v>
                </c:pt>
                <c:pt idx="820">
                  <c:v>0.21759991846531435</c:v>
                </c:pt>
                <c:pt idx="821">
                  <c:v>0.21370985991454083</c:v>
                </c:pt>
                <c:pt idx="822">
                  <c:v>0.17389400225262985</c:v>
                </c:pt>
                <c:pt idx="823">
                  <c:v>0.20563650531414956</c:v>
                </c:pt>
                <c:pt idx="824">
                  <c:v>0.20867179250635837</c:v>
                </c:pt>
                <c:pt idx="825">
                  <c:v>0.22010020540808672</c:v>
                </c:pt>
                <c:pt idx="826">
                  <c:v>0.21298978465336749</c:v>
                </c:pt>
                <c:pt idx="827">
                  <c:v>0.1983381416942378</c:v>
                </c:pt>
                <c:pt idx="828">
                  <c:v>0.20009698630987405</c:v>
                </c:pt>
                <c:pt idx="829">
                  <c:v>0.20009698630987405</c:v>
                </c:pt>
                <c:pt idx="830">
                  <c:v>0.20009698630987405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2E8-424E-9125-1402F72EE5DD}"/>
            </c:ext>
          </c:extLst>
        </c:ser>
        <c:ser>
          <c:idx val="1"/>
          <c:order val="1"/>
          <c:tx>
            <c:strRef>
              <c:f>cleaned!$Q$3</c:f>
              <c:strCache>
                <c:ptCount val="1"/>
                <c:pt idx="0">
                  <c:v>Non-agency MBS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cleaned!$A$4:$A$834</c:f>
              <c:numCache>
                <c:formatCode>m/d/yy</c:formatCode>
                <c:ptCount val="831"/>
                <c:pt idx="0">
                  <c:v>43102</c:v>
                </c:pt>
                <c:pt idx="1">
                  <c:v>43103</c:v>
                </c:pt>
                <c:pt idx="2">
                  <c:v>43104</c:v>
                </c:pt>
                <c:pt idx="3">
                  <c:v>43105</c:v>
                </c:pt>
                <c:pt idx="4">
                  <c:v>43108</c:v>
                </c:pt>
                <c:pt idx="5">
                  <c:v>43109</c:v>
                </c:pt>
                <c:pt idx="6">
                  <c:v>43110</c:v>
                </c:pt>
                <c:pt idx="7">
                  <c:v>43111</c:v>
                </c:pt>
                <c:pt idx="8">
                  <c:v>43112</c:v>
                </c:pt>
                <c:pt idx="9">
                  <c:v>43115</c:v>
                </c:pt>
                <c:pt idx="10">
                  <c:v>43116</c:v>
                </c:pt>
                <c:pt idx="11">
                  <c:v>43117</c:v>
                </c:pt>
                <c:pt idx="12">
                  <c:v>43118</c:v>
                </c:pt>
                <c:pt idx="13">
                  <c:v>43119</c:v>
                </c:pt>
                <c:pt idx="14">
                  <c:v>43122</c:v>
                </c:pt>
                <c:pt idx="15">
                  <c:v>43123</c:v>
                </c:pt>
                <c:pt idx="16">
                  <c:v>43124</c:v>
                </c:pt>
                <c:pt idx="17">
                  <c:v>43125</c:v>
                </c:pt>
                <c:pt idx="18">
                  <c:v>43126</c:v>
                </c:pt>
                <c:pt idx="19">
                  <c:v>43129</c:v>
                </c:pt>
                <c:pt idx="20">
                  <c:v>43130</c:v>
                </c:pt>
                <c:pt idx="21">
                  <c:v>43131</c:v>
                </c:pt>
                <c:pt idx="22">
                  <c:v>43132</c:v>
                </c:pt>
                <c:pt idx="23">
                  <c:v>43133</c:v>
                </c:pt>
                <c:pt idx="24">
                  <c:v>43136</c:v>
                </c:pt>
                <c:pt idx="25">
                  <c:v>43137</c:v>
                </c:pt>
                <c:pt idx="26">
                  <c:v>43138</c:v>
                </c:pt>
                <c:pt idx="27">
                  <c:v>43139</c:v>
                </c:pt>
                <c:pt idx="28">
                  <c:v>43140</c:v>
                </c:pt>
                <c:pt idx="29">
                  <c:v>43143</c:v>
                </c:pt>
                <c:pt idx="30">
                  <c:v>43144</c:v>
                </c:pt>
                <c:pt idx="31">
                  <c:v>43145</c:v>
                </c:pt>
                <c:pt idx="32">
                  <c:v>43146</c:v>
                </c:pt>
                <c:pt idx="33">
                  <c:v>43147</c:v>
                </c:pt>
                <c:pt idx="34">
                  <c:v>43150</c:v>
                </c:pt>
                <c:pt idx="35">
                  <c:v>43151</c:v>
                </c:pt>
                <c:pt idx="36">
                  <c:v>43152</c:v>
                </c:pt>
                <c:pt idx="37">
                  <c:v>43153</c:v>
                </c:pt>
                <c:pt idx="38">
                  <c:v>43154</c:v>
                </c:pt>
                <c:pt idx="39">
                  <c:v>43157</c:v>
                </c:pt>
                <c:pt idx="40">
                  <c:v>43158</c:v>
                </c:pt>
                <c:pt idx="41">
                  <c:v>43159</c:v>
                </c:pt>
                <c:pt idx="42">
                  <c:v>43160</c:v>
                </c:pt>
                <c:pt idx="43">
                  <c:v>43161</c:v>
                </c:pt>
                <c:pt idx="44">
                  <c:v>43164</c:v>
                </c:pt>
                <c:pt idx="45">
                  <c:v>43165</c:v>
                </c:pt>
                <c:pt idx="46">
                  <c:v>43166</c:v>
                </c:pt>
                <c:pt idx="47">
                  <c:v>43167</c:v>
                </c:pt>
                <c:pt idx="48">
                  <c:v>43168</c:v>
                </c:pt>
                <c:pt idx="49">
                  <c:v>43171</c:v>
                </c:pt>
                <c:pt idx="50">
                  <c:v>43172</c:v>
                </c:pt>
                <c:pt idx="51">
                  <c:v>43173</c:v>
                </c:pt>
                <c:pt idx="52">
                  <c:v>43174</c:v>
                </c:pt>
                <c:pt idx="53">
                  <c:v>43175</c:v>
                </c:pt>
                <c:pt idx="54">
                  <c:v>43178</c:v>
                </c:pt>
                <c:pt idx="55">
                  <c:v>43179</c:v>
                </c:pt>
                <c:pt idx="56">
                  <c:v>43180</c:v>
                </c:pt>
                <c:pt idx="57">
                  <c:v>43181</c:v>
                </c:pt>
                <c:pt idx="58">
                  <c:v>43182</c:v>
                </c:pt>
                <c:pt idx="59">
                  <c:v>43185</c:v>
                </c:pt>
                <c:pt idx="60">
                  <c:v>43186</c:v>
                </c:pt>
                <c:pt idx="61">
                  <c:v>43187</c:v>
                </c:pt>
                <c:pt idx="62">
                  <c:v>43188</c:v>
                </c:pt>
                <c:pt idx="63">
                  <c:v>43189</c:v>
                </c:pt>
                <c:pt idx="64">
                  <c:v>43192</c:v>
                </c:pt>
                <c:pt idx="65">
                  <c:v>43193</c:v>
                </c:pt>
                <c:pt idx="66">
                  <c:v>43194</c:v>
                </c:pt>
                <c:pt idx="67">
                  <c:v>43195</c:v>
                </c:pt>
                <c:pt idx="68">
                  <c:v>43196</c:v>
                </c:pt>
                <c:pt idx="69">
                  <c:v>43199</c:v>
                </c:pt>
                <c:pt idx="70">
                  <c:v>43200</c:v>
                </c:pt>
                <c:pt idx="71">
                  <c:v>43201</c:v>
                </c:pt>
                <c:pt idx="72">
                  <c:v>43202</c:v>
                </c:pt>
                <c:pt idx="73">
                  <c:v>43203</c:v>
                </c:pt>
                <c:pt idx="74">
                  <c:v>43206</c:v>
                </c:pt>
                <c:pt idx="75">
                  <c:v>43207</c:v>
                </c:pt>
                <c:pt idx="76">
                  <c:v>43208</c:v>
                </c:pt>
                <c:pt idx="77">
                  <c:v>43209</c:v>
                </c:pt>
                <c:pt idx="78">
                  <c:v>43210</c:v>
                </c:pt>
                <c:pt idx="79">
                  <c:v>43213</c:v>
                </c:pt>
                <c:pt idx="80">
                  <c:v>43214</c:v>
                </c:pt>
                <c:pt idx="81">
                  <c:v>43215</c:v>
                </c:pt>
                <c:pt idx="82">
                  <c:v>43216</c:v>
                </c:pt>
                <c:pt idx="83">
                  <c:v>43217</c:v>
                </c:pt>
                <c:pt idx="84">
                  <c:v>43220</c:v>
                </c:pt>
                <c:pt idx="85">
                  <c:v>43221</c:v>
                </c:pt>
                <c:pt idx="86">
                  <c:v>43222</c:v>
                </c:pt>
                <c:pt idx="87">
                  <c:v>43223</c:v>
                </c:pt>
                <c:pt idx="88">
                  <c:v>43224</c:v>
                </c:pt>
                <c:pt idx="89">
                  <c:v>43227</c:v>
                </c:pt>
                <c:pt idx="90">
                  <c:v>43228</c:v>
                </c:pt>
                <c:pt idx="91">
                  <c:v>43229</c:v>
                </c:pt>
                <c:pt idx="92">
                  <c:v>43230</c:v>
                </c:pt>
                <c:pt idx="93">
                  <c:v>43231</c:v>
                </c:pt>
                <c:pt idx="94">
                  <c:v>43234</c:v>
                </c:pt>
                <c:pt idx="95">
                  <c:v>43235</c:v>
                </c:pt>
                <c:pt idx="96">
                  <c:v>43236</c:v>
                </c:pt>
                <c:pt idx="97">
                  <c:v>43237</c:v>
                </c:pt>
                <c:pt idx="98">
                  <c:v>43238</c:v>
                </c:pt>
                <c:pt idx="99">
                  <c:v>43241</c:v>
                </c:pt>
                <c:pt idx="100">
                  <c:v>43242</c:v>
                </c:pt>
                <c:pt idx="101">
                  <c:v>43243</c:v>
                </c:pt>
                <c:pt idx="102">
                  <c:v>43244</c:v>
                </c:pt>
                <c:pt idx="103">
                  <c:v>43245</c:v>
                </c:pt>
                <c:pt idx="104">
                  <c:v>43248</c:v>
                </c:pt>
                <c:pt idx="105">
                  <c:v>43249</c:v>
                </c:pt>
                <c:pt idx="106">
                  <c:v>43250</c:v>
                </c:pt>
                <c:pt idx="107">
                  <c:v>43251</c:v>
                </c:pt>
                <c:pt idx="108">
                  <c:v>43252</c:v>
                </c:pt>
                <c:pt idx="109">
                  <c:v>43255</c:v>
                </c:pt>
                <c:pt idx="110">
                  <c:v>43256</c:v>
                </c:pt>
                <c:pt idx="111">
                  <c:v>43257</c:v>
                </c:pt>
                <c:pt idx="112">
                  <c:v>43258</c:v>
                </c:pt>
                <c:pt idx="113">
                  <c:v>43259</c:v>
                </c:pt>
                <c:pt idx="114">
                  <c:v>43262</c:v>
                </c:pt>
                <c:pt idx="115">
                  <c:v>43263</c:v>
                </c:pt>
                <c:pt idx="116">
                  <c:v>43264</c:v>
                </c:pt>
                <c:pt idx="117">
                  <c:v>43265</c:v>
                </c:pt>
                <c:pt idx="118">
                  <c:v>43266</c:v>
                </c:pt>
                <c:pt idx="119">
                  <c:v>43269</c:v>
                </c:pt>
                <c:pt idx="120">
                  <c:v>43270</c:v>
                </c:pt>
                <c:pt idx="121">
                  <c:v>43271</c:v>
                </c:pt>
                <c:pt idx="122">
                  <c:v>43272</c:v>
                </c:pt>
                <c:pt idx="123">
                  <c:v>43273</c:v>
                </c:pt>
                <c:pt idx="124">
                  <c:v>43276</c:v>
                </c:pt>
                <c:pt idx="125">
                  <c:v>43277</c:v>
                </c:pt>
                <c:pt idx="126">
                  <c:v>43278</c:v>
                </c:pt>
                <c:pt idx="127">
                  <c:v>43279</c:v>
                </c:pt>
                <c:pt idx="128">
                  <c:v>43280</c:v>
                </c:pt>
                <c:pt idx="129">
                  <c:v>43283</c:v>
                </c:pt>
                <c:pt idx="130">
                  <c:v>43284</c:v>
                </c:pt>
                <c:pt idx="131">
                  <c:v>43285</c:v>
                </c:pt>
                <c:pt idx="132">
                  <c:v>43286</c:v>
                </c:pt>
                <c:pt idx="133">
                  <c:v>43287</c:v>
                </c:pt>
                <c:pt idx="134">
                  <c:v>43290</c:v>
                </c:pt>
                <c:pt idx="135">
                  <c:v>43291</c:v>
                </c:pt>
                <c:pt idx="136">
                  <c:v>43292</c:v>
                </c:pt>
                <c:pt idx="137">
                  <c:v>43293</c:v>
                </c:pt>
                <c:pt idx="138">
                  <c:v>43294</c:v>
                </c:pt>
                <c:pt idx="139">
                  <c:v>43297</c:v>
                </c:pt>
                <c:pt idx="140">
                  <c:v>43298</c:v>
                </c:pt>
                <c:pt idx="141">
                  <c:v>43299</c:v>
                </c:pt>
                <c:pt idx="142">
                  <c:v>43300</c:v>
                </c:pt>
                <c:pt idx="143">
                  <c:v>43301</c:v>
                </c:pt>
                <c:pt idx="144">
                  <c:v>43304</c:v>
                </c:pt>
                <c:pt idx="145">
                  <c:v>43305</c:v>
                </c:pt>
                <c:pt idx="146">
                  <c:v>43306</c:v>
                </c:pt>
                <c:pt idx="147">
                  <c:v>43307</c:v>
                </c:pt>
                <c:pt idx="148">
                  <c:v>43308</c:v>
                </c:pt>
                <c:pt idx="149">
                  <c:v>43311</c:v>
                </c:pt>
                <c:pt idx="150">
                  <c:v>43312</c:v>
                </c:pt>
                <c:pt idx="151">
                  <c:v>43313</c:v>
                </c:pt>
                <c:pt idx="152">
                  <c:v>43314</c:v>
                </c:pt>
                <c:pt idx="153">
                  <c:v>43315</c:v>
                </c:pt>
                <c:pt idx="154">
                  <c:v>43318</c:v>
                </c:pt>
                <c:pt idx="155">
                  <c:v>43319</c:v>
                </c:pt>
                <c:pt idx="156">
                  <c:v>43320</c:v>
                </c:pt>
                <c:pt idx="157">
                  <c:v>43321</c:v>
                </c:pt>
                <c:pt idx="158">
                  <c:v>43322</c:v>
                </c:pt>
                <c:pt idx="159">
                  <c:v>43325</c:v>
                </c:pt>
                <c:pt idx="160">
                  <c:v>43326</c:v>
                </c:pt>
                <c:pt idx="161">
                  <c:v>43327</c:v>
                </c:pt>
                <c:pt idx="162">
                  <c:v>43328</c:v>
                </c:pt>
                <c:pt idx="163">
                  <c:v>43329</c:v>
                </c:pt>
                <c:pt idx="164">
                  <c:v>43332</c:v>
                </c:pt>
                <c:pt idx="165">
                  <c:v>43333</c:v>
                </c:pt>
                <c:pt idx="166">
                  <c:v>43334</c:v>
                </c:pt>
                <c:pt idx="167">
                  <c:v>43335</c:v>
                </c:pt>
                <c:pt idx="168">
                  <c:v>43336</c:v>
                </c:pt>
                <c:pt idx="169">
                  <c:v>43339</c:v>
                </c:pt>
                <c:pt idx="170">
                  <c:v>43340</c:v>
                </c:pt>
                <c:pt idx="171">
                  <c:v>43341</c:v>
                </c:pt>
                <c:pt idx="172">
                  <c:v>43342</c:v>
                </c:pt>
                <c:pt idx="173">
                  <c:v>43343</c:v>
                </c:pt>
                <c:pt idx="174">
                  <c:v>43346</c:v>
                </c:pt>
                <c:pt idx="175">
                  <c:v>43347</c:v>
                </c:pt>
                <c:pt idx="176">
                  <c:v>43348</c:v>
                </c:pt>
                <c:pt idx="177">
                  <c:v>43349</c:v>
                </c:pt>
                <c:pt idx="178">
                  <c:v>43350</c:v>
                </c:pt>
                <c:pt idx="179">
                  <c:v>43353</c:v>
                </c:pt>
                <c:pt idx="180">
                  <c:v>43354</c:v>
                </c:pt>
                <c:pt idx="181">
                  <c:v>43355</c:v>
                </c:pt>
                <c:pt idx="182">
                  <c:v>43356</c:v>
                </c:pt>
                <c:pt idx="183">
                  <c:v>43357</c:v>
                </c:pt>
                <c:pt idx="184">
                  <c:v>43360</c:v>
                </c:pt>
                <c:pt idx="185">
                  <c:v>43361</c:v>
                </c:pt>
                <c:pt idx="186">
                  <c:v>43362</c:v>
                </c:pt>
                <c:pt idx="187">
                  <c:v>43363</c:v>
                </c:pt>
                <c:pt idx="188">
                  <c:v>43364</c:v>
                </c:pt>
                <c:pt idx="189">
                  <c:v>43367</c:v>
                </c:pt>
                <c:pt idx="190">
                  <c:v>43368</c:v>
                </c:pt>
                <c:pt idx="191">
                  <c:v>43369</c:v>
                </c:pt>
                <c:pt idx="192">
                  <c:v>43370</c:v>
                </c:pt>
                <c:pt idx="193">
                  <c:v>43371</c:v>
                </c:pt>
                <c:pt idx="194">
                  <c:v>43374</c:v>
                </c:pt>
                <c:pt idx="195">
                  <c:v>43375</c:v>
                </c:pt>
                <c:pt idx="196">
                  <c:v>43376</c:v>
                </c:pt>
                <c:pt idx="197">
                  <c:v>43377</c:v>
                </c:pt>
                <c:pt idx="198">
                  <c:v>43378</c:v>
                </c:pt>
                <c:pt idx="199">
                  <c:v>43381</c:v>
                </c:pt>
                <c:pt idx="200">
                  <c:v>43382</c:v>
                </c:pt>
                <c:pt idx="201">
                  <c:v>43383</c:v>
                </c:pt>
                <c:pt idx="202">
                  <c:v>43384</c:v>
                </c:pt>
                <c:pt idx="203">
                  <c:v>43385</c:v>
                </c:pt>
                <c:pt idx="204">
                  <c:v>43388</c:v>
                </c:pt>
                <c:pt idx="205">
                  <c:v>43389</c:v>
                </c:pt>
                <c:pt idx="206">
                  <c:v>43390</c:v>
                </c:pt>
                <c:pt idx="207">
                  <c:v>43391</c:v>
                </c:pt>
                <c:pt idx="208">
                  <c:v>43392</c:v>
                </c:pt>
                <c:pt idx="209">
                  <c:v>43395</c:v>
                </c:pt>
                <c:pt idx="210">
                  <c:v>43396</c:v>
                </c:pt>
                <c:pt idx="211">
                  <c:v>43397</c:v>
                </c:pt>
                <c:pt idx="212">
                  <c:v>43398</c:v>
                </c:pt>
                <c:pt idx="213">
                  <c:v>43399</c:v>
                </c:pt>
                <c:pt idx="214">
                  <c:v>43402</c:v>
                </c:pt>
                <c:pt idx="215">
                  <c:v>43403</c:v>
                </c:pt>
                <c:pt idx="216">
                  <c:v>43404</c:v>
                </c:pt>
                <c:pt idx="217">
                  <c:v>43405</c:v>
                </c:pt>
                <c:pt idx="218">
                  <c:v>43406</c:v>
                </c:pt>
                <c:pt idx="219">
                  <c:v>43409</c:v>
                </c:pt>
                <c:pt idx="220">
                  <c:v>43410</c:v>
                </c:pt>
                <c:pt idx="221">
                  <c:v>43411</c:v>
                </c:pt>
                <c:pt idx="222">
                  <c:v>43412</c:v>
                </c:pt>
                <c:pt idx="223">
                  <c:v>43413</c:v>
                </c:pt>
                <c:pt idx="224">
                  <c:v>43416</c:v>
                </c:pt>
                <c:pt idx="225">
                  <c:v>43417</c:v>
                </c:pt>
                <c:pt idx="226">
                  <c:v>43418</c:v>
                </c:pt>
                <c:pt idx="227">
                  <c:v>43419</c:v>
                </c:pt>
                <c:pt idx="228">
                  <c:v>43420</c:v>
                </c:pt>
                <c:pt idx="229">
                  <c:v>43423</c:v>
                </c:pt>
                <c:pt idx="230">
                  <c:v>43424</c:v>
                </c:pt>
                <c:pt idx="231">
                  <c:v>43425</c:v>
                </c:pt>
                <c:pt idx="232">
                  <c:v>43426</c:v>
                </c:pt>
                <c:pt idx="233">
                  <c:v>43427</c:v>
                </c:pt>
                <c:pt idx="234">
                  <c:v>43430</c:v>
                </c:pt>
                <c:pt idx="235">
                  <c:v>43431</c:v>
                </c:pt>
                <c:pt idx="236">
                  <c:v>43432</c:v>
                </c:pt>
                <c:pt idx="237">
                  <c:v>43433</c:v>
                </c:pt>
                <c:pt idx="238">
                  <c:v>43434</c:v>
                </c:pt>
                <c:pt idx="239">
                  <c:v>43437</c:v>
                </c:pt>
                <c:pt idx="240">
                  <c:v>43438</c:v>
                </c:pt>
                <c:pt idx="241">
                  <c:v>43439</c:v>
                </c:pt>
                <c:pt idx="242">
                  <c:v>43440</c:v>
                </c:pt>
                <c:pt idx="243">
                  <c:v>43441</c:v>
                </c:pt>
                <c:pt idx="244">
                  <c:v>43444</c:v>
                </c:pt>
                <c:pt idx="245">
                  <c:v>43445</c:v>
                </c:pt>
                <c:pt idx="246">
                  <c:v>43446</c:v>
                </c:pt>
                <c:pt idx="247">
                  <c:v>43447</c:v>
                </c:pt>
                <c:pt idx="248">
                  <c:v>43448</c:v>
                </c:pt>
                <c:pt idx="249">
                  <c:v>43451</c:v>
                </c:pt>
                <c:pt idx="250">
                  <c:v>43452</c:v>
                </c:pt>
                <c:pt idx="251">
                  <c:v>43453</c:v>
                </c:pt>
                <c:pt idx="252">
                  <c:v>43454</c:v>
                </c:pt>
                <c:pt idx="253">
                  <c:v>43455</c:v>
                </c:pt>
                <c:pt idx="254">
                  <c:v>43458</c:v>
                </c:pt>
                <c:pt idx="255">
                  <c:v>43459</c:v>
                </c:pt>
                <c:pt idx="256">
                  <c:v>43460</c:v>
                </c:pt>
                <c:pt idx="257">
                  <c:v>43461</c:v>
                </c:pt>
                <c:pt idx="258">
                  <c:v>43462</c:v>
                </c:pt>
                <c:pt idx="259">
                  <c:v>43465</c:v>
                </c:pt>
                <c:pt idx="260">
                  <c:v>43466</c:v>
                </c:pt>
                <c:pt idx="261">
                  <c:v>43467</c:v>
                </c:pt>
                <c:pt idx="262">
                  <c:v>43468</c:v>
                </c:pt>
                <c:pt idx="263">
                  <c:v>43469</c:v>
                </c:pt>
                <c:pt idx="264">
                  <c:v>43472</c:v>
                </c:pt>
                <c:pt idx="265">
                  <c:v>43473</c:v>
                </c:pt>
                <c:pt idx="266">
                  <c:v>43474</c:v>
                </c:pt>
                <c:pt idx="267">
                  <c:v>43475</c:v>
                </c:pt>
                <c:pt idx="268">
                  <c:v>43476</c:v>
                </c:pt>
                <c:pt idx="269">
                  <c:v>43479</c:v>
                </c:pt>
                <c:pt idx="270">
                  <c:v>43480</c:v>
                </c:pt>
                <c:pt idx="271">
                  <c:v>43481</c:v>
                </c:pt>
                <c:pt idx="272">
                  <c:v>43482</c:v>
                </c:pt>
                <c:pt idx="273">
                  <c:v>43483</c:v>
                </c:pt>
                <c:pt idx="274">
                  <c:v>43486</c:v>
                </c:pt>
                <c:pt idx="275">
                  <c:v>43487</c:v>
                </c:pt>
                <c:pt idx="276">
                  <c:v>43488</c:v>
                </c:pt>
                <c:pt idx="277">
                  <c:v>43489</c:v>
                </c:pt>
                <c:pt idx="278">
                  <c:v>43490</c:v>
                </c:pt>
                <c:pt idx="279">
                  <c:v>43493</c:v>
                </c:pt>
                <c:pt idx="280">
                  <c:v>43494</c:v>
                </c:pt>
                <c:pt idx="281">
                  <c:v>43495</c:v>
                </c:pt>
                <c:pt idx="282">
                  <c:v>43496</c:v>
                </c:pt>
                <c:pt idx="283">
                  <c:v>43497</c:v>
                </c:pt>
                <c:pt idx="284">
                  <c:v>43500</c:v>
                </c:pt>
                <c:pt idx="285">
                  <c:v>43501</c:v>
                </c:pt>
                <c:pt idx="286">
                  <c:v>43502</c:v>
                </c:pt>
                <c:pt idx="287">
                  <c:v>43503</c:v>
                </c:pt>
                <c:pt idx="288">
                  <c:v>43504</c:v>
                </c:pt>
                <c:pt idx="289">
                  <c:v>43507</c:v>
                </c:pt>
                <c:pt idx="290">
                  <c:v>43508</c:v>
                </c:pt>
                <c:pt idx="291">
                  <c:v>43509</c:v>
                </c:pt>
                <c:pt idx="292">
                  <c:v>43510</c:v>
                </c:pt>
                <c:pt idx="293">
                  <c:v>43511</c:v>
                </c:pt>
                <c:pt idx="294">
                  <c:v>43514</c:v>
                </c:pt>
                <c:pt idx="295">
                  <c:v>43515</c:v>
                </c:pt>
                <c:pt idx="296">
                  <c:v>43516</c:v>
                </c:pt>
                <c:pt idx="297">
                  <c:v>43517</c:v>
                </c:pt>
                <c:pt idx="298">
                  <c:v>43518</c:v>
                </c:pt>
                <c:pt idx="299">
                  <c:v>43521</c:v>
                </c:pt>
                <c:pt idx="300">
                  <c:v>43522</c:v>
                </c:pt>
                <c:pt idx="301">
                  <c:v>43523</c:v>
                </c:pt>
                <c:pt idx="302">
                  <c:v>43524</c:v>
                </c:pt>
                <c:pt idx="303">
                  <c:v>43525</c:v>
                </c:pt>
                <c:pt idx="304">
                  <c:v>43528</c:v>
                </c:pt>
                <c:pt idx="305">
                  <c:v>43529</c:v>
                </c:pt>
                <c:pt idx="306">
                  <c:v>43530</c:v>
                </c:pt>
                <c:pt idx="307">
                  <c:v>43531</c:v>
                </c:pt>
                <c:pt idx="308">
                  <c:v>43532</c:v>
                </c:pt>
                <c:pt idx="309">
                  <c:v>43535</c:v>
                </c:pt>
                <c:pt idx="310">
                  <c:v>43536</c:v>
                </c:pt>
                <c:pt idx="311">
                  <c:v>43537</c:v>
                </c:pt>
                <c:pt idx="312">
                  <c:v>43538</c:v>
                </c:pt>
                <c:pt idx="313">
                  <c:v>43539</c:v>
                </c:pt>
                <c:pt idx="314">
                  <c:v>43542</c:v>
                </c:pt>
                <c:pt idx="315">
                  <c:v>43543</c:v>
                </c:pt>
                <c:pt idx="316">
                  <c:v>43544</c:v>
                </c:pt>
                <c:pt idx="317">
                  <c:v>43545</c:v>
                </c:pt>
                <c:pt idx="318">
                  <c:v>43546</c:v>
                </c:pt>
                <c:pt idx="319">
                  <c:v>43549</c:v>
                </c:pt>
                <c:pt idx="320">
                  <c:v>43550</c:v>
                </c:pt>
                <c:pt idx="321">
                  <c:v>43551</c:v>
                </c:pt>
                <c:pt idx="322">
                  <c:v>43552</c:v>
                </c:pt>
                <c:pt idx="323">
                  <c:v>43553</c:v>
                </c:pt>
                <c:pt idx="324">
                  <c:v>43556</c:v>
                </c:pt>
                <c:pt idx="325">
                  <c:v>43557</c:v>
                </c:pt>
                <c:pt idx="326">
                  <c:v>43558</c:v>
                </c:pt>
                <c:pt idx="327">
                  <c:v>43559</c:v>
                </c:pt>
                <c:pt idx="328">
                  <c:v>43560</c:v>
                </c:pt>
                <c:pt idx="329">
                  <c:v>43563</c:v>
                </c:pt>
                <c:pt idx="330">
                  <c:v>43564</c:v>
                </c:pt>
                <c:pt idx="331">
                  <c:v>43565</c:v>
                </c:pt>
                <c:pt idx="332">
                  <c:v>43566</c:v>
                </c:pt>
                <c:pt idx="333">
                  <c:v>43567</c:v>
                </c:pt>
                <c:pt idx="334">
                  <c:v>43570</c:v>
                </c:pt>
                <c:pt idx="335">
                  <c:v>43571</c:v>
                </c:pt>
                <c:pt idx="336">
                  <c:v>43572</c:v>
                </c:pt>
                <c:pt idx="337">
                  <c:v>43573</c:v>
                </c:pt>
                <c:pt idx="338">
                  <c:v>43574</c:v>
                </c:pt>
                <c:pt idx="339">
                  <c:v>43577</c:v>
                </c:pt>
                <c:pt idx="340">
                  <c:v>43578</c:v>
                </c:pt>
                <c:pt idx="341">
                  <c:v>43579</c:v>
                </c:pt>
                <c:pt idx="342">
                  <c:v>43580</c:v>
                </c:pt>
                <c:pt idx="343">
                  <c:v>43581</c:v>
                </c:pt>
                <c:pt idx="344">
                  <c:v>43584</c:v>
                </c:pt>
                <c:pt idx="345">
                  <c:v>43585</c:v>
                </c:pt>
                <c:pt idx="346">
                  <c:v>43586</c:v>
                </c:pt>
                <c:pt idx="347">
                  <c:v>43587</c:v>
                </c:pt>
                <c:pt idx="348">
                  <c:v>43588</c:v>
                </c:pt>
                <c:pt idx="349">
                  <c:v>43591</c:v>
                </c:pt>
                <c:pt idx="350">
                  <c:v>43592</c:v>
                </c:pt>
                <c:pt idx="351">
                  <c:v>43593</c:v>
                </c:pt>
                <c:pt idx="352">
                  <c:v>43594</c:v>
                </c:pt>
                <c:pt idx="353">
                  <c:v>43595</c:v>
                </c:pt>
                <c:pt idx="354">
                  <c:v>43598</c:v>
                </c:pt>
                <c:pt idx="355">
                  <c:v>43599</c:v>
                </c:pt>
                <c:pt idx="356">
                  <c:v>43600</c:v>
                </c:pt>
                <c:pt idx="357">
                  <c:v>43601</c:v>
                </c:pt>
                <c:pt idx="358">
                  <c:v>43602</c:v>
                </c:pt>
                <c:pt idx="359">
                  <c:v>43605</c:v>
                </c:pt>
                <c:pt idx="360">
                  <c:v>43606</c:v>
                </c:pt>
                <c:pt idx="361">
                  <c:v>43607</c:v>
                </c:pt>
                <c:pt idx="362">
                  <c:v>43608</c:v>
                </c:pt>
                <c:pt idx="363">
                  <c:v>43609</c:v>
                </c:pt>
                <c:pt idx="364">
                  <c:v>43612</c:v>
                </c:pt>
                <c:pt idx="365">
                  <c:v>43613</c:v>
                </c:pt>
                <c:pt idx="366">
                  <c:v>43614</c:v>
                </c:pt>
                <c:pt idx="367">
                  <c:v>43615</c:v>
                </c:pt>
                <c:pt idx="368">
                  <c:v>43616</c:v>
                </c:pt>
                <c:pt idx="369">
                  <c:v>43619</c:v>
                </c:pt>
                <c:pt idx="370">
                  <c:v>43620</c:v>
                </c:pt>
                <c:pt idx="371">
                  <c:v>43621</c:v>
                </c:pt>
                <c:pt idx="372">
                  <c:v>43622</c:v>
                </c:pt>
                <c:pt idx="373">
                  <c:v>43623</c:v>
                </c:pt>
                <c:pt idx="374">
                  <c:v>43626</c:v>
                </c:pt>
                <c:pt idx="375">
                  <c:v>43627</c:v>
                </c:pt>
                <c:pt idx="376">
                  <c:v>43628</c:v>
                </c:pt>
                <c:pt idx="377">
                  <c:v>43629</c:v>
                </c:pt>
                <c:pt idx="378">
                  <c:v>43630</c:v>
                </c:pt>
                <c:pt idx="379">
                  <c:v>43633</c:v>
                </c:pt>
                <c:pt idx="380">
                  <c:v>43634</c:v>
                </c:pt>
                <c:pt idx="381">
                  <c:v>43635</c:v>
                </c:pt>
                <c:pt idx="382">
                  <c:v>43636</c:v>
                </c:pt>
                <c:pt idx="383">
                  <c:v>43637</c:v>
                </c:pt>
                <c:pt idx="384">
                  <c:v>43640</c:v>
                </c:pt>
                <c:pt idx="385">
                  <c:v>43641</c:v>
                </c:pt>
                <c:pt idx="386">
                  <c:v>43642</c:v>
                </c:pt>
                <c:pt idx="387">
                  <c:v>43643</c:v>
                </c:pt>
                <c:pt idx="388">
                  <c:v>43644</c:v>
                </c:pt>
                <c:pt idx="389">
                  <c:v>43647</c:v>
                </c:pt>
                <c:pt idx="390">
                  <c:v>43648</c:v>
                </c:pt>
                <c:pt idx="391">
                  <c:v>43649</c:v>
                </c:pt>
                <c:pt idx="392">
                  <c:v>43650</c:v>
                </c:pt>
                <c:pt idx="393">
                  <c:v>43651</c:v>
                </c:pt>
                <c:pt idx="394">
                  <c:v>43654</c:v>
                </c:pt>
                <c:pt idx="395">
                  <c:v>43655</c:v>
                </c:pt>
                <c:pt idx="396">
                  <c:v>43656</c:v>
                </c:pt>
                <c:pt idx="397">
                  <c:v>43657</c:v>
                </c:pt>
                <c:pt idx="398">
                  <c:v>43658</c:v>
                </c:pt>
                <c:pt idx="399">
                  <c:v>43661</c:v>
                </c:pt>
                <c:pt idx="400">
                  <c:v>43662</c:v>
                </c:pt>
                <c:pt idx="401">
                  <c:v>43663</c:v>
                </c:pt>
                <c:pt idx="402">
                  <c:v>43664</c:v>
                </c:pt>
                <c:pt idx="403">
                  <c:v>43665</c:v>
                </c:pt>
                <c:pt idx="404">
                  <c:v>43668</c:v>
                </c:pt>
                <c:pt idx="405">
                  <c:v>43669</c:v>
                </c:pt>
                <c:pt idx="406">
                  <c:v>43670</c:v>
                </c:pt>
                <c:pt idx="407">
                  <c:v>43671</c:v>
                </c:pt>
                <c:pt idx="408">
                  <c:v>43672</c:v>
                </c:pt>
                <c:pt idx="409">
                  <c:v>43675</c:v>
                </c:pt>
                <c:pt idx="410">
                  <c:v>43676</c:v>
                </c:pt>
                <c:pt idx="411">
                  <c:v>43677</c:v>
                </c:pt>
                <c:pt idx="412">
                  <c:v>43678</c:v>
                </c:pt>
                <c:pt idx="413">
                  <c:v>43679</c:v>
                </c:pt>
                <c:pt idx="414">
                  <c:v>43682</c:v>
                </c:pt>
                <c:pt idx="415">
                  <c:v>43683</c:v>
                </c:pt>
                <c:pt idx="416">
                  <c:v>43684</c:v>
                </c:pt>
                <c:pt idx="417">
                  <c:v>43685</c:v>
                </c:pt>
                <c:pt idx="418">
                  <c:v>43686</c:v>
                </c:pt>
                <c:pt idx="419">
                  <c:v>43689</c:v>
                </c:pt>
                <c:pt idx="420">
                  <c:v>43690</c:v>
                </c:pt>
                <c:pt idx="421">
                  <c:v>43691</c:v>
                </c:pt>
                <c:pt idx="422">
                  <c:v>43692</c:v>
                </c:pt>
                <c:pt idx="423">
                  <c:v>43693</c:v>
                </c:pt>
                <c:pt idx="424">
                  <c:v>43696</c:v>
                </c:pt>
                <c:pt idx="425">
                  <c:v>43697</c:v>
                </c:pt>
                <c:pt idx="426">
                  <c:v>43698</c:v>
                </c:pt>
                <c:pt idx="427">
                  <c:v>43699</c:v>
                </c:pt>
                <c:pt idx="428">
                  <c:v>43700</c:v>
                </c:pt>
                <c:pt idx="429">
                  <c:v>43703</c:v>
                </c:pt>
                <c:pt idx="430">
                  <c:v>43704</c:v>
                </c:pt>
                <c:pt idx="431">
                  <c:v>43705</c:v>
                </c:pt>
                <c:pt idx="432">
                  <c:v>43706</c:v>
                </c:pt>
                <c:pt idx="433">
                  <c:v>43707</c:v>
                </c:pt>
                <c:pt idx="434">
                  <c:v>43710</c:v>
                </c:pt>
                <c:pt idx="435">
                  <c:v>43711</c:v>
                </c:pt>
                <c:pt idx="436">
                  <c:v>43712</c:v>
                </c:pt>
                <c:pt idx="437">
                  <c:v>43713</c:v>
                </c:pt>
                <c:pt idx="438">
                  <c:v>43714</c:v>
                </c:pt>
                <c:pt idx="439">
                  <c:v>43717</c:v>
                </c:pt>
                <c:pt idx="440">
                  <c:v>43718</c:v>
                </c:pt>
                <c:pt idx="441">
                  <c:v>43719</c:v>
                </c:pt>
                <c:pt idx="442">
                  <c:v>43720</c:v>
                </c:pt>
                <c:pt idx="443">
                  <c:v>43721</c:v>
                </c:pt>
                <c:pt idx="444">
                  <c:v>43724</c:v>
                </c:pt>
                <c:pt idx="445">
                  <c:v>43725</c:v>
                </c:pt>
                <c:pt idx="446">
                  <c:v>43726</c:v>
                </c:pt>
                <c:pt idx="447">
                  <c:v>43727</c:v>
                </c:pt>
                <c:pt idx="448">
                  <c:v>43728</c:v>
                </c:pt>
                <c:pt idx="449">
                  <c:v>43731</c:v>
                </c:pt>
                <c:pt idx="450">
                  <c:v>43732</c:v>
                </c:pt>
                <c:pt idx="451">
                  <c:v>43733</c:v>
                </c:pt>
                <c:pt idx="452">
                  <c:v>43734</c:v>
                </c:pt>
                <c:pt idx="453">
                  <c:v>43735</c:v>
                </c:pt>
                <c:pt idx="454">
                  <c:v>43738</c:v>
                </c:pt>
                <c:pt idx="455">
                  <c:v>43739</c:v>
                </c:pt>
                <c:pt idx="456">
                  <c:v>43740</c:v>
                </c:pt>
                <c:pt idx="457">
                  <c:v>43741</c:v>
                </c:pt>
                <c:pt idx="458">
                  <c:v>43742</c:v>
                </c:pt>
                <c:pt idx="459">
                  <c:v>43745</c:v>
                </c:pt>
                <c:pt idx="460">
                  <c:v>43746</c:v>
                </c:pt>
                <c:pt idx="461">
                  <c:v>43747</c:v>
                </c:pt>
                <c:pt idx="462">
                  <c:v>43748</c:v>
                </c:pt>
                <c:pt idx="463">
                  <c:v>43749</c:v>
                </c:pt>
                <c:pt idx="464">
                  <c:v>43752</c:v>
                </c:pt>
                <c:pt idx="465">
                  <c:v>43753</c:v>
                </c:pt>
                <c:pt idx="466">
                  <c:v>43754</c:v>
                </c:pt>
                <c:pt idx="467">
                  <c:v>43755</c:v>
                </c:pt>
                <c:pt idx="468">
                  <c:v>43756</c:v>
                </c:pt>
                <c:pt idx="469">
                  <c:v>43759</c:v>
                </c:pt>
                <c:pt idx="470">
                  <c:v>43760</c:v>
                </c:pt>
                <c:pt idx="471">
                  <c:v>43761</c:v>
                </c:pt>
                <c:pt idx="472">
                  <c:v>43762</c:v>
                </c:pt>
                <c:pt idx="473">
                  <c:v>43763</c:v>
                </c:pt>
                <c:pt idx="474">
                  <c:v>43766</c:v>
                </c:pt>
                <c:pt idx="475">
                  <c:v>43767</c:v>
                </c:pt>
                <c:pt idx="476">
                  <c:v>43768</c:v>
                </c:pt>
                <c:pt idx="477">
                  <c:v>43769</c:v>
                </c:pt>
                <c:pt idx="478">
                  <c:v>43770</c:v>
                </c:pt>
                <c:pt idx="479">
                  <c:v>43773</c:v>
                </c:pt>
                <c:pt idx="480">
                  <c:v>43774</c:v>
                </c:pt>
                <c:pt idx="481">
                  <c:v>43775</c:v>
                </c:pt>
                <c:pt idx="482">
                  <c:v>43776</c:v>
                </c:pt>
                <c:pt idx="483">
                  <c:v>43777</c:v>
                </c:pt>
                <c:pt idx="484">
                  <c:v>43780</c:v>
                </c:pt>
                <c:pt idx="485">
                  <c:v>43781</c:v>
                </c:pt>
                <c:pt idx="486">
                  <c:v>43782</c:v>
                </c:pt>
                <c:pt idx="487">
                  <c:v>43783</c:v>
                </c:pt>
                <c:pt idx="488">
                  <c:v>43784</c:v>
                </c:pt>
                <c:pt idx="489">
                  <c:v>43787</c:v>
                </c:pt>
                <c:pt idx="490">
                  <c:v>43788</c:v>
                </c:pt>
                <c:pt idx="491">
                  <c:v>43789</c:v>
                </c:pt>
                <c:pt idx="492">
                  <c:v>43790</c:v>
                </c:pt>
                <c:pt idx="493">
                  <c:v>43791</c:v>
                </c:pt>
                <c:pt idx="494">
                  <c:v>43794</c:v>
                </c:pt>
                <c:pt idx="495">
                  <c:v>43795</c:v>
                </c:pt>
                <c:pt idx="496">
                  <c:v>43796</c:v>
                </c:pt>
                <c:pt idx="497">
                  <c:v>43797</c:v>
                </c:pt>
                <c:pt idx="498">
                  <c:v>43798</c:v>
                </c:pt>
                <c:pt idx="499">
                  <c:v>43801</c:v>
                </c:pt>
                <c:pt idx="500">
                  <c:v>43802</c:v>
                </c:pt>
                <c:pt idx="501">
                  <c:v>43803</c:v>
                </c:pt>
                <c:pt idx="502">
                  <c:v>43804</c:v>
                </c:pt>
                <c:pt idx="503">
                  <c:v>43805</c:v>
                </c:pt>
                <c:pt idx="504">
                  <c:v>43808</c:v>
                </c:pt>
                <c:pt idx="505">
                  <c:v>43809</c:v>
                </c:pt>
                <c:pt idx="506">
                  <c:v>43810</c:v>
                </c:pt>
                <c:pt idx="507">
                  <c:v>43811</c:v>
                </c:pt>
                <c:pt idx="508">
                  <c:v>43812</c:v>
                </c:pt>
                <c:pt idx="509">
                  <c:v>43815</c:v>
                </c:pt>
                <c:pt idx="510">
                  <c:v>43816</c:v>
                </c:pt>
                <c:pt idx="511">
                  <c:v>43817</c:v>
                </c:pt>
                <c:pt idx="512">
                  <c:v>43818</c:v>
                </c:pt>
                <c:pt idx="513">
                  <c:v>43819</c:v>
                </c:pt>
                <c:pt idx="514">
                  <c:v>43822</c:v>
                </c:pt>
                <c:pt idx="515">
                  <c:v>43823</c:v>
                </c:pt>
                <c:pt idx="516">
                  <c:v>43824</c:v>
                </c:pt>
                <c:pt idx="517">
                  <c:v>43825</c:v>
                </c:pt>
                <c:pt idx="518">
                  <c:v>43826</c:v>
                </c:pt>
                <c:pt idx="519">
                  <c:v>43829</c:v>
                </c:pt>
                <c:pt idx="520">
                  <c:v>43830</c:v>
                </c:pt>
                <c:pt idx="521">
                  <c:v>43831</c:v>
                </c:pt>
                <c:pt idx="522">
                  <c:v>43832</c:v>
                </c:pt>
                <c:pt idx="523">
                  <c:v>43833</c:v>
                </c:pt>
                <c:pt idx="524">
                  <c:v>43836</c:v>
                </c:pt>
                <c:pt idx="525">
                  <c:v>43837</c:v>
                </c:pt>
                <c:pt idx="526">
                  <c:v>43838</c:v>
                </c:pt>
                <c:pt idx="527">
                  <c:v>43839</c:v>
                </c:pt>
                <c:pt idx="528">
                  <c:v>43840</c:v>
                </c:pt>
                <c:pt idx="529">
                  <c:v>43843</c:v>
                </c:pt>
                <c:pt idx="530">
                  <c:v>43844</c:v>
                </c:pt>
                <c:pt idx="531">
                  <c:v>43845</c:v>
                </c:pt>
                <c:pt idx="532">
                  <c:v>43846</c:v>
                </c:pt>
                <c:pt idx="533">
                  <c:v>43847</c:v>
                </c:pt>
                <c:pt idx="534">
                  <c:v>43850</c:v>
                </c:pt>
                <c:pt idx="535">
                  <c:v>43851</c:v>
                </c:pt>
                <c:pt idx="536">
                  <c:v>43852</c:v>
                </c:pt>
                <c:pt idx="537">
                  <c:v>43853</c:v>
                </c:pt>
                <c:pt idx="538">
                  <c:v>43854</c:v>
                </c:pt>
                <c:pt idx="539">
                  <c:v>43857</c:v>
                </c:pt>
                <c:pt idx="540">
                  <c:v>43858</c:v>
                </c:pt>
                <c:pt idx="541">
                  <c:v>43859</c:v>
                </c:pt>
                <c:pt idx="542">
                  <c:v>43860</c:v>
                </c:pt>
                <c:pt idx="543">
                  <c:v>43861</c:v>
                </c:pt>
                <c:pt idx="544">
                  <c:v>43864</c:v>
                </c:pt>
                <c:pt idx="545">
                  <c:v>43865</c:v>
                </c:pt>
                <c:pt idx="546">
                  <c:v>43866</c:v>
                </c:pt>
                <c:pt idx="547">
                  <c:v>43867</c:v>
                </c:pt>
                <c:pt idx="548">
                  <c:v>43868</c:v>
                </c:pt>
                <c:pt idx="549">
                  <c:v>43871</c:v>
                </c:pt>
                <c:pt idx="550">
                  <c:v>43872</c:v>
                </c:pt>
                <c:pt idx="551">
                  <c:v>43873</c:v>
                </c:pt>
                <c:pt idx="552">
                  <c:v>43874</c:v>
                </c:pt>
                <c:pt idx="553">
                  <c:v>43875</c:v>
                </c:pt>
                <c:pt idx="554">
                  <c:v>43878</c:v>
                </c:pt>
                <c:pt idx="555">
                  <c:v>43879</c:v>
                </c:pt>
                <c:pt idx="556">
                  <c:v>43880</c:v>
                </c:pt>
                <c:pt idx="557">
                  <c:v>43881</c:v>
                </c:pt>
                <c:pt idx="558">
                  <c:v>43882</c:v>
                </c:pt>
                <c:pt idx="559">
                  <c:v>43885</c:v>
                </c:pt>
                <c:pt idx="560">
                  <c:v>43886</c:v>
                </c:pt>
                <c:pt idx="561">
                  <c:v>43887</c:v>
                </c:pt>
                <c:pt idx="562">
                  <c:v>43888</c:v>
                </c:pt>
                <c:pt idx="563">
                  <c:v>43889</c:v>
                </c:pt>
                <c:pt idx="564">
                  <c:v>43892</c:v>
                </c:pt>
                <c:pt idx="565">
                  <c:v>43893</c:v>
                </c:pt>
                <c:pt idx="566">
                  <c:v>43894</c:v>
                </c:pt>
                <c:pt idx="567">
                  <c:v>43895</c:v>
                </c:pt>
                <c:pt idx="568">
                  <c:v>43896</c:v>
                </c:pt>
                <c:pt idx="569">
                  <c:v>43899</c:v>
                </c:pt>
                <c:pt idx="570">
                  <c:v>43900</c:v>
                </c:pt>
                <c:pt idx="571">
                  <c:v>43901</c:v>
                </c:pt>
                <c:pt idx="572">
                  <c:v>43902</c:v>
                </c:pt>
                <c:pt idx="573">
                  <c:v>43903</c:v>
                </c:pt>
                <c:pt idx="574">
                  <c:v>43906</c:v>
                </c:pt>
                <c:pt idx="575">
                  <c:v>43907</c:v>
                </c:pt>
                <c:pt idx="576">
                  <c:v>43908</c:v>
                </c:pt>
                <c:pt idx="577">
                  <c:v>43909</c:v>
                </c:pt>
                <c:pt idx="578">
                  <c:v>43910</c:v>
                </c:pt>
                <c:pt idx="579">
                  <c:v>43913</c:v>
                </c:pt>
                <c:pt idx="580">
                  <c:v>43914</c:v>
                </c:pt>
                <c:pt idx="581">
                  <c:v>43915</c:v>
                </c:pt>
                <c:pt idx="582">
                  <c:v>43916</c:v>
                </c:pt>
                <c:pt idx="583">
                  <c:v>43917</c:v>
                </c:pt>
                <c:pt idx="584">
                  <c:v>43920</c:v>
                </c:pt>
                <c:pt idx="585">
                  <c:v>43921</c:v>
                </c:pt>
                <c:pt idx="586">
                  <c:v>43922</c:v>
                </c:pt>
                <c:pt idx="587">
                  <c:v>43923</c:v>
                </c:pt>
                <c:pt idx="588">
                  <c:v>43924</c:v>
                </c:pt>
                <c:pt idx="589">
                  <c:v>43927</c:v>
                </c:pt>
                <c:pt idx="590">
                  <c:v>43928</c:v>
                </c:pt>
                <c:pt idx="591">
                  <c:v>43929</c:v>
                </c:pt>
                <c:pt idx="592">
                  <c:v>43930</c:v>
                </c:pt>
                <c:pt idx="593">
                  <c:v>43931</c:v>
                </c:pt>
                <c:pt idx="594">
                  <c:v>43934</c:v>
                </c:pt>
                <c:pt idx="595">
                  <c:v>43935</c:v>
                </c:pt>
                <c:pt idx="596">
                  <c:v>43936</c:v>
                </c:pt>
                <c:pt idx="597">
                  <c:v>43937</c:v>
                </c:pt>
                <c:pt idx="598">
                  <c:v>43938</c:v>
                </c:pt>
                <c:pt idx="599">
                  <c:v>43941</c:v>
                </c:pt>
                <c:pt idx="600">
                  <c:v>43942</c:v>
                </c:pt>
                <c:pt idx="601">
                  <c:v>43943</c:v>
                </c:pt>
                <c:pt idx="602">
                  <c:v>43944</c:v>
                </c:pt>
                <c:pt idx="603">
                  <c:v>43945</c:v>
                </c:pt>
                <c:pt idx="604">
                  <c:v>43948</c:v>
                </c:pt>
                <c:pt idx="605">
                  <c:v>43949</c:v>
                </c:pt>
                <c:pt idx="606">
                  <c:v>43950</c:v>
                </c:pt>
                <c:pt idx="607">
                  <c:v>43951</c:v>
                </c:pt>
                <c:pt idx="608">
                  <c:v>43952</c:v>
                </c:pt>
                <c:pt idx="609">
                  <c:v>43955</c:v>
                </c:pt>
                <c:pt idx="610">
                  <c:v>43956</c:v>
                </c:pt>
                <c:pt idx="611">
                  <c:v>43957</c:v>
                </c:pt>
                <c:pt idx="612">
                  <c:v>43958</c:v>
                </c:pt>
                <c:pt idx="613">
                  <c:v>43959</c:v>
                </c:pt>
                <c:pt idx="614">
                  <c:v>43962</c:v>
                </c:pt>
                <c:pt idx="615">
                  <c:v>43963</c:v>
                </c:pt>
                <c:pt idx="616">
                  <c:v>43964</c:v>
                </c:pt>
                <c:pt idx="617">
                  <c:v>43965</c:v>
                </c:pt>
                <c:pt idx="618">
                  <c:v>43966</c:v>
                </c:pt>
                <c:pt idx="619">
                  <c:v>43969</c:v>
                </c:pt>
                <c:pt idx="620">
                  <c:v>43970</c:v>
                </c:pt>
                <c:pt idx="621">
                  <c:v>43971</c:v>
                </c:pt>
                <c:pt idx="622">
                  <c:v>43972</c:v>
                </c:pt>
                <c:pt idx="623">
                  <c:v>43973</c:v>
                </c:pt>
                <c:pt idx="624">
                  <c:v>43976</c:v>
                </c:pt>
                <c:pt idx="625">
                  <c:v>43977</c:v>
                </c:pt>
                <c:pt idx="626">
                  <c:v>43978</c:v>
                </c:pt>
                <c:pt idx="627">
                  <c:v>43979</c:v>
                </c:pt>
                <c:pt idx="628">
                  <c:v>43980</c:v>
                </c:pt>
                <c:pt idx="629">
                  <c:v>43983</c:v>
                </c:pt>
                <c:pt idx="630">
                  <c:v>43984</c:v>
                </c:pt>
                <c:pt idx="631">
                  <c:v>43985</c:v>
                </c:pt>
                <c:pt idx="632">
                  <c:v>43986</c:v>
                </c:pt>
                <c:pt idx="633">
                  <c:v>43987</c:v>
                </c:pt>
                <c:pt idx="634">
                  <c:v>43990</c:v>
                </c:pt>
                <c:pt idx="635">
                  <c:v>43991</c:v>
                </c:pt>
                <c:pt idx="636">
                  <c:v>43992</c:v>
                </c:pt>
                <c:pt idx="637">
                  <c:v>43993</c:v>
                </c:pt>
                <c:pt idx="638">
                  <c:v>43994</c:v>
                </c:pt>
                <c:pt idx="639">
                  <c:v>43997</c:v>
                </c:pt>
                <c:pt idx="640">
                  <c:v>43998</c:v>
                </c:pt>
                <c:pt idx="641">
                  <c:v>43999</c:v>
                </c:pt>
                <c:pt idx="642">
                  <c:v>44000</c:v>
                </c:pt>
                <c:pt idx="643">
                  <c:v>44001</c:v>
                </c:pt>
                <c:pt idx="644">
                  <c:v>44004</c:v>
                </c:pt>
                <c:pt idx="645">
                  <c:v>44005</c:v>
                </c:pt>
                <c:pt idx="646">
                  <c:v>44006</c:v>
                </c:pt>
                <c:pt idx="647">
                  <c:v>44007</c:v>
                </c:pt>
                <c:pt idx="648">
                  <c:v>44008</c:v>
                </c:pt>
                <c:pt idx="649">
                  <c:v>44011</c:v>
                </c:pt>
                <c:pt idx="650">
                  <c:v>44012</c:v>
                </c:pt>
                <c:pt idx="651">
                  <c:v>44013</c:v>
                </c:pt>
                <c:pt idx="652">
                  <c:v>44014</c:v>
                </c:pt>
                <c:pt idx="653">
                  <c:v>44015</c:v>
                </c:pt>
                <c:pt idx="654">
                  <c:v>44018</c:v>
                </c:pt>
                <c:pt idx="655">
                  <c:v>44019</c:v>
                </c:pt>
                <c:pt idx="656">
                  <c:v>44020</c:v>
                </c:pt>
                <c:pt idx="657">
                  <c:v>44021</c:v>
                </c:pt>
                <c:pt idx="658">
                  <c:v>44022</c:v>
                </c:pt>
                <c:pt idx="659">
                  <c:v>44025</c:v>
                </c:pt>
                <c:pt idx="660">
                  <c:v>44026</c:v>
                </c:pt>
                <c:pt idx="661">
                  <c:v>44027</c:v>
                </c:pt>
                <c:pt idx="662">
                  <c:v>44028</c:v>
                </c:pt>
                <c:pt idx="663">
                  <c:v>44029</c:v>
                </c:pt>
                <c:pt idx="664">
                  <c:v>44032</c:v>
                </c:pt>
                <c:pt idx="665">
                  <c:v>44033</c:v>
                </c:pt>
                <c:pt idx="666">
                  <c:v>44034</c:v>
                </c:pt>
                <c:pt idx="667">
                  <c:v>44035</c:v>
                </c:pt>
                <c:pt idx="668">
                  <c:v>44036</c:v>
                </c:pt>
                <c:pt idx="669">
                  <c:v>44039</c:v>
                </c:pt>
                <c:pt idx="670">
                  <c:v>44040</c:v>
                </c:pt>
                <c:pt idx="671">
                  <c:v>44041</c:v>
                </c:pt>
                <c:pt idx="672">
                  <c:v>44042</c:v>
                </c:pt>
                <c:pt idx="673">
                  <c:v>44043</c:v>
                </c:pt>
                <c:pt idx="674">
                  <c:v>44046</c:v>
                </c:pt>
                <c:pt idx="675">
                  <c:v>44047</c:v>
                </c:pt>
                <c:pt idx="676">
                  <c:v>44048</c:v>
                </c:pt>
                <c:pt idx="677">
                  <c:v>44049</c:v>
                </c:pt>
                <c:pt idx="678">
                  <c:v>44050</c:v>
                </c:pt>
                <c:pt idx="679">
                  <c:v>44053</c:v>
                </c:pt>
                <c:pt idx="680">
                  <c:v>44054</c:v>
                </c:pt>
                <c:pt idx="681">
                  <c:v>44055</c:v>
                </c:pt>
                <c:pt idx="682">
                  <c:v>44056</c:v>
                </c:pt>
                <c:pt idx="683">
                  <c:v>44057</c:v>
                </c:pt>
                <c:pt idx="684">
                  <c:v>44060</c:v>
                </c:pt>
                <c:pt idx="685">
                  <c:v>44061</c:v>
                </c:pt>
                <c:pt idx="686">
                  <c:v>44062</c:v>
                </c:pt>
                <c:pt idx="687">
                  <c:v>44063</c:v>
                </c:pt>
                <c:pt idx="688">
                  <c:v>44064</c:v>
                </c:pt>
                <c:pt idx="689">
                  <c:v>44067</c:v>
                </c:pt>
                <c:pt idx="690">
                  <c:v>44068</c:v>
                </c:pt>
                <c:pt idx="691">
                  <c:v>44069</c:v>
                </c:pt>
                <c:pt idx="692">
                  <c:v>44070</c:v>
                </c:pt>
                <c:pt idx="693">
                  <c:v>44071</c:v>
                </c:pt>
                <c:pt idx="694">
                  <c:v>44074</c:v>
                </c:pt>
                <c:pt idx="695">
                  <c:v>44075</c:v>
                </c:pt>
                <c:pt idx="696">
                  <c:v>44076</c:v>
                </c:pt>
                <c:pt idx="697">
                  <c:v>44077</c:v>
                </c:pt>
                <c:pt idx="698">
                  <c:v>44078</c:v>
                </c:pt>
                <c:pt idx="699">
                  <c:v>44081</c:v>
                </c:pt>
                <c:pt idx="700">
                  <c:v>44082</c:v>
                </c:pt>
                <c:pt idx="701">
                  <c:v>44083</c:v>
                </c:pt>
                <c:pt idx="702">
                  <c:v>44084</c:v>
                </c:pt>
                <c:pt idx="703">
                  <c:v>44085</c:v>
                </c:pt>
                <c:pt idx="704">
                  <c:v>44088</c:v>
                </c:pt>
                <c:pt idx="705">
                  <c:v>44089</c:v>
                </c:pt>
                <c:pt idx="706">
                  <c:v>44090</c:v>
                </c:pt>
                <c:pt idx="707">
                  <c:v>44091</c:v>
                </c:pt>
                <c:pt idx="708">
                  <c:v>44092</c:v>
                </c:pt>
                <c:pt idx="709">
                  <c:v>44095</c:v>
                </c:pt>
                <c:pt idx="710">
                  <c:v>44096</c:v>
                </c:pt>
                <c:pt idx="711">
                  <c:v>44097</c:v>
                </c:pt>
                <c:pt idx="712">
                  <c:v>44098</c:v>
                </c:pt>
                <c:pt idx="713">
                  <c:v>44099</c:v>
                </c:pt>
                <c:pt idx="714">
                  <c:v>44102</c:v>
                </c:pt>
                <c:pt idx="715">
                  <c:v>44103</c:v>
                </c:pt>
                <c:pt idx="716">
                  <c:v>44104</c:v>
                </c:pt>
                <c:pt idx="717">
                  <c:v>44105</c:v>
                </c:pt>
                <c:pt idx="718">
                  <c:v>44106</c:v>
                </c:pt>
                <c:pt idx="719">
                  <c:v>44109</c:v>
                </c:pt>
                <c:pt idx="720">
                  <c:v>44110</c:v>
                </c:pt>
                <c:pt idx="721">
                  <c:v>44111</c:v>
                </c:pt>
                <c:pt idx="722">
                  <c:v>44112</c:v>
                </c:pt>
                <c:pt idx="723">
                  <c:v>44113</c:v>
                </c:pt>
                <c:pt idx="724">
                  <c:v>44116</c:v>
                </c:pt>
                <c:pt idx="725">
                  <c:v>44117</c:v>
                </c:pt>
                <c:pt idx="726">
                  <c:v>44118</c:v>
                </c:pt>
                <c:pt idx="727">
                  <c:v>44119</c:v>
                </c:pt>
                <c:pt idx="728">
                  <c:v>44120</c:v>
                </c:pt>
                <c:pt idx="729">
                  <c:v>44123</c:v>
                </c:pt>
                <c:pt idx="730">
                  <c:v>44124</c:v>
                </c:pt>
                <c:pt idx="731">
                  <c:v>44125</c:v>
                </c:pt>
                <c:pt idx="732">
                  <c:v>44126</c:v>
                </c:pt>
                <c:pt idx="733">
                  <c:v>44127</c:v>
                </c:pt>
                <c:pt idx="734">
                  <c:v>44130</c:v>
                </c:pt>
                <c:pt idx="735">
                  <c:v>44131</c:v>
                </c:pt>
                <c:pt idx="736">
                  <c:v>44132</c:v>
                </c:pt>
                <c:pt idx="737">
                  <c:v>44133</c:v>
                </c:pt>
                <c:pt idx="738">
                  <c:v>44134</c:v>
                </c:pt>
                <c:pt idx="739">
                  <c:v>44137</c:v>
                </c:pt>
                <c:pt idx="740">
                  <c:v>44138</c:v>
                </c:pt>
                <c:pt idx="741">
                  <c:v>44139</c:v>
                </c:pt>
                <c:pt idx="742">
                  <c:v>44140</c:v>
                </c:pt>
                <c:pt idx="743">
                  <c:v>44141</c:v>
                </c:pt>
                <c:pt idx="744">
                  <c:v>44144</c:v>
                </c:pt>
                <c:pt idx="745">
                  <c:v>44145</c:v>
                </c:pt>
                <c:pt idx="746">
                  <c:v>44146</c:v>
                </c:pt>
                <c:pt idx="747">
                  <c:v>44147</c:v>
                </c:pt>
                <c:pt idx="748">
                  <c:v>44148</c:v>
                </c:pt>
                <c:pt idx="749">
                  <c:v>44151</c:v>
                </c:pt>
                <c:pt idx="750">
                  <c:v>44152</c:v>
                </c:pt>
                <c:pt idx="751">
                  <c:v>44153</c:v>
                </c:pt>
                <c:pt idx="752">
                  <c:v>44154</c:v>
                </c:pt>
                <c:pt idx="753">
                  <c:v>44155</c:v>
                </c:pt>
                <c:pt idx="754">
                  <c:v>44158</c:v>
                </c:pt>
                <c:pt idx="755">
                  <c:v>44159</c:v>
                </c:pt>
                <c:pt idx="756">
                  <c:v>44160</c:v>
                </c:pt>
                <c:pt idx="757">
                  <c:v>44161</c:v>
                </c:pt>
                <c:pt idx="758">
                  <c:v>44162</c:v>
                </c:pt>
                <c:pt idx="759">
                  <c:v>44165</c:v>
                </c:pt>
                <c:pt idx="760">
                  <c:v>44166</c:v>
                </c:pt>
                <c:pt idx="761">
                  <c:v>44167</c:v>
                </c:pt>
                <c:pt idx="762">
                  <c:v>44168</c:v>
                </c:pt>
                <c:pt idx="763">
                  <c:v>44169</c:v>
                </c:pt>
                <c:pt idx="764">
                  <c:v>44172</c:v>
                </c:pt>
                <c:pt idx="765">
                  <c:v>44173</c:v>
                </c:pt>
                <c:pt idx="766">
                  <c:v>44174</c:v>
                </c:pt>
                <c:pt idx="767">
                  <c:v>44175</c:v>
                </c:pt>
                <c:pt idx="768">
                  <c:v>44176</c:v>
                </c:pt>
                <c:pt idx="769">
                  <c:v>44179</c:v>
                </c:pt>
                <c:pt idx="770">
                  <c:v>44180</c:v>
                </c:pt>
                <c:pt idx="771">
                  <c:v>44181</c:v>
                </c:pt>
                <c:pt idx="772">
                  <c:v>44182</c:v>
                </c:pt>
                <c:pt idx="773">
                  <c:v>44183</c:v>
                </c:pt>
                <c:pt idx="774">
                  <c:v>44186</c:v>
                </c:pt>
                <c:pt idx="775">
                  <c:v>44187</c:v>
                </c:pt>
                <c:pt idx="776">
                  <c:v>44188</c:v>
                </c:pt>
                <c:pt idx="777">
                  <c:v>44189</c:v>
                </c:pt>
                <c:pt idx="778">
                  <c:v>44190</c:v>
                </c:pt>
                <c:pt idx="779">
                  <c:v>44193</c:v>
                </c:pt>
                <c:pt idx="780">
                  <c:v>44194</c:v>
                </c:pt>
                <c:pt idx="781">
                  <c:v>44195</c:v>
                </c:pt>
                <c:pt idx="782">
                  <c:v>44196</c:v>
                </c:pt>
                <c:pt idx="783">
                  <c:v>44197</c:v>
                </c:pt>
                <c:pt idx="784">
                  <c:v>44200</c:v>
                </c:pt>
                <c:pt idx="785">
                  <c:v>44201</c:v>
                </c:pt>
                <c:pt idx="786">
                  <c:v>44202</c:v>
                </c:pt>
                <c:pt idx="787">
                  <c:v>44203</c:v>
                </c:pt>
                <c:pt idx="788">
                  <c:v>44204</c:v>
                </c:pt>
                <c:pt idx="789">
                  <c:v>44207</c:v>
                </c:pt>
                <c:pt idx="790">
                  <c:v>44208</c:v>
                </c:pt>
                <c:pt idx="791">
                  <c:v>44209</c:v>
                </c:pt>
                <c:pt idx="792">
                  <c:v>44210</c:v>
                </c:pt>
                <c:pt idx="793">
                  <c:v>44211</c:v>
                </c:pt>
                <c:pt idx="794">
                  <c:v>44214</c:v>
                </c:pt>
                <c:pt idx="795">
                  <c:v>44215</c:v>
                </c:pt>
                <c:pt idx="796">
                  <c:v>44216</c:v>
                </c:pt>
                <c:pt idx="797">
                  <c:v>44217</c:v>
                </c:pt>
                <c:pt idx="798">
                  <c:v>44218</c:v>
                </c:pt>
                <c:pt idx="799">
                  <c:v>44221</c:v>
                </c:pt>
                <c:pt idx="800">
                  <c:v>44222</c:v>
                </c:pt>
                <c:pt idx="801">
                  <c:v>44223</c:v>
                </c:pt>
                <c:pt idx="802">
                  <c:v>44224</c:v>
                </c:pt>
                <c:pt idx="803">
                  <c:v>44225</c:v>
                </c:pt>
                <c:pt idx="804">
                  <c:v>44228</c:v>
                </c:pt>
                <c:pt idx="805">
                  <c:v>44229</c:v>
                </c:pt>
                <c:pt idx="806">
                  <c:v>44230</c:v>
                </c:pt>
                <c:pt idx="807">
                  <c:v>44231</c:v>
                </c:pt>
                <c:pt idx="808">
                  <c:v>44232</c:v>
                </c:pt>
                <c:pt idx="809">
                  <c:v>44235</c:v>
                </c:pt>
                <c:pt idx="810">
                  <c:v>44236</c:v>
                </c:pt>
                <c:pt idx="811">
                  <c:v>44237</c:v>
                </c:pt>
                <c:pt idx="812">
                  <c:v>44238</c:v>
                </c:pt>
                <c:pt idx="813">
                  <c:v>44239</c:v>
                </c:pt>
                <c:pt idx="814">
                  <c:v>44242</c:v>
                </c:pt>
                <c:pt idx="815">
                  <c:v>44243</c:v>
                </c:pt>
                <c:pt idx="816">
                  <c:v>44244</c:v>
                </c:pt>
                <c:pt idx="817">
                  <c:v>44245</c:v>
                </c:pt>
                <c:pt idx="818">
                  <c:v>44246</c:v>
                </c:pt>
                <c:pt idx="819">
                  <c:v>44249</c:v>
                </c:pt>
                <c:pt idx="820">
                  <c:v>44250</c:v>
                </c:pt>
                <c:pt idx="821">
                  <c:v>44251</c:v>
                </c:pt>
                <c:pt idx="822">
                  <c:v>44252</c:v>
                </c:pt>
                <c:pt idx="823">
                  <c:v>44253</c:v>
                </c:pt>
                <c:pt idx="824">
                  <c:v>44256</c:v>
                </c:pt>
                <c:pt idx="825">
                  <c:v>44257</c:v>
                </c:pt>
                <c:pt idx="826">
                  <c:v>44258</c:v>
                </c:pt>
                <c:pt idx="827">
                  <c:v>44259</c:v>
                </c:pt>
                <c:pt idx="828">
                  <c:v>44260</c:v>
                </c:pt>
                <c:pt idx="829">
                  <c:v>44263</c:v>
                </c:pt>
                <c:pt idx="830">
                  <c:v>44264</c:v>
                </c:pt>
              </c:numCache>
            </c:numRef>
          </c:cat>
          <c:val>
            <c:numRef>
              <c:f>cleaned!$Q$4:$Q$834</c:f>
              <c:numCache>
                <c:formatCode>General</c:formatCode>
                <c:ptCount val="831"/>
                <c:pt idx="0">
                  <c:v>-0.34718697758202466</c:v>
                </c:pt>
                <c:pt idx="1">
                  <c:v>-0.34402213242627955</c:v>
                </c:pt>
                <c:pt idx="2">
                  <c:v>-0.34624806729739666</c:v>
                </c:pt>
                <c:pt idx="3">
                  <c:v>-0.34776849250868958</c:v>
                </c:pt>
                <c:pt idx="4">
                  <c:v>-0.34560297199278622</c:v>
                </c:pt>
                <c:pt idx="5">
                  <c:v>-0.35447375797260006</c:v>
                </c:pt>
                <c:pt idx="6">
                  <c:v>-0.35304626559659791</c:v>
                </c:pt>
                <c:pt idx="7">
                  <c:v>-0.34833218920650866</c:v>
                </c:pt>
                <c:pt idx="8">
                  <c:v>-0.35240982523817965</c:v>
                </c:pt>
                <c:pt idx="9">
                  <c:v>-0.35240982523817965</c:v>
                </c:pt>
                <c:pt idx="10">
                  <c:v>-0.35240982523817965</c:v>
                </c:pt>
                <c:pt idx="11">
                  <c:v>-0.35777917107467516</c:v>
                </c:pt>
                <c:pt idx="12">
                  <c:v>-0.36165399837008738</c:v>
                </c:pt>
                <c:pt idx="13">
                  <c:v>-0.36856683888889297</c:v>
                </c:pt>
                <c:pt idx="14">
                  <c:v>-0.37112860516040069</c:v>
                </c:pt>
                <c:pt idx="15">
                  <c:v>-0.35867437392856172</c:v>
                </c:pt>
                <c:pt idx="16">
                  <c:v>-0.36274338589812716</c:v>
                </c:pt>
                <c:pt idx="17">
                  <c:v>-0.3568010717230472</c:v>
                </c:pt>
                <c:pt idx="18">
                  <c:v>-0.36499999519635007</c:v>
                </c:pt>
                <c:pt idx="19">
                  <c:v>-0.36886104148675469</c:v>
                </c:pt>
                <c:pt idx="20">
                  <c:v>-0.37200462286919034</c:v>
                </c:pt>
                <c:pt idx="21">
                  <c:v>-0.3746478631458372</c:v>
                </c:pt>
                <c:pt idx="22">
                  <c:v>-0.38264271723587995</c:v>
                </c:pt>
                <c:pt idx="23">
                  <c:v>-0.39419354643059556</c:v>
                </c:pt>
                <c:pt idx="24">
                  <c:v>-0.37993267740602399</c:v>
                </c:pt>
                <c:pt idx="25">
                  <c:v>-0.37907276215993968</c:v>
                </c:pt>
                <c:pt idx="26">
                  <c:v>-0.39124556447336756</c:v>
                </c:pt>
                <c:pt idx="27">
                  <c:v>-0.39327732852149611</c:v>
                </c:pt>
                <c:pt idx="28">
                  <c:v>-0.38599111971288125</c:v>
                </c:pt>
                <c:pt idx="29">
                  <c:v>-0.39278015008840872</c:v>
                </c:pt>
                <c:pt idx="30">
                  <c:v>-0.39102890525191281</c:v>
                </c:pt>
                <c:pt idx="31">
                  <c:v>-0.40828122144060619</c:v>
                </c:pt>
                <c:pt idx="32">
                  <c:v>-0.4067756511323305</c:v>
                </c:pt>
                <c:pt idx="33">
                  <c:v>-0.40307712453171374</c:v>
                </c:pt>
                <c:pt idx="34">
                  <c:v>-0.40307712453171374</c:v>
                </c:pt>
                <c:pt idx="35">
                  <c:v>-0.40307712453171374</c:v>
                </c:pt>
                <c:pt idx="36">
                  <c:v>-0.41321037422028462</c:v>
                </c:pt>
                <c:pt idx="37">
                  <c:v>-0.40655570133610219</c:v>
                </c:pt>
                <c:pt idx="38">
                  <c:v>-0.39755759201372076</c:v>
                </c:pt>
                <c:pt idx="39">
                  <c:v>-0.39256193694813668</c:v>
                </c:pt>
                <c:pt idx="40">
                  <c:v>-0.40480530969274553</c:v>
                </c:pt>
                <c:pt idx="41">
                  <c:v>-0.39733706573968519</c:v>
                </c:pt>
                <c:pt idx="42">
                  <c:v>-0.38193803644584057</c:v>
                </c:pt>
                <c:pt idx="43">
                  <c:v>-0.39249561086245888</c:v>
                </c:pt>
                <c:pt idx="44">
                  <c:v>-0.39563071458059773</c:v>
                </c:pt>
                <c:pt idx="45">
                  <c:v>-0.39844227146819766</c:v>
                </c:pt>
                <c:pt idx="46">
                  <c:v>-0.39987187843602567</c:v>
                </c:pt>
                <c:pt idx="47">
                  <c:v>-0.39879124354854723</c:v>
                </c:pt>
                <c:pt idx="48">
                  <c:v>-0.40361641225076483</c:v>
                </c:pt>
                <c:pt idx="49">
                  <c:v>-0.40074859770991123</c:v>
                </c:pt>
                <c:pt idx="50">
                  <c:v>-0.40020083638490256</c:v>
                </c:pt>
                <c:pt idx="51">
                  <c:v>-0.39448552255726976</c:v>
                </c:pt>
                <c:pt idx="52">
                  <c:v>-0.39522764894768503</c:v>
                </c:pt>
                <c:pt idx="53">
                  <c:v>-0.40257386099477821</c:v>
                </c:pt>
                <c:pt idx="54">
                  <c:v>-0.39881826801046283</c:v>
                </c:pt>
                <c:pt idx="55">
                  <c:v>-0.40561792394569129</c:v>
                </c:pt>
                <c:pt idx="56">
                  <c:v>-0.41105731627782105</c:v>
                </c:pt>
                <c:pt idx="57">
                  <c:v>-0.39899091384526231</c:v>
                </c:pt>
                <c:pt idx="58">
                  <c:v>-0.39675893510808569</c:v>
                </c:pt>
                <c:pt idx="59">
                  <c:v>-0.39933889085857754</c:v>
                </c:pt>
                <c:pt idx="60">
                  <c:v>-0.38813892661659011</c:v>
                </c:pt>
                <c:pt idx="61">
                  <c:v>-0.38739920177464715</c:v>
                </c:pt>
                <c:pt idx="62">
                  <c:v>-0.38428659800960485</c:v>
                </c:pt>
                <c:pt idx="63">
                  <c:v>-0.38428659800960485</c:v>
                </c:pt>
                <c:pt idx="64">
                  <c:v>-0.37979081041899887</c:v>
                </c:pt>
                <c:pt idx="65">
                  <c:v>-0.38900580471613055</c:v>
                </c:pt>
                <c:pt idx="66">
                  <c:v>-0.39133759236037091</c:v>
                </c:pt>
                <c:pt idx="67">
                  <c:v>-0.3986653371695954</c:v>
                </c:pt>
                <c:pt idx="68">
                  <c:v>-0.389281079500019</c:v>
                </c:pt>
                <c:pt idx="69">
                  <c:v>-0.38887614382613089</c:v>
                </c:pt>
                <c:pt idx="70">
                  <c:v>-0.39171445024154994</c:v>
                </c:pt>
                <c:pt idx="71">
                  <c:v>-0.39243742054517539</c:v>
                </c:pt>
                <c:pt idx="72">
                  <c:v>-0.40093076388916415</c:v>
                </c:pt>
                <c:pt idx="73">
                  <c:v>-0.39987456647371866</c:v>
                </c:pt>
                <c:pt idx="74">
                  <c:v>-0.39854752020644835</c:v>
                </c:pt>
                <c:pt idx="75">
                  <c:v>-0.3952460262766242</c:v>
                </c:pt>
                <c:pt idx="76">
                  <c:v>-0.40214576020375603</c:v>
                </c:pt>
                <c:pt idx="77">
                  <c:v>-0.40761831879955934</c:v>
                </c:pt>
                <c:pt idx="78">
                  <c:v>-0.41365264154970172</c:v>
                </c:pt>
                <c:pt idx="79">
                  <c:v>-0.41424777740641561</c:v>
                </c:pt>
                <c:pt idx="80">
                  <c:v>-0.4134877905127724</c:v>
                </c:pt>
                <c:pt idx="81">
                  <c:v>-0.42072658555230025</c:v>
                </c:pt>
                <c:pt idx="82">
                  <c:v>-0.41444641073167754</c:v>
                </c:pt>
                <c:pt idx="83">
                  <c:v>-0.40904439144018967</c:v>
                </c:pt>
                <c:pt idx="84">
                  <c:v>-0.40601520994004181</c:v>
                </c:pt>
                <c:pt idx="85">
                  <c:v>-0.41117932314200079</c:v>
                </c:pt>
                <c:pt idx="86">
                  <c:v>-0.40970601521560002</c:v>
                </c:pt>
                <c:pt idx="87">
                  <c:v>-0.40593722262747067</c:v>
                </c:pt>
                <c:pt idx="88">
                  <c:v>-0.40621175454089542</c:v>
                </c:pt>
                <c:pt idx="89">
                  <c:v>-0.40730302882855163</c:v>
                </c:pt>
                <c:pt idx="90">
                  <c:v>-0.40977337810972858</c:v>
                </c:pt>
                <c:pt idx="91">
                  <c:v>-0.41378925633324626</c:v>
                </c:pt>
                <c:pt idx="92">
                  <c:v>-0.41015564044681974</c:v>
                </c:pt>
                <c:pt idx="93">
                  <c:v>-0.40668670005797147</c:v>
                </c:pt>
                <c:pt idx="94">
                  <c:v>-0.40742693792905671</c:v>
                </c:pt>
                <c:pt idx="95">
                  <c:v>-0.4208626175087502</c:v>
                </c:pt>
                <c:pt idx="96">
                  <c:v>-0.42334986995495349</c:v>
                </c:pt>
                <c:pt idx="97">
                  <c:v>-0.4239514171342067</c:v>
                </c:pt>
                <c:pt idx="98">
                  <c:v>-0.41651751036277385</c:v>
                </c:pt>
                <c:pt idx="99">
                  <c:v>-0.4159744997641156</c:v>
                </c:pt>
                <c:pt idx="100">
                  <c:v>-0.41456834762146455</c:v>
                </c:pt>
                <c:pt idx="101">
                  <c:v>-0.40398629583321288</c:v>
                </c:pt>
                <c:pt idx="102">
                  <c:v>-0.39948432811670054</c:v>
                </c:pt>
                <c:pt idx="103">
                  <c:v>-0.39113915792715315</c:v>
                </c:pt>
                <c:pt idx="104">
                  <c:v>-0.39113915792715315</c:v>
                </c:pt>
                <c:pt idx="105">
                  <c:v>-0.39113915792715315</c:v>
                </c:pt>
                <c:pt idx="106">
                  <c:v>-0.40734914445411263</c:v>
                </c:pt>
                <c:pt idx="107">
                  <c:v>-0.41051298341946074</c:v>
                </c:pt>
                <c:pt idx="108">
                  <c:v>-0.42232895179945884</c:v>
                </c:pt>
                <c:pt idx="109">
                  <c:v>-0.4285835220457278</c:v>
                </c:pt>
                <c:pt idx="110">
                  <c:v>-0.42383559518062808</c:v>
                </c:pt>
                <c:pt idx="111">
                  <c:v>-0.4322700779895543</c:v>
                </c:pt>
                <c:pt idx="112">
                  <c:v>-0.4259476566675312</c:v>
                </c:pt>
                <c:pt idx="113">
                  <c:v>-0.42661361248924434</c:v>
                </c:pt>
                <c:pt idx="114">
                  <c:v>-0.43027541859647767</c:v>
                </c:pt>
                <c:pt idx="115">
                  <c:v>-0.4293520025344344</c:v>
                </c:pt>
                <c:pt idx="116">
                  <c:v>-0.43362700805710053</c:v>
                </c:pt>
                <c:pt idx="117">
                  <c:v>-0.43239057918227242</c:v>
                </c:pt>
                <c:pt idx="118">
                  <c:v>-0.42420983539891222</c:v>
                </c:pt>
                <c:pt idx="119">
                  <c:v>-0.42347183608279815</c:v>
                </c:pt>
                <c:pt idx="120">
                  <c:v>-0.42023486064110072</c:v>
                </c:pt>
                <c:pt idx="121">
                  <c:v>-0.42368053993797383</c:v>
                </c:pt>
                <c:pt idx="122">
                  <c:v>-0.41974432015488872</c:v>
                </c:pt>
                <c:pt idx="123">
                  <c:v>-0.42086208160183913</c:v>
                </c:pt>
                <c:pt idx="124">
                  <c:v>-0.41617458051610634</c:v>
                </c:pt>
                <c:pt idx="125">
                  <c:v>-0.41745195804971924</c:v>
                </c:pt>
                <c:pt idx="126">
                  <c:v>-0.40988418987133823</c:v>
                </c:pt>
                <c:pt idx="127">
                  <c:v>-0.4140473778293261</c:v>
                </c:pt>
                <c:pt idx="128">
                  <c:v>-0.41572661838115554</c:v>
                </c:pt>
                <c:pt idx="129">
                  <c:v>-0.4187879421475873</c:v>
                </c:pt>
                <c:pt idx="130">
                  <c:v>-0.41412624806042675</c:v>
                </c:pt>
                <c:pt idx="131">
                  <c:v>-0.41412624806042675</c:v>
                </c:pt>
                <c:pt idx="132">
                  <c:v>-0.41412624806042675</c:v>
                </c:pt>
                <c:pt idx="133">
                  <c:v>-0.41102462998766331</c:v>
                </c:pt>
                <c:pt idx="134">
                  <c:v>-0.41420949891763126</c:v>
                </c:pt>
                <c:pt idx="135">
                  <c:v>-0.41624163522063751</c:v>
                </c:pt>
                <c:pt idx="136">
                  <c:v>-0.40912505325056392</c:v>
                </c:pt>
                <c:pt idx="137">
                  <c:v>-0.41021982719523498</c:v>
                </c:pt>
                <c:pt idx="138">
                  <c:v>-0.4046403216881157</c:v>
                </c:pt>
                <c:pt idx="139">
                  <c:v>-0.40678084820066118</c:v>
                </c:pt>
                <c:pt idx="140">
                  <c:v>-0.40798852654855255</c:v>
                </c:pt>
                <c:pt idx="141">
                  <c:v>-0.40887209440577443</c:v>
                </c:pt>
                <c:pt idx="142">
                  <c:v>-0.40393490481137173</c:v>
                </c:pt>
                <c:pt idx="143">
                  <c:v>-0.40858559261815897</c:v>
                </c:pt>
                <c:pt idx="144">
                  <c:v>-0.41671091903541513</c:v>
                </c:pt>
                <c:pt idx="145">
                  <c:v>-0.4144024939373101</c:v>
                </c:pt>
                <c:pt idx="146">
                  <c:v>-0.41164449238828293</c:v>
                </c:pt>
                <c:pt idx="147">
                  <c:v>-0.41636101082745947</c:v>
                </c:pt>
                <c:pt idx="148">
                  <c:v>-0.41445661967601477</c:v>
                </c:pt>
                <c:pt idx="149">
                  <c:v>-0.41418052764877433</c:v>
                </c:pt>
                <c:pt idx="150">
                  <c:v>-0.41308097806077138</c:v>
                </c:pt>
                <c:pt idx="151">
                  <c:v>-0.41943085864177487</c:v>
                </c:pt>
                <c:pt idx="152">
                  <c:v>-0.41621413925368489</c:v>
                </c:pt>
                <c:pt idx="153">
                  <c:v>-0.40930189682668483</c:v>
                </c:pt>
                <c:pt idx="154">
                  <c:v>-0.40523185889871915</c:v>
                </c:pt>
                <c:pt idx="155">
                  <c:v>-0.4087296160420697</c:v>
                </c:pt>
                <c:pt idx="156">
                  <c:v>-0.40579608602725237</c:v>
                </c:pt>
                <c:pt idx="157">
                  <c:v>-0.39991018431381997</c:v>
                </c:pt>
                <c:pt idx="158">
                  <c:v>-0.38546080408514605</c:v>
                </c:pt>
                <c:pt idx="159">
                  <c:v>-0.38767350855735128</c:v>
                </c:pt>
                <c:pt idx="160">
                  <c:v>-0.39189611623754572</c:v>
                </c:pt>
                <c:pt idx="161">
                  <c:v>-0.38357623044386269</c:v>
                </c:pt>
                <c:pt idx="162">
                  <c:v>-0.38820563100315764</c:v>
                </c:pt>
                <c:pt idx="163">
                  <c:v>-0.38728575087114769</c:v>
                </c:pt>
                <c:pt idx="164">
                  <c:v>-0.37762966601902448</c:v>
                </c:pt>
                <c:pt idx="165">
                  <c:v>-0.38049948863870064</c:v>
                </c:pt>
                <c:pt idx="166">
                  <c:v>-0.37607650648189772</c:v>
                </c:pt>
                <c:pt idx="167">
                  <c:v>-0.37543585162120741</c:v>
                </c:pt>
                <c:pt idx="168">
                  <c:v>-0.37687993838877787</c:v>
                </c:pt>
                <c:pt idx="169">
                  <c:v>-0.3796608759992901</c:v>
                </c:pt>
                <c:pt idx="170">
                  <c:v>-0.38400621601810947</c:v>
                </c:pt>
                <c:pt idx="171">
                  <c:v>-0.38457769500683359</c:v>
                </c:pt>
                <c:pt idx="172">
                  <c:v>-0.37952039338609866</c:v>
                </c:pt>
                <c:pt idx="173">
                  <c:v>-0.37559941210614833</c:v>
                </c:pt>
                <c:pt idx="174">
                  <c:v>-0.37559941210614833</c:v>
                </c:pt>
                <c:pt idx="175">
                  <c:v>-0.38210959185988524</c:v>
                </c:pt>
                <c:pt idx="176">
                  <c:v>-0.38049396983830486</c:v>
                </c:pt>
                <c:pt idx="177">
                  <c:v>-0.37515590427254464</c:v>
                </c:pt>
                <c:pt idx="178">
                  <c:v>-0.38785585745764029</c:v>
                </c:pt>
                <c:pt idx="179">
                  <c:v>-0.38559063950131534</c:v>
                </c:pt>
                <c:pt idx="180">
                  <c:v>-0.39341325810900607</c:v>
                </c:pt>
                <c:pt idx="181">
                  <c:v>-0.39006380925966888</c:v>
                </c:pt>
                <c:pt idx="182">
                  <c:v>-0.38954372643558866</c:v>
                </c:pt>
                <c:pt idx="183">
                  <c:v>-0.39406263251946327</c:v>
                </c:pt>
                <c:pt idx="184">
                  <c:v>-0.39319227467816398</c:v>
                </c:pt>
                <c:pt idx="185">
                  <c:v>-0.39813522986955618</c:v>
                </c:pt>
                <c:pt idx="186">
                  <c:v>-0.40246269266245482</c:v>
                </c:pt>
                <c:pt idx="187">
                  <c:v>-0.40341373901256483</c:v>
                </c:pt>
                <c:pt idx="188">
                  <c:v>-0.39951544730221722</c:v>
                </c:pt>
                <c:pt idx="189">
                  <c:v>-0.39824755609526885</c:v>
                </c:pt>
                <c:pt idx="190">
                  <c:v>-0.40211480016893775</c:v>
                </c:pt>
                <c:pt idx="191">
                  <c:v>-0.39636521934854796</c:v>
                </c:pt>
                <c:pt idx="192">
                  <c:v>-0.39305093333540875</c:v>
                </c:pt>
                <c:pt idx="193">
                  <c:v>-0.3890576177949433</c:v>
                </c:pt>
                <c:pt idx="194">
                  <c:v>-0.39190070375444752</c:v>
                </c:pt>
                <c:pt idx="195">
                  <c:v>-0.38751556838497125</c:v>
                </c:pt>
                <c:pt idx="196">
                  <c:v>-0.40104056092481322</c:v>
                </c:pt>
                <c:pt idx="197">
                  <c:v>-0.40635032723025966</c:v>
                </c:pt>
                <c:pt idx="198">
                  <c:v>-0.41009018126709351</c:v>
                </c:pt>
                <c:pt idx="199">
                  <c:v>-0.41009018126709351</c:v>
                </c:pt>
                <c:pt idx="200">
                  <c:v>-0.41009018126709351</c:v>
                </c:pt>
                <c:pt idx="201">
                  <c:v>-0.41126241089254423</c:v>
                </c:pt>
                <c:pt idx="202">
                  <c:v>-0.39998608180096307</c:v>
                </c:pt>
                <c:pt idx="203">
                  <c:v>-0.40210482458378194</c:v>
                </c:pt>
                <c:pt idx="204">
                  <c:v>-0.40662434887829135</c:v>
                </c:pt>
                <c:pt idx="205">
                  <c:v>-0.40786269218785765</c:v>
                </c:pt>
                <c:pt idx="206">
                  <c:v>-0.41238835574749755</c:v>
                </c:pt>
                <c:pt idx="207">
                  <c:v>-0.41362090165387022</c:v>
                </c:pt>
                <c:pt idx="208">
                  <c:v>-0.41819185123948599</c:v>
                </c:pt>
                <c:pt idx="209">
                  <c:v>-0.4150711291637047</c:v>
                </c:pt>
                <c:pt idx="210">
                  <c:v>-0.41099257233976916</c:v>
                </c:pt>
                <c:pt idx="211">
                  <c:v>-0.4048598986504881</c:v>
                </c:pt>
                <c:pt idx="212">
                  <c:v>-0.40647325889913244</c:v>
                </c:pt>
                <c:pt idx="213">
                  <c:v>-0.39638967080881593</c:v>
                </c:pt>
                <c:pt idx="214">
                  <c:v>-0.39954580860967448</c:v>
                </c:pt>
                <c:pt idx="215">
                  <c:v>-0.40344519315947391</c:v>
                </c:pt>
                <c:pt idx="216">
                  <c:v>-0.41253722672319559</c:v>
                </c:pt>
                <c:pt idx="217">
                  <c:v>-0.41096962458338193</c:v>
                </c:pt>
                <c:pt idx="218">
                  <c:v>-0.42142027382714065</c:v>
                </c:pt>
                <c:pt idx="219">
                  <c:v>-0.41876161739844531</c:v>
                </c:pt>
                <c:pt idx="220">
                  <c:v>-0.42158359953603908</c:v>
                </c:pt>
                <c:pt idx="221">
                  <c:v>-0.42227690704609455</c:v>
                </c:pt>
                <c:pt idx="222">
                  <c:v>-0.42533354702931736</c:v>
                </c:pt>
                <c:pt idx="223">
                  <c:v>-0.41909953570146485</c:v>
                </c:pt>
                <c:pt idx="224">
                  <c:v>-0.41909953570146485</c:v>
                </c:pt>
                <c:pt idx="225">
                  <c:v>-0.41909953570146485</c:v>
                </c:pt>
                <c:pt idx="226">
                  <c:v>-0.41628065636024936</c:v>
                </c:pt>
                <c:pt idx="227">
                  <c:v>-0.41565287495618386</c:v>
                </c:pt>
                <c:pt idx="228">
                  <c:v>-0.40852505475212975</c:v>
                </c:pt>
                <c:pt idx="229">
                  <c:v>-0.40509222308286774</c:v>
                </c:pt>
                <c:pt idx="230">
                  <c:v>-0.40683915127711778</c:v>
                </c:pt>
                <c:pt idx="231">
                  <c:v>-0.41187375378674884</c:v>
                </c:pt>
                <c:pt idx="232">
                  <c:v>-0.41187375378674884</c:v>
                </c:pt>
                <c:pt idx="233">
                  <c:v>-0.41187375378674884</c:v>
                </c:pt>
                <c:pt idx="234">
                  <c:v>-0.41420251672431763</c:v>
                </c:pt>
                <c:pt idx="235">
                  <c:v>-0.41225137173116966</c:v>
                </c:pt>
                <c:pt idx="236">
                  <c:v>-0.40824188104046222</c:v>
                </c:pt>
                <c:pt idx="237">
                  <c:v>-0.40843685055816581</c:v>
                </c:pt>
                <c:pt idx="238">
                  <c:v>-0.40680376917686956</c:v>
                </c:pt>
                <c:pt idx="239">
                  <c:v>-0.40575514591253226</c:v>
                </c:pt>
                <c:pt idx="240">
                  <c:v>-0.39830565609593682</c:v>
                </c:pt>
                <c:pt idx="241">
                  <c:v>-0.39830565609593682</c:v>
                </c:pt>
                <c:pt idx="242">
                  <c:v>-0.39830565609593682</c:v>
                </c:pt>
                <c:pt idx="243">
                  <c:v>-0.39268113065321153</c:v>
                </c:pt>
                <c:pt idx="244">
                  <c:v>-0.39204405780325036</c:v>
                </c:pt>
                <c:pt idx="245">
                  <c:v>-0.40041063732636295</c:v>
                </c:pt>
                <c:pt idx="246">
                  <c:v>-0.40702212061698784</c:v>
                </c:pt>
                <c:pt idx="247">
                  <c:v>-0.4065587183063506</c:v>
                </c:pt>
                <c:pt idx="248">
                  <c:v>-0.40190061057466153</c:v>
                </c:pt>
                <c:pt idx="249">
                  <c:v>-0.39631479849337081</c:v>
                </c:pt>
                <c:pt idx="250">
                  <c:v>-0.3877824723558716</c:v>
                </c:pt>
                <c:pt idx="251">
                  <c:v>-0.38454132656136664</c:v>
                </c:pt>
                <c:pt idx="252">
                  <c:v>-0.39116614643113157</c:v>
                </c:pt>
                <c:pt idx="253">
                  <c:v>-0.39039861189997571</c:v>
                </c:pt>
                <c:pt idx="254">
                  <c:v>-0.37746402486739472</c:v>
                </c:pt>
                <c:pt idx="255">
                  <c:v>-0.37746402486739472</c:v>
                </c:pt>
                <c:pt idx="256">
                  <c:v>-0.37746402486739472</c:v>
                </c:pt>
                <c:pt idx="257">
                  <c:v>-0.3693375524062037</c:v>
                </c:pt>
                <c:pt idx="258">
                  <c:v>-0.36696710129412879</c:v>
                </c:pt>
                <c:pt idx="259">
                  <c:v>-0.35921848780158383</c:v>
                </c:pt>
                <c:pt idx="260">
                  <c:v>-0.35921848780158383</c:v>
                </c:pt>
                <c:pt idx="261">
                  <c:v>-0.35921848780158383</c:v>
                </c:pt>
                <c:pt idx="262">
                  <c:v>-0.33449607088929745</c:v>
                </c:pt>
                <c:pt idx="263">
                  <c:v>-0.35759356625119043</c:v>
                </c:pt>
                <c:pt idx="264">
                  <c:v>-0.36116464732150866</c:v>
                </c:pt>
                <c:pt idx="265">
                  <c:v>-0.36681471041439739</c:v>
                </c:pt>
                <c:pt idx="266">
                  <c:v>-0.36262226234844797</c:v>
                </c:pt>
                <c:pt idx="267">
                  <c:v>-0.36025406755755318</c:v>
                </c:pt>
                <c:pt idx="268">
                  <c:v>-0.35257134322609485</c:v>
                </c:pt>
                <c:pt idx="269">
                  <c:v>-0.35179167880557605</c:v>
                </c:pt>
                <c:pt idx="270">
                  <c:v>-0.3504579942421302</c:v>
                </c:pt>
                <c:pt idx="271">
                  <c:v>-0.35124090936477137</c:v>
                </c:pt>
                <c:pt idx="272">
                  <c:v>-0.35300752555094639</c:v>
                </c:pt>
                <c:pt idx="273">
                  <c:v>-0.35838612251677771</c:v>
                </c:pt>
                <c:pt idx="274">
                  <c:v>-0.35838612251677771</c:v>
                </c:pt>
                <c:pt idx="275">
                  <c:v>-0.35838612251677771</c:v>
                </c:pt>
                <c:pt idx="276">
                  <c:v>-0.36181477498195735</c:v>
                </c:pt>
                <c:pt idx="277">
                  <c:v>-0.35383597069416262</c:v>
                </c:pt>
                <c:pt idx="278">
                  <c:v>-0.36029102127225876</c:v>
                </c:pt>
                <c:pt idx="279">
                  <c:v>-0.35551403740523158</c:v>
                </c:pt>
                <c:pt idx="280">
                  <c:v>-0.34892879699697421</c:v>
                </c:pt>
                <c:pt idx="281">
                  <c:v>-0.3421809874329832</c:v>
                </c:pt>
                <c:pt idx="282">
                  <c:v>-0.32885240978924046</c:v>
                </c:pt>
                <c:pt idx="283">
                  <c:v>-0.33969595184507373</c:v>
                </c:pt>
                <c:pt idx="284">
                  <c:v>-0.34083720208459889</c:v>
                </c:pt>
                <c:pt idx="285">
                  <c:v>-0.33443219481388997</c:v>
                </c:pt>
                <c:pt idx="286">
                  <c:v>-0.33112811323726776</c:v>
                </c:pt>
                <c:pt idx="287">
                  <c:v>-0.31992625437603006</c:v>
                </c:pt>
                <c:pt idx="288">
                  <c:v>-0.31469578392273367</c:v>
                </c:pt>
                <c:pt idx="289">
                  <c:v>-0.31946417256172799</c:v>
                </c:pt>
                <c:pt idx="290">
                  <c:v>-0.32129308704463622</c:v>
                </c:pt>
                <c:pt idx="291">
                  <c:v>-0.32520142259557561</c:v>
                </c:pt>
                <c:pt idx="292">
                  <c:v>-0.3150584394874868</c:v>
                </c:pt>
                <c:pt idx="293">
                  <c:v>-0.31657253053370882</c:v>
                </c:pt>
                <c:pt idx="294">
                  <c:v>-0.31657253053370882</c:v>
                </c:pt>
                <c:pt idx="295">
                  <c:v>-0.31657253053370882</c:v>
                </c:pt>
                <c:pt idx="296">
                  <c:v>-0.31616299786497615</c:v>
                </c:pt>
                <c:pt idx="297">
                  <c:v>-0.31922716533633122</c:v>
                </c:pt>
                <c:pt idx="298">
                  <c:v>-0.3122381778026827</c:v>
                </c:pt>
                <c:pt idx="299">
                  <c:v>-0.31323357745956448</c:v>
                </c:pt>
                <c:pt idx="300">
                  <c:v>-0.30394447555406467</c:v>
                </c:pt>
                <c:pt idx="301">
                  <c:v>-0.31311361055984643</c:v>
                </c:pt>
                <c:pt idx="302">
                  <c:v>-0.31586784746944996</c:v>
                </c:pt>
                <c:pt idx="303">
                  <c:v>-0.32427783804183552</c:v>
                </c:pt>
                <c:pt idx="304">
                  <c:v>-0.31637359237472495</c:v>
                </c:pt>
                <c:pt idx="305">
                  <c:v>-0.31748319589321505</c:v>
                </c:pt>
                <c:pt idx="306">
                  <c:v>-0.31258041028638806</c:v>
                </c:pt>
                <c:pt idx="307">
                  <c:v>-0.30225155362578227</c:v>
                </c:pt>
                <c:pt idx="308">
                  <c:v>-0.29967982035921981</c:v>
                </c:pt>
                <c:pt idx="309">
                  <c:v>-0.30265081690558748</c:v>
                </c:pt>
                <c:pt idx="310">
                  <c:v>-0.2939120588469798</c:v>
                </c:pt>
                <c:pt idx="311">
                  <c:v>-0.29287051092997141</c:v>
                </c:pt>
                <c:pt idx="312">
                  <c:v>-0.29529971928762977</c:v>
                </c:pt>
                <c:pt idx="313">
                  <c:v>-0.28850379508905555</c:v>
                </c:pt>
                <c:pt idx="314">
                  <c:v>-0.28815481471172621</c:v>
                </c:pt>
                <c:pt idx="315">
                  <c:v>-0.28751516365334662</c:v>
                </c:pt>
                <c:pt idx="316">
                  <c:v>-0.27075332966073251</c:v>
                </c:pt>
                <c:pt idx="317">
                  <c:v>-0.26805829982430762</c:v>
                </c:pt>
                <c:pt idx="318">
                  <c:v>-0.24763117289550496</c:v>
                </c:pt>
                <c:pt idx="319">
                  <c:v>-0.23040076409353394</c:v>
                </c:pt>
                <c:pt idx="320">
                  <c:v>-0.23156757532565542</c:v>
                </c:pt>
                <c:pt idx="321">
                  <c:v>-0.23051668686853521</c:v>
                </c:pt>
                <c:pt idx="322">
                  <c:v>-0.23639949057551846</c:v>
                </c:pt>
                <c:pt idx="323">
                  <c:v>-0.24484931986863234</c:v>
                </c:pt>
                <c:pt idx="324">
                  <c:v>-0.26072553512666696</c:v>
                </c:pt>
                <c:pt idx="325">
                  <c:v>-0.25542460232946318</c:v>
                </c:pt>
                <c:pt idx="326">
                  <c:v>-0.25976633383117531</c:v>
                </c:pt>
                <c:pt idx="327">
                  <c:v>-0.2581273230877783</c:v>
                </c:pt>
                <c:pt idx="328">
                  <c:v>-0.25594848410383142</c:v>
                </c:pt>
                <c:pt idx="329">
                  <c:v>-0.25645368769660648</c:v>
                </c:pt>
                <c:pt idx="330">
                  <c:v>-0.25005172388119445</c:v>
                </c:pt>
                <c:pt idx="331">
                  <c:v>-0.24407433723391336</c:v>
                </c:pt>
                <c:pt idx="332">
                  <c:v>-0.24924579263576352</c:v>
                </c:pt>
                <c:pt idx="333">
                  <c:v>-0.26007456124728068</c:v>
                </c:pt>
                <c:pt idx="334">
                  <c:v>-0.25805681250694401</c:v>
                </c:pt>
                <c:pt idx="335">
                  <c:v>-0.2641730247479952</c:v>
                </c:pt>
                <c:pt idx="336">
                  <c:v>-0.26308286582270202</c:v>
                </c:pt>
                <c:pt idx="337">
                  <c:v>-0.25540845300857118</c:v>
                </c:pt>
                <c:pt idx="338">
                  <c:v>-0.25540845300857118</c:v>
                </c:pt>
                <c:pt idx="339">
                  <c:v>-0.25540845300857118</c:v>
                </c:pt>
                <c:pt idx="340">
                  <c:v>-0.24910096844499618</c:v>
                </c:pt>
                <c:pt idx="341">
                  <c:v>-0.23764552935048089</c:v>
                </c:pt>
                <c:pt idx="342">
                  <c:v>-0.24149029406730382</c:v>
                </c:pt>
                <c:pt idx="343">
                  <c:v>-0.23355888139036018</c:v>
                </c:pt>
                <c:pt idx="344">
                  <c:v>-0.23675868952033818</c:v>
                </c:pt>
                <c:pt idx="345">
                  <c:v>-0.22896738159234964</c:v>
                </c:pt>
                <c:pt idx="346">
                  <c:v>-0.2333493336820277</c:v>
                </c:pt>
                <c:pt idx="347">
                  <c:v>-0.24227957301499015</c:v>
                </c:pt>
                <c:pt idx="348">
                  <c:v>-0.23629035441314217</c:v>
                </c:pt>
                <c:pt idx="349">
                  <c:v>-0.22509404644008657</c:v>
                </c:pt>
                <c:pt idx="350">
                  <c:v>-0.2155301736682721</c:v>
                </c:pt>
                <c:pt idx="351">
                  <c:v>-0.22208996571424922</c:v>
                </c:pt>
                <c:pt idx="352">
                  <c:v>-0.21636427605407604</c:v>
                </c:pt>
                <c:pt idx="353">
                  <c:v>-0.21600068236250025</c:v>
                </c:pt>
                <c:pt idx="354">
                  <c:v>-0.20047652427251383</c:v>
                </c:pt>
                <c:pt idx="355">
                  <c:v>-0.20266377679888448</c:v>
                </c:pt>
                <c:pt idx="356">
                  <c:v>-0.19230230246180657</c:v>
                </c:pt>
                <c:pt idx="357">
                  <c:v>-0.1977726944630821</c:v>
                </c:pt>
                <c:pt idx="358">
                  <c:v>-0.19543913215730357</c:v>
                </c:pt>
                <c:pt idx="359">
                  <c:v>-0.19932698299887075</c:v>
                </c:pt>
                <c:pt idx="360">
                  <c:v>-0.20330420057869991</c:v>
                </c:pt>
                <c:pt idx="361">
                  <c:v>-0.19651790262700108</c:v>
                </c:pt>
                <c:pt idx="362">
                  <c:v>-0.17169840458035834</c:v>
                </c:pt>
                <c:pt idx="363">
                  <c:v>-0.17998475455781715</c:v>
                </c:pt>
                <c:pt idx="364">
                  <c:v>-0.17998475455781715</c:v>
                </c:pt>
                <c:pt idx="365">
                  <c:v>-0.17998475455781715</c:v>
                </c:pt>
                <c:pt idx="366">
                  <c:v>-0.17185183313355079</c:v>
                </c:pt>
                <c:pt idx="367">
                  <c:v>-0.16683447793103257</c:v>
                </c:pt>
                <c:pt idx="368">
                  <c:v>-0.14579692202636763</c:v>
                </c:pt>
                <c:pt idx="369">
                  <c:v>-0.1294665316378899</c:v>
                </c:pt>
                <c:pt idx="370">
                  <c:v>-0.14408393342857173</c:v>
                </c:pt>
                <c:pt idx="371">
                  <c:v>-0.14539923450157466</c:v>
                </c:pt>
                <c:pt idx="372">
                  <c:v>-0.15173352816137164</c:v>
                </c:pt>
                <c:pt idx="373">
                  <c:v>-0.14644805109265746</c:v>
                </c:pt>
                <c:pt idx="374">
                  <c:v>-0.15687829565119316</c:v>
                </c:pt>
                <c:pt idx="375">
                  <c:v>-0.15235516497210033</c:v>
                </c:pt>
                <c:pt idx="376">
                  <c:v>-0.14422429694125172</c:v>
                </c:pt>
                <c:pt idx="377">
                  <c:v>-0.12945048246406721</c:v>
                </c:pt>
                <c:pt idx="378">
                  <c:v>-0.12995123012595966</c:v>
                </c:pt>
                <c:pt idx="379">
                  <c:v>-0.13116366863472129</c:v>
                </c:pt>
                <c:pt idx="380">
                  <c:v>-0.12567306877836859</c:v>
                </c:pt>
                <c:pt idx="381">
                  <c:v>-0.11259232656220064</c:v>
                </c:pt>
                <c:pt idx="382">
                  <c:v>-0.10373402463824533</c:v>
                </c:pt>
                <c:pt idx="383">
                  <c:v>-0.11645409642006144</c:v>
                </c:pt>
                <c:pt idx="384">
                  <c:v>-0.10273790007270001</c:v>
                </c:pt>
                <c:pt idx="385">
                  <c:v>-9.4122911349469596E-2</c:v>
                </c:pt>
                <c:pt idx="386">
                  <c:v>-0.10805916201878762</c:v>
                </c:pt>
                <c:pt idx="387">
                  <c:v>-9.8917197045013672E-2</c:v>
                </c:pt>
                <c:pt idx="388">
                  <c:v>-9.8390106127148269E-2</c:v>
                </c:pt>
                <c:pt idx="389">
                  <c:v>-0.10734463522469695</c:v>
                </c:pt>
                <c:pt idx="390">
                  <c:v>-9.1865016512105657E-2</c:v>
                </c:pt>
                <c:pt idx="391">
                  <c:v>-8.6019086905128606E-2</c:v>
                </c:pt>
                <c:pt idx="392">
                  <c:v>-8.6019086905128606E-2</c:v>
                </c:pt>
                <c:pt idx="393">
                  <c:v>-8.6019086905128606E-2</c:v>
                </c:pt>
                <c:pt idx="394">
                  <c:v>-8.2028136245305694E-2</c:v>
                </c:pt>
                <c:pt idx="395">
                  <c:v>-8.6477420862739129E-2</c:v>
                </c:pt>
                <c:pt idx="396">
                  <c:v>-8.2533254913410459E-2</c:v>
                </c:pt>
                <c:pt idx="397">
                  <c:v>-9.5069124070992994E-2</c:v>
                </c:pt>
                <c:pt idx="398">
                  <c:v>-8.7581234312424705E-2</c:v>
                </c:pt>
                <c:pt idx="399">
                  <c:v>-7.8988954310364123E-2</c:v>
                </c:pt>
                <c:pt idx="400">
                  <c:v>-8.5020237546226118E-2</c:v>
                </c:pt>
                <c:pt idx="401">
                  <c:v>-7.1693873108940043E-2</c:v>
                </c:pt>
                <c:pt idx="402">
                  <c:v>-6.0352221033099451E-2</c:v>
                </c:pt>
                <c:pt idx="403">
                  <c:v>-6.2811912046923046E-2</c:v>
                </c:pt>
                <c:pt idx="404">
                  <c:v>-6.0050394144995578E-2</c:v>
                </c:pt>
                <c:pt idx="405">
                  <c:v>-6.6061148115186485E-2</c:v>
                </c:pt>
                <c:pt idx="406">
                  <c:v>-6.0315132342060096E-2</c:v>
                </c:pt>
                <c:pt idx="407">
                  <c:v>-6.4158692437022879E-2</c:v>
                </c:pt>
                <c:pt idx="408">
                  <c:v>-6.8599734277066449E-2</c:v>
                </c:pt>
                <c:pt idx="409">
                  <c:v>-6.0936875276146329E-2</c:v>
                </c:pt>
                <c:pt idx="410">
                  <c:v>-6.1836847307999876E-2</c:v>
                </c:pt>
                <c:pt idx="411">
                  <c:v>-6.308811919587809E-2</c:v>
                </c:pt>
                <c:pt idx="412">
                  <c:v>-1.9910254539446171E-2</c:v>
                </c:pt>
                <c:pt idx="413">
                  <c:v>-1.2852908180676859E-2</c:v>
                </c:pt>
                <c:pt idx="414">
                  <c:v>3.2251681664208887E-2</c:v>
                </c:pt>
                <c:pt idx="415">
                  <c:v>2.05559122757355E-2</c:v>
                </c:pt>
                <c:pt idx="416">
                  <c:v>4.0427600967462229E-2</c:v>
                </c:pt>
                <c:pt idx="417">
                  <c:v>2.6135135053973801E-2</c:v>
                </c:pt>
                <c:pt idx="418">
                  <c:v>1.1355528545378357E-2</c:v>
                </c:pt>
                <c:pt idx="419">
                  <c:v>3.3720330837493595E-2</c:v>
                </c:pt>
                <c:pt idx="420">
                  <c:v>8.8611163659597647E-3</c:v>
                </c:pt>
                <c:pt idx="421">
                  <c:v>3.3269133604175716E-2</c:v>
                </c:pt>
                <c:pt idx="422">
                  <c:v>4.999162048489536E-2</c:v>
                </c:pt>
                <c:pt idx="423">
                  <c:v>4.8535677291333679E-2</c:v>
                </c:pt>
                <c:pt idx="424">
                  <c:v>3.3130230046028331E-2</c:v>
                </c:pt>
                <c:pt idx="425">
                  <c:v>4.6972339309325095E-2</c:v>
                </c:pt>
                <c:pt idx="426">
                  <c:v>3.8035636059632782E-2</c:v>
                </c:pt>
                <c:pt idx="427">
                  <c:v>2.8886654327553218E-2</c:v>
                </c:pt>
                <c:pt idx="428">
                  <c:v>5.274346863913304E-2</c:v>
                </c:pt>
                <c:pt idx="429">
                  <c:v>4.927770760257455E-2</c:v>
                </c:pt>
                <c:pt idx="430">
                  <c:v>6.2672899640292101E-2</c:v>
                </c:pt>
                <c:pt idx="431">
                  <c:v>7.3652361269667566E-2</c:v>
                </c:pt>
                <c:pt idx="432">
                  <c:v>5.9428985407424806E-2</c:v>
                </c:pt>
                <c:pt idx="433">
                  <c:v>6.6782602973673111E-2</c:v>
                </c:pt>
                <c:pt idx="434">
                  <c:v>6.6782602973673111E-2</c:v>
                </c:pt>
                <c:pt idx="435">
                  <c:v>8.6187807603432365E-2</c:v>
                </c:pt>
                <c:pt idx="436">
                  <c:v>9.1243599780737705E-2</c:v>
                </c:pt>
                <c:pt idx="437">
                  <c:v>5.542897218349907E-2</c:v>
                </c:pt>
                <c:pt idx="438">
                  <c:v>6.0048408715065671E-2</c:v>
                </c:pt>
                <c:pt idx="439">
                  <c:v>4.1517146752218181E-2</c:v>
                </c:pt>
                <c:pt idx="440">
                  <c:v>1.8996968377203327E-2</c:v>
                </c:pt>
                <c:pt idx="441">
                  <c:v>1.1860251174719671E-2</c:v>
                </c:pt>
                <c:pt idx="442">
                  <c:v>-5.5047270247301494E-3</c:v>
                </c:pt>
                <c:pt idx="443">
                  <c:v>-3.2541369378339957E-2</c:v>
                </c:pt>
                <c:pt idx="444">
                  <c:v>-1.4516124011949794E-2</c:v>
                </c:pt>
                <c:pt idx="445">
                  <c:v>-3.8893398671913104E-3</c:v>
                </c:pt>
                <c:pt idx="446">
                  <c:v>3.9485231233338247E-4</c:v>
                </c:pt>
                <c:pt idx="447">
                  <c:v>7.0255184108594104E-3</c:v>
                </c:pt>
                <c:pt idx="448">
                  <c:v>6.8202758735995683E-3</c:v>
                </c:pt>
                <c:pt idx="449">
                  <c:v>2.1267881848227255E-2</c:v>
                </c:pt>
                <c:pt idx="450">
                  <c:v>4.5289065260932126E-2</c:v>
                </c:pt>
                <c:pt idx="451">
                  <c:v>1.6694439815699402E-2</c:v>
                </c:pt>
                <c:pt idx="452">
                  <c:v>2.6717097127077372E-2</c:v>
                </c:pt>
                <c:pt idx="453">
                  <c:v>2.7926998293526406E-2</c:v>
                </c:pt>
                <c:pt idx="454">
                  <c:v>2.9206010130754301E-2</c:v>
                </c:pt>
                <c:pt idx="455">
                  <c:v>4.1578142338190016E-2</c:v>
                </c:pt>
                <c:pt idx="456">
                  <c:v>5.8850603040653482E-2</c:v>
                </c:pt>
                <c:pt idx="457">
                  <c:v>7.9839460514130156E-2</c:v>
                </c:pt>
                <c:pt idx="458">
                  <c:v>7.8400101641515452E-2</c:v>
                </c:pt>
                <c:pt idx="459">
                  <c:v>6.5230931684563398E-2</c:v>
                </c:pt>
                <c:pt idx="460">
                  <c:v>7.3716951289195753E-2</c:v>
                </c:pt>
                <c:pt idx="461">
                  <c:v>5.8891540824083544E-2</c:v>
                </c:pt>
                <c:pt idx="462">
                  <c:v>3.8346348818120601E-2</c:v>
                </c:pt>
                <c:pt idx="463">
                  <c:v>5.8802055844742185E-3</c:v>
                </c:pt>
                <c:pt idx="464">
                  <c:v>5.8802055844742185E-3</c:v>
                </c:pt>
                <c:pt idx="465">
                  <c:v>5.8802055844742185E-3</c:v>
                </c:pt>
                <c:pt idx="466">
                  <c:v>1.934692565152285E-2</c:v>
                </c:pt>
                <c:pt idx="467">
                  <c:v>1.687545672454327E-2</c:v>
                </c:pt>
                <c:pt idx="468">
                  <c:v>1.9591551885632885E-2</c:v>
                </c:pt>
                <c:pt idx="469">
                  <c:v>1.0368609430813525E-2</c:v>
                </c:pt>
                <c:pt idx="470">
                  <c:v>1.79083629508765E-2</c:v>
                </c:pt>
                <c:pt idx="471">
                  <c:v>2.1236462135577616E-2</c:v>
                </c:pt>
                <c:pt idx="472">
                  <c:v>2.1048594005671717E-2</c:v>
                </c:pt>
                <c:pt idx="473">
                  <c:v>1.2879226678916611E-2</c:v>
                </c:pt>
                <c:pt idx="474">
                  <c:v>2.3451000711893766E-3</c:v>
                </c:pt>
                <c:pt idx="475">
                  <c:v>6.9500055665541183E-3</c:v>
                </c:pt>
                <c:pt idx="476">
                  <c:v>1.6458790380648791E-2</c:v>
                </c:pt>
                <c:pt idx="477">
                  <c:v>4.923845948939598E-2</c:v>
                </c:pt>
                <c:pt idx="478">
                  <c:v>3.6204706415331911E-2</c:v>
                </c:pt>
                <c:pt idx="479">
                  <c:v>1.8984351951768286E-2</c:v>
                </c:pt>
                <c:pt idx="480">
                  <c:v>6.9148036024158088E-4</c:v>
                </c:pt>
                <c:pt idx="481">
                  <c:v>1.2568797536990806E-2</c:v>
                </c:pt>
                <c:pt idx="482">
                  <c:v>-1.7294717759378631E-2</c:v>
                </c:pt>
                <c:pt idx="483">
                  <c:v>-1.4714289242048095E-2</c:v>
                </c:pt>
                <c:pt idx="484">
                  <c:v>-1.4714289242048095E-2</c:v>
                </c:pt>
                <c:pt idx="485">
                  <c:v>-1.4714289242048095E-2</c:v>
                </c:pt>
                <c:pt idx="486">
                  <c:v>-2.3736356506911527E-3</c:v>
                </c:pt>
                <c:pt idx="487">
                  <c:v>1.0506597707132359E-2</c:v>
                </c:pt>
                <c:pt idx="488">
                  <c:v>4.3041909021606095E-3</c:v>
                </c:pt>
                <c:pt idx="489">
                  <c:v>1.4701826416373853E-2</c:v>
                </c:pt>
                <c:pt idx="490">
                  <c:v>2.1128477778614041E-2</c:v>
                </c:pt>
                <c:pt idx="491">
                  <c:v>3.418092737663625E-2</c:v>
                </c:pt>
                <c:pt idx="492">
                  <c:v>2.5553928288957417E-2</c:v>
                </c:pt>
                <c:pt idx="493">
                  <c:v>2.0820451786226268E-2</c:v>
                </c:pt>
                <c:pt idx="494">
                  <c:v>2.2100018306412172E-2</c:v>
                </c:pt>
                <c:pt idx="495">
                  <c:v>2.4199176810156819E-2</c:v>
                </c:pt>
                <c:pt idx="496">
                  <c:v>1.3108266001905955E-2</c:v>
                </c:pt>
                <c:pt idx="497">
                  <c:v>1.3108266001905955E-2</c:v>
                </c:pt>
                <c:pt idx="498">
                  <c:v>1.3108266001905955E-2</c:v>
                </c:pt>
                <c:pt idx="499">
                  <c:v>1.7558717976988714E-3</c:v>
                </c:pt>
                <c:pt idx="500">
                  <c:v>3.5945691618620268E-2</c:v>
                </c:pt>
                <c:pt idx="501">
                  <c:v>1.4167357142897741E-2</c:v>
                </c:pt>
                <c:pt idx="502">
                  <c:v>9.6442703663224272E-3</c:v>
                </c:pt>
                <c:pt idx="503">
                  <c:v>-3.1494428765355131E-3</c:v>
                </c:pt>
                <c:pt idx="504">
                  <c:v>7.0140791820394455E-4</c:v>
                </c:pt>
                <c:pt idx="505">
                  <c:v>1.0476073389145135E-3</c:v>
                </c:pt>
                <c:pt idx="506">
                  <c:v>1.552419530325122E-2</c:v>
                </c:pt>
                <c:pt idx="507">
                  <c:v>-1.4557006568427733E-2</c:v>
                </c:pt>
                <c:pt idx="508">
                  <c:v>9.4636367339591132E-3</c:v>
                </c:pt>
                <c:pt idx="509">
                  <c:v>-7.9830824038320536E-3</c:v>
                </c:pt>
                <c:pt idx="510">
                  <c:v>-6.2005770115453052E-3</c:v>
                </c:pt>
                <c:pt idx="511">
                  <c:v>-1.2369848594425914E-2</c:v>
                </c:pt>
                <c:pt idx="512">
                  <c:v>-6.1572188699688946E-3</c:v>
                </c:pt>
                <c:pt idx="513">
                  <c:v>-8.1418682779138551E-3</c:v>
                </c:pt>
                <c:pt idx="514">
                  <c:v>-1.0447563864770082E-2</c:v>
                </c:pt>
                <c:pt idx="515">
                  <c:v>-4.1960689794114936E-3</c:v>
                </c:pt>
                <c:pt idx="516">
                  <c:v>-4.1960689794114936E-3</c:v>
                </c:pt>
                <c:pt idx="517">
                  <c:v>-4.1960689794114936E-3</c:v>
                </c:pt>
                <c:pt idx="518">
                  <c:v>6.086930812175595E-3</c:v>
                </c:pt>
                <c:pt idx="519">
                  <c:v>4.062720585445101E-3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2.8661951563093702E-2</c:v>
                </c:pt>
                <c:pt idx="524">
                  <c:v>3.1438559581322245E-2</c:v>
                </c:pt>
                <c:pt idx="525">
                  <c:v>2.7027725006461667E-2</c:v>
                </c:pt>
                <c:pt idx="526">
                  <c:v>1.42824268689834E-2</c:v>
                </c:pt>
                <c:pt idx="527">
                  <c:v>2.1322648049223902E-2</c:v>
                </c:pt>
                <c:pt idx="528">
                  <c:v>3.0858287300003617E-2</c:v>
                </c:pt>
                <c:pt idx="529">
                  <c:v>2.9308800722879891E-2</c:v>
                </c:pt>
                <c:pt idx="530">
                  <c:v>3.6086978501911338E-2</c:v>
                </c:pt>
                <c:pt idx="531">
                  <c:v>4.0251826977074856E-2</c:v>
                </c:pt>
                <c:pt idx="532">
                  <c:v>3.7762575635094331E-2</c:v>
                </c:pt>
                <c:pt idx="533">
                  <c:v>3.4012842211540217E-2</c:v>
                </c:pt>
                <c:pt idx="534">
                  <c:v>3.4012842211540217E-2</c:v>
                </c:pt>
                <c:pt idx="535">
                  <c:v>3.4012842211540217E-2</c:v>
                </c:pt>
                <c:pt idx="536">
                  <c:v>3.6552680113800307E-2</c:v>
                </c:pt>
                <c:pt idx="537">
                  <c:v>4.5452788162724689E-2</c:v>
                </c:pt>
                <c:pt idx="538">
                  <c:v>6.6606605990962908E-2</c:v>
                </c:pt>
                <c:pt idx="539">
                  <c:v>8.6610735347842471E-2</c:v>
                </c:pt>
                <c:pt idx="540">
                  <c:v>7.9370234002619666E-2</c:v>
                </c:pt>
                <c:pt idx="541">
                  <c:v>9.1740173776451606E-2</c:v>
                </c:pt>
                <c:pt idx="542">
                  <c:v>0.10685855900823449</c:v>
                </c:pt>
                <c:pt idx="543">
                  <c:v>0.11588924937789491</c:v>
                </c:pt>
                <c:pt idx="544">
                  <c:v>0.11638740596343844</c:v>
                </c:pt>
                <c:pt idx="545">
                  <c:v>8.9432954498026795E-2</c:v>
                </c:pt>
                <c:pt idx="546">
                  <c:v>7.6231399438280167E-2</c:v>
                </c:pt>
                <c:pt idx="547">
                  <c:v>7.7830150292076405E-2</c:v>
                </c:pt>
                <c:pt idx="548">
                  <c:v>9.9352688952506041E-2</c:v>
                </c:pt>
                <c:pt idx="549">
                  <c:v>0.11583309669944164</c:v>
                </c:pt>
                <c:pt idx="550">
                  <c:v>0.1039001025525994</c:v>
                </c:pt>
                <c:pt idx="551">
                  <c:v>9.0536497240019997E-2</c:v>
                </c:pt>
                <c:pt idx="552">
                  <c:v>9.5048610929895361E-2</c:v>
                </c:pt>
                <c:pt idx="553">
                  <c:v>0.106018485925927</c:v>
                </c:pt>
                <c:pt idx="554">
                  <c:v>0.106018485925927</c:v>
                </c:pt>
                <c:pt idx="555">
                  <c:v>0.106018485925927</c:v>
                </c:pt>
                <c:pt idx="556">
                  <c:v>9.8945551623506045E-2</c:v>
                </c:pt>
                <c:pt idx="557">
                  <c:v>0.11420090576585129</c:v>
                </c:pt>
                <c:pt idx="558">
                  <c:v>0.13460573043590029</c:v>
                </c:pt>
                <c:pt idx="559">
                  <c:v>0.15561382263248813</c:v>
                </c:pt>
                <c:pt idx="560">
                  <c:v>0.16042598754553894</c:v>
                </c:pt>
                <c:pt idx="561">
                  <c:v>0.1637032534452878</c:v>
                </c:pt>
                <c:pt idx="562">
                  <c:v>0.15987445064619354</c:v>
                </c:pt>
                <c:pt idx="563">
                  <c:v>0.21200152082042045</c:v>
                </c:pt>
                <c:pt idx="564">
                  <c:v>0.20405563408014471</c:v>
                </c:pt>
                <c:pt idx="565">
                  <c:v>0.23834689637780171</c:v>
                </c:pt>
                <c:pt idx="566">
                  <c:v>0.2455584601742602</c:v>
                </c:pt>
                <c:pt idx="567">
                  <c:v>0.26011669807394733</c:v>
                </c:pt>
                <c:pt idx="568">
                  <c:v>0.26308919253430152</c:v>
                </c:pt>
                <c:pt idx="569">
                  <c:v>0.18229897757225033</c:v>
                </c:pt>
                <c:pt idx="570">
                  <c:v>0.14995220090453709</c:v>
                </c:pt>
                <c:pt idx="571">
                  <c:v>0.15190342356247721</c:v>
                </c:pt>
                <c:pt idx="572">
                  <c:v>0.11731416202105049</c:v>
                </c:pt>
                <c:pt idx="573">
                  <c:v>8.272201531712664E-2</c:v>
                </c:pt>
                <c:pt idx="574">
                  <c:v>8.192253522991999E-2</c:v>
                </c:pt>
                <c:pt idx="575">
                  <c:v>1.0615694308012458E-2</c:v>
                </c:pt>
                <c:pt idx="576">
                  <c:v>-6.3577206795751851E-2</c:v>
                </c:pt>
                <c:pt idx="577">
                  <c:v>-0.11299852707606817</c:v>
                </c:pt>
                <c:pt idx="578">
                  <c:v>-0.22265876207627122</c:v>
                </c:pt>
                <c:pt idx="579">
                  <c:v>-0.28598999467025588</c:v>
                </c:pt>
                <c:pt idx="580">
                  <c:v>-0.34567326307108048</c:v>
                </c:pt>
                <c:pt idx="581">
                  <c:v>-0.4014401283911172</c:v>
                </c:pt>
                <c:pt idx="582">
                  <c:v>-0.34698233985302473</c:v>
                </c:pt>
                <c:pt idx="583">
                  <c:v>-0.2947226324433655</c:v>
                </c:pt>
                <c:pt idx="584">
                  <c:v>-0.20946079005421292</c:v>
                </c:pt>
                <c:pt idx="585">
                  <c:v>-0.15629934839636417</c:v>
                </c:pt>
                <c:pt idx="586">
                  <c:v>-0.15991703761813336</c:v>
                </c:pt>
                <c:pt idx="587">
                  <c:v>-0.16665242471066211</c:v>
                </c:pt>
                <c:pt idx="588">
                  <c:v>-0.17784658248021623</c:v>
                </c:pt>
                <c:pt idx="589">
                  <c:v>-0.20377577744407027</c:v>
                </c:pt>
                <c:pt idx="590">
                  <c:v>-0.22405858174176529</c:v>
                </c:pt>
                <c:pt idx="591">
                  <c:v>-0.23946391729767258</c:v>
                </c:pt>
                <c:pt idx="592">
                  <c:v>-0.17204251238868284</c:v>
                </c:pt>
                <c:pt idx="593">
                  <c:v>-0.17204251238868284</c:v>
                </c:pt>
                <c:pt idx="594">
                  <c:v>-0.17204251238868284</c:v>
                </c:pt>
                <c:pt idx="595">
                  <c:v>-0.14887138363473085</c:v>
                </c:pt>
                <c:pt idx="596">
                  <c:v>-0.14145430602440345</c:v>
                </c:pt>
                <c:pt idx="597">
                  <c:v>-0.14718429838896907</c:v>
                </c:pt>
                <c:pt idx="598">
                  <c:v>-0.1550226224191037</c:v>
                </c:pt>
                <c:pt idx="599">
                  <c:v>-0.15343048796304604</c:v>
                </c:pt>
                <c:pt idx="600">
                  <c:v>-0.15094381318956951</c:v>
                </c:pt>
                <c:pt idx="601">
                  <c:v>-0.16820304303887257</c:v>
                </c:pt>
                <c:pt idx="602">
                  <c:v>-0.16489117522729813</c:v>
                </c:pt>
                <c:pt idx="603">
                  <c:v>-0.16337061274288966</c:v>
                </c:pt>
                <c:pt idx="604">
                  <c:v>-0.170130363308996</c:v>
                </c:pt>
                <c:pt idx="605">
                  <c:v>-0.15966302997105297</c:v>
                </c:pt>
                <c:pt idx="606">
                  <c:v>-0.16033653314583451</c:v>
                </c:pt>
                <c:pt idx="607">
                  <c:v>-0.15485594395683155</c:v>
                </c:pt>
                <c:pt idx="608">
                  <c:v>-0.15373179450939445</c:v>
                </c:pt>
                <c:pt idx="609">
                  <c:v>-0.15036253424404256</c:v>
                </c:pt>
                <c:pt idx="610">
                  <c:v>-0.15290788575884162</c:v>
                </c:pt>
                <c:pt idx="611">
                  <c:v>-0.14680317964416767</c:v>
                </c:pt>
                <c:pt idx="612">
                  <c:v>-0.11981781416323412</c:v>
                </c:pt>
                <c:pt idx="613">
                  <c:v>-0.12183028733428813</c:v>
                </c:pt>
                <c:pt idx="614">
                  <c:v>-0.11898481833751107</c:v>
                </c:pt>
                <c:pt idx="615">
                  <c:v>-0.11348298127303247</c:v>
                </c:pt>
                <c:pt idx="616">
                  <c:v>-0.11030328619490071</c:v>
                </c:pt>
                <c:pt idx="617">
                  <c:v>-0.10733317283298849</c:v>
                </c:pt>
                <c:pt idx="618">
                  <c:v>-0.11731011747894615</c:v>
                </c:pt>
                <c:pt idx="619">
                  <c:v>-0.12316273169671665</c:v>
                </c:pt>
                <c:pt idx="620">
                  <c:v>-0.11872628112769035</c:v>
                </c:pt>
                <c:pt idx="621">
                  <c:v>-0.11223668118522279</c:v>
                </c:pt>
                <c:pt idx="622">
                  <c:v>-0.11171883007844774</c:v>
                </c:pt>
                <c:pt idx="623">
                  <c:v>-0.11050848634101007</c:v>
                </c:pt>
                <c:pt idx="624">
                  <c:v>-0.11050848634101007</c:v>
                </c:pt>
                <c:pt idx="625">
                  <c:v>-0.11050848634101007</c:v>
                </c:pt>
                <c:pt idx="626">
                  <c:v>-0.10434656466982162</c:v>
                </c:pt>
                <c:pt idx="627">
                  <c:v>-0.10481658700981444</c:v>
                </c:pt>
                <c:pt idx="628">
                  <c:v>-8.8122116254335081E-2</c:v>
                </c:pt>
                <c:pt idx="629">
                  <c:v>-8.5295027479139862E-2</c:v>
                </c:pt>
                <c:pt idx="630">
                  <c:v>-8.5807279758343902E-2</c:v>
                </c:pt>
                <c:pt idx="631">
                  <c:v>-9.5774584145135178E-2</c:v>
                </c:pt>
                <c:pt idx="632">
                  <c:v>-9.6825876490501894E-2</c:v>
                </c:pt>
                <c:pt idx="633">
                  <c:v>-0.10501336295272268</c:v>
                </c:pt>
                <c:pt idx="634">
                  <c:v>-7.4882125040437897E-2</c:v>
                </c:pt>
                <c:pt idx="635">
                  <c:v>-4.7019912015598853E-2</c:v>
                </c:pt>
                <c:pt idx="636">
                  <c:v>-2.1610189789409429E-2</c:v>
                </c:pt>
                <c:pt idx="637">
                  <c:v>-2.1198143067207464E-2</c:v>
                </c:pt>
                <c:pt idx="638">
                  <c:v>-1.2952765094528473E-2</c:v>
                </c:pt>
                <c:pt idx="639">
                  <c:v>-3.5806624492856765E-3</c:v>
                </c:pt>
                <c:pt idx="640">
                  <c:v>-7.7751383400153085E-3</c:v>
                </c:pt>
                <c:pt idx="641">
                  <c:v>3.3023372168816678E-4</c:v>
                </c:pt>
                <c:pt idx="642">
                  <c:v>5.1917480784517966E-3</c:v>
                </c:pt>
                <c:pt idx="643">
                  <c:v>1.3734506574510252E-2</c:v>
                </c:pt>
                <c:pt idx="644">
                  <c:v>1.8095465589532012E-2</c:v>
                </c:pt>
                <c:pt idx="645">
                  <c:v>1.9992552660451191E-2</c:v>
                </c:pt>
                <c:pt idx="646">
                  <c:v>1.9994168325390582E-2</c:v>
                </c:pt>
                <c:pt idx="647">
                  <c:v>2.3561561204175518E-2</c:v>
                </c:pt>
                <c:pt idx="648">
                  <c:v>2.2526152908872055E-2</c:v>
                </c:pt>
                <c:pt idx="649">
                  <c:v>3.2695065154014324E-2</c:v>
                </c:pt>
                <c:pt idx="650">
                  <c:v>3.5724697545287398E-2</c:v>
                </c:pt>
                <c:pt idx="651">
                  <c:v>3.2136247282806396E-2</c:v>
                </c:pt>
                <c:pt idx="652">
                  <c:v>3.6508959523545048E-2</c:v>
                </c:pt>
                <c:pt idx="653">
                  <c:v>3.6508959523545048E-2</c:v>
                </c:pt>
                <c:pt idx="654">
                  <c:v>3.6508959523545048E-2</c:v>
                </c:pt>
                <c:pt idx="655">
                  <c:v>4.883350175365897E-2</c:v>
                </c:pt>
                <c:pt idx="656">
                  <c:v>5.3014645598616461E-2</c:v>
                </c:pt>
                <c:pt idx="657">
                  <c:v>5.9280603180753566E-2</c:v>
                </c:pt>
                <c:pt idx="658">
                  <c:v>6.2573901185792868E-2</c:v>
                </c:pt>
                <c:pt idx="659">
                  <c:v>6.6286336207800556E-2</c:v>
                </c:pt>
                <c:pt idx="660">
                  <c:v>7.5289651818908343E-2</c:v>
                </c:pt>
                <c:pt idx="661">
                  <c:v>7.412643330528268E-2</c:v>
                </c:pt>
                <c:pt idx="662">
                  <c:v>7.9869927252297801E-2</c:v>
                </c:pt>
                <c:pt idx="663">
                  <c:v>7.8585864680360329E-2</c:v>
                </c:pt>
                <c:pt idx="664">
                  <c:v>8.3095080800785537E-2</c:v>
                </c:pt>
                <c:pt idx="665">
                  <c:v>8.8389914888472809E-2</c:v>
                </c:pt>
                <c:pt idx="666">
                  <c:v>9.6652167651792409E-2</c:v>
                </c:pt>
                <c:pt idx="667">
                  <c:v>0.10276278358795055</c:v>
                </c:pt>
                <c:pt idx="668">
                  <c:v>0.10542422173145694</c:v>
                </c:pt>
                <c:pt idx="669">
                  <c:v>0.10240211185339509</c:v>
                </c:pt>
                <c:pt idx="670">
                  <c:v>0.11239957636993214</c:v>
                </c:pt>
                <c:pt idx="671">
                  <c:v>0.1159386145094623</c:v>
                </c:pt>
                <c:pt idx="672">
                  <c:v>0.12839186029205107</c:v>
                </c:pt>
                <c:pt idx="673">
                  <c:v>0.13118523791140491</c:v>
                </c:pt>
                <c:pt idx="674">
                  <c:v>0.12843007564282982</c:v>
                </c:pt>
                <c:pt idx="675">
                  <c:v>0.13911959866644508</c:v>
                </c:pt>
                <c:pt idx="676">
                  <c:v>0.13213593199435203</c:v>
                </c:pt>
                <c:pt idx="677">
                  <c:v>0.13477334878650638</c:v>
                </c:pt>
                <c:pt idx="678">
                  <c:v>0.12941603676319469</c:v>
                </c:pt>
                <c:pt idx="679">
                  <c:v>0.13203062566368384</c:v>
                </c:pt>
                <c:pt idx="680">
                  <c:v>0.11735269560630823</c:v>
                </c:pt>
                <c:pt idx="681">
                  <c:v>0.1228103521057029</c:v>
                </c:pt>
                <c:pt idx="682">
                  <c:v>0.11885428817286847</c:v>
                </c:pt>
                <c:pt idx="683">
                  <c:v>0.12238759523523779</c:v>
                </c:pt>
                <c:pt idx="684">
                  <c:v>0.13290874561275956</c:v>
                </c:pt>
                <c:pt idx="685">
                  <c:v>0.13783436316349351</c:v>
                </c:pt>
                <c:pt idx="686">
                  <c:v>0.14426536391178235</c:v>
                </c:pt>
                <c:pt idx="687">
                  <c:v>0.15013010824391682</c:v>
                </c:pt>
                <c:pt idx="688">
                  <c:v>0.15044919236209298</c:v>
                </c:pt>
                <c:pt idx="689">
                  <c:v>0.15331091305628819</c:v>
                </c:pt>
                <c:pt idx="690">
                  <c:v>0.14845291530014748</c:v>
                </c:pt>
                <c:pt idx="691">
                  <c:v>0.14785112973738568</c:v>
                </c:pt>
                <c:pt idx="692">
                  <c:v>0.13779785425988078</c:v>
                </c:pt>
                <c:pt idx="693">
                  <c:v>0.14845630425833267</c:v>
                </c:pt>
                <c:pt idx="694">
                  <c:v>0.15989546673389343</c:v>
                </c:pt>
                <c:pt idx="695">
                  <c:v>0.16579063296387386</c:v>
                </c:pt>
                <c:pt idx="696">
                  <c:v>0.16726523206082344</c:v>
                </c:pt>
                <c:pt idx="697">
                  <c:v>0.16993962215057246</c:v>
                </c:pt>
                <c:pt idx="698">
                  <c:v>0.15915662557757448</c:v>
                </c:pt>
                <c:pt idx="699">
                  <c:v>0.15915662557757448</c:v>
                </c:pt>
                <c:pt idx="700">
                  <c:v>0.15915662557757448</c:v>
                </c:pt>
                <c:pt idx="701">
                  <c:v>0.15987091051726932</c:v>
                </c:pt>
                <c:pt idx="702">
                  <c:v>0.16658934118843471</c:v>
                </c:pt>
                <c:pt idx="703">
                  <c:v>0.17542412630501736</c:v>
                </c:pt>
                <c:pt idx="704">
                  <c:v>0.17923993851017905</c:v>
                </c:pt>
                <c:pt idx="705">
                  <c:v>0.17992816336362094</c:v>
                </c:pt>
                <c:pt idx="706">
                  <c:v>0.1856183082618692</c:v>
                </c:pt>
                <c:pt idx="707">
                  <c:v>0.18877390990371978</c:v>
                </c:pt>
                <c:pt idx="708">
                  <c:v>0.18724746532072323</c:v>
                </c:pt>
                <c:pt idx="709">
                  <c:v>0.19385804662901385</c:v>
                </c:pt>
                <c:pt idx="710">
                  <c:v>0.19461939067401279</c:v>
                </c:pt>
                <c:pt idx="711">
                  <c:v>0.19054083079655282</c:v>
                </c:pt>
                <c:pt idx="712">
                  <c:v>0.19074948817983794</c:v>
                </c:pt>
                <c:pt idx="713">
                  <c:v>0.18886031482824372</c:v>
                </c:pt>
                <c:pt idx="714">
                  <c:v>0.18882375119570294</c:v>
                </c:pt>
                <c:pt idx="715">
                  <c:v>0.1939736072950371</c:v>
                </c:pt>
                <c:pt idx="716">
                  <c:v>0.1917646199023102</c:v>
                </c:pt>
                <c:pt idx="717">
                  <c:v>0.19211267846271163</c:v>
                </c:pt>
                <c:pt idx="718">
                  <c:v>0.19035364025441415</c:v>
                </c:pt>
                <c:pt idx="719">
                  <c:v>0.17926881273602513</c:v>
                </c:pt>
                <c:pt idx="720">
                  <c:v>0.18296055658575128</c:v>
                </c:pt>
                <c:pt idx="721">
                  <c:v>0.17321473401494836</c:v>
                </c:pt>
                <c:pt idx="722">
                  <c:v>0.1778906195972858</c:v>
                </c:pt>
                <c:pt idx="723">
                  <c:v>0.17603113150268368</c:v>
                </c:pt>
                <c:pt idx="724">
                  <c:v>0.17603113150268368</c:v>
                </c:pt>
                <c:pt idx="725">
                  <c:v>0.17603113150268368</c:v>
                </c:pt>
                <c:pt idx="726">
                  <c:v>0.17663696276823204</c:v>
                </c:pt>
                <c:pt idx="727">
                  <c:v>0.17175748242710487</c:v>
                </c:pt>
                <c:pt idx="728">
                  <c:v>0.17094253109867052</c:v>
                </c:pt>
                <c:pt idx="729">
                  <c:v>0.1672161024090093</c:v>
                </c:pt>
                <c:pt idx="730">
                  <c:v>0.16123148320355862</c:v>
                </c:pt>
                <c:pt idx="731">
                  <c:v>0.16155896599790043</c:v>
                </c:pt>
                <c:pt idx="732">
                  <c:v>0.1558078804927423</c:v>
                </c:pt>
                <c:pt idx="733">
                  <c:v>0.15902364788722845</c:v>
                </c:pt>
                <c:pt idx="734">
                  <c:v>0.16457669039430933</c:v>
                </c:pt>
                <c:pt idx="735">
                  <c:v>0.1746811480032453</c:v>
                </c:pt>
                <c:pt idx="736">
                  <c:v>0.16848957406786647</c:v>
                </c:pt>
                <c:pt idx="737">
                  <c:v>0.15582970479493707</c:v>
                </c:pt>
                <c:pt idx="738">
                  <c:v>0.15076006848385837</c:v>
                </c:pt>
                <c:pt idx="739">
                  <c:v>0.15520203025966439</c:v>
                </c:pt>
                <c:pt idx="740">
                  <c:v>0.15089194249908577</c:v>
                </c:pt>
                <c:pt idx="741">
                  <c:v>0.1725585145141022</c:v>
                </c:pt>
                <c:pt idx="742">
                  <c:v>0.17286698534802913</c:v>
                </c:pt>
                <c:pt idx="743">
                  <c:v>0.16934495833017116</c:v>
                </c:pt>
                <c:pt idx="744">
                  <c:v>0.15976814298607289</c:v>
                </c:pt>
                <c:pt idx="745">
                  <c:v>0.16032049778642143</c:v>
                </c:pt>
                <c:pt idx="746">
                  <c:v>0.16032049778642143</c:v>
                </c:pt>
                <c:pt idx="747">
                  <c:v>0.16032049778642143</c:v>
                </c:pt>
                <c:pt idx="748">
                  <c:v>0.15815846825805369</c:v>
                </c:pt>
                <c:pt idx="749">
                  <c:v>0.15887921559118534</c:v>
                </c:pt>
                <c:pt idx="750">
                  <c:v>0.17026934746383082</c:v>
                </c:pt>
                <c:pt idx="751">
                  <c:v>0.16955312146590051</c:v>
                </c:pt>
                <c:pt idx="752">
                  <c:v>0.17560655026874961</c:v>
                </c:pt>
                <c:pt idx="753">
                  <c:v>0.18259230579951913</c:v>
                </c:pt>
                <c:pt idx="754">
                  <c:v>0.18047375290795564</c:v>
                </c:pt>
                <c:pt idx="755">
                  <c:v>0.17702221576730381</c:v>
                </c:pt>
                <c:pt idx="756">
                  <c:v>0.17930562592858523</c:v>
                </c:pt>
                <c:pt idx="757">
                  <c:v>0.17930562592858523</c:v>
                </c:pt>
                <c:pt idx="758">
                  <c:v>0.17930562592858523</c:v>
                </c:pt>
                <c:pt idx="759">
                  <c:v>0.18784863092508552</c:v>
                </c:pt>
                <c:pt idx="760">
                  <c:v>0.17376916133284692</c:v>
                </c:pt>
                <c:pt idx="761">
                  <c:v>0.1755321781918302</c:v>
                </c:pt>
                <c:pt idx="762">
                  <c:v>0.18169873648144352</c:v>
                </c:pt>
                <c:pt idx="763">
                  <c:v>0.17820173359561964</c:v>
                </c:pt>
                <c:pt idx="764">
                  <c:v>0.20284771278697233</c:v>
                </c:pt>
                <c:pt idx="765">
                  <c:v>0.20717595672527866</c:v>
                </c:pt>
                <c:pt idx="766">
                  <c:v>0.20609434299108464</c:v>
                </c:pt>
                <c:pt idx="767">
                  <c:v>0.22141499092578187</c:v>
                </c:pt>
                <c:pt idx="768">
                  <c:v>0.2335850686619092</c:v>
                </c:pt>
                <c:pt idx="769">
                  <c:v>0.23954058779040155</c:v>
                </c:pt>
                <c:pt idx="770">
                  <c:v>0.24087936687576605</c:v>
                </c:pt>
                <c:pt idx="771">
                  <c:v>0.24570668156443221</c:v>
                </c:pt>
                <c:pt idx="772">
                  <c:v>0.24730398921671726</c:v>
                </c:pt>
                <c:pt idx="773">
                  <c:v>0.24916193856203162</c:v>
                </c:pt>
                <c:pt idx="774">
                  <c:v>0.25313980193498931</c:v>
                </c:pt>
                <c:pt idx="775">
                  <c:v>0.25906734362519468</c:v>
                </c:pt>
                <c:pt idx="776">
                  <c:v>0.25400039360032123</c:v>
                </c:pt>
                <c:pt idx="777">
                  <c:v>0.25862133650873087</c:v>
                </c:pt>
                <c:pt idx="778">
                  <c:v>0.25862133650873087</c:v>
                </c:pt>
                <c:pt idx="779">
                  <c:v>0.25862133650873087</c:v>
                </c:pt>
                <c:pt idx="780">
                  <c:v>0.25861752935833326</c:v>
                </c:pt>
                <c:pt idx="781">
                  <c:v>0.26179078124258837</c:v>
                </c:pt>
                <c:pt idx="782">
                  <c:v>0.26572797391624459</c:v>
                </c:pt>
                <c:pt idx="783">
                  <c:v>0.26572797391624459</c:v>
                </c:pt>
                <c:pt idx="784">
                  <c:v>0.26572797391624459</c:v>
                </c:pt>
                <c:pt idx="785">
                  <c:v>0.25924969447789925</c:v>
                </c:pt>
                <c:pt idx="786">
                  <c:v>0.24262705613054236</c:v>
                </c:pt>
                <c:pt idx="787">
                  <c:v>0.2341877459689119</c:v>
                </c:pt>
                <c:pt idx="788">
                  <c:v>0.22562387849159427</c:v>
                </c:pt>
                <c:pt idx="789">
                  <c:v>0.22256425700666238</c:v>
                </c:pt>
                <c:pt idx="790">
                  <c:v>0.22325885858734962</c:v>
                </c:pt>
                <c:pt idx="791">
                  <c:v>0.23802146096387933</c:v>
                </c:pt>
                <c:pt idx="792">
                  <c:v>0.23696113390495022</c:v>
                </c:pt>
                <c:pt idx="793">
                  <c:v>0.25264093501375973</c:v>
                </c:pt>
                <c:pt idx="794">
                  <c:v>0.25264093501375973</c:v>
                </c:pt>
                <c:pt idx="795">
                  <c:v>0.25264093501375973</c:v>
                </c:pt>
                <c:pt idx="796">
                  <c:v>0.25707163602403793</c:v>
                </c:pt>
                <c:pt idx="797">
                  <c:v>0.2546760954638696</c:v>
                </c:pt>
                <c:pt idx="798">
                  <c:v>0.26085635715872502</c:v>
                </c:pt>
                <c:pt idx="799">
                  <c:v>0.27516084040637501</c:v>
                </c:pt>
                <c:pt idx="800">
                  <c:v>0.27828989948853788</c:v>
                </c:pt>
                <c:pt idx="801">
                  <c:v>0.28665297968099912</c:v>
                </c:pt>
                <c:pt idx="802">
                  <c:v>0.28023970644629315</c:v>
                </c:pt>
                <c:pt idx="803">
                  <c:v>0.27975405498480721</c:v>
                </c:pt>
                <c:pt idx="804">
                  <c:v>0.28355327299745015</c:v>
                </c:pt>
                <c:pt idx="805">
                  <c:v>0.27491830187364807</c:v>
                </c:pt>
                <c:pt idx="806">
                  <c:v>0.26585918142320253</c:v>
                </c:pt>
                <c:pt idx="807">
                  <c:v>0.26345361640393361</c:v>
                </c:pt>
                <c:pt idx="808">
                  <c:v>0.25828028607314901</c:v>
                </c:pt>
                <c:pt idx="809">
                  <c:v>0.25917313466688441</c:v>
                </c:pt>
                <c:pt idx="810">
                  <c:v>0.26459230755624219</c:v>
                </c:pt>
                <c:pt idx="811">
                  <c:v>0.27256411071360942</c:v>
                </c:pt>
                <c:pt idx="812">
                  <c:v>0.26751133319478204</c:v>
                </c:pt>
                <c:pt idx="813">
                  <c:v>0.25737031995338278</c:v>
                </c:pt>
                <c:pt idx="814">
                  <c:v>0.25737031995338278</c:v>
                </c:pt>
                <c:pt idx="815">
                  <c:v>0.25737031995338278</c:v>
                </c:pt>
                <c:pt idx="816">
                  <c:v>0.26601914829897511</c:v>
                </c:pt>
                <c:pt idx="817">
                  <c:v>0.26699625646765379</c:v>
                </c:pt>
                <c:pt idx="818">
                  <c:v>0.25479949915437428</c:v>
                </c:pt>
                <c:pt idx="819">
                  <c:v>0.24921018541921502</c:v>
                </c:pt>
                <c:pt idx="820">
                  <c:v>0.25353207206343975</c:v>
                </c:pt>
                <c:pt idx="821">
                  <c:v>0.25257058389150222</c:v>
                </c:pt>
                <c:pt idx="822">
                  <c:v>0.20328108344763729</c:v>
                </c:pt>
                <c:pt idx="823">
                  <c:v>0.23288341395980794</c:v>
                </c:pt>
                <c:pt idx="824">
                  <c:v>0.22842364290267358</c:v>
                </c:pt>
                <c:pt idx="825">
                  <c:v>0.24015419896033041</c:v>
                </c:pt>
                <c:pt idx="826">
                  <c:v>0.22517859751042679</c:v>
                </c:pt>
                <c:pt idx="827">
                  <c:v>0.2089405127283912</c:v>
                </c:pt>
                <c:pt idx="828">
                  <c:v>0.20656236560140417</c:v>
                </c:pt>
                <c:pt idx="829">
                  <c:v>0.20656236560140417</c:v>
                </c:pt>
                <c:pt idx="830">
                  <c:v>0.20656236560140417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2E8-424E-9125-1402F72EE5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2255055"/>
        <c:axId val="182252447"/>
      </c:lineChart>
      <c:dateAx>
        <c:axId val="182255055"/>
        <c:scaling>
          <c:orientation val="minMax"/>
          <c:max val="43922"/>
          <c:min val="43831"/>
        </c:scaling>
        <c:delete val="0"/>
        <c:axPos val="b"/>
        <c:numFmt formatCode="[$-409]mmm\-yy;@" sourceLinked="0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Helvetica" pitchFamily="2" charset="0"/>
                <a:ea typeface="+mn-ea"/>
                <a:cs typeface="+mn-cs"/>
              </a:defRPr>
            </a:pPr>
            <a:endParaRPr lang="en-US"/>
          </a:p>
        </c:txPr>
        <c:crossAx val="182252447"/>
        <c:crosses val="autoZero"/>
        <c:auto val="1"/>
        <c:lblOffset val="100"/>
        <c:baseTimeUnit val="days"/>
        <c:majorUnit val="1"/>
        <c:majorTimeUnit val="months"/>
      </c:dateAx>
      <c:valAx>
        <c:axId val="182252447"/>
        <c:scaling>
          <c:orientation val="minMax"/>
          <c:max val="0.5"/>
          <c:min val="-0.5"/>
        </c:scaling>
        <c:delete val="0"/>
        <c:axPos val="l"/>
        <c:numFmt formatCode="0%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Helvetica" pitchFamily="2" charset="0"/>
                <a:ea typeface="+mn-ea"/>
                <a:cs typeface="+mn-cs"/>
              </a:defRPr>
            </a:pPr>
            <a:endParaRPr lang="en-US"/>
          </a:p>
        </c:txPr>
        <c:crossAx val="18225505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/>
              </a:solidFill>
              <a:latin typeface="Helvetica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127000</xdr:colOff>
      <xdr:row>1</xdr:row>
      <xdr:rowOff>0</xdr:rowOff>
    </xdr:from>
    <xdr:to>
      <xdr:col>7</xdr:col>
      <xdr:colOff>571500</xdr:colOff>
      <xdr:row>15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13F2E7F-2178-804A-8366-9352841F1F8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114300</xdr:colOff>
      <xdr:row>16</xdr:row>
      <xdr:rowOff>127000</xdr:rowOff>
    </xdr:from>
    <xdr:to>
      <xdr:col>7</xdr:col>
      <xdr:colOff>571500</xdr:colOff>
      <xdr:row>33</xdr:row>
      <xdr:rowOff>114300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FD8425B-E30C-3045-A83C-185A6CE32B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88900</xdr:colOff>
      <xdr:row>35</xdr:row>
      <xdr:rowOff>101600</xdr:rowOff>
    </xdr:from>
    <xdr:to>
      <xdr:col>7</xdr:col>
      <xdr:colOff>533400</xdr:colOff>
      <xdr:row>49</xdr:row>
      <xdr:rowOff>177800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AFAB496-F5F6-EC4C-8A73-91D010AC1CA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0</xdr:colOff>
      <xdr:row>52</xdr:row>
      <xdr:rowOff>0</xdr:rowOff>
    </xdr:from>
    <xdr:to>
      <xdr:col>7</xdr:col>
      <xdr:colOff>495300</xdr:colOff>
      <xdr:row>68</xdr:row>
      <xdr:rowOff>114300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89BA168B-590B-0844-AAC2-51C020729DE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838"/>
  <sheetViews>
    <sheetView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L8" sqref="L8"/>
    </sheetView>
  </sheetViews>
  <sheetFormatPr baseColWidth="10" defaultColWidth="8.83203125" defaultRowHeight="15" x14ac:dyDescent="0.2"/>
  <cols>
    <col min="1" max="1" width="12.5" customWidth="1"/>
  </cols>
  <sheetData>
    <row r="1" spans="1:13" x14ac:dyDescent="0.2">
      <c r="A1" t="s">
        <v>1</v>
      </c>
      <c r="B1" s="1">
        <v>43101</v>
      </c>
    </row>
    <row r="2" spans="1:13" x14ac:dyDescent="0.2">
      <c r="A2" t="s">
        <v>2</v>
      </c>
    </row>
    <row r="4" spans="1:13" x14ac:dyDescent="0.2">
      <c r="B4" t="s">
        <v>0</v>
      </c>
      <c r="C4" t="s">
        <v>12</v>
      </c>
      <c r="D4" t="s">
        <v>13</v>
      </c>
      <c r="E4" t="s">
        <v>14</v>
      </c>
      <c r="F4" t="s">
        <v>5</v>
      </c>
      <c r="G4" t="s">
        <v>6</v>
      </c>
      <c r="H4" t="s">
        <v>8</v>
      </c>
      <c r="I4" t="s">
        <v>9</v>
      </c>
      <c r="J4" t="s">
        <v>10</v>
      </c>
      <c r="K4" t="s">
        <v>11</v>
      </c>
      <c r="L4" t="s">
        <v>24</v>
      </c>
      <c r="M4" t="s">
        <v>25</v>
      </c>
    </row>
    <row r="5" spans="1:13" x14ac:dyDescent="0.2">
      <c r="B5" t="e">
        <f ca="1">_xll.BFieldInfo(B$6)</f>
        <v>#NAME?</v>
      </c>
      <c r="C5" t="e">
        <f ca="1">_xll.BFieldInfo(C$6)</f>
        <v>#NAME?</v>
      </c>
      <c r="D5" t="e">
        <f ca="1">_xll.BFieldInfo(D$6)</f>
        <v>#NAME?</v>
      </c>
      <c r="E5" t="e">
        <f ca="1">_xll.BFieldInfo(E$6)</f>
        <v>#NAME?</v>
      </c>
      <c r="F5" t="e">
        <f ca="1">_xll.BFieldInfo(F$6)</f>
        <v>#NAME?</v>
      </c>
      <c r="G5" t="e">
        <f ca="1">_xll.BFieldInfo(G$6)</f>
        <v>#NAME?</v>
      </c>
      <c r="H5" t="e">
        <f ca="1">_xll.BFieldInfo(H$6)</f>
        <v>#NAME?</v>
      </c>
      <c r="I5" t="e">
        <f ca="1">_xll.BFieldInfo(I$6)</f>
        <v>#NAME?</v>
      </c>
      <c r="J5" t="e">
        <f ca="1">_xll.BFieldInfo(J$6)</f>
        <v>#NAME?</v>
      </c>
      <c r="K5" t="e">
        <f ca="1">_xll.BFieldInfo(K$6)</f>
        <v>#NAME?</v>
      </c>
      <c r="L5" t="e">
        <f ca="1">_xll.BFieldInfo(L$6)</f>
        <v>#NAME?</v>
      </c>
      <c r="M5" t="e">
        <f ca="1">_xll.BFieldInfo(M$6)</f>
        <v>#NAME?</v>
      </c>
    </row>
    <row r="6" spans="1:13" x14ac:dyDescent="0.2">
      <c r="A6" t="s">
        <v>15</v>
      </c>
      <c r="B6" t="s">
        <v>4</v>
      </c>
      <c r="C6" t="s">
        <v>4</v>
      </c>
      <c r="D6" t="s">
        <v>4</v>
      </c>
      <c r="E6" t="s">
        <v>4</v>
      </c>
      <c r="F6" t="s">
        <v>4</v>
      </c>
      <c r="G6" t="s">
        <v>4</v>
      </c>
      <c r="H6" t="s">
        <v>4</v>
      </c>
      <c r="I6" t="s">
        <v>4</v>
      </c>
      <c r="J6" t="s">
        <v>4</v>
      </c>
      <c r="K6" t="s">
        <v>4</v>
      </c>
      <c r="L6" t="s">
        <v>4</v>
      </c>
      <c r="M6" t="s">
        <v>4</v>
      </c>
    </row>
    <row r="7" spans="1:13" x14ac:dyDescent="0.2">
      <c r="A7" s="1" t="e">
        <f ca="1">_xll.BDH(B$4,B$6,$B1,$B2,"Dir=V","CDR=5D","Days=A","Dts=S","cols=2;rows=832")</f>
        <v>#NAME?</v>
      </c>
      <c r="B7">
        <v>0.25</v>
      </c>
      <c r="C7" t="e">
        <f ca="1">_xll.BDH(C$4,C$6,$B1,$B2,"Dir=V","CDR=5D","Days=A","Dts=H","cols=1;rows=832")</f>
        <v>#NAME?</v>
      </c>
      <c r="D7" t="e">
        <f ca="1">_xll.BDH(D$4,D$6,$B1,$B2,"Dir=V","CDR=5D","Days=A","Dts=H","cols=1;rows=832")</f>
        <v>#NAME?</v>
      </c>
      <c r="E7" t="e">
        <f ca="1">_xll.BDH(E$4,E$6,$B1,$B2,"Dir=V","CDR=5D","Days=A","Dts=H","cols=1;rows=832")</f>
        <v>#NAME?</v>
      </c>
      <c r="F7" t="e">
        <f ca="1">_xll.BDH(F$4,F$6,$B1,$B2,"Dir=V","CDR=5D","Days=A","Dts=H","cols=1;rows=832")</f>
        <v>#NAME?</v>
      </c>
      <c r="G7" t="e">
        <f ca="1">_xll.BDH(G$4,G$6,$B1,$B2,"Dir=V","CDR=5D","Days=A","Dts=H","cols=1;rows=832")</f>
        <v>#NAME?</v>
      </c>
      <c r="H7" t="e">
        <f ca="1">_xll.BDH(H$4,H$6,$B1,$B2,"Dir=V","CDR=5D","Days=A","Dts=H","cols=1;rows=832")</f>
        <v>#NAME?</v>
      </c>
      <c r="I7" t="e">
        <f ca="1">_xll.BDH(I$4,I$6,$B1,$B2,"Dir=V","CDR=5D","Days=A","Dts=H","cols=1;rows=832")</f>
        <v>#NAME?</v>
      </c>
      <c r="J7" t="e">
        <f ca="1">_xll.BDH(J$4,J$6,$B1,$B2,"Dir=V","CDR=5D","Days=A","Dts=H","cols=1;rows=832")</f>
        <v>#NAME?</v>
      </c>
      <c r="K7" t="e">
        <f ca="1">_xll.BDH(K$4,K$6,$B1,$B2,"Dir=V","CDR=5D","Days=A","Dts=H","cols=1;rows=832")</f>
        <v>#NAME?</v>
      </c>
      <c r="L7" t="e">
        <f ca="1">_xll.BDH(L$4,L$6,$B1,$B2,"Dir=V","CDR=5D","Days=A","Dts=H","cols=1;rows=832")</f>
        <v>#NAME?</v>
      </c>
      <c r="M7" t="e">
        <f ca="1">_xll.BDH(M$4,M$6,$B1,$B2,"Dir=V","CDR=5D","Days=A","Dts=H","cols=1;rows=832")</f>
        <v>#NAME?</v>
      </c>
    </row>
    <row r="8" spans="1:13" x14ac:dyDescent="0.2">
      <c r="A8" s="1">
        <v>43102</v>
      </c>
      <c r="B8">
        <v>0.23</v>
      </c>
      <c r="C8">
        <v>1.69693</v>
      </c>
      <c r="D8">
        <v>1.4372</v>
      </c>
      <c r="E8">
        <v>1.6800000000000002</v>
      </c>
      <c r="F8">
        <v>19.940000000000001</v>
      </c>
      <c r="G8">
        <v>25.52</v>
      </c>
      <c r="H8">
        <v>11.67</v>
      </c>
      <c r="I8">
        <v>7.86</v>
      </c>
      <c r="J8">
        <v>16.09</v>
      </c>
      <c r="K8">
        <v>9.92</v>
      </c>
      <c r="L8">
        <v>2087.1084000000001</v>
      </c>
      <c r="M8">
        <v>331.99590000000001</v>
      </c>
    </row>
    <row r="9" spans="1:13" x14ac:dyDescent="0.2">
      <c r="A9" s="1">
        <v>43103</v>
      </c>
      <c r="B9">
        <v>0.22</v>
      </c>
      <c r="C9">
        <v>1.6959300000000002</v>
      </c>
      <c r="D9">
        <v>1.4419999999999999</v>
      </c>
      <c r="E9">
        <v>1.62</v>
      </c>
      <c r="F9">
        <v>19.62</v>
      </c>
      <c r="G9">
        <v>24.95</v>
      </c>
      <c r="H9">
        <v>11.47</v>
      </c>
      <c r="I9">
        <v>7.74</v>
      </c>
      <c r="J9">
        <v>15.86</v>
      </c>
      <c r="K9">
        <v>9.7899999999999991</v>
      </c>
      <c r="L9">
        <v>2089.2148000000002</v>
      </c>
      <c r="M9">
        <v>332.26870000000002</v>
      </c>
    </row>
    <row r="10" spans="1:13" x14ac:dyDescent="0.2">
      <c r="A10" s="1">
        <v>43104</v>
      </c>
      <c r="B10">
        <v>0.22</v>
      </c>
      <c r="C10">
        <v>1.70381</v>
      </c>
      <c r="D10">
        <v>1.4542999999999999</v>
      </c>
      <c r="E10">
        <v>1.65</v>
      </c>
      <c r="F10">
        <v>19.72</v>
      </c>
      <c r="G10">
        <v>25.05</v>
      </c>
      <c r="H10">
        <v>11.46</v>
      </c>
      <c r="I10">
        <v>7.83</v>
      </c>
      <c r="J10">
        <v>15.93</v>
      </c>
      <c r="K10">
        <v>9.84</v>
      </c>
      <c r="L10">
        <v>2088.6792</v>
      </c>
      <c r="M10">
        <v>332.07760000000002</v>
      </c>
    </row>
    <row r="11" spans="1:13" x14ac:dyDescent="0.2">
      <c r="A11" s="1">
        <v>43105</v>
      </c>
      <c r="B11">
        <v>0.23</v>
      </c>
      <c r="C11">
        <v>1.7039299999999999</v>
      </c>
      <c r="D11">
        <v>1.4542999999999999</v>
      </c>
      <c r="E11">
        <v>1.56</v>
      </c>
      <c r="F11">
        <v>19.850000000000001</v>
      </c>
      <c r="G11">
        <v>25.2</v>
      </c>
      <c r="H11">
        <v>11.57</v>
      </c>
      <c r="I11">
        <v>7.8100000000000005</v>
      </c>
      <c r="J11">
        <v>15.99</v>
      </c>
      <c r="K11">
        <v>9.85</v>
      </c>
      <c r="L11">
        <v>2086.4108000000001</v>
      </c>
      <c r="M11">
        <v>331.94670000000002</v>
      </c>
    </row>
    <row r="12" spans="1:13" x14ac:dyDescent="0.2">
      <c r="A12" s="1">
        <v>43108</v>
      </c>
      <c r="B12">
        <v>0.23</v>
      </c>
      <c r="C12">
        <v>1.7080199999999999</v>
      </c>
      <c r="D12">
        <v>1.4555</v>
      </c>
      <c r="E12">
        <v>1.6099999999999999</v>
      </c>
      <c r="F12">
        <v>19.87</v>
      </c>
      <c r="G12">
        <v>25.43</v>
      </c>
      <c r="H12">
        <v>11.61</v>
      </c>
      <c r="I12">
        <v>7.78</v>
      </c>
      <c r="J12">
        <v>15.93</v>
      </c>
      <c r="K12">
        <v>9.9499999999999993</v>
      </c>
      <c r="L12">
        <v>2086.0623999999998</v>
      </c>
      <c r="M12">
        <v>332.13350000000003</v>
      </c>
    </row>
    <row r="13" spans="1:13" x14ac:dyDescent="0.2">
      <c r="A13" s="1">
        <v>43109</v>
      </c>
      <c r="B13">
        <v>0.25</v>
      </c>
      <c r="C13">
        <v>1.7045699999999999</v>
      </c>
      <c r="D13">
        <v>1.4594</v>
      </c>
      <c r="E13">
        <v>1.6400000000000001</v>
      </c>
      <c r="F13">
        <v>19.78</v>
      </c>
      <c r="G13">
        <v>25.3</v>
      </c>
      <c r="H13">
        <v>11.51</v>
      </c>
      <c r="I13">
        <v>7.6899999999999995</v>
      </c>
      <c r="J13">
        <v>15.71</v>
      </c>
      <c r="K13">
        <v>9.89</v>
      </c>
      <c r="L13">
        <v>2080.2175000000002</v>
      </c>
      <c r="M13">
        <v>331.37040000000002</v>
      </c>
    </row>
    <row r="14" spans="1:13" x14ac:dyDescent="0.2">
      <c r="A14" s="1">
        <v>43110</v>
      </c>
      <c r="B14">
        <v>0.24</v>
      </c>
      <c r="C14">
        <v>1.7091099999999999</v>
      </c>
      <c r="D14">
        <v>1.4623999999999999</v>
      </c>
      <c r="E14">
        <v>1.5699999999999998</v>
      </c>
      <c r="F14">
        <v>19.66</v>
      </c>
      <c r="G14">
        <v>25.34</v>
      </c>
      <c r="H14">
        <v>11.37</v>
      </c>
      <c r="I14">
        <v>7.7</v>
      </c>
      <c r="J14">
        <v>15.67</v>
      </c>
      <c r="K14">
        <v>9.9</v>
      </c>
      <c r="L14">
        <v>2080.2842999999998</v>
      </c>
      <c r="M14">
        <v>331.49459999999999</v>
      </c>
    </row>
    <row r="15" spans="1:13" x14ac:dyDescent="0.2">
      <c r="A15" s="1">
        <v>43111</v>
      </c>
      <c r="B15">
        <v>0.23</v>
      </c>
      <c r="C15">
        <v>1.7201900000000001</v>
      </c>
      <c r="D15">
        <v>1.4710000000000001</v>
      </c>
      <c r="E15">
        <v>1.58</v>
      </c>
      <c r="F15">
        <v>19.760000000000002</v>
      </c>
      <c r="G15">
        <v>25.5</v>
      </c>
      <c r="H15">
        <v>11.44</v>
      </c>
      <c r="I15">
        <v>7.78</v>
      </c>
      <c r="J15">
        <v>15.85</v>
      </c>
      <c r="K15">
        <v>10.039999999999999</v>
      </c>
      <c r="L15">
        <v>2082.3290999999999</v>
      </c>
      <c r="M15">
        <v>331.904</v>
      </c>
    </row>
    <row r="16" spans="1:13" x14ac:dyDescent="0.2">
      <c r="A16" s="1">
        <v>43112</v>
      </c>
      <c r="B16">
        <v>0.23</v>
      </c>
      <c r="C16">
        <v>1.7215199999999999</v>
      </c>
      <c r="D16">
        <v>1.4791000000000001</v>
      </c>
      <c r="E16">
        <v>1.65</v>
      </c>
      <c r="F16">
        <v>19.59</v>
      </c>
      <c r="G16">
        <v>25.08</v>
      </c>
      <c r="H16">
        <v>11.3</v>
      </c>
      <c r="I16">
        <v>7.8</v>
      </c>
      <c r="J16">
        <v>15.7</v>
      </c>
      <c r="K16">
        <v>10</v>
      </c>
      <c r="L16">
        <v>2082.0297999999998</v>
      </c>
      <c r="M16">
        <v>331.55200000000002</v>
      </c>
    </row>
    <row r="17" spans="1:13" x14ac:dyDescent="0.2">
      <c r="A17" s="1">
        <v>43115</v>
      </c>
      <c r="B17">
        <v>0.23</v>
      </c>
      <c r="C17">
        <v>1.73133</v>
      </c>
      <c r="D17">
        <v>1.48</v>
      </c>
      <c r="E17">
        <v>1.65</v>
      </c>
      <c r="F17">
        <v>19.59</v>
      </c>
      <c r="G17">
        <v>25.08</v>
      </c>
      <c r="H17">
        <v>11.3</v>
      </c>
      <c r="I17">
        <v>7.8</v>
      </c>
      <c r="J17">
        <v>15.7</v>
      </c>
      <c r="K17">
        <v>10</v>
      </c>
      <c r="L17">
        <v>2082.0214000000001</v>
      </c>
      <c r="M17">
        <v>331.67290000000003</v>
      </c>
    </row>
    <row r="18" spans="1:13" x14ac:dyDescent="0.2">
      <c r="A18" s="1">
        <v>43116</v>
      </c>
      <c r="B18">
        <v>0.24</v>
      </c>
      <c r="C18">
        <v>1.7340800000000001</v>
      </c>
      <c r="D18">
        <v>1.4837</v>
      </c>
      <c r="E18">
        <v>1.62</v>
      </c>
      <c r="F18">
        <v>19.48</v>
      </c>
      <c r="G18">
        <v>24.73</v>
      </c>
      <c r="H18">
        <v>11.18</v>
      </c>
      <c r="I18">
        <v>7.7</v>
      </c>
      <c r="J18">
        <v>15.57</v>
      </c>
      <c r="K18">
        <v>9.85</v>
      </c>
      <c r="L18">
        <v>2077.6957000000002</v>
      </c>
      <c r="M18">
        <v>331.20679999999999</v>
      </c>
    </row>
    <row r="19" spans="1:13" x14ac:dyDescent="0.2">
      <c r="A19" s="1">
        <v>43117</v>
      </c>
      <c r="B19">
        <v>0.26</v>
      </c>
      <c r="C19">
        <v>1.7391799999999999</v>
      </c>
      <c r="D19">
        <v>1.4849999999999999</v>
      </c>
      <c r="E19">
        <v>1.5699999999999998</v>
      </c>
      <c r="F19">
        <v>19.57</v>
      </c>
      <c r="G19">
        <v>24.87</v>
      </c>
      <c r="H19">
        <v>11.21</v>
      </c>
      <c r="I19">
        <v>7.72</v>
      </c>
      <c r="J19">
        <v>15.73</v>
      </c>
      <c r="K19">
        <v>9.9</v>
      </c>
      <c r="L19">
        <v>2075.2593999999999</v>
      </c>
      <c r="M19">
        <v>330.86810000000003</v>
      </c>
    </row>
    <row r="20" spans="1:13" x14ac:dyDescent="0.2">
      <c r="A20" s="1">
        <v>43118</v>
      </c>
      <c r="B20">
        <v>0.26</v>
      </c>
      <c r="C20">
        <v>1.7446999999999999</v>
      </c>
      <c r="D20">
        <v>1.4904999999999999</v>
      </c>
      <c r="E20">
        <v>1.63</v>
      </c>
      <c r="F20">
        <v>19.29</v>
      </c>
      <c r="G20">
        <v>24.66</v>
      </c>
      <c r="H20">
        <v>11.08</v>
      </c>
      <c r="I20">
        <v>7.58</v>
      </c>
      <c r="J20">
        <v>15.57</v>
      </c>
      <c r="K20">
        <v>9.81</v>
      </c>
      <c r="L20">
        <v>2072.9158000000002</v>
      </c>
      <c r="M20">
        <v>330.26080000000002</v>
      </c>
    </row>
    <row r="21" spans="1:13" x14ac:dyDescent="0.2">
      <c r="A21" s="1">
        <v>43119</v>
      </c>
      <c r="B21">
        <v>0.26</v>
      </c>
      <c r="C21">
        <v>1.74447</v>
      </c>
      <c r="D21">
        <v>1.4950000000000001</v>
      </c>
      <c r="E21">
        <v>1.6400000000000001</v>
      </c>
      <c r="F21">
        <v>19.579999999999998</v>
      </c>
      <c r="G21">
        <v>24.78</v>
      </c>
      <c r="H21">
        <v>11.19</v>
      </c>
      <c r="I21">
        <v>7.61</v>
      </c>
      <c r="J21">
        <v>15.7</v>
      </c>
      <c r="K21">
        <v>9.85</v>
      </c>
      <c r="L21">
        <v>2070.3085999999998</v>
      </c>
      <c r="M21">
        <v>330.03370000000001</v>
      </c>
    </row>
    <row r="22" spans="1:13" x14ac:dyDescent="0.2">
      <c r="A22" s="1">
        <v>43122</v>
      </c>
      <c r="B22">
        <v>0.27</v>
      </c>
      <c r="C22">
        <v>1.7412999999999998</v>
      </c>
      <c r="D22">
        <v>1.4969999999999999</v>
      </c>
      <c r="E22">
        <v>1.6600000000000001</v>
      </c>
      <c r="F22">
        <v>19.48</v>
      </c>
      <c r="G22">
        <v>24.76</v>
      </c>
      <c r="H22">
        <v>11.17</v>
      </c>
      <c r="I22">
        <v>7.55</v>
      </c>
      <c r="J22">
        <v>15.71</v>
      </c>
      <c r="K22">
        <v>9.84</v>
      </c>
      <c r="L22">
        <v>2073.6170000000002</v>
      </c>
      <c r="M22">
        <v>331.14150000000001</v>
      </c>
    </row>
    <row r="23" spans="1:13" x14ac:dyDescent="0.2">
      <c r="A23" s="1">
        <v>43123</v>
      </c>
      <c r="B23">
        <v>0.28000000000000003</v>
      </c>
      <c r="C23">
        <v>1.7452000000000001</v>
      </c>
      <c r="D23">
        <v>1.4990000000000001</v>
      </c>
      <c r="E23">
        <v>1.63</v>
      </c>
      <c r="F23">
        <v>19.690000000000001</v>
      </c>
      <c r="G23">
        <v>24.89</v>
      </c>
      <c r="H23">
        <v>11.22</v>
      </c>
      <c r="I23">
        <v>7.64</v>
      </c>
      <c r="J23">
        <v>15.9</v>
      </c>
      <c r="K23">
        <v>9.89</v>
      </c>
      <c r="L23">
        <v>2071.3553999999999</v>
      </c>
      <c r="M23">
        <v>330.78539999999998</v>
      </c>
    </row>
    <row r="24" spans="1:13" x14ac:dyDescent="0.2">
      <c r="A24" s="1">
        <v>43124</v>
      </c>
      <c r="B24">
        <v>0.27</v>
      </c>
      <c r="C24">
        <v>1.7524600000000001</v>
      </c>
      <c r="D24">
        <v>1.5049999999999999</v>
      </c>
      <c r="E24">
        <v>1.7</v>
      </c>
      <c r="F24">
        <v>19.72</v>
      </c>
      <c r="G24">
        <v>24.91</v>
      </c>
      <c r="H24">
        <v>11.11</v>
      </c>
      <c r="I24">
        <v>7.62</v>
      </c>
      <c r="J24">
        <v>15.86</v>
      </c>
      <c r="K24">
        <v>9.93</v>
      </c>
      <c r="L24">
        <v>2075.2631000000001</v>
      </c>
      <c r="M24">
        <v>331.3082</v>
      </c>
    </row>
    <row r="25" spans="1:13" x14ac:dyDescent="0.2">
      <c r="A25" s="1">
        <v>43125</v>
      </c>
      <c r="B25">
        <v>0.25</v>
      </c>
      <c r="C25">
        <v>1.76031</v>
      </c>
      <c r="D25">
        <v>1.518</v>
      </c>
      <c r="E25">
        <v>1.5899999999999999</v>
      </c>
      <c r="F25">
        <v>19.600000000000001</v>
      </c>
      <c r="G25">
        <v>24.78</v>
      </c>
      <c r="H25">
        <v>11.02</v>
      </c>
      <c r="I25">
        <v>7.5</v>
      </c>
      <c r="J25">
        <v>15.74</v>
      </c>
      <c r="K25">
        <v>9.93</v>
      </c>
      <c r="L25">
        <v>2070.4569000000001</v>
      </c>
      <c r="M25">
        <v>330.5924</v>
      </c>
    </row>
    <row r="26" spans="1:13" x14ac:dyDescent="0.2">
      <c r="A26" s="1">
        <v>43126</v>
      </c>
      <c r="B26">
        <v>0.26</v>
      </c>
      <c r="C26">
        <v>1.7669000000000001</v>
      </c>
      <c r="D26">
        <v>1.5204</v>
      </c>
      <c r="E26">
        <v>1.6400000000000001</v>
      </c>
      <c r="F26">
        <v>19.52</v>
      </c>
      <c r="G26">
        <v>24.53</v>
      </c>
      <c r="H26">
        <v>10.91</v>
      </c>
      <c r="I26">
        <v>7.43</v>
      </c>
      <c r="J26">
        <v>15.59</v>
      </c>
      <c r="K26">
        <v>9.84</v>
      </c>
      <c r="L26">
        <v>2067.7228</v>
      </c>
      <c r="M26">
        <v>330.25170000000003</v>
      </c>
    </row>
    <row r="27" spans="1:13" x14ac:dyDescent="0.2">
      <c r="A27" s="1">
        <v>43129</v>
      </c>
      <c r="B27">
        <v>0.25</v>
      </c>
      <c r="C27">
        <v>1.7722500000000001</v>
      </c>
      <c r="D27">
        <v>1.52</v>
      </c>
      <c r="E27">
        <v>1.65</v>
      </c>
      <c r="F27">
        <v>19.190000000000001</v>
      </c>
      <c r="G27">
        <v>23.84</v>
      </c>
      <c r="H27">
        <v>10.5</v>
      </c>
      <c r="I27">
        <v>7.2</v>
      </c>
      <c r="J27">
        <v>15.12</v>
      </c>
      <c r="K27">
        <v>9.6999999999999993</v>
      </c>
      <c r="L27">
        <v>2065.0203999999999</v>
      </c>
      <c r="M27">
        <v>329.97289999999998</v>
      </c>
    </row>
    <row r="28" spans="1:13" x14ac:dyDescent="0.2">
      <c r="A28" s="1">
        <v>43130</v>
      </c>
      <c r="B28">
        <v>0.25</v>
      </c>
      <c r="C28">
        <v>1.7734000000000001</v>
      </c>
      <c r="D28">
        <v>1.524</v>
      </c>
      <c r="E28">
        <v>1.58</v>
      </c>
      <c r="F28">
        <v>19.100000000000001</v>
      </c>
      <c r="G28">
        <v>23.84</v>
      </c>
      <c r="H28">
        <v>10.6</v>
      </c>
      <c r="I28">
        <v>7.29</v>
      </c>
      <c r="J28">
        <v>15.01</v>
      </c>
      <c r="K28">
        <v>9.57</v>
      </c>
      <c r="L28">
        <v>2065.3733999999999</v>
      </c>
      <c r="M28">
        <v>329.73750000000001</v>
      </c>
    </row>
    <row r="29" spans="1:13" x14ac:dyDescent="0.2">
      <c r="A29" s="1">
        <v>43131</v>
      </c>
      <c r="B29">
        <v>0.25</v>
      </c>
      <c r="C29">
        <v>1.7777699999999999</v>
      </c>
      <c r="D29">
        <v>1.5255000000000001</v>
      </c>
      <c r="E29">
        <v>1.69</v>
      </c>
      <c r="F29">
        <v>18.79</v>
      </c>
      <c r="G29">
        <v>23.41</v>
      </c>
      <c r="H29">
        <v>10.54</v>
      </c>
      <c r="I29">
        <v>7.16</v>
      </c>
      <c r="J29">
        <v>14.75</v>
      </c>
      <c r="K29">
        <v>9.33</v>
      </c>
      <c r="L29">
        <v>2060.3674000000001</v>
      </c>
      <c r="M29">
        <v>329.02300000000002</v>
      </c>
    </row>
    <row r="30" spans="1:13" x14ac:dyDescent="0.2">
      <c r="A30" s="1">
        <v>43132</v>
      </c>
      <c r="B30">
        <v>0.25</v>
      </c>
      <c r="C30">
        <v>1.78698</v>
      </c>
      <c r="D30">
        <v>1.5354000000000001</v>
      </c>
      <c r="E30">
        <v>1.69</v>
      </c>
      <c r="F30">
        <v>18.809999999999999</v>
      </c>
      <c r="G30">
        <v>23.39</v>
      </c>
      <c r="H30">
        <v>10.5</v>
      </c>
      <c r="I30">
        <v>7.14</v>
      </c>
      <c r="J30">
        <v>14.73</v>
      </c>
      <c r="K30">
        <v>9.2200000000000006</v>
      </c>
      <c r="L30">
        <v>2052.8726000000001</v>
      </c>
      <c r="M30">
        <v>327.9796</v>
      </c>
    </row>
    <row r="31" spans="1:13" x14ac:dyDescent="0.2">
      <c r="A31" s="1">
        <v>43133</v>
      </c>
      <c r="B31">
        <v>0.25</v>
      </c>
      <c r="C31">
        <v>1.7890200000000001</v>
      </c>
      <c r="D31">
        <v>1.5329999999999999</v>
      </c>
      <c r="E31">
        <v>1.7</v>
      </c>
      <c r="F31">
        <v>18.48</v>
      </c>
      <c r="G31">
        <v>22.98</v>
      </c>
      <c r="H31">
        <v>10.36</v>
      </c>
      <c r="I31">
        <v>6.99</v>
      </c>
      <c r="J31">
        <v>14.62</v>
      </c>
      <c r="K31">
        <v>9.1199999999999992</v>
      </c>
      <c r="L31">
        <v>2059.44</v>
      </c>
      <c r="M31">
        <v>329.28820000000002</v>
      </c>
    </row>
    <row r="32" spans="1:13" x14ac:dyDescent="0.2">
      <c r="A32" s="1">
        <v>43136</v>
      </c>
      <c r="B32">
        <v>0.24</v>
      </c>
      <c r="C32">
        <v>1.79345</v>
      </c>
      <c r="D32">
        <v>1.5190000000000001</v>
      </c>
      <c r="E32">
        <v>1.73</v>
      </c>
      <c r="F32">
        <v>18.239999999999998</v>
      </c>
      <c r="G32">
        <v>22.26</v>
      </c>
      <c r="H32">
        <v>10.23</v>
      </c>
      <c r="I32">
        <v>6.83</v>
      </c>
      <c r="J32">
        <v>14.21</v>
      </c>
      <c r="K32">
        <v>8.81</v>
      </c>
      <c r="L32">
        <v>2061.0237999999999</v>
      </c>
      <c r="M32">
        <v>329.36559999999997</v>
      </c>
    </row>
    <row r="33" spans="1:13" x14ac:dyDescent="0.2">
      <c r="A33" s="1">
        <v>43137</v>
      </c>
      <c r="B33">
        <v>0.24</v>
      </c>
      <c r="C33">
        <v>1.7907</v>
      </c>
      <c r="D33">
        <v>1.528</v>
      </c>
      <c r="E33">
        <v>1.69</v>
      </c>
      <c r="F33">
        <v>18.68</v>
      </c>
      <c r="G33">
        <v>22.55</v>
      </c>
      <c r="H33">
        <v>10.32</v>
      </c>
      <c r="I33">
        <v>6.9399999999999995</v>
      </c>
      <c r="J33">
        <v>14.34</v>
      </c>
      <c r="K33">
        <v>8.9</v>
      </c>
      <c r="L33">
        <v>2053.8906000000002</v>
      </c>
      <c r="M33">
        <v>328.27120000000002</v>
      </c>
    </row>
    <row r="34" spans="1:13" x14ac:dyDescent="0.2">
      <c r="A34" s="1">
        <v>43138</v>
      </c>
      <c r="B34">
        <v>0.25</v>
      </c>
      <c r="C34">
        <v>1.79989</v>
      </c>
      <c r="D34">
        <v>1.536</v>
      </c>
      <c r="E34">
        <v>1.5899999999999999</v>
      </c>
      <c r="F34">
        <v>18.579999999999998</v>
      </c>
      <c r="G34">
        <v>22.47</v>
      </c>
      <c r="H34">
        <v>10.210000000000001</v>
      </c>
      <c r="I34">
        <v>6.95</v>
      </c>
      <c r="J34">
        <v>14.47</v>
      </c>
      <c r="K34">
        <v>8.89</v>
      </c>
      <c r="L34">
        <v>2051.1471999999999</v>
      </c>
      <c r="M34">
        <v>328.08550000000002</v>
      </c>
    </row>
    <row r="35" spans="1:13" x14ac:dyDescent="0.2">
      <c r="A35" s="1">
        <v>43139</v>
      </c>
      <c r="B35">
        <v>0.26</v>
      </c>
      <c r="C35">
        <v>1.8105</v>
      </c>
      <c r="D35">
        <v>1.542</v>
      </c>
      <c r="E35">
        <v>1.6600000000000001</v>
      </c>
      <c r="F35">
        <v>18.48</v>
      </c>
      <c r="G35">
        <v>22.33</v>
      </c>
      <c r="H35">
        <v>10.11</v>
      </c>
      <c r="I35">
        <v>6.93</v>
      </c>
      <c r="J35">
        <v>14.56</v>
      </c>
      <c r="K35">
        <v>8.8000000000000007</v>
      </c>
      <c r="L35">
        <v>2053.2285000000002</v>
      </c>
      <c r="M35">
        <v>328.75330000000002</v>
      </c>
    </row>
    <row r="36" spans="1:13" x14ac:dyDescent="0.2">
      <c r="A36" s="1">
        <v>43140</v>
      </c>
      <c r="B36">
        <v>0.27</v>
      </c>
      <c r="C36">
        <v>1.8199999999999998</v>
      </c>
      <c r="D36">
        <v>1.5470000000000002</v>
      </c>
      <c r="E36">
        <v>1.72</v>
      </c>
      <c r="F36">
        <v>18.579999999999998</v>
      </c>
      <c r="G36">
        <v>22.43</v>
      </c>
      <c r="H36">
        <v>10.210000000000001</v>
      </c>
      <c r="I36">
        <v>6.93</v>
      </c>
      <c r="J36">
        <v>14.77</v>
      </c>
      <c r="K36">
        <v>8.9</v>
      </c>
      <c r="L36">
        <v>2050.0068999999999</v>
      </c>
      <c r="M36">
        <v>328.13720000000001</v>
      </c>
    </row>
    <row r="37" spans="1:13" x14ac:dyDescent="0.2">
      <c r="A37" s="1">
        <v>43143</v>
      </c>
      <c r="B37">
        <v>0.27</v>
      </c>
      <c r="C37">
        <v>1.83338</v>
      </c>
      <c r="D37">
        <v>1.5501</v>
      </c>
      <c r="E37">
        <v>1.6099999999999999</v>
      </c>
      <c r="F37">
        <v>18.86</v>
      </c>
      <c r="G37">
        <v>22.74</v>
      </c>
      <c r="H37">
        <v>10.3</v>
      </c>
      <c r="I37">
        <v>7</v>
      </c>
      <c r="J37">
        <v>15</v>
      </c>
      <c r="K37">
        <v>9.02</v>
      </c>
      <c r="L37">
        <v>2053.1781999999998</v>
      </c>
      <c r="M37">
        <v>328.29759999999999</v>
      </c>
    </row>
    <row r="38" spans="1:13" x14ac:dyDescent="0.2">
      <c r="A38" s="1">
        <v>43144</v>
      </c>
      <c r="B38">
        <v>0.26</v>
      </c>
      <c r="C38">
        <v>1.8387500000000001</v>
      </c>
      <c r="D38">
        <v>1.554</v>
      </c>
      <c r="E38">
        <v>1.67</v>
      </c>
      <c r="F38">
        <v>18.940000000000001</v>
      </c>
      <c r="G38">
        <v>22.93</v>
      </c>
      <c r="H38">
        <v>10.45</v>
      </c>
      <c r="I38">
        <v>7.03</v>
      </c>
      <c r="J38">
        <v>15.09</v>
      </c>
      <c r="K38">
        <v>9.11</v>
      </c>
      <c r="L38">
        <v>2044.2728</v>
      </c>
      <c r="M38">
        <v>326.72120000000001</v>
      </c>
    </row>
    <row r="39" spans="1:13" x14ac:dyDescent="0.2">
      <c r="A39" s="1">
        <v>43145</v>
      </c>
      <c r="B39">
        <v>0.27</v>
      </c>
      <c r="C39">
        <v>1.85</v>
      </c>
      <c r="D39">
        <v>1.5669999999999999</v>
      </c>
      <c r="E39">
        <v>1.8399999999999999</v>
      </c>
      <c r="F39">
        <v>18.87</v>
      </c>
      <c r="G39">
        <v>22.75</v>
      </c>
      <c r="H39">
        <v>10.38</v>
      </c>
      <c r="I39">
        <v>7.12</v>
      </c>
      <c r="J39">
        <v>15.25</v>
      </c>
      <c r="K39">
        <v>9.23</v>
      </c>
      <c r="L39">
        <v>2047.3233</v>
      </c>
      <c r="M39">
        <v>326.8621</v>
      </c>
    </row>
    <row r="40" spans="1:13" x14ac:dyDescent="0.2">
      <c r="A40" s="1">
        <v>43146</v>
      </c>
      <c r="B40">
        <v>0.26</v>
      </c>
      <c r="C40">
        <v>1.8725000000000001</v>
      </c>
      <c r="D40">
        <v>1.5817999999999999</v>
      </c>
      <c r="E40">
        <v>1.8</v>
      </c>
      <c r="F40">
        <v>19.25</v>
      </c>
      <c r="G40">
        <v>23.06</v>
      </c>
      <c r="H40">
        <v>10.64</v>
      </c>
      <c r="I40">
        <v>7.38</v>
      </c>
      <c r="J40">
        <v>15.56</v>
      </c>
      <c r="K40">
        <v>9.34</v>
      </c>
      <c r="L40">
        <v>2050.3944000000001</v>
      </c>
      <c r="M40">
        <v>327.20749999999998</v>
      </c>
    </row>
    <row r="41" spans="1:13" x14ac:dyDescent="0.2">
      <c r="A41" s="1">
        <v>43147</v>
      </c>
      <c r="B41">
        <v>0.25</v>
      </c>
      <c r="C41">
        <v>1.8849399999999998</v>
      </c>
      <c r="D41">
        <v>1.5845</v>
      </c>
      <c r="E41">
        <v>1.8599999999999999</v>
      </c>
      <c r="F41">
        <v>19.39</v>
      </c>
      <c r="G41">
        <v>23.24</v>
      </c>
      <c r="H41">
        <v>10.68</v>
      </c>
      <c r="I41">
        <v>7.42</v>
      </c>
      <c r="J41">
        <v>15.68</v>
      </c>
      <c r="K41">
        <v>9.42</v>
      </c>
      <c r="L41">
        <v>2049.9232000000002</v>
      </c>
      <c r="M41">
        <v>326.97820000000002</v>
      </c>
    </row>
    <row r="42" spans="1:13" x14ac:dyDescent="0.2">
      <c r="A42" s="1">
        <v>43150</v>
      </c>
      <c r="B42">
        <v>0.25</v>
      </c>
      <c r="C42">
        <v>1.8921299999999999</v>
      </c>
      <c r="D42">
        <v>1.583</v>
      </c>
      <c r="E42">
        <v>1.8599999999999999</v>
      </c>
      <c r="F42">
        <v>19.39</v>
      </c>
      <c r="G42">
        <v>23.24</v>
      </c>
      <c r="H42">
        <v>10.68</v>
      </c>
      <c r="I42">
        <v>7.42</v>
      </c>
      <c r="J42">
        <v>15.68</v>
      </c>
      <c r="K42">
        <v>9.42</v>
      </c>
      <c r="L42">
        <v>2046.7235000000001</v>
      </c>
      <c r="M42">
        <v>326.03739999999999</v>
      </c>
    </row>
    <row r="43" spans="1:13" x14ac:dyDescent="0.2">
      <c r="A43" s="1">
        <v>43151</v>
      </c>
      <c r="B43">
        <v>0.25</v>
      </c>
      <c r="C43">
        <v>1.90394</v>
      </c>
      <c r="D43">
        <v>1.5889</v>
      </c>
      <c r="E43">
        <v>1.85</v>
      </c>
      <c r="F43">
        <v>18.829999999999998</v>
      </c>
      <c r="G43">
        <v>22.53</v>
      </c>
      <c r="H43">
        <v>10.37</v>
      </c>
      <c r="I43">
        <v>7.28</v>
      </c>
      <c r="J43">
        <v>15.34</v>
      </c>
      <c r="K43">
        <v>9.25</v>
      </c>
      <c r="L43">
        <v>2047.2663</v>
      </c>
      <c r="M43">
        <v>326.66410000000002</v>
      </c>
    </row>
    <row r="44" spans="1:13" x14ac:dyDescent="0.2">
      <c r="A44" s="1">
        <v>43152</v>
      </c>
      <c r="B44">
        <v>0.24</v>
      </c>
      <c r="C44">
        <v>1.9197500000000001</v>
      </c>
      <c r="D44">
        <v>1.5891</v>
      </c>
      <c r="E44">
        <v>1.79</v>
      </c>
      <c r="F44">
        <v>18.59</v>
      </c>
      <c r="G44">
        <v>22.47</v>
      </c>
      <c r="H44">
        <v>10.16</v>
      </c>
      <c r="I44">
        <v>7.3</v>
      </c>
      <c r="J44">
        <v>15.18</v>
      </c>
      <c r="K44">
        <v>9.2899999999999991</v>
      </c>
      <c r="L44">
        <v>2051.636</v>
      </c>
      <c r="M44">
        <v>327.50360000000001</v>
      </c>
    </row>
    <row r="45" spans="1:13" x14ac:dyDescent="0.2">
      <c r="A45" s="1">
        <v>43153</v>
      </c>
      <c r="B45">
        <v>0.26</v>
      </c>
      <c r="C45">
        <v>1.94363</v>
      </c>
      <c r="D45">
        <v>1.603</v>
      </c>
      <c r="E45">
        <v>1.9100000000000001</v>
      </c>
      <c r="F45">
        <v>18.600000000000001</v>
      </c>
      <c r="G45">
        <v>22.49</v>
      </c>
      <c r="H45">
        <v>10.18</v>
      </c>
      <c r="I45">
        <v>7.27</v>
      </c>
      <c r="J45">
        <v>15.18</v>
      </c>
      <c r="K45">
        <v>9.26</v>
      </c>
      <c r="L45">
        <v>2052.5</v>
      </c>
      <c r="M45">
        <v>327.96390000000002</v>
      </c>
    </row>
    <row r="46" spans="1:13" x14ac:dyDescent="0.2">
      <c r="A46" s="1">
        <v>43154</v>
      </c>
      <c r="B46">
        <v>0.27</v>
      </c>
      <c r="C46">
        <v>1.95625</v>
      </c>
      <c r="D46">
        <v>1.6059999999999999</v>
      </c>
      <c r="E46">
        <v>1.9300000000000002</v>
      </c>
      <c r="F46">
        <v>18.84</v>
      </c>
      <c r="G46">
        <v>22.84</v>
      </c>
      <c r="H46">
        <v>10.38</v>
      </c>
      <c r="I46">
        <v>7.35</v>
      </c>
      <c r="J46">
        <v>15.34</v>
      </c>
      <c r="K46">
        <v>9.35</v>
      </c>
      <c r="L46">
        <v>2047.9503</v>
      </c>
      <c r="M46">
        <v>326.84350000000001</v>
      </c>
    </row>
    <row r="47" spans="1:13" x14ac:dyDescent="0.2">
      <c r="A47" s="1">
        <v>43157</v>
      </c>
      <c r="B47">
        <v>0.27</v>
      </c>
      <c r="C47">
        <v>1.9841899999999999</v>
      </c>
      <c r="D47">
        <v>1.6080000000000001</v>
      </c>
      <c r="E47">
        <v>1.94</v>
      </c>
      <c r="F47">
        <v>18.98</v>
      </c>
      <c r="G47">
        <v>22.73</v>
      </c>
      <c r="H47">
        <v>10.41</v>
      </c>
      <c r="I47">
        <v>7.39</v>
      </c>
      <c r="J47">
        <v>15.38</v>
      </c>
      <c r="K47">
        <v>9.35</v>
      </c>
      <c r="L47">
        <v>2051.8328999999999</v>
      </c>
      <c r="M47">
        <v>327.53859999999997</v>
      </c>
    </row>
    <row r="48" spans="1:13" x14ac:dyDescent="0.2">
      <c r="A48" s="1">
        <v>43158</v>
      </c>
      <c r="B48">
        <v>0.26</v>
      </c>
      <c r="C48">
        <v>2.0062500000000001</v>
      </c>
      <c r="D48">
        <v>1.6108</v>
      </c>
      <c r="E48">
        <v>1.9100000000000001</v>
      </c>
      <c r="F48">
        <v>18.38</v>
      </c>
      <c r="G48">
        <v>22.03</v>
      </c>
      <c r="H48">
        <v>10.15</v>
      </c>
      <c r="I48">
        <v>7.23</v>
      </c>
      <c r="J48">
        <v>14.95</v>
      </c>
      <c r="K48">
        <v>9.11</v>
      </c>
      <c r="L48">
        <v>2058.2080999999998</v>
      </c>
      <c r="M48">
        <v>328.95710000000003</v>
      </c>
    </row>
    <row r="49" spans="1:13" x14ac:dyDescent="0.2">
      <c r="A49" s="1">
        <v>43159</v>
      </c>
      <c r="B49">
        <v>0.26</v>
      </c>
      <c r="C49">
        <v>2.0171899999999998</v>
      </c>
      <c r="D49">
        <v>1.613</v>
      </c>
      <c r="E49">
        <v>1.8900000000000001</v>
      </c>
      <c r="F49">
        <v>17.940000000000001</v>
      </c>
      <c r="G49">
        <v>21.42</v>
      </c>
      <c r="H49">
        <v>10.029999999999999</v>
      </c>
      <c r="I49">
        <v>7.12</v>
      </c>
      <c r="J49">
        <v>14.69</v>
      </c>
      <c r="K49">
        <v>8.82</v>
      </c>
      <c r="L49">
        <v>2052.8809000000001</v>
      </c>
      <c r="M49">
        <v>328.00470000000001</v>
      </c>
    </row>
    <row r="50" spans="1:13" x14ac:dyDescent="0.2">
      <c r="A50" s="1">
        <v>43160</v>
      </c>
      <c r="B50">
        <v>0.27</v>
      </c>
      <c r="C50">
        <v>2.0245700000000002</v>
      </c>
      <c r="D50">
        <v>1.613</v>
      </c>
      <c r="E50">
        <v>1.96</v>
      </c>
      <c r="F50">
        <v>17.98</v>
      </c>
      <c r="G50">
        <v>21.58</v>
      </c>
      <c r="H50">
        <v>10.08</v>
      </c>
      <c r="I50">
        <v>7.14</v>
      </c>
      <c r="J50">
        <v>14.72</v>
      </c>
      <c r="K50">
        <v>8.89</v>
      </c>
      <c r="L50">
        <v>2048.9735000000001</v>
      </c>
      <c r="M50">
        <v>327.71780000000001</v>
      </c>
    </row>
    <row r="51" spans="1:13" x14ac:dyDescent="0.2">
      <c r="A51" s="1">
        <v>43161</v>
      </c>
      <c r="B51">
        <v>0.27</v>
      </c>
      <c r="C51">
        <v>2.0251899999999998</v>
      </c>
      <c r="D51">
        <v>1.617</v>
      </c>
      <c r="E51">
        <v>1.9100000000000001</v>
      </c>
      <c r="F51">
        <v>18.170000000000002</v>
      </c>
      <c r="G51">
        <v>21.77</v>
      </c>
      <c r="H51">
        <v>10.119999999999999</v>
      </c>
      <c r="I51">
        <v>7.22</v>
      </c>
      <c r="J51">
        <v>14.89</v>
      </c>
      <c r="K51">
        <v>9.01</v>
      </c>
      <c r="L51">
        <v>2049.2024999999999</v>
      </c>
      <c r="M51">
        <v>327.45940000000002</v>
      </c>
    </row>
    <row r="52" spans="1:13" x14ac:dyDescent="0.2">
      <c r="A52" s="1">
        <v>43164</v>
      </c>
      <c r="B52">
        <v>0.28999999999999998</v>
      </c>
      <c r="C52">
        <v>2.0348999999999999</v>
      </c>
      <c r="D52">
        <v>1.6271</v>
      </c>
      <c r="E52">
        <v>2.0099999999999998</v>
      </c>
      <c r="F52">
        <v>18.309999999999999</v>
      </c>
      <c r="G52">
        <v>22.17</v>
      </c>
      <c r="H52">
        <v>10.16</v>
      </c>
      <c r="I52">
        <v>7.38</v>
      </c>
      <c r="J52">
        <v>15.04</v>
      </c>
      <c r="K52">
        <v>9.11</v>
      </c>
      <c r="L52">
        <v>2048.9668999999999</v>
      </c>
      <c r="M52">
        <v>327.32749999999999</v>
      </c>
    </row>
    <row r="53" spans="1:13" x14ac:dyDescent="0.2">
      <c r="A53" s="1">
        <v>43165</v>
      </c>
      <c r="B53">
        <v>0.28999999999999998</v>
      </c>
      <c r="C53">
        <v>2.0472800000000002</v>
      </c>
      <c r="D53">
        <v>1.6295999999999999</v>
      </c>
      <c r="E53">
        <v>2.04</v>
      </c>
      <c r="F53">
        <v>18.39</v>
      </c>
      <c r="G53">
        <v>22.38</v>
      </c>
      <c r="H53">
        <v>10.26</v>
      </c>
      <c r="I53">
        <v>7.41</v>
      </c>
      <c r="J53">
        <v>15.18</v>
      </c>
      <c r="K53">
        <v>9.4499999999999993</v>
      </c>
      <c r="L53">
        <v>2051.4337999999998</v>
      </c>
      <c r="M53">
        <v>327.42739999999998</v>
      </c>
    </row>
    <row r="54" spans="1:13" x14ac:dyDescent="0.2">
      <c r="A54" s="1">
        <v>43166</v>
      </c>
      <c r="B54">
        <v>0.28000000000000003</v>
      </c>
      <c r="C54">
        <v>2.0572499999999998</v>
      </c>
      <c r="D54">
        <v>1.6351</v>
      </c>
      <c r="E54">
        <v>1.79</v>
      </c>
      <c r="F54">
        <v>18.440000000000001</v>
      </c>
      <c r="G54">
        <v>22.45</v>
      </c>
      <c r="H54">
        <v>10.27</v>
      </c>
      <c r="I54">
        <v>7.43</v>
      </c>
      <c r="J54">
        <v>15.12</v>
      </c>
      <c r="K54">
        <v>9.3699999999999992</v>
      </c>
      <c r="L54">
        <v>2051.3225000000002</v>
      </c>
      <c r="M54">
        <v>326.98200000000003</v>
      </c>
    </row>
    <row r="55" spans="1:13" x14ac:dyDescent="0.2">
      <c r="A55" s="1">
        <v>43167</v>
      </c>
      <c r="B55">
        <v>0.28000000000000003</v>
      </c>
      <c r="C55">
        <v>2.0714000000000001</v>
      </c>
      <c r="D55">
        <v>1.6423000000000001</v>
      </c>
      <c r="E55">
        <v>2.02</v>
      </c>
      <c r="F55">
        <v>18.559999999999999</v>
      </c>
      <c r="G55">
        <v>22.46</v>
      </c>
      <c r="H55">
        <v>10.32</v>
      </c>
      <c r="I55">
        <v>7.46</v>
      </c>
      <c r="J55">
        <v>15.29</v>
      </c>
      <c r="K55">
        <v>9.4700000000000006</v>
      </c>
      <c r="L55">
        <v>2053.8213000000001</v>
      </c>
      <c r="M55">
        <v>327.24849999999998</v>
      </c>
    </row>
    <row r="56" spans="1:13" x14ac:dyDescent="0.2">
      <c r="A56" s="1">
        <v>43168</v>
      </c>
      <c r="B56">
        <v>0.26</v>
      </c>
      <c r="C56">
        <v>2.0887500000000001</v>
      </c>
      <c r="D56">
        <v>1.6475</v>
      </c>
      <c r="E56">
        <v>2.09</v>
      </c>
      <c r="F56">
        <v>18.5</v>
      </c>
      <c r="G56">
        <v>22.57</v>
      </c>
      <c r="H56">
        <v>10.34</v>
      </c>
      <c r="I56">
        <v>7.5</v>
      </c>
      <c r="J56">
        <v>15.33</v>
      </c>
      <c r="K56">
        <v>9.58</v>
      </c>
      <c r="L56">
        <v>2055.1284999999998</v>
      </c>
      <c r="M56">
        <v>327.29919999999998</v>
      </c>
    </row>
    <row r="57" spans="1:13" x14ac:dyDescent="0.2">
      <c r="A57" s="1">
        <v>43171</v>
      </c>
      <c r="B57">
        <v>0.26</v>
      </c>
      <c r="C57">
        <v>2.1068799999999999</v>
      </c>
      <c r="D57">
        <v>1.6518000000000002</v>
      </c>
      <c r="E57">
        <v>2.0499999999999998</v>
      </c>
      <c r="F57">
        <v>18.649999999999999</v>
      </c>
      <c r="G57">
        <v>22.86</v>
      </c>
      <c r="H57">
        <v>10.48</v>
      </c>
      <c r="I57">
        <v>7.63</v>
      </c>
      <c r="J57">
        <v>15.6</v>
      </c>
      <c r="K57">
        <v>9.73</v>
      </c>
      <c r="L57">
        <v>2057.2995999999998</v>
      </c>
      <c r="M57">
        <v>327.82780000000002</v>
      </c>
    </row>
    <row r="58" spans="1:13" x14ac:dyDescent="0.2">
      <c r="A58" s="1">
        <v>43172</v>
      </c>
      <c r="B58">
        <v>0.27</v>
      </c>
      <c r="C58">
        <v>2.1244999999999998</v>
      </c>
      <c r="D58">
        <v>1.6579000000000002</v>
      </c>
      <c r="E58">
        <v>2.0499999999999998</v>
      </c>
      <c r="F58">
        <v>18.79</v>
      </c>
      <c r="G58">
        <v>22.88</v>
      </c>
      <c r="H58">
        <v>10.57</v>
      </c>
      <c r="I58">
        <v>7.63</v>
      </c>
      <c r="J58">
        <v>15.65</v>
      </c>
      <c r="K58">
        <v>9.68</v>
      </c>
      <c r="L58">
        <v>2056.5185999999999</v>
      </c>
      <c r="M58">
        <v>327.75970000000001</v>
      </c>
    </row>
    <row r="59" spans="1:13" x14ac:dyDescent="0.2">
      <c r="A59" s="1">
        <v>43173</v>
      </c>
      <c r="B59">
        <v>0.28000000000000003</v>
      </c>
      <c r="C59">
        <v>2.145</v>
      </c>
      <c r="D59">
        <v>1.667</v>
      </c>
      <c r="E59">
        <v>1.92</v>
      </c>
      <c r="F59">
        <v>18.8</v>
      </c>
      <c r="G59">
        <v>22.66</v>
      </c>
      <c r="H59">
        <v>10.53</v>
      </c>
      <c r="I59">
        <v>7.64</v>
      </c>
      <c r="J59">
        <v>15.73</v>
      </c>
      <c r="K59">
        <v>9.8000000000000007</v>
      </c>
      <c r="L59">
        <v>2055.0055000000002</v>
      </c>
      <c r="M59">
        <v>327.0849</v>
      </c>
    </row>
    <row r="60" spans="1:13" x14ac:dyDescent="0.2">
      <c r="A60" s="1">
        <v>43174</v>
      </c>
      <c r="B60">
        <v>0.28999999999999998</v>
      </c>
      <c r="C60">
        <v>2.1775000000000002</v>
      </c>
      <c r="D60">
        <v>1.6813</v>
      </c>
      <c r="E60">
        <v>2.09</v>
      </c>
      <c r="F60">
        <v>18.739999999999998</v>
      </c>
      <c r="G60">
        <v>22.49</v>
      </c>
      <c r="H60">
        <v>10.49</v>
      </c>
      <c r="I60">
        <v>7.57</v>
      </c>
      <c r="J60">
        <v>15.64</v>
      </c>
      <c r="K60">
        <v>9.7200000000000006</v>
      </c>
      <c r="L60">
        <v>2055.8964000000001</v>
      </c>
      <c r="M60">
        <v>327.43340000000001</v>
      </c>
    </row>
    <row r="61" spans="1:13" x14ac:dyDescent="0.2">
      <c r="A61" s="1">
        <v>43175</v>
      </c>
      <c r="B61">
        <v>0.27</v>
      </c>
      <c r="C61">
        <v>2.2017500000000001</v>
      </c>
      <c r="D61">
        <v>1.6890000000000001</v>
      </c>
      <c r="E61">
        <v>2.1</v>
      </c>
      <c r="F61">
        <v>18.920000000000002</v>
      </c>
      <c r="G61">
        <v>22.77</v>
      </c>
      <c r="H61">
        <v>10.62</v>
      </c>
      <c r="I61">
        <v>7.64</v>
      </c>
      <c r="J61">
        <v>15.75</v>
      </c>
      <c r="K61">
        <v>9.8000000000000007</v>
      </c>
      <c r="L61">
        <v>2052.8998999999999</v>
      </c>
      <c r="M61">
        <v>326.8057</v>
      </c>
    </row>
    <row r="62" spans="1:13" x14ac:dyDescent="0.2">
      <c r="A62" s="1">
        <v>43178</v>
      </c>
      <c r="B62">
        <v>0.27</v>
      </c>
      <c r="C62">
        <v>2.2224900000000001</v>
      </c>
      <c r="D62">
        <v>1.6949999999999998</v>
      </c>
      <c r="E62">
        <v>2.09</v>
      </c>
      <c r="F62">
        <v>18.71</v>
      </c>
      <c r="G62">
        <v>22.68</v>
      </c>
      <c r="H62">
        <v>10.49</v>
      </c>
      <c r="I62">
        <v>7.51</v>
      </c>
      <c r="J62">
        <v>15.59</v>
      </c>
      <c r="K62">
        <v>9.7200000000000006</v>
      </c>
      <c r="L62">
        <v>2049.6372000000001</v>
      </c>
      <c r="M62">
        <v>326.29880000000003</v>
      </c>
    </row>
    <row r="63" spans="1:13" x14ac:dyDescent="0.2">
      <c r="A63" s="1">
        <v>43179</v>
      </c>
      <c r="B63">
        <v>0.27</v>
      </c>
      <c r="C63">
        <v>2.2481399999999998</v>
      </c>
      <c r="D63">
        <v>1.702</v>
      </c>
      <c r="E63">
        <v>2.1800000000000002</v>
      </c>
      <c r="F63">
        <v>18.739999999999998</v>
      </c>
      <c r="G63">
        <v>22.66</v>
      </c>
      <c r="H63">
        <v>10.5</v>
      </c>
      <c r="I63">
        <v>7.48</v>
      </c>
      <c r="J63">
        <v>15.53</v>
      </c>
      <c r="K63">
        <v>9.68</v>
      </c>
      <c r="L63">
        <v>2056.9677000000001</v>
      </c>
      <c r="M63">
        <v>327.43189999999998</v>
      </c>
    </row>
    <row r="64" spans="1:13" x14ac:dyDescent="0.2">
      <c r="A64" s="1">
        <v>43180</v>
      </c>
      <c r="B64">
        <v>0.28000000000000003</v>
      </c>
      <c r="C64">
        <v>2.27108</v>
      </c>
      <c r="D64">
        <v>1.7135</v>
      </c>
      <c r="E64">
        <v>2.25</v>
      </c>
      <c r="F64">
        <v>18.72</v>
      </c>
      <c r="G64">
        <v>22.61</v>
      </c>
      <c r="H64">
        <v>10.54</v>
      </c>
      <c r="I64">
        <v>7.46</v>
      </c>
      <c r="J64">
        <v>15.44</v>
      </c>
      <c r="K64">
        <v>9.7799999999999994</v>
      </c>
      <c r="L64">
        <v>2057.0288</v>
      </c>
      <c r="M64">
        <v>327.63799999999998</v>
      </c>
    </row>
    <row r="65" spans="1:13" x14ac:dyDescent="0.2">
      <c r="A65" s="1">
        <v>43181</v>
      </c>
      <c r="B65">
        <v>0.28000000000000003</v>
      </c>
      <c r="C65">
        <v>2.2855699999999999</v>
      </c>
      <c r="D65">
        <v>1.7130999999999998</v>
      </c>
      <c r="E65">
        <v>2.21</v>
      </c>
      <c r="F65">
        <v>18.760000000000002</v>
      </c>
      <c r="G65">
        <v>22.55</v>
      </c>
      <c r="H65">
        <v>10.55</v>
      </c>
      <c r="I65">
        <v>7.45</v>
      </c>
      <c r="J65">
        <v>15.42</v>
      </c>
      <c r="K65">
        <v>9.73</v>
      </c>
      <c r="L65">
        <v>2056.2748000000001</v>
      </c>
      <c r="M65">
        <v>327.40050000000002</v>
      </c>
    </row>
    <row r="66" spans="1:13" x14ac:dyDescent="0.2">
      <c r="A66" s="1">
        <v>43182</v>
      </c>
      <c r="B66">
        <v>0.3</v>
      </c>
      <c r="C66">
        <v>2.29155</v>
      </c>
      <c r="D66">
        <v>1.71</v>
      </c>
      <c r="E66">
        <v>2.15</v>
      </c>
      <c r="F66">
        <v>18.7</v>
      </c>
      <c r="G66">
        <v>22.45</v>
      </c>
      <c r="H66">
        <v>10.49</v>
      </c>
      <c r="I66">
        <v>7.43</v>
      </c>
      <c r="J66">
        <v>15.3</v>
      </c>
      <c r="K66">
        <v>9.67</v>
      </c>
      <c r="L66">
        <v>2061.0178999999998</v>
      </c>
      <c r="M66">
        <v>328.43520000000001</v>
      </c>
    </row>
    <row r="67" spans="1:13" x14ac:dyDescent="0.2">
      <c r="A67" s="1">
        <v>43185</v>
      </c>
      <c r="B67">
        <v>0.28999999999999998</v>
      </c>
      <c r="C67">
        <v>2.2949600000000001</v>
      </c>
      <c r="D67">
        <v>1.7159</v>
      </c>
      <c r="E67">
        <v>1.92</v>
      </c>
      <c r="F67">
        <v>18.850000000000001</v>
      </c>
      <c r="G67">
        <v>22.8</v>
      </c>
      <c r="H67">
        <v>10.57</v>
      </c>
      <c r="I67">
        <v>7.51</v>
      </c>
      <c r="J67">
        <v>15.5</v>
      </c>
      <c r="K67">
        <v>9.76</v>
      </c>
      <c r="L67">
        <v>2061.8573000000001</v>
      </c>
      <c r="M67">
        <v>328.5025</v>
      </c>
    </row>
    <row r="68" spans="1:13" x14ac:dyDescent="0.2">
      <c r="A68" s="1">
        <v>43186</v>
      </c>
      <c r="B68">
        <v>0.28999999999999998</v>
      </c>
      <c r="C68">
        <v>2.302</v>
      </c>
      <c r="D68">
        <v>1.7124999999999999</v>
      </c>
      <c r="E68">
        <v>2.2000000000000002</v>
      </c>
      <c r="F68">
        <v>18.98</v>
      </c>
      <c r="G68">
        <v>22.94</v>
      </c>
      <c r="H68">
        <v>10.6</v>
      </c>
      <c r="I68">
        <v>7.55</v>
      </c>
      <c r="J68">
        <v>15.57</v>
      </c>
      <c r="K68">
        <v>9.81</v>
      </c>
      <c r="L68">
        <v>2064.9351000000001</v>
      </c>
      <c r="M68">
        <v>328.78539999999998</v>
      </c>
    </row>
    <row r="69" spans="1:13" x14ac:dyDescent="0.2">
      <c r="A69" s="1">
        <v>43187</v>
      </c>
      <c r="B69">
        <v>0.28999999999999998</v>
      </c>
      <c r="C69">
        <v>2.3079999999999998</v>
      </c>
      <c r="D69">
        <v>1.714</v>
      </c>
      <c r="E69">
        <v>2.2400000000000002</v>
      </c>
      <c r="F69">
        <v>18.809999999999999</v>
      </c>
      <c r="G69">
        <v>23.05</v>
      </c>
      <c r="H69">
        <v>10.31</v>
      </c>
      <c r="I69">
        <v>7.43</v>
      </c>
      <c r="J69">
        <v>15.63</v>
      </c>
      <c r="K69">
        <v>9.84</v>
      </c>
      <c r="L69">
        <v>2064.9351000000001</v>
      </c>
      <c r="M69">
        <v>328.78539999999998</v>
      </c>
    </row>
    <row r="70" spans="1:13" x14ac:dyDescent="0.2">
      <c r="A70" s="1">
        <v>43188</v>
      </c>
      <c r="B70">
        <v>0.28999999999999998</v>
      </c>
      <c r="C70">
        <v>2.31175</v>
      </c>
      <c r="D70">
        <v>1.7210000000000001</v>
      </c>
      <c r="E70">
        <v>2.21</v>
      </c>
      <c r="F70">
        <v>18.920000000000002</v>
      </c>
      <c r="G70">
        <v>23.28</v>
      </c>
      <c r="H70">
        <v>10.43</v>
      </c>
      <c r="I70">
        <v>7.53</v>
      </c>
      <c r="J70">
        <v>15.37</v>
      </c>
      <c r="K70">
        <v>9.69</v>
      </c>
      <c r="L70">
        <v>2065.2296999999999</v>
      </c>
      <c r="M70">
        <v>329.19229999999999</v>
      </c>
    </row>
    <row r="71" spans="1:13" x14ac:dyDescent="0.2">
      <c r="A71" s="1">
        <v>43189</v>
      </c>
      <c r="B71">
        <v>0.28999999999999998</v>
      </c>
      <c r="C71">
        <v>2.31175</v>
      </c>
      <c r="D71">
        <v>1.7229999999999999</v>
      </c>
      <c r="E71">
        <v>2.31</v>
      </c>
      <c r="F71">
        <v>18.920000000000002</v>
      </c>
      <c r="G71">
        <v>23.28</v>
      </c>
      <c r="H71">
        <v>10.43</v>
      </c>
      <c r="I71">
        <v>7.53</v>
      </c>
      <c r="J71">
        <v>15.37</v>
      </c>
      <c r="K71">
        <v>9.69</v>
      </c>
      <c r="L71">
        <v>2062.4337</v>
      </c>
      <c r="M71">
        <v>328.36329999999998</v>
      </c>
    </row>
    <row r="72" spans="1:13" x14ac:dyDescent="0.2">
      <c r="A72" s="1">
        <v>43192</v>
      </c>
      <c r="B72">
        <v>0.31</v>
      </c>
      <c r="C72">
        <v>2.31175</v>
      </c>
      <c r="D72">
        <v>1.726</v>
      </c>
      <c r="E72">
        <v>2.2999999999999998</v>
      </c>
      <c r="F72">
        <v>18.75</v>
      </c>
      <c r="G72">
        <v>23.2</v>
      </c>
      <c r="H72">
        <v>10.35</v>
      </c>
      <c r="I72">
        <v>7.47</v>
      </c>
      <c r="J72">
        <v>15.23</v>
      </c>
      <c r="K72">
        <v>9.6300000000000008</v>
      </c>
      <c r="L72">
        <v>2063.2984000000001</v>
      </c>
      <c r="M72">
        <v>328.15089999999998</v>
      </c>
    </row>
    <row r="73" spans="1:13" x14ac:dyDescent="0.2">
      <c r="A73" s="1">
        <v>43193</v>
      </c>
      <c r="B73">
        <v>0.28000000000000003</v>
      </c>
      <c r="C73">
        <v>2.32084</v>
      </c>
      <c r="D73">
        <v>1.7284999999999999</v>
      </c>
      <c r="E73">
        <v>2.31</v>
      </c>
      <c r="F73">
        <v>18.88</v>
      </c>
      <c r="G73">
        <v>23.38</v>
      </c>
      <c r="H73">
        <v>10.38</v>
      </c>
      <c r="I73">
        <v>7.51</v>
      </c>
      <c r="J73">
        <v>15.4</v>
      </c>
      <c r="K73">
        <v>9.76</v>
      </c>
      <c r="L73">
        <v>2061.3989000000001</v>
      </c>
      <c r="M73">
        <v>327.48129999999998</v>
      </c>
    </row>
    <row r="74" spans="1:13" x14ac:dyDescent="0.2">
      <c r="A74" s="1">
        <v>43194</v>
      </c>
      <c r="B74">
        <v>0.27</v>
      </c>
      <c r="C74">
        <v>2.3246099999999998</v>
      </c>
      <c r="D74">
        <v>1.7347000000000001</v>
      </c>
      <c r="E74">
        <v>2.2400000000000002</v>
      </c>
      <c r="F74">
        <v>18.940000000000001</v>
      </c>
      <c r="G74">
        <v>23.44</v>
      </c>
      <c r="H74">
        <v>10.45</v>
      </c>
      <c r="I74">
        <v>7.52</v>
      </c>
      <c r="J74">
        <v>15.35</v>
      </c>
      <c r="K74">
        <v>9.81</v>
      </c>
      <c r="L74">
        <v>2064.7239</v>
      </c>
      <c r="M74">
        <v>328.34750000000003</v>
      </c>
    </row>
    <row r="75" spans="1:13" x14ac:dyDescent="0.2">
      <c r="A75" s="1">
        <v>43195</v>
      </c>
      <c r="B75">
        <v>0.26</v>
      </c>
      <c r="C75">
        <v>2.3306300000000002</v>
      </c>
      <c r="D75">
        <v>1.7437</v>
      </c>
      <c r="E75">
        <v>2.25</v>
      </c>
      <c r="F75">
        <v>18.850000000000001</v>
      </c>
      <c r="G75">
        <v>23.44</v>
      </c>
      <c r="H75">
        <v>10.42</v>
      </c>
      <c r="I75">
        <v>7.47</v>
      </c>
      <c r="J75">
        <v>15.42</v>
      </c>
      <c r="K75">
        <v>9.9</v>
      </c>
      <c r="L75">
        <v>2064.7278999999999</v>
      </c>
      <c r="M75">
        <v>328.38440000000003</v>
      </c>
    </row>
    <row r="76" spans="1:13" x14ac:dyDescent="0.2">
      <c r="A76" s="1">
        <v>43196</v>
      </c>
      <c r="B76">
        <v>0.28000000000000003</v>
      </c>
      <c r="C76">
        <v>2.3374600000000001</v>
      </c>
      <c r="D76">
        <v>1.7406000000000001</v>
      </c>
      <c r="E76">
        <v>2.29</v>
      </c>
      <c r="F76">
        <v>18.95</v>
      </c>
      <c r="G76">
        <v>23.51</v>
      </c>
      <c r="H76">
        <v>10.48</v>
      </c>
      <c r="I76">
        <v>7.49</v>
      </c>
      <c r="J76">
        <v>15.58</v>
      </c>
      <c r="K76">
        <v>9.82</v>
      </c>
      <c r="L76">
        <v>2062.9364</v>
      </c>
      <c r="M76">
        <v>328.1259</v>
      </c>
    </row>
    <row r="77" spans="1:13" x14ac:dyDescent="0.2">
      <c r="A77" s="1">
        <v>43199</v>
      </c>
      <c r="B77">
        <v>0.28000000000000003</v>
      </c>
      <c r="C77">
        <v>2.3372999999999999</v>
      </c>
      <c r="D77">
        <v>1.7459</v>
      </c>
      <c r="E77">
        <v>2.23</v>
      </c>
      <c r="F77">
        <v>18.87</v>
      </c>
      <c r="G77">
        <v>23.44</v>
      </c>
      <c r="H77">
        <v>10.46</v>
      </c>
      <c r="I77">
        <v>7.48</v>
      </c>
      <c r="J77">
        <v>15.56</v>
      </c>
      <c r="K77">
        <v>9.69</v>
      </c>
      <c r="L77">
        <v>2064.7975000000001</v>
      </c>
      <c r="M77">
        <v>328.0598</v>
      </c>
    </row>
    <row r="78" spans="1:13" x14ac:dyDescent="0.2">
      <c r="A78" s="1">
        <v>43200</v>
      </c>
      <c r="B78">
        <v>0.28000000000000003</v>
      </c>
      <c r="C78">
        <v>2.3390300000000002</v>
      </c>
      <c r="D78">
        <v>1.7530000000000001</v>
      </c>
      <c r="E78">
        <v>2.29</v>
      </c>
      <c r="F78">
        <v>18.739999999999998</v>
      </c>
      <c r="G78">
        <v>23.48</v>
      </c>
      <c r="H78">
        <v>10.42</v>
      </c>
      <c r="I78">
        <v>7.49</v>
      </c>
      <c r="J78">
        <v>15.55</v>
      </c>
      <c r="K78">
        <v>9.7100000000000009</v>
      </c>
      <c r="L78">
        <v>2061.0435000000002</v>
      </c>
      <c r="M78">
        <v>327.28250000000003</v>
      </c>
    </row>
    <row r="79" spans="1:13" x14ac:dyDescent="0.2">
      <c r="A79" s="1">
        <v>43201</v>
      </c>
      <c r="B79">
        <v>0.28000000000000003</v>
      </c>
      <c r="C79">
        <v>2.3416299999999999</v>
      </c>
      <c r="D79">
        <v>1.7553000000000001</v>
      </c>
      <c r="E79">
        <v>2.27</v>
      </c>
      <c r="F79">
        <v>18.8</v>
      </c>
      <c r="G79">
        <v>23.49</v>
      </c>
      <c r="H79">
        <v>10.43</v>
      </c>
      <c r="I79">
        <v>7.47</v>
      </c>
      <c r="J79">
        <v>15.6</v>
      </c>
      <c r="K79">
        <v>9.73</v>
      </c>
      <c r="L79">
        <v>2061.3368</v>
      </c>
      <c r="M79">
        <v>327.38029999999998</v>
      </c>
    </row>
    <row r="80" spans="1:13" x14ac:dyDescent="0.2">
      <c r="A80" s="1">
        <v>43202</v>
      </c>
      <c r="B80">
        <v>0.27</v>
      </c>
      <c r="C80">
        <v>2.3476900000000001</v>
      </c>
      <c r="D80">
        <v>1.7650000000000001</v>
      </c>
      <c r="E80">
        <v>2.0099999999999998</v>
      </c>
      <c r="F80">
        <v>18.62</v>
      </c>
      <c r="G80">
        <v>23.21</v>
      </c>
      <c r="H80">
        <v>10.32</v>
      </c>
      <c r="I80">
        <v>7.44</v>
      </c>
      <c r="J80">
        <v>15.6</v>
      </c>
      <c r="K80">
        <v>9.68</v>
      </c>
      <c r="L80">
        <v>2062.4803999999999</v>
      </c>
      <c r="M80">
        <v>327.50299999999999</v>
      </c>
    </row>
    <row r="81" spans="1:13" x14ac:dyDescent="0.2">
      <c r="A81" s="1">
        <v>43203</v>
      </c>
      <c r="B81">
        <v>0.28000000000000003</v>
      </c>
      <c r="C81">
        <v>2.3528099999999998</v>
      </c>
      <c r="D81">
        <v>1.768</v>
      </c>
      <c r="E81">
        <v>2.29</v>
      </c>
      <c r="F81">
        <v>18.61</v>
      </c>
      <c r="G81">
        <v>23.07</v>
      </c>
      <c r="H81">
        <v>10.28</v>
      </c>
      <c r="I81">
        <v>7.42</v>
      </c>
      <c r="J81">
        <v>15.52</v>
      </c>
      <c r="K81">
        <v>9.58</v>
      </c>
      <c r="L81">
        <v>2063.3960000000002</v>
      </c>
      <c r="M81">
        <v>327.80770000000001</v>
      </c>
    </row>
    <row r="82" spans="1:13" x14ac:dyDescent="0.2">
      <c r="A82" s="1">
        <v>43206</v>
      </c>
      <c r="B82">
        <v>0.27</v>
      </c>
      <c r="C82">
        <v>2.3550900000000001</v>
      </c>
      <c r="D82">
        <v>1.7707000000000002</v>
      </c>
      <c r="E82">
        <v>2.12</v>
      </c>
      <c r="F82">
        <v>18.739999999999998</v>
      </c>
      <c r="G82">
        <v>23.12</v>
      </c>
      <c r="H82">
        <v>10.3</v>
      </c>
      <c r="I82">
        <v>7.45</v>
      </c>
      <c r="J82">
        <v>15.67</v>
      </c>
      <c r="K82">
        <v>9.61</v>
      </c>
      <c r="L82">
        <v>2059.3798999999999</v>
      </c>
      <c r="M82">
        <v>327.17380000000003</v>
      </c>
    </row>
    <row r="83" spans="1:13" x14ac:dyDescent="0.2">
      <c r="A83" s="1">
        <v>43207</v>
      </c>
      <c r="B83">
        <v>0.28000000000000003</v>
      </c>
      <c r="C83">
        <v>2.3553899999999999</v>
      </c>
      <c r="D83">
        <v>1.778</v>
      </c>
      <c r="E83">
        <v>2.2200000000000002</v>
      </c>
      <c r="F83">
        <v>18.78</v>
      </c>
      <c r="G83">
        <v>23.19</v>
      </c>
      <c r="H83">
        <v>10.27</v>
      </c>
      <c r="I83">
        <v>7.52</v>
      </c>
      <c r="J83">
        <v>15.74</v>
      </c>
      <c r="K83">
        <v>9.7100000000000009</v>
      </c>
      <c r="L83">
        <v>2055.8924999999999</v>
      </c>
      <c r="M83">
        <v>326.6662</v>
      </c>
    </row>
    <row r="84" spans="1:13" x14ac:dyDescent="0.2">
      <c r="A84" s="1">
        <v>43208</v>
      </c>
      <c r="B84">
        <v>0.27</v>
      </c>
      <c r="C84">
        <v>2.35866</v>
      </c>
      <c r="D84">
        <v>1.7852999999999999</v>
      </c>
      <c r="E84">
        <v>2.2400000000000002</v>
      </c>
      <c r="F84">
        <v>18.760000000000002</v>
      </c>
      <c r="G84">
        <v>23.15</v>
      </c>
      <c r="H84">
        <v>10.28</v>
      </c>
      <c r="I84">
        <v>7.47</v>
      </c>
      <c r="J84">
        <v>15.71</v>
      </c>
      <c r="K84">
        <v>9.7200000000000006</v>
      </c>
      <c r="L84">
        <v>2052.2489</v>
      </c>
      <c r="M84">
        <v>326.10219999999998</v>
      </c>
    </row>
    <row r="85" spans="1:13" x14ac:dyDescent="0.2">
      <c r="A85" s="1">
        <v>43209</v>
      </c>
      <c r="B85">
        <v>0.26</v>
      </c>
      <c r="C85">
        <v>2.3615599999999999</v>
      </c>
      <c r="D85">
        <v>1.7909999999999999</v>
      </c>
      <c r="E85">
        <v>2.31</v>
      </c>
      <c r="F85">
        <v>18.71</v>
      </c>
      <c r="G85">
        <v>22.79</v>
      </c>
      <c r="H85">
        <v>10.25</v>
      </c>
      <c r="I85">
        <v>7.47</v>
      </c>
      <c r="J85">
        <v>15.66</v>
      </c>
      <c r="K85">
        <v>9.74</v>
      </c>
      <c r="L85">
        <v>2049.2510000000002</v>
      </c>
      <c r="M85">
        <v>326.04610000000002</v>
      </c>
    </row>
    <row r="86" spans="1:13" x14ac:dyDescent="0.2">
      <c r="A86" s="1">
        <v>43210</v>
      </c>
      <c r="B86">
        <v>0.27</v>
      </c>
      <c r="C86">
        <v>2.3592300000000002</v>
      </c>
      <c r="D86">
        <v>1.7948</v>
      </c>
      <c r="E86">
        <v>1.95</v>
      </c>
      <c r="F86">
        <v>18.66</v>
      </c>
      <c r="G86">
        <v>22.79</v>
      </c>
      <c r="H86">
        <v>10.25</v>
      </c>
      <c r="I86">
        <v>7.47</v>
      </c>
      <c r="J86">
        <v>15.7</v>
      </c>
      <c r="K86">
        <v>9.69</v>
      </c>
      <c r="L86">
        <v>2047.8159000000001</v>
      </c>
      <c r="M86">
        <v>326.11779999999999</v>
      </c>
    </row>
    <row r="87" spans="1:13" x14ac:dyDescent="0.2">
      <c r="A87" s="1">
        <v>43213</v>
      </c>
      <c r="B87">
        <v>0.28000000000000003</v>
      </c>
      <c r="C87">
        <v>2.35954</v>
      </c>
      <c r="D87">
        <v>1.8037999999999998</v>
      </c>
      <c r="E87">
        <v>2</v>
      </c>
      <c r="F87">
        <v>18.79</v>
      </c>
      <c r="G87">
        <v>22.72</v>
      </c>
      <c r="H87">
        <v>10.3</v>
      </c>
      <c r="I87">
        <v>7.49</v>
      </c>
      <c r="J87">
        <v>15.74</v>
      </c>
      <c r="K87">
        <v>9.69</v>
      </c>
      <c r="L87">
        <v>2044.6205</v>
      </c>
      <c r="M87">
        <v>325.43560000000002</v>
      </c>
    </row>
    <row r="88" spans="1:13" x14ac:dyDescent="0.2">
      <c r="A88" s="1">
        <v>43214</v>
      </c>
      <c r="B88">
        <v>0.28000000000000003</v>
      </c>
      <c r="C88">
        <v>2.3616700000000002</v>
      </c>
      <c r="D88">
        <v>1.8069999999999999</v>
      </c>
      <c r="E88">
        <v>2.2599999999999998</v>
      </c>
      <c r="F88">
        <v>18.86</v>
      </c>
      <c r="G88">
        <v>22.69</v>
      </c>
      <c r="H88">
        <v>10.3</v>
      </c>
      <c r="I88">
        <v>7.51</v>
      </c>
      <c r="J88">
        <v>15.72</v>
      </c>
      <c r="K88">
        <v>9.89</v>
      </c>
      <c r="L88">
        <v>2048.9279999999999</v>
      </c>
      <c r="M88">
        <v>326.03359999999998</v>
      </c>
    </row>
    <row r="89" spans="1:13" x14ac:dyDescent="0.2">
      <c r="A89" s="1">
        <v>43215</v>
      </c>
      <c r="B89">
        <v>0.28000000000000003</v>
      </c>
      <c r="C89">
        <v>2.3656100000000002</v>
      </c>
      <c r="D89">
        <v>1.8148</v>
      </c>
      <c r="E89">
        <v>2.2200000000000002</v>
      </c>
      <c r="F89">
        <v>18.940000000000001</v>
      </c>
      <c r="G89">
        <v>22.73</v>
      </c>
      <c r="H89">
        <v>10.32</v>
      </c>
      <c r="I89">
        <v>7.49</v>
      </c>
      <c r="J89">
        <v>15.79</v>
      </c>
      <c r="K89">
        <v>9.9700000000000006</v>
      </c>
      <c r="L89">
        <v>2053.2015000000001</v>
      </c>
      <c r="M89">
        <v>326.54340000000002</v>
      </c>
    </row>
    <row r="90" spans="1:13" x14ac:dyDescent="0.2">
      <c r="A90" s="1">
        <v>43216</v>
      </c>
      <c r="B90">
        <v>0.27</v>
      </c>
      <c r="C90">
        <v>2.3587799999999999</v>
      </c>
      <c r="D90">
        <v>1.8239000000000001</v>
      </c>
      <c r="E90">
        <v>2.2200000000000002</v>
      </c>
      <c r="F90">
        <v>19.09</v>
      </c>
      <c r="G90">
        <v>22.61</v>
      </c>
      <c r="H90">
        <v>10.41</v>
      </c>
      <c r="I90">
        <v>7.5600000000000005</v>
      </c>
      <c r="J90">
        <v>15.51</v>
      </c>
      <c r="K90">
        <v>9.98</v>
      </c>
      <c r="L90">
        <v>2054.5594000000001</v>
      </c>
      <c r="M90">
        <v>326.82709999999997</v>
      </c>
    </row>
    <row r="91" spans="1:13" x14ac:dyDescent="0.2">
      <c r="A91" s="1">
        <v>43217</v>
      </c>
      <c r="B91">
        <v>0.26</v>
      </c>
      <c r="C91">
        <v>2.35805</v>
      </c>
      <c r="D91">
        <v>1.827</v>
      </c>
      <c r="E91">
        <v>1.95</v>
      </c>
      <c r="F91">
        <v>18.989999999999998</v>
      </c>
      <c r="G91">
        <v>22.73</v>
      </c>
      <c r="H91">
        <v>10.46</v>
      </c>
      <c r="I91">
        <v>7.57</v>
      </c>
      <c r="J91">
        <v>15.32</v>
      </c>
      <c r="K91">
        <v>10</v>
      </c>
      <c r="L91">
        <v>2051.1491999999998</v>
      </c>
      <c r="M91">
        <v>326.34550000000002</v>
      </c>
    </row>
    <row r="92" spans="1:13" x14ac:dyDescent="0.2">
      <c r="A92" s="1">
        <v>43220</v>
      </c>
      <c r="B92">
        <v>0.28000000000000003</v>
      </c>
      <c r="C92">
        <v>2.36294</v>
      </c>
      <c r="D92">
        <v>1.833</v>
      </c>
      <c r="E92">
        <v>2.2200000000000002</v>
      </c>
      <c r="F92">
        <v>18.920000000000002</v>
      </c>
      <c r="G92">
        <v>22.63</v>
      </c>
      <c r="H92">
        <v>10.37</v>
      </c>
      <c r="I92">
        <v>7.52</v>
      </c>
      <c r="J92">
        <v>15.26</v>
      </c>
      <c r="K92">
        <v>9.9499999999999993</v>
      </c>
      <c r="L92">
        <v>2052.0034999999998</v>
      </c>
      <c r="M92">
        <v>326.48390000000001</v>
      </c>
    </row>
    <row r="93" spans="1:13" x14ac:dyDescent="0.2">
      <c r="A93" s="1">
        <v>43221</v>
      </c>
      <c r="B93">
        <v>0.28000000000000003</v>
      </c>
      <c r="C93">
        <v>2.3537499999999998</v>
      </c>
      <c r="D93">
        <v>1.8355000000000001</v>
      </c>
      <c r="E93">
        <v>2.0099999999999998</v>
      </c>
      <c r="F93">
        <v>18.86</v>
      </c>
      <c r="G93">
        <v>22.69</v>
      </c>
      <c r="H93">
        <v>10.34</v>
      </c>
      <c r="I93">
        <v>7.51</v>
      </c>
      <c r="J93">
        <v>15.23</v>
      </c>
      <c r="K93">
        <v>9.92</v>
      </c>
      <c r="L93">
        <v>2054.1738</v>
      </c>
      <c r="M93">
        <v>326.8372</v>
      </c>
    </row>
    <row r="94" spans="1:13" x14ac:dyDescent="0.2">
      <c r="A94" s="1">
        <v>43222</v>
      </c>
      <c r="B94">
        <v>0.28000000000000003</v>
      </c>
      <c r="C94">
        <v>2.36294</v>
      </c>
      <c r="D94">
        <v>1.839</v>
      </c>
      <c r="E94">
        <v>2.23</v>
      </c>
      <c r="F94">
        <v>18.739999999999998</v>
      </c>
      <c r="G94">
        <v>22.65</v>
      </c>
      <c r="H94">
        <v>10.28</v>
      </c>
      <c r="I94">
        <v>7.45</v>
      </c>
      <c r="J94">
        <v>15.23</v>
      </c>
      <c r="K94">
        <v>9.9</v>
      </c>
      <c r="L94">
        <v>2055.4445000000001</v>
      </c>
      <c r="M94">
        <v>326.8116</v>
      </c>
    </row>
    <row r="95" spans="1:13" x14ac:dyDescent="0.2">
      <c r="A95" s="1">
        <v>43223</v>
      </c>
      <c r="B95">
        <v>0.28000000000000003</v>
      </c>
      <c r="C95">
        <v>2.36313</v>
      </c>
      <c r="D95">
        <v>1.841</v>
      </c>
      <c r="E95">
        <v>2.17</v>
      </c>
      <c r="F95">
        <v>18.829999999999998</v>
      </c>
      <c r="G95">
        <v>22.79</v>
      </c>
      <c r="H95">
        <v>10.210000000000001</v>
      </c>
      <c r="I95">
        <v>7.51</v>
      </c>
      <c r="J95">
        <v>15.37</v>
      </c>
      <c r="K95">
        <v>9.98</v>
      </c>
      <c r="L95">
        <v>2056.1914000000002</v>
      </c>
      <c r="M95">
        <v>326.70979999999997</v>
      </c>
    </row>
    <row r="96" spans="1:13" x14ac:dyDescent="0.2">
      <c r="A96" s="1">
        <v>43224</v>
      </c>
      <c r="B96">
        <v>0.27</v>
      </c>
      <c r="C96">
        <v>2.3690600000000002</v>
      </c>
      <c r="D96">
        <v>1.849</v>
      </c>
      <c r="E96">
        <v>2.2000000000000002</v>
      </c>
      <c r="F96">
        <v>19.05</v>
      </c>
      <c r="G96">
        <v>23.15</v>
      </c>
      <c r="H96">
        <v>10.35</v>
      </c>
      <c r="I96">
        <v>7.64</v>
      </c>
      <c r="J96">
        <v>15.56</v>
      </c>
      <c r="K96">
        <v>10.1</v>
      </c>
      <c r="L96">
        <v>2053.1711</v>
      </c>
      <c r="M96">
        <v>326.47899999999998</v>
      </c>
    </row>
    <row r="97" spans="1:13" x14ac:dyDescent="0.2">
      <c r="A97" s="1">
        <v>43227</v>
      </c>
      <c r="B97">
        <v>0.27</v>
      </c>
      <c r="C97">
        <v>2.3690600000000002</v>
      </c>
      <c r="D97">
        <v>1.8555000000000001</v>
      </c>
      <c r="E97">
        <v>2.27</v>
      </c>
      <c r="F97">
        <v>19.14</v>
      </c>
      <c r="G97">
        <v>23.12</v>
      </c>
      <c r="H97">
        <v>10.46</v>
      </c>
      <c r="I97">
        <v>7.66</v>
      </c>
      <c r="J97">
        <v>15.61</v>
      </c>
      <c r="K97">
        <v>10.11</v>
      </c>
      <c r="L97">
        <v>2049.4829</v>
      </c>
      <c r="M97">
        <v>326.10250000000002</v>
      </c>
    </row>
    <row r="98" spans="1:13" x14ac:dyDescent="0.2">
      <c r="A98" s="1">
        <v>43228</v>
      </c>
      <c r="B98">
        <v>0.28000000000000003</v>
      </c>
      <c r="C98">
        <v>2.3525</v>
      </c>
      <c r="D98">
        <v>1.857</v>
      </c>
      <c r="E98">
        <v>2.19</v>
      </c>
      <c r="F98">
        <v>18.8</v>
      </c>
      <c r="G98">
        <v>22.8</v>
      </c>
      <c r="H98">
        <v>10.199999999999999</v>
      </c>
      <c r="I98">
        <v>7.55</v>
      </c>
      <c r="J98">
        <v>15.28</v>
      </c>
      <c r="K98">
        <v>10</v>
      </c>
      <c r="L98">
        <v>2052.7918</v>
      </c>
      <c r="M98">
        <v>326.44510000000002</v>
      </c>
    </row>
    <row r="99" spans="1:13" x14ac:dyDescent="0.2">
      <c r="A99" s="1">
        <v>43229</v>
      </c>
      <c r="B99">
        <v>0.28000000000000003</v>
      </c>
      <c r="C99">
        <v>2.35575</v>
      </c>
      <c r="D99">
        <v>1.865</v>
      </c>
      <c r="E99">
        <v>2.25</v>
      </c>
      <c r="F99">
        <v>18.8</v>
      </c>
      <c r="G99">
        <v>22.55</v>
      </c>
      <c r="H99">
        <v>10.17</v>
      </c>
      <c r="I99">
        <v>7.59</v>
      </c>
      <c r="J99">
        <v>15.43</v>
      </c>
      <c r="K99">
        <v>9.98</v>
      </c>
      <c r="L99">
        <v>2053.8117000000002</v>
      </c>
      <c r="M99">
        <v>326.77050000000003</v>
      </c>
    </row>
    <row r="100" spans="1:13" x14ac:dyDescent="0.2">
      <c r="A100" s="1">
        <v>43230</v>
      </c>
      <c r="B100">
        <v>0.28000000000000003</v>
      </c>
      <c r="C100">
        <v>2.355</v>
      </c>
      <c r="D100">
        <v>1.87</v>
      </c>
      <c r="E100">
        <v>2.19</v>
      </c>
      <c r="F100">
        <v>19.010000000000002</v>
      </c>
      <c r="G100">
        <v>22.74</v>
      </c>
      <c r="H100">
        <v>10.38</v>
      </c>
      <c r="I100">
        <v>7.6899999999999995</v>
      </c>
      <c r="J100">
        <v>15.56</v>
      </c>
      <c r="K100">
        <v>10.06</v>
      </c>
      <c r="L100">
        <v>2052.58</v>
      </c>
      <c r="M100">
        <v>326.70139999999998</v>
      </c>
    </row>
    <row r="101" spans="1:13" x14ac:dyDescent="0.2">
      <c r="A101" s="1">
        <v>43231</v>
      </c>
      <c r="B101">
        <v>0.27</v>
      </c>
      <c r="C101">
        <v>2.3425000000000002</v>
      </c>
      <c r="D101">
        <v>1.8715000000000002</v>
      </c>
      <c r="E101">
        <v>1.85</v>
      </c>
      <c r="F101">
        <v>19</v>
      </c>
      <c r="G101">
        <v>22.75</v>
      </c>
      <c r="H101">
        <v>10.41</v>
      </c>
      <c r="I101">
        <v>7.65</v>
      </c>
      <c r="J101">
        <v>15.56</v>
      </c>
      <c r="K101">
        <v>10.029999999999999</v>
      </c>
      <c r="L101">
        <v>2043.5816</v>
      </c>
      <c r="M101">
        <v>325.44589999999999</v>
      </c>
    </row>
    <row r="102" spans="1:13" x14ac:dyDescent="0.2">
      <c r="A102" s="1">
        <v>43234</v>
      </c>
      <c r="B102">
        <v>0.27</v>
      </c>
      <c r="C102">
        <v>2.33</v>
      </c>
      <c r="D102">
        <v>1.8767</v>
      </c>
      <c r="E102">
        <v>2.23</v>
      </c>
      <c r="F102">
        <v>18.97</v>
      </c>
      <c r="G102">
        <v>22.63</v>
      </c>
      <c r="H102">
        <v>10.44</v>
      </c>
      <c r="I102">
        <v>7.66</v>
      </c>
      <c r="J102">
        <v>15.6</v>
      </c>
      <c r="K102">
        <v>10.130000000000001</v>
      </c>
      <c r="L102">
        <v>2041.5714</v>
      </c>
      <c r="M102">
        <v>325.209</v>
      </c>
    </row>
    <row r="103" spans="1:13" x14ac:dyDescent="0.2">
      <c r="A103" s="1">
        <v>43235</v>
      </c>
      <c r="B103">
        <v>0.27</v>
      </c>
      <c r="C103">
        <v>2.32063</v>
      </c>
      <c r="D103">
        <v>1.881</v>
      </c>
      <c r="E103">
        <v>2.17</v>
      </c>
      <c r="F103">
        <v>18.87</v>
      </c>
      <c r="G103">
        <v>22.52</v>
      </c>
      <c r="H103">
        <v>10.33</v>
      </c>
      <c r="I103">
        <v>7.68</v>
      </c>
      <c r="J103">
        <v>15.54</v>
      </c>
      <c r="K103">
        <v>10.16</v>
      </c>
      <c r="L103">
        <v>2040.6802</v>
      </c>
      <c r="M103">
        <v>325.1515</v>
      </c>
    </row>
    <row r="104" spans="1:13" x14ac:dyDescent="0.2">
      <c r="A104" s="1">
        <v>43236</v>
      </c>
      <c r="B104">
        <v>0.28000000000000003</v>
      </c>
      <c r="C104">
        <v>2.3256299999999999</v>
      </c>
      <c r="D104">
        <v>1.885</v>
      </c>
      <c r="E104">
        <v>2.17</v>
      </c>
      <c r="F104">
        <v>18.88</v>
      </c>
      <c r="G104">
        <v>22.52</v>
      </c>
      <c r="H104">
        <v>10.26</v>
      </c>
      <c r="I104">
        <v>7.65</v>
      </c>
      <c r="J104">
        <v>15.47</v>
      </c>
      <c r="K104">
        <v>10.24</v>
      </c>
      <c r="L104">
        <v>2045.0549000000001</v>
      </c>
      <c r="M104">
        <v>325.86270000000002</v>
      </c>
    </row>
    <row r="105" spans="1:13" x14ac:dyDescent="0.2">
      <c r="A105" s="1">
        <v>43237</v>
      </c>
      <c r="B105">
        <v>0.28000000000000003</v>
      </c>
      <c r="C105">
        <v>2.3312499999999998</v>
      </c>
      <c r="D105">
        <v>1.8912</v>
      </c>
      <c r="E105">
        <v>2.19</v>
      </c>
      <c r="F105">
        <v>18.84</v>
      </c>
      <c r="G105">
        <v>22.53</v>
      </c>
      <c r="H105">
        <v>10.29</v>
      </c>
      <c r="I105">
        <v>7.64</v>
      </c>
      <c r="J105">
        <v>15.48</v>
      </c>
      <c r="K105">
        <v>10.28</v>
      </c>
      <c r="L105">
        <v>2045.6913999999999</v>
      </c>
      <c r="M105">
        <v>325.91410000000002</v>
      </c>
    </row>
    <row r="106" spans="1:13" x14ac:dyDescent="0.2">
      <c r="A106" s="1">
        <v>43238</v>
      </c>
      <c r="B106">
        <v>0.28000000000000003</v>
      </c>
      <c r="C106">
        <v>2.32938</v>
      </c>
      <c r="D106">
        <v>1.8915999999999999</v>
      </c>
      <c r="E106">
        <v>2.23</v>
      </c>
      <c r="F106">
        <v>18.89</v>
      </c>
      <c r="G106">
        <v>22.69</v>
      </c>
      <c r="H106">
        <v>10.4</v>
      </c>
      <c r="I106">
        <v>7.7</v>
      </c>
      <c r="J106">
        <v>15.51</v>
      </c>
      <c r="K106">
        <v>10.35</v>
      </c>
      <c r="L106">
        <v>2045.6839</v>
      </c>
      <c r="M106">
        <v>326.0471</v>
      </c>
    </row>
    <row r="107" spans="1:13" x14ac:dyDescent="0.2">
      <c r="A107" s="1">
        <v>43241</v>
      </c>
      <c r="B107">
        <v>0.28000000000000003</v>
      </c>
      <c r="C107">
        <v>2.33</v>
      </c>
      <c r="D107">
        <v>1.897</v>
      </c>
      <c r="E107">
        <v>2.17</v>
      </c>
      <c r="F107">
        <v>19.100000000000001</v>
      </c>
      <c r="G107">
        <v>22.85</v>
      </c>
      <c r="H107">
        <v>10.48</v>
      </c>
      <c r="I107">
        <v>7.76</v>
      </c>
      <c r="J107">
        <v>15.64</v>
      </c>
      <c r="K107">
        <v>10.45</v>
      </c>
      <c r="L107">
        <v>2052.2356</v>
      </c>
      <c r="M107">
        <v>327.04599999999999</v>
      </c>
    </row>
    <row r="108" spans="1:13" x14ac:dyDescent="0.2">
      <c r="A108" s="1">
        <v>43242</v>
      </c>
      <c r="B108">
        <v>0.28000000000000003</v>
      </c>
      <c r="C108">
        <v>2.33</v>
      </c>
      <c r="D108">
        <v>1.897</v>
      </c>
      <c r="E108">
        <v>1.98</v>
      </c>
      <c r="F108">
        <v>19.11</v>
      </c>
      <c r="G108">
        <v>22.84</v>
      </c>
      <c r="H108">
        <v>10.46</v>
      </c>
      <c r="I108">
        <v>7.77</v>
      </c>
      <c r="J108">
        <v>15.59</v>
      </c>
      <c r="K108">
        <v>10.41</v>
      </c>
      <c r="L108">
        <v>2054.8908000000001</v>
      </c>
      <c r="M108">
        <v>327.46469999999999</v>
      </c>
    </row>
    <row r="109" spans="1:13" x14ac:dyDescent="0.2">
      <c r="A109" s="1">
        <v>43243</v>
      </c>
      <c r="B109">
        <v>0.27</v>
      </c>
      <c r="C109">
        <v>2.33</v>
      </c>
      <c r="D109">
        <v>1.875</v>
      </c>
      <c r="E109">
        <v>1.99</v>
      </c>
      <c r="F109">
        <v>19.18</v>
      </c>
      <c r="G109">
        <v>23.08</v>
      </c>
      <c r="H109">
        <v>10.5</v>
      </c>
      <c r="I109">
        <v>7.79</v>
      </c>
      <c r="J109">
        <v>15.55</v>
      </c>
      <c r="K109">
        <v>10.44</v>
      </c>
      <c r="L109">
        <v>2059.1588999999999</v>
      </c>
      <c r="M109">
        <v>328.23599999999999</v>
      </c>
    </row>
    <row r="110" spans="1:13" x14ac:dyDescent="0.2">
      <c r="A110" s="1">
        <v>43244</v>
      </c>
      <c r="B110">
        <v>0.28000000000000003</v>
      </c>
      <c r="C110">
        <v>2.3193799999999998</v>
      </c>
      <c r="D110">
        <v>1.891</v>
      </c>
      <c r="E110">
        <v>2.21</v>
      </c>
      <c r="F110">
        <v>18.899999999999999</v>
      </c>
      <c r="G110">
        <v>22.87</v>
      </c>
      <c r="H110">
        <v>10.41</v>
      </c>
      <c r="I110">
        <v>7.7</v>
      </c>
      <c r="J110">
        <v>15.36</v>
      </c>
      <c r="K110">
        <v>10.41</v>
      </c>
      <c r="L110">
        <v>2074.3526999999999</v>
      </c>
      <c r="M110">
        <v>331.2833</v>
      </c>
    </row>
    <row r="111" spans="1:13" x14ac:dyDescent="0.2">
      <c r="A111" s="1">
        <v>43245</v>
      </c>
      <c r="B111">
        <v>0.28000000000000003</v>
      </c>
      <c r="C111">
        <v>2.31813</v>
      </c>
      <c r="D111">
        <v>1.885</v>
      </c>
      <c r="E111">
        <v>2.21</v>
      </c>
      <c r="F111">
        <v>19.09</v>
      </c>
      <c r="G111">
        <v>22.96</v>
      </c>
      <c r="H111">
        <v>10.46</v>
      </c>
      <c r="I111">
        <v>7.73</v>
      </c>
      <c r="J111">
        <v>15.46</v>
      </c>
      <c r="K111">
        <v>10.43</v>
      </c>
      <c r="L111">
        <v>2068.2228</v>
      </c>
      <c r="M111">
        <v>329.78840000000002</v>
      </c>
    </row>
    <row r="112" spans="1:13" x14ac:dyDescent="0.2">
      <c r="A112" s="1">
        <v>43248</v>
      </c>
      <c r="B112">
        <v>0.28000000000000003</v>
      </c>
      <c r="C112">
        <v>2.31813</v>
      </c>
      <c r="D112">
        <v>1.877</v>
      </c>
      <c r="E112">
        <v>2.21</v>
      </c>
      <c r="F112">
        <v>19.09</v>
      </c>
      <c r="G112">
        <v>22.96</v>
      </c>
      <c r="H112">
        <v>10.46</v>
      </c>
      <c r="I112">
        <v>7.73</v>
      </c>
      <c r="J112">
        <v>15.46</v>
      </c>
      <c r="K112">
        <v>10.43</v>
      </c>
      <c r="L112">
        <v>2068.9243999999999</v>
      </c>
      <c r="M112">
        <v>329.49</v>
      </c>
    </row>
    <row r="113" spans="1:13" x14ac:dyDescent="0.2">
      <c r="A113" s="1">
        <v>43249</v>
      </c>
      <c r="B113">
        <v>0.28000000000000003</v>
      </c>
      <c r="C113">
        <v>2.3071899999999999</v>
      </c>
      <c r="D113">
        <v>1.859</v>
      </c>
      <c r="E113">
        <v>2.23</v>
      </c>
      <c r="F113">
        <v>19.170000000000002</v>
      </c>
      <c r="G113">
        <v>23.29</v>
      </c>
      <c r="H113">
        <v>10.55</v>
      </c>
      <c r="I113">
        <v>7.77</v>
      </c>
      <c r="J113">
        <v>15.6</v>
      </c>
      <c r="K113">
        <v>10.52</v>
      </c>
      <c r="L113">
        <v>2062.9468000000002</v>
      </c>
      <c r="M113">
        <v>328.37060000000002</v>
      </c>
    </row>
    <row r="114" spans="1:13" x14ac:dyDescent="0.2">
      <c r="A114" s="1">
        <v>43250</v>
      </c>
      <c r="B114">
        <v>0.27</v>
      </c>
      <c r="C114">
        <v>2.3003100000000001</v>
      </c>
      <c r="D114">
        <v>1.8839999999999999</v>
      </c>
      <c r="E114">
        <v>2.1800000000000002</v>
      </c>
      <c r="F114">
        <v>19.260000000000002</v>
      </c>
      <c r="G114">
        <v>23.45</v>
      </c>
      <c r="H114">
        <v>10.62</v>
      </c>
      <c r="I114">
        <v>7.82</v>
      </c>
      <c r="J114">
        <v>15.68</v>
      </c>
      <c r="K114">
        <v>10.65</v>
      </c>
      <c r="L114">
        <v>2060.0583000000001</v>
      </c>
      <c r="M114">
        <v>327.76799999999997</v>
      </c>
    </row>
    <row r="115" spans="1:13" x14ac:dyDescent="0.2">
      <c r="A115" s="1">
        <v>43251</v>
      </c>
      <c r="B115">
        <v>0.28000000000000003</v>
      </c>
      <c r="C115">
        <v>2.32125</v>
      </c>
      <c r="D115">
        <v>1.8860000000000001</v>
      </c>
      <c r="E115">
        <v>2.17</v>
      </c>
      <c r="F115">
        <v>18.82</v>
      </c>
      <c r="G115">
        <v>23.17</v>
      </c>
      <c r="H115">
        <v>10.43</v>
      </c>
      <c r="I115">
        <v>7.78</v>
      </c>
      <c r="J115">
        <v>15.55</v>
      </c>
      <c r="K115">
        <v>10.57</v>
      </c>
      <c r="L115">
        <v>2060.5677000000001</v>
      </c>
      <c r="M115">
        <v>328.2296</v>
      </c>
    </row>
    <row r="116" spans="1:13" x14ac:dyDescent="0.2">
      <c r="A116" s="1">
        <v>43252</v>
      </c>
      <c r="B116">
        <v>0.27</v>
      </c>
      <c r="C116">
        <v>2.3178100000000001</v>
      </c>
      <c r="D116">
        <v>1.8971</v>
      </c>
      <c r="E116">
        <v>2.16</v>
      </c>
      <c r="F116">
        <v>18.88</v>
      </c>
      <c r="G116">
        <v>23.1</v>
      </c>
      <c r="H116">
        <v>10.44</v>
      </c>
      <c r="I116">
        <v>7.78</v>
      </c>
      <c r="J116">
        <v>15.61</v>
      </c>
      <c r="K116">
        <v>10.52</v>
      </c>
      <c r="L116">
        <v>2055.2231999999999</v>
      </c>
      <c r="M116">
        <v>327.41520000000003</v>
      </c>
    </row>
    <row r="117" spans="1:13" x14ac:dyDescent="0.2">
      <c r="A117" s="1">
        <v>43255</v>
      </c>
      <c r="B117">
        <v>0.27</v>
      </c>
      <c r="C117">
        <v>2.3138100000000001</v>
      </c>
      <c r="D117">
        <v>1.9039999999999999</v>
      </c>
      <c r="E117">
        <v>2.19</v>
      </c>
      <c r="F117">
        <v>18.89</v>
      </c>
      <c r="G117">
        <v>23.19</v>
      </c>
      <c r="H117">
        <v>10.49</v>
      </c>
      <c r="I117">
        <v>7.82</v>
      </c>
      <c r="J117">
        <v>15.73</v>
      </c>
      <c r="K117">
        <v>10.72</v>
      </c>
      <c r="L117">
        <v>2057.8013999999998</v>
      </c>
      <c r="M117">
        <v>328.03320000000002</v>
      </c>
    </row>
    <row r="118" spans="1:13" x14ac:dyDescent="0.2">
      <c r="A118" s="1">
        <v>43256</v>
      </c>
      <c r="B118">
        <v>0.28000000000000003</v>
      </c>
      <c r="C118">
        <v>2.3191899999999999</v>
      </c>
      <c r="D118">
        <v>1.9060000000000001</v>
      </c>
      <c r="E118">
        <v>2.17</v>
      </c>
      <c r="F118">
        <v>18.88</v>
      </c>
      <c r="G118">
        <v>23.06</v>
      </c>
      <c r="H118">
        <v>10.43</v>
      </c>
      <c r="I118">
        <v>7.8100000000000005</v>
      </c>
      <c r="J118">
        <v>15.8</v>
      </c>
      <c r="K118">
        <v>10.78</v>
      </c>
      <c r="L118">
        <v>2056.8895000000002</v>
      </c>
      <c r="M118">
        <v>327.96870000000001</v>
      </c>
    </row>
    <row r="119" spans="1:13" x14ac:dyDescent="0.2">
      <c r="A119" s="1">
        <v>43257</v>
      </c>
      <c r="B119">
        <v>0.28000000000000003</v>
      </c>
      <c r="C119">
        <v>2.3208799999999998</v>
      </c>
      <c r="D119">
        <v>1.911</v>
      </c>
      <c r="E119">
        <v>2.16</v>
      </c>
      <c r="F119">
        <v>18.829999999999998</v>
      </c>
      <c r="G119">
        <v>22.91</v>
      </c>
      <c r="H119">
        <v>10.42</v>
      </c>
      <c r="I119">
        <v>7.79</v>
      </c>
      <c r="J119">
        <v>15.78</v>
      </c>
      <c r="K119">
        <v>10.82</v>
      </c>
      <c r="L119">
        <v>2055.0481</v>
      </c>
      <c r="M119">
        <v>327.61369999999999</v>
      </c>
    </row>
    <row r="120" spans="1:13" x14ac:dyDescent="0.2">
      <c r="A120" s="1">
        <v>43258</v>
      </c>
      <c r="B120">
        <v>0.3</v>
      </c>
      <c r="C120">
        <v>2.3271299999999999</v>
      </c>
      <c r="D120">
        <v>1.9113</v>
      </c>
      <c r="E120">
        <v>2.16</v>
      </c>
      <c r="F120">
        <v>18.899999999999999</v>
      </c>
      <c r="G120">
        <v>22.91</v>
      </c>
      <c r="H120">
        <v>10.45</v>
      </c>
      <c r="I120">
        <v>7.8</v>
      </c>
      <c r="J120">
        <v>15.81</v>
      </c>
      <c r="K120">
        <v>10.81</v>
      </c>
      <c r="L120">
        <v>2056.6480999999999</v>
      </c>
      <c r="M120">
        <v>327.70370000000003</v>
      </c>
    </row>
    <row r="121" spans="1:13" x14ac:dyDescent="0.2">
      <c r="A121" s="1">
        <v>43259</v>
      </c>
      <c r="B121">
        <v>0.31</v>
      </c>
      <c r="C121">
        <v>2.3263099999999999</v>
      </c>
      <c r="D121">
        <v>1.9140000000000001</v>
      </c>
      <c r="E121">
        <v>2.17</v>
      </c>
      <c r="F121">
        <v>18.98</v>
      </c>
      <c r="G121">
        <v>23.08</v>
      </c>
      <c r="H121">
        <v>10.54</v>
      </c>
      <c r="I121">
        <v>7.84</v>
      </c>
      <c r="J121">
        <v>15.91</v>
      </c>
      <c r="K121">
        <v>10.74</v>
      </c>
      <c r="L121">
        <v>2054.8314999999998</v>
      </c>
      <c r="M121">
        <v>327.2876</v>
      </c>
    </row>
    <row r="122" spans="1:13" x14ac:dyDescent="0.2">
      <c r="A122" s="1">
        <v>43262</v>
      </c>
      <c r="B122">
        <v>0.3</v>
      </c>
      <c r="C122">
        <v>2.33263</v>
      </c>
      <c r="D122">
        <v>1.9195</v>
      </c>
      <c r="E122">
        <v>2.2000000000000002</v>
      </c>
      <c r="F122">
        <v>18.96</v>
      </c>
      <c r="G122">
        <v>23.24</v>
      </c>
      <c r="H122">
        <v>10.57</v>
      </c>
      <c r="I122">
        <v>7.88</v>
      </c>
      <c r="J122">
        <v>15.87</v>
      </c>
      <c r="K122">
        <v>10.83</v>
      </c>
      <c r="L122">
        <v>2058.8539000000001</v>
      </c>
      <c r="M122">
        <v>327.40870000000001</v>
      </c>
    </row>
    <row r="123" spans="1:13" x14ac:dyDescent="0.2">
      <c r="A123" s="1">
        <v>43263</v>
      </c>
      <c r="B123">
        <v>0.28999999999999998</v>
      </c>
      <c r="C123">
        <v>2.3356300000000001</v>
      </c>
      <c r="D123">
        <v>1.9258</v>
      </c>
      <c r="E123">
        <v>2.2000000000000002</v>
      </c>
      <c r="F123">
        <v>18.91</v>
      </c>
      <c r="G123">
        <v>23.23</v>
      </c>
      <c r="H123">
        <v>10.52</v>
      </c>
      <c r="I123">
        <v>7.8</v>
      </c>
      <c r="J123">
        <v>15.91</v>
      </c>
      <c r="K123">
        <v>10.79</v>
      </c>
      <c r="L123">
        <v>2060.9263999999998</v>
      </c>
      <c r="M123">
        <v>328.20850000000002</v>
      </c>
    </row>
    <row r="124" spans="1:13" x14ac:dyDescent="0.2">
      <c r="A124" s="1">
        <v>43264</v>
      </c>
      <c r="B124">
        <v>0.28999999999999998</v>
      </c>
      <c r="C124">
        <v>2.34063</v>
      </c>
      <c r="D124">
        <v>1.919</v>
      </c>
      <c r="E124">
        <v>2.13</v>
      </c>
      <c r="F124">
        <v>18.78</v>
      </c>
      <c r="G124">
        <v>23.08</v>
      </c>
      <c r="H124">
        <v>10.42</v>
      </c>
      <c r="I124">
        <v>7.74</v>
      </c>
      <c r="J124">
        <v>15.76</v>
      </c>
      <c r="K124">
        <v>10.68</v>
      </c>
      <c r="L124">
        <v>2060.7076000000002</v>
      </c>
      <c r="M124">
        <v>328.27980000000002</v>
      </c>
    </row>
    <row r="125" spans="1:13" x14ac:dyDescent="0.2">
      <c r="A125" s="1">
        <v>43265</v>
      </c>
      <c r="B125">
        <v>0.28999999999999998</v>
      </c>
      <c r="C125">
        <v>2.3346900000000002</v>
      </c>
      <c r="D125">
        <v>1.9182000000000001</v>
      </c>
      <c r="E125">
        <v>2.25</v>
      </c>
      <c r="F125">
        <v>19</v>
      </c>
      <c r="G125">
        <v>22.92</v>
      </c>
      <c r="H125">
        <v>10.52</v>
      </c>
      <c r="I125">
        <v>7.8</v>
      </c>
      <c r="J125">
        <v>15.89</v>
      </c>
      <c r="K125">
        <v>10.75</v>
      </c>
      <c r="L125">
        <v>2063.4874</v>
      </c>
      <c r="M125">
        <v>328.59219999999999</v>
      </c>
    </row>
    <row r="126" spans="1:13" x14ac:dyDescent="0.2">
      <c r="A126" s="1">
        <v>43266</v>
      </c>
      <c r="B126">
        <v>0.28999999999999998</v>
      </c>
      <c r="C126">
        <v>2.3259400000000001</v>
      </c>
      <c r="D126">
        <v>1.9172</v>
      </c>
      <c r="E126">
        <v>2.17</v>
      </c>
      <c r="F126">
        <v>18.899999999999999</v>
      </c>
      <c r="G126">
        <v>22.88</v>
      </c>
      <c r="H126">
        <v>10.48</v>
      </c>
      <c r="I126">
        <v>7.75</v>
      </c>
      <c r="J126">
        <v>15.86</v>
      </c>
      <c r="K126">
        <v>10.61</v>
      </c>
      <c r="L126">
        <v>2061.6008999999999</v>
      </c>
      <c r="M126">
        <v>328.26119999999997</v>
      </c>
    </row>
    <row r="127" spans="1:13" x14ac:dyDescent="0.2">
      <c r="A127" s="1">
        <v>43269</v>
      </c>
      <c r="B127">
        <v>0.3</v>
      </c>
      <c r="C127">
        <v>2.3246899999999999</v>
      </c>
      <c r="D127">
        <v>1.9159999999999999</v>
      </c>
      <c r="E127">
        <v>2.1800000000000002</v>
      </c>
      <c r="F127">
        <v>18.940000000000001</v>
      </c>
      <c r="G127">
        <v>22.96</v>
      </c>
      <c r="H127">
        <v>10.53</v>
      </c>
      <c r="I127">
        <v>7.8</v>
      </c>
      <c r="J127">
        <v>16.010000000000002</v>
      </c>
      <c r="K127">
        <v>10.73</v>
      </c>
      <c r="L127">
        <v>2063.5205000000001</v>
      </c>
      <c r="M127">
        <v>328.64120000000003</v>
      </c>
    </row>
    <row r="128" spans="1:13" x14ac:dyDescent="0.2">
      <c r="A128" s="1">
        <v>43270</v>
      </c>
      <c r="B128">
        <v>0.3</v>
      </c>
      <c r="C128">
        <v>2.3302499999999999</v>
      </c>
      <c r="D128">
        <v>1.9180000000000001</v>
      </c>
      <c r="E128">
        <v>2.13</v>
      </c>
      <c r="F128">
        <v>18.989999999999998</v>
      </c>
      <c r="G128">
        <v>22.98</v>
      </c>
      <c r="H128">
        <v>10.59</v>
      </c>
      <c r="I128">
        <v>7.83</v>
      </c>
      <c r="J128">
        <v>16.09</v>
      </c>
      <c r="K128">
        <v>10.79</v>
      </c>
      <c r="L128">
        <v>2062.7305999999999</v>
      </c>
      <c r="M128">
        <v>328.53390000000002</v>
      </c>
    </row>
    <row r="129" spans="1:13" x14ac:dyDescent="0.2">
      <c r="A129" s="1">
        <v>43271</v>
      </c>
      <c r="B129">
        <v>0.28999999999999998</v>
      </c>
      <c r="C129">
        <v>2.33188</v>
      </c>
      <c r="D129">
        <v>1.9359999999999999</v>
      </c>
      <c r="E129">
        <v>2.23</v>
      </c>
      <c r="F129">
        <v>18.940000000000001</v>
      </c>
      <c r="G129">
        <v>22.88</v>
      </c>
      <c r="H129">
        <v>10.57</v>
      </c>
      <c r="I129">
        <v>7.84</v>
      </c>
      <c r="J129">
        <v>16.079999999999998</v>
      </c>
      <c r="K129">
        <v>10.9</v>
      </c>
      <c r="L129">
        <v>2064.3508999999999</v>
      </c>
      <c r="M129">
        <v>328.9846</v>
      </c>
    </row>
    <row r="130" spans="1:13" x14ac:dyDescent="0.2">
      <c r="A130" s="1">
        <v>43272</v>
      </c>
      <c r="B130">
        <v>0.3</v>
      </c>
      <c r="C130">
        <v>2.3350599999999999</v>
      </c>
      <c r="D130">
        <v>1.9388999999999998</v>
      </c>
      <c r="E130">
        <v>2.2200000000000002</v>
      </c>
      <c r="F130">
        <v>18.899999999999999</v>
      </c>
      <c r="G130">
        <v>22.93</v>
      </c>
      <c r="H130">
        <v>10.59</v>
      </c>
      <c r="I130">
        <v>7.83</v>
      </c>
      <c r="J130">
        <v>16.100000000000001</v>
      </c>
      <c r="K130">
        <v>10.86</v>
      </c>
      <c r="L130">
        <v>2065.0981000000002</v>
      </c>
      <c r="M130">
        <v>328.86259999999999</v>
      </c>
    </row>
    <row r="131" spans="1:13" x14ac:dyDescent="0.2">
      <c r="A131" s="1">
        <v>43273</v>
      </c>
      <c r="B131">
        <v>0.3</v>
      </c>
      <c r="C131">
        <v>2.3388800000000001</v>
      </c>
      <c r="D131">
        <v>1.9382999999999999</v>
      </c>
      <c r="E131">
        <v>2.17</v>
      </c>
      <c r="F131">
        <v>18.899999999999999</v>
      </c>
      <c r="G131">
        <v>22.98</v>
      </c>
      <c r="H131">
        <v>10.62</v>
      </c>
      <c r="I131">
        <v>7.84</v>
      </c>
      <c r="J131">
        <v>16.18</v>
      </c>
      <c r="K131">
        <v>10.77</v>
      </c>
      <c r="L131">
        <v>2069.3551000000002</v>
      </c>
      <c r="M131">
        <v>329.58670000000001</v>
      </c>
    </row>
    <row r="132" spans="1:13" x14ac:dyDescent="0.2">
      <c r="A132" s="1">
        <v>43276</v>
      </c>
      <c r="B132">
        <v>0.31</v>
      </c>
      <c r="C132">
        <v>2.3370000000000002</v>
      </c>
      <c r="D132">
        <v>1.9330000000000001</v>
      </c>
      <c r="E132">
        <v>2.23</v>
      </c>
      <c r="F132">
        <v>18.899999999999999</v>
      </c>
      <c r="G132">
        <v>23.02</v>
      </c>
      <c r="H132">
        <v>10.68</v>
      </c>
      <c r="I132">
        <v>7.85</v>
      </c>
      <c r="J132">
        <v>16.22</v>
      </c>
      <c r="K132">
        <v>10.8</v>
      </c>
      <c r="L132">
        <v>2068.0518999999999</v>
      </c>
      <c r="M132">
        <v>329.19260000000003</v>
      </c>
    </row>
    <row r="133" spans="1:13" x14ac:dyDescent="0.2">
      <c r="A133" s="1">
        <v>43277</v>
      </c>
      <c r="B133">
        <v>0.3</v>
      </c>
      <c r="C133">
        <v>2.3356300000000001</v>
      </c>
      <c r="D133">
        <v>1.9346000000000001</v>
      </c>
      <c r="E133">
        <v>2.25</v>
      </c>
      <c r="F133">
        <v>18.809999999999999</v>
      </c>
      <c r="G133">
        <v>22.92</v>
      </c>
      <c r="H133">
        <v>10.65</v>
      </c>
      <c r="I133">
        <v>7.8</v>
      </c>
      <c r="J133">
        <v>16.2</v>
      </c>
      <c r="K133">
        <v>10.79</v>
      </c>
      <c r="L133">
        <v>2069.9259999999999</v>
      </c>
      <c r="M133">
        <v>329.03269999999998</v>
      </c>
    </row>
    <row r="134" spans="1:13" x14ac:dyDescent="0.2">
      <c r="A134" s="1">
        <v>43278</v>
      </c>
      <c r="B134">
        <v>0.31</v>
      </c>
      <c r="C134">
        <v>2.3343799999999999</v>
      </c>
      <c r="D134">
        <v>1.9323999999999999</v>
      </c>
      <c r="E134">
        <v>2.19</v>
      </c>
      <c r="F134">
        <v>18.62</v>
      </c>
      <c r="G134">
        <v>22.58</v>
      </c>
      <c r="H134">
        <v>10.53</v>
      </c>
      <c r="I134">
        <v>7.66</v>
      </c>
      <c r="J134">
        <v>16.02</v>
      </c>
      <c r="K134">
        <v>10.69</v>
      </c>
      <c r="L134">
        <v>2067.3395999999998</v>
      </c>
      <c r="M134">
        <v>328.7405</v>
      </c>
    </row>
    <row r="135" spans="1:13" x14ac:dyDescent="0.2">
      <c r="A135" s="1">
        <v>43279</v>
      </c>
      <c r="B135">
        <v>0.31</v>
      </c>
      <c r="C135">
        <v>2.33738</v>
      </c>
      <c r="D135">
        <v>1.9384000000000001</v>
      </c>
      <c r="E135">
        <v>2.15</v>
      </c>
      <c r="F135">
        <v>18.760000000000002</v>
      </c>
      <c r="G135">
        <v>22.86</v>
      </c>
      <c r="H135">
        <v>10.4</v>
      </c>
      <c r="I135">
        <v>7.62</v>
      </c>
      <c r="J135">
        <v>15.85</v>
      </c>
      <c r="K135">
        <v>10.8</v>
      </c>
      <c r="L135">
        <v>2069.6042000000002</v>
      </c>
      <c r="M135">
        <v>329.18740000000003</v>
      </c>
    </row>
    <row r="136" spans="1:13" x14ac:dyDescent="0.2">
      <c r="A136" s="1">
        <v>43280</v>
      </c>
      <c r="B136">
        <v>0.28000000000000003</v>
      </c>
      <c r="C136">
        <v>2.33575</v>
      </c>
      <c r="D136">
        <v>1.9409999999999998</v>
      </c>
      <c r="E136">
        <v>2.2000000000000002</v>
      </c>
      <c r="F136">
        <v>18.59</v>
      </c>
      <c r="G136">
        <v>22.81</v>
      </c>
      <c r="H136">
        <v>10.29</v>
      </c>
      <c r="I136">
        <v>7.58</v>
      </c>
      <c r="J136">
        <v>15.8</v>
      </c>
      <c r="K136">
        <v>10.42</v>
      </c>
      <c r="L136">
        <v>2069.7114000000001</v>
      </c>
      <c r="M136">
        <v>329.10250000000002</v>
      </c>
    </row>
    <row r="137" spans="1:13" x14ac:dyDescent="0.2">
      <c r="A137" s="1">
        <v>43283</v>
      </c>
      <c r="B137">
        <v>0.3</v>
      </c>
      <c r="C137">
        <v>2.3425000000000002</v>
      </c>
      <c r="D137">
        <v>1.9436</v>
      </c>
      <c r="E137">
        <v>2.21</v>
      </c>
      <c r="F137">
        <v>18.829999999999998</v>
      </c>
      <c r="G137">
        <v>23.04</v>
      </c>
      <c r="H137">
        <v>10.39</v>
      </c>
      <c r="I137">
        <v>7.66</v>
      </c>
      <c r="J137">
        <v>15.92</v>
      </c>
      <c r="K137">
        <v>10.5</v>
      </c>
      <c r="L137">
        <v>2071.9600999999998</v>
      </c>
      <c r="M137">
        <v>329.39780000000002</v>
      </c>
    </row>
    <row r="138" spans="1:13" x14ac:dyDescent="0.2">
      <c r="A138" s="1">
        <v>43284</v>
      </c>
      <c r="B138">
        <v>0.31</v>
      </c>
      <c r="C138">
        <v>2.33725</v>
      </c>
      <c r="D138">
        <v>1.95</v>
      </c>
      <c r="E138">
        <v>2.21</v>
      </c>
      <c r="F138">
        <v>18.95</v>
      </c>
      <c r="G138">
        <v>23.52</v>
      </c>
      <c r="H138">
        <v>10.45</v>
      </c>
      <c r="I138">
        <v>7.72</v>
      </c>
      <c r="J138">
        <v>16.149999999999999</v>
      </c>
      <c r="K138">
        <v>10.64</v>
      </c>
      <c r="L138">
        <v>2070.3031000000001</v>
      </c>
      <c r="M138">
        <v>329.09589999999997</v>
      </c>
    </row>
    <row r="139" spans="1:13" x14ac:dyDescent="0.2">
      <c r="A139" s="1">
        <v>43285</v>
      </c>
      <c r="B139">
        <v>0.31</v>
      </c>
      <c r="C139">
        <v>2.33731</v>
      </c>
      <c r="D139">
        <v>1.9489999999999998</v>
      </c>
      <c r="E139">
        <v>2.21</v>
      </c>
      <c r="F139">
        <v>18.95</v>
      </c>
      <c r="G139">
        <v>23.52</v>
      </c>
      <c r="H139">
        <v>10.45</v>
      </c>
      <c r="I139">
        <v>7.72</v>
      </c>
      <c r="J139">
        <v>16.149999999999999</v>
      </c>
      <c r="K139">
        <v>10.64</v>
      </c>
      <c r="L139">
        <v>2069.5399000000002</v>
      </c>
      <c r="M139">
        <v>328.9024</v>
      </c>
    </row>
    <row r="140" spans="1:13" x14ac:dyDescent="0.2">
      <c r="A140" s="1">
        <v>43286</v>
      </c>
      <c r="B140">
        <v>0.3</v>
      </c>
      <c r="C140">
        <v>2.3386300000000002</v>
      </c>
      <c r="D140">
        <v>1.9508000000000001</v>
      </c>
      <c r="E140">
        <v>2.2000000000000002</v>
      </c>
      <c r="F140">
        <v>19.04</v>
      </c>
      <c r="G140">
        <v>23.51</v>
      </c>
      <c r="H140">
        <v>10.5</v>
      </c>
      <c r="I140">
        <v>7.75</v>
      </c>
      <c r="J140">
        <v>16.18</v>
      </c>
      <c r="K140">
        <v>10.7</v>
      </c>
      <c r="L140">
        <v>2071.9355999999998</v>
      </c>
      <c r="M140">
        <v>329.58199999999999</v>
      </c>
    </row>
    <row r="141" spans="1:13" x14ac:dyDescent="0.2">
      <c r="A141" s="1">
        <v>43287</v>
      </c>
      <c r="B141">
        <v>0.3</v>
      </c>
      <c r="C141">
        <v>2.3314400000000002</v>
      </c>
      <c r="D141">
        <v>1.9510000000000001</v>
      </c>
      <c r="E141">
        <v>2.1</v>
      </c>
      <c r="F141">
        <v>19.07</v>
      </c>
      <c r="G141">
        <v>23.64</v>
      </c>
      <c r="H141">
        <v>10.52</v>
      </c>
      <c r="I141">
        <v>7.74</v>
      </c>
      <c r="J141">
        <v>16.190000000000001</v>
      </c>
      <c r="K141">
        <v>10.74</v>
      </c>
      <c r="L141">
        <v>2071.9794999999999</v>
      </c>
      <c r="M141">
        <v>329.4785</v>
      </c>
    </row>
    <row r="142" spans="1:13" x14ac:dyDescent="0.2">
      <c r="A142" s="1">
        <v>43290</v>
      </c>
      <c r="B142">
        <v>0.28999999999999998</v>
      </c>
      <c r="C142">
        <v>2.3331300000000001</v>
      </c>
      <c r="D142">
        <v>1.9529999999999998</v>
      </c>
      <c r="E142">
        <v>2.2200000000000002</v>
      </c>
      <c r="F142">
        <v>19.02</v>
      </c>
      <c r="G142">
        <v>23.61</v>
      </c>
      <c r="H142">
        <v>10.47</v>
      </c>
      <c r="I142">
        <v>7.76</v>
      </c>
      <c r="J142">
        <v>16.16</v>
      </c>
      <c r="K142">
        <v>10.74</v>
      </c>
      <c r="L142">
        <v>2074.7159000000001</v>
      </c>
      <c r="M142">
        <v>330.0068</v>
      </c>
    </row>
    <row r="143" spans="1:13" x14ac:dyDescent="0.2">
      <c r="A143" s="1">
        <v>43291</v>
      </c>
      <c r="B143">
        <v>0.28000000000000003</v>
      </c>
      <c r="C143">
        <v>2.33744</v>
      </c>
      <c r="D143">
        <v>1.9542000000000002</v>
      </c>
      <c r="E143">
        <v>2.1800000000000002</v>
      </c>
      <c r="F143">
        <v>19.059999999999999</v>
      </c>
      <c r="G143">
        <v>23.49</v>
      </c>
      <c r="H143">
        <v>10.48</v>
      </c>
      <c r="I143">
        <v>7.75</v>
      </c>
      <c r="J143">
        <v>16.11</v>
      </c>
      <c r="K143">
        <v>10.7</v>
      </c>
      <c r="L143">
        <v>2072.9904999999999</v>
      </c>
      <c r="M143">
        <v>329.8057</v>
      </c>
    </row>
    <row r="144" spans="1:13" x14ac:dyDescent="0.2">
      <c r="A144" s="1">
        <v>43292</v>
      </c>
      <c r="B144">
        <v>0.28000000000000003</v>
      </c>
      <c r="C144">
        <v>2.3370000000000002</v>
      </c>
      <c r="D144">
        <v>1.96</v>
      </c>
      <c r="E144">
        <v>2.11</v>
      </c>
      <c r="F144">
        <v>19.13</v>
      </c>
      <c r="G144">
        <v>23.49</v>
      </c>
      <c r="H144">
        <v>10.52</v>
      </c>
      <c r="I144">
        <v>7.8</v>
      </c>
      <c r="J144">
        <v>16.2</v>
      </c>
      <c r="K144">
        <v>10.71</v>
      </c>
      <c r="L144">
        <v>2073.2204999999999</v>
      </c>
      <c r="M144">
        <v>329.69189999999998</v>
      </c>
    </row>
    <row r="145" spans="1:13" x14ac:dyDescent="0.2">
      <c r="A145" s="1">
        <v>43293</v>
      </c>
      <c r="B145">
        <v>0.28000000000000003</v>
      </c>
      <c r="C145">
        <v>2.3391899999999999</v>
      </c>
      <c r="D145">
        <v>1.9630000000000001</v>
      </c>
      <c r="E145">
        <v>2.19</v>
      </c>
      <c r="F145">
        <v>19.03</v>
      </c>
      <c r="G145">
        <v>23.34</v>
      </c>
      <c r="H145">
        <v>10.46</v>
      </c>
      <c r="I145">
        <v>7.77</v>
      </c>
      <c r="J145">
        <v>16.04</v>
      </c>
      <c r="K145">
        <v>10.67</v>
      </c>
      <c r="L145">
        <v>2073.2053000000001</v>
      </c>
      <c r="M145">
        <v>329.60849999999999</v>
      </c>
    </row>
    <row r="146" spans="1:13" x14ac:dyDescent="0.2">
      <c r="A146" s="1">
        <v>43294</v>
      </c>
      <c r="B146">
        <v>0.28000000000000003</v>
      </c>
      <c r="C146">
        <v>2.3359999999999999</v>
      </c>
      <c r="D146">
        <v>1.9657</v>
      </c>
      <c r="E146">
        <v>2.19</v>
      </c>
      <c r="F146">
        <v>19.059999999999999</v>
      </c>
      <c r="G146">
        <v>23.16</v>
      </c>
      <c r="H146">
        <v>10.43</v>
      </c>
      <c r="I146">
        <v>7.75</v>
      </c>
      <c r="J146">
        <v>15.97</v>
      </c>
      <c r="K146">
        <v>10.7</v>
      </c>
      <c r="L146">
        <v>2076.3145</v>
      </c>
      <c r="M146">
        <v>330.07510000000002</v>
      </c>
    </row>
    <row r="147" spans="1:13" x14ac:dyDescent="0.2">
      <c r="A147" s="1">
        <v>43297</v>
      </c>
      <c r="B147">
        <v>0.28000000000000003</v>
      </c>
      <c r="C147">
        <v>2.33263</v>
      </c>
      <c r="D147">
        <v>1.974</v>
      </c>
      <c r="E147">
        <v>2.13</v>
      </c>
      <c r="F147">
        <v>19.059999999999999</v>
      </c>
      <c r="G147">
        <v>23.09</v>
      </c>
      <c r="H147">
        <v>10.38</v>
      </c>
      <c r="I147">
        <v>7.77</v>
      </c>
      <c r="J147">
        <v>15.96</v>
      </c>
      <c r="K147">
        <v>10.72</v>
      </c>
      <c r="L147">
        <v>2072.2716</v>
      </c>
      <c r="M147">
        <v>329.6386</v>
      </c>
    </row>
    <row r="148" spans="1:13" x14ac:dyDescent="0.2">
      <c r="A148" s="1">
        <v>43298</v>
      </c>
      <c r="B148">
        <v>0.27</v>
      </c>
      <c r="C148">
        <v>2.3419400000000001</v>
      </c>
      <c r="D148">
        <v>1.9818</v>
      </c>
      <c r="E148">
        <v>2.1</v>
      </c>
      <c r="F148">
        <v>19.14</v>
      </c>
      <c r="G148">
        <v>23.02</v>
      </c>
      <c r="H148">
        <v>10.41</v>
      </c>
      <c r="I148">
        <v>7.79</v>
      </c>
      <c r="J148">
        <v>15.98</v>
      </c>
      <c r="K148">
        <v>10.73</v>
      </c>
      <c r="L148">
        <v>2065.7939999999999</v>
      </c>
      <c r="M148">
        <v>328.87099999999998</v>
      </c>
    </row>
    <row r="149" spans="1:13" x14ac:dyDescent="0.2">
      <c r="A149" s="1">
        <v>43299</v>
      </c>
      <c r="B149">
        <v>0.27</v>
      </c>
      <c r="C149">
        <v>2.3475000000000001</v>
      </c>
      <c r="D149">
        <v>1.9870000000000001</v>
      </c>
      <c r="E149">
        <v>2.21</v>
      </c>
      <c r="F149">
        <v>19.04</v>
      </c>
      <c r="G149">
        <v>23.02</v>
      </c>
      <c r="H149">
        <v>10.41</v>
      </c>
      <c r="I149">
        <v>7.76</v>
      </c>
      <c r="J149">
        <v>15.87</v>
      </c>
      <c r="K149">
        <v>10.73</v>
      </c>
      <c r="L149">
        <v>2067.6761999999999</v>
      </c>
      <c r="M149">
        <v>329.09160000000003</v>
      </c>
    </row>
    <row r="150" spans="1:13" x14ac:dyDescent="0.2">
      <c r="A150" s="1">
        <v>43300</v>
      </c>
      <c r="B150">
        <v>0.27</v>
      </c>
      <c r="C150">
        <v>2.3470599999999999</v>
      </c>
      <c r="D150">
        <v>1.9895</v>
      </c>
      <c r="E150">
        <v>2.19</v>
      </c>
      <c r="F150">
        <v>19.13</v>
      </c>
      <c r="G150">
        <v>23.14</v>
      </c>
      <c r="H150">
        <v>10.44</v>
      </c>
      <c r="I150">
        <v>7.77</v>
      </c>
      <c r="J150">
        <v>15.96</v>
      </c>
      <c r="K150">
        <v>10.75</v>
      </c>
      <c r="L150">
        <v>2069.6170000000002</v>
      </c>
      <c r="M150">
        <v>329.35430000000002</v>
      </c>
    </row>
    <row r="151" spans="1:13" x14ac:dyDescent="0.2">
      <c r="A151" s="1">
        <v>43301</v>
      </c>
      <c r="B151">
        <v>0.27</v>
      </c>
      <c r="C151">
        <v>2.3415599999999999</v>
      </c>
      <c r="D151">
        <v>1.99</v>
      </c>
      <c r="E151">
        <v>2.12</v>
      </c>
      <c r="F151">
        <v>19.22</v>
      </c>
      <c r="G151">
        <v>23.08</v>
      </c>
      <c r="H151">
        <v>10.5</v>
      </c>
      <c r="I151">
        <v>7.78</v>
      </c>
      <c r="J151">
        <v>15.93</v>
      </c>
      <c r="K151">
        <v>10.83</v>
      </c>
      <c r="L151">
        <v>2066.4124999999999</v>
      </c>
      <c r="M151">
        <v>328.90679999999998</v>
      </c>
    </row>
    <row r="152" spans="1:13" x14ac:dyDescent="0.2">
      <c r="A152" s="1">
        <v>43304</v>
      </c>
      <c r="B152">
        <v>0.27</v>
      </c>
      <c r="C152">
        <v>2.3353099999999998</v>
      </c>
      <c r="D152">
        <v>1.994</v>
      </c>
      <c r="E152">
        <v>2.11</v>
      </c>
      <c r="F152">
        <v>19.11</v>
      </c>
      <c r="G152">
        <v>22.93</v>
      </c>
      <c r="H152">
        <v>10.45</v>
      </c>
      <c r="I152">
        <v>7.76</v>
      </c>
      <c r="J152">
        <v>15.84</v>
      </c>
      <c r="K152">
        <v>10.83</v>
      </c>
      <c r="L152">
        <v>2066.8199</v>
      </c>
      <c r="M152">
        <v>329.08870000000002</v>
      </c>
    </row>
    <row r="153" spans="1:13" x14ac:dyDescent="0.2">
      <c r="A153" s="1">
        <v>43305</v>
      </c>
      <c r="B153">
        <v>0.27</v>
      </c>
      <c r="C153">
        <v>2.3348800000000001</v>
      </c>
      <c r="D153">
        <v>1.9955000000000001</v>
      </c>
      <c r="E153">
        <v>2.2200000000000002</v>
      </c>
      <c r="F153">
        <v>19.16</v>
      </c>
      <c r="G153">
        <v>22.94</v>
      </c>
      <c r="H153">
        <v>10.48</v>
      </c>
      <c r="I153">
        <v>7.8</v>
      </c>
      <c r="J153">
        <v>15.6</v>
      </c>
      <c r="K153">
        <v>10.81</v>
      </c>
      <c r="L153">
        <v>2065.9364</v>
      </c>
      <c r="M153">
        <v>329.11500000000001</v>
      </c>
    </row>
    <row r="154" spans="1:13" x14ac:dyDescent="0.2">
      <c r="A154" s="1">
        <v>43306</v>
      </c>
      <c r="B154">
        <v>0.26</v>
      </c>
      <c r="C154">
        <v>2.3368799999999998</v>
      </c>
      <c r="D154">
        <v>2.0024999999999999</v>
      </c>
      <c r="E154">
        <v>2.2000000000000002</v>
      </c>
      <c r="F154">
        <v>19.25</v>
      </c>
      <c r="G154">
        <v>22.96</v>
      </c>
      <c r="H154">
        <v>10.49</v>
      </c>
      <c r="I154">
        <v>7.8100000000000005</v>
      </c>
      <c r="J154">
        <v>15.59</v>
      </c>
      <c r="K154">
        <v>10.77</v>
      </c>
      <c r="L154">
        <v>2067.7316000000001</v>
      </c>
      <c r="M154">
        <v>329.21969999999999</v>
      </c>
    </row>
    <row r="155" spans="1:13" x14ac:dyDescent="0.2">
      <c r="A155" s="1">
        <v>43307</v>
      </c>
      <c r="B155">
        <v>0.26</v>
      </c>
      <c r="C155">
        <v>2.3388800000000001</v>
      </c>
      <c r="D155">
        <v>2.0070000000000001</v>
      </c>
      <c r="E155">
        <v>2.12</v>
      </c>
      <c r="F155">
        <v>19.37</v>
      </c>
      <c r="G155">
        <v>23.48</v>
      </c>
      <c r="H155">
        <v>10.52</v>
      </c>
      <c r="I155">
        <v>7.86</v>
      </c>
      <c r="J155">
        <v>15.63</v>
      </c>
      <c r="K155">
        <v>10.85</v>
      </c>
      <c r="L155">
        <v>2064.7674000000002</v>
      </c>
      <c r="M155">
        <v>328.61599999999999</v>
      </c>
    </row>
    <row r="156" spans="1:13" x14ac:dyDescent="0.2">
      <c r="A156" s="1">
        <v>43308</v>
      </c>
      <c r="B156">
        <v>0.27</v>
      </c>
      <c r="C156">
        <v>2.3423799999999999</v>
      </c>
      <c r="D156">
        <v>2.008</v>
      </c>
      <c r="E156">
        <v>2.1800000000000002</v>
      </c>
      <c r="F156">
        <v>19.48</v>
      </c>
      <c r="G156">
        <v>23.52</v>
      </c>
      <c r="H156">
        <v>10.58</v>
      </c>
      <c r="I156">
        <v>7.87</v>
      </c>
      <c r="J156">
        <v>15.52</v>
      </c>
      <c r="K156">
        <v>10.79</v>
      </c>
      <c r="L156">
        <v>2066.5331999999999</v>
      </c>
      <c r="M156">
        <v>328.9246</v>
      </c>
    </row>
    <row r="157" spans="1:13" x14ac:dyDescent="0.2">
      <c r="A157" s="1">
        <v>43311</v>
      </c>
      <c r="B157">
        <v>0.27</v>
      </c>
      <c r="C157">
        <v>2.3431299999999999</v>
      </c>
      <c r="D157">
        <v>2.0129999999999999</v>
      </c>
      <c r="E157">
        <v>2.12</v>
      </c>
      <c r="F157">
        <v>19.61</v>
      </c>
      <c r="G157">
        <v>23.7</v>
      </c>
      <c r="H157">
        <v>10.71</v>
      </c>
      <c r="I157">
        <v>7.95</v>
      </c>
      <c r="J157">
        <v>15.6</v>
      </c>
      <c r="K157">
        <v>10.91</v>
      </c>
      <c r="L157">
        <v>2069.9195</v>
      </c>
      <c r="M157">
        <v>329.5847</v>
      </c>
    </row>
    <row r="158" spans="1:13" x14ac:dyDescent="0.2">
      <c r="A158" s="1">
        <v>43312</v>
      </c>
      <c r="B158">
        <v>0.27</v>
      </c>
      <c r="C158">
        <v>2.34856</v>
      </c>
      <c r="D158">
        <v>2.0139999999999998</v>
      </c>
      <c r="E158">
        <v>2.23</v>
      </c>
      <c r="F158">
        <v>19.47</v>
      </c>
      <c r="G158">
        <v>23.77</v>
      </c>
      <c r="H158">
        <v>10.72</v>
      </c>
      <c r="I158">
        <v>8.0500000000000007</v>
      </c>
      <c r="J158">
        <v>15.5</v>
      </c>
      <c r="K158">
        <v>11.07</v>
      </c>
      <c r="L158">
        <v>2071.5619999999999</v>
      </c>
      <c r="M158">
        <v>329.96960000000001</v>
      </c>
    </row>
    <row r="159" spans="1:13" x14ac:dyDescent="0.2">
      <c r="A159" s="1">
        <v>43313</v>
      </c>
      <c r="B159">
        <v>0.26</v>
      </c>
      <c r="C159">
        <v>2.3482500000000002</v>
      </c>
      <c r="D159">
        <v>2.0169999999999999</v>
      </c>
      <c r="E159">
        <v>2.2400000000000002</v>
      </c>
      <c r="F159">
        <v>18.93</v>
      </c>
      <c r="G159">
        <v>23.54</v>
      </c>
      <c r="H159">
        <v>10.5</v>
      </c>
      <c r="I159">
        <v>8.0399999999999991</v>
      </c>
      <c r="J159">
        <v>15.47</v>
      </c>
      <c r="K159">
        <v>11.02</v>
      </c>
      <c r="L159">
        <v>2068.1107000000002</v>
      </c>
      <c r="M159">
        <v>329.64069999999998</v>
      </c>
    </row>
    <row r="160" spans="1:13" x14ac:dyDescent="0.2">
      <c r="A160" s="1">
        <v>43314</v>
      </c>
      <c r="B160">
        <v>0.26</v>
      </c>
      <c r="C160">
        <v>2.3405</v>
      </c>
      <c r="D160">
        <v>2.02</v>
      </c>
      <c r="E160">
        <v>2.2400000000000002</v>
      </c>
      <c r="F160">
        <v>19.16</v>
      </c>
      <c r="G160">
        <v>23.65</v>
      </c>
      <c r="H160">
        <v>10.59</v>
      </c>
      <c r="I160">
        <v>8.06</v>
      </c>
      <c r="J160">
        <v>15.49</v>
      </c>
      <c r="K160">
        <v>11.04</v>
      </c>
      <c r="L160">
        <v>2069.8728000000001</v>
      </c>
      <c r="M160">
        <v>329.91789999999997</v>
      </c>
    </row>
    <row r="161" spans="1:13" x14ac:dyDescent="0.2">
      <c r="A161" s="1">
        <v>43315</v>
      </c>
      <c r="B161">
        <v>0.26</v>
      </c>
      <c r="C161">
        <v>2.343</v>
      </c>
      <c r="D161">
        <v>2.0219999999999998</v>
      </c>
      <c r="E161">
        <v>2.21</v>
      </c>
      <c r="F161">
        <v>19.079999999999998</v>
      </c>
      <c r="G161">
        <v>23.66</v>
      </c>
      <c r="H161">
        <v>10.55</v>
      </c>
      <c r="I161">
        <v>7.67</v>
      </c>
      <c r="J161">
        <v>15.25</v>
      </c>
      <c r="K161">
        <v>10.88</v>
      </c>
      <c r="L161">
        <v>2072.7354999999998</v>
      </c>
      <c r="M161">
        <v>330.47179999999997</v>
      </c>
    </row>
    <row r="162" spans="1:13" x14ac:dyDescent="0.2">
      <c r="A162" s="1">
        <v>43318</v>
      </c>
      <c r="B162">
        <v>0.26</v>
      </c>
      <c r="C162">
        <v>2.3432499999999998</v>
      </c>
      <c r="D162">
        <v>2.0230000000000001</v>
      </c>
      <c r="E162">
        <v>2.2400000000000002</v>
      </c>
      <c r="F162">
        <v>19.09</v>
      </c>
      <c r="G162">
        <v>23.56</v>
      </c>
      <c r="H162">
        <v>10.51</v>
      </c>
      <c r="I162">
        <v>7.61</v>
      </c>
      <c r="J162">
        <v>14.9</v>
      </c>
      <c r="K162">
        <v>10.82</v>
      </c>
      <c r="L162">
        <v>2078.8587000000002</v>
      </c>
      <c r="M162">
        <v>331.82049999999998</v>
      </c>
    </row>
    <row r="163" spans="1:13" x14ac:dyDescent="0.2">
      <c r="A163" s="1">
        <v>43319</v>
      </c>
      <c r="B163">
        <v>0.26</v>
      </c>
      <c r="C163">
        <v>2.34144</v>
      </c>
      <c r="D163">
        <v>2.0270000000000001</v>
      </c>
      <c r="E163">
        <v>2.23</v>
      </c>
      <c r="F163">
        <v>18.8</v>
      </c>
      <c r="G163">
        <v>23.37</v>
      </c>
      <c r="H163">
        <v>10.46</v>
      </c>
      <c r="I163">
        <v>7.48</v>
      </c>
      <c r="J163">
        <v>14.7</v>
      </c>
      <c r="K163">
        <v>10.62</v>
      </c>
      <c r="L163">
        <v>2076.2615999999998</v>
      </c>
      <c r="M163">
        <v>331.61799999999999</v>
      </c>
    </row>
    <row r="164" spans="1:13" x14ac:dyDescent="0.2">
      <c r="A164" s="1">
        <v>43320</v>
      </c>
      <c r="B164">
        <v>0.25</v>
      </c>
      <c r="C164">
        <v>2.3405</v>
      </c>
      <c r="D164">
        <v>2.0329999999999999</v>
      </c>
      <c r="E164">
        <v>2.23</v>
      </c>
      <c r="F164">
        <v>18.88</v>
      </c>
      <c r="G164">
        <v>23.33</v>
      </c>
      <c r="H164">
        <v>10.52</v>
      </c>
      <c r="I164">
        <v>7.52</v>
      </c>
      <c r="J164">
        <v>15.12</v>
      </c>
      <c r="K164">
        <v>10.59</v>
      </c>
      <c r="L164">
        <v>2074.7716999999998</v>
      </c>
      <c r="M164">
        <v>331.23039999999997</v>
      </c>
    </row>
    <row r="165" spans="1:13" x14ac:dyDescent="0.2">
      <c r="A165" s="1">
        <v>43321</v>
      </c>
      <c r="B165">
        <v>0.26</v>
      </c>
      <c r="C165">
        <v>2.3380000000000001</v>
      </c>
      <c r="D165">
        <v>2.0354999999999999</v>
      </c>
      <c r="E165">
        <v>2.21</v>
      </c>
      <c r="F165">
        <v>18.98</v>
      </c>
      <c r="G165">
        <v>23.49</v>
      </c>
      <c r="H165">
        <v>10.46</v>
      </c>
      <c r="I165">
        <v>7.5600000000000005</v>
      </c>
      <c r="J165">
        <v>15.25</v>
      </c>
      <c r="K165">
        <v>10.64</v>
      </c>
      <c r="L165">
        <v>2078.1756</v>
      </c>
      <c r="M165">
        <v>331.99849999999998</v>
      </c>
    </row>
    <row r="166" spans="1:13" x14ac:dyDescent="0.2">
      <c r="A166" s="1">
        <v>43322</v>
      </c>
      <c r="B166">
        <v>0.27</v>
      </c>
      <c r="C166">
        <v>2.3192499999999998</v>
      </c>
      <c r="D166">
        <v>2.0339999999999998</v>
      </c>
      <c r="E166">
        <v>2.15</v>
      </c>
      <c r="F166">
        <v>18.989999999999998</v>
      </c>
      <c r="G166">
        <v>23.46</v>
      </c>
      <c r="H166">
        <v>10.42</v>
      </c>
      <c r="I166">
        <v>7.5600000000000005</v>
      </c>
      <c r="J166">
        <v>15.33</v>
      </c>
      <c r="K166">
        <v>10.6</v>
      </c>
      <c r="L166">
        <v>2076.7997</v>
      </c>
      <c r="M166">
        <v>331.57589999999999</v>
      </c>
    </row>
    <row r="167" spans="1:13" x14ac:dyDescent="0.2">
      <c r="A167" s="1">
        <v>43325</v>
      </c>
      <c r="B167">
        <v>0.28000000000000003</v>
      </c>
      <c r="C167">
        <v>2.3137499999999998</v>
      </c>
      <c r="D167">
        <v>2.0369999999999999</v>
      </c>
      <c r="E167">
        <v>2.13</v>
      </c>
      <c r="F167">
        <v>19.03</v>
      </c>
      <c r="G167">
        <v>23.53</v>
      </c>
      <c r="H167">
        <v>10.49</v>
      </c>
      <c r="I167">
        <v>7.62</v>
      </c>
      <c r="J167">
        <v>15.35</v>
      </c>
      <c r="K167">
        <v>10.65</v>
      </c>
      <c r="L167">
        <v>2077.0805999999998</v>
      </c>
      <c r="M167">
        <v>331.66039999999998</v>
      </c>
    </row>
    <row r="168" spans="1:13" x14ac:dyDescent="0.2">
      <c r="A168" s="1">
        <v>43326</v>
      </c>
      <c r="B168">
        <v>0.28000000000000003</v>
      </c>
      <c r="C168">
        <v>2.3151899999999999</v>
      </c>
      <c r="D168">
        <v>2.0430000000000001</v>
      </c>
      <c r="E168">
        <v>2.15</v>
      </c>
      <c r="F168">
        <v>18.93</v>
      </c>
      <c r="G168">
        <v>23.39</v>
      </c>
      <c r="H168">
        <v>10.46</v>
      </c>
      <c r="I168">
        <v>7.64</v>
      </c>
      <c r="J168">
        <v>15.33</v>
      </c>
      <c r="K168">
        <v>10.62</v>
      </c>
      <c r="L168">
        <v>2081.3555000000001</v>
      </c>
      <c r="M168">
        <v>332.54629999999997</v>
      </c>
    </row>
    <row r="169" spans="1:13" x14ac:dyDescent="0.2">
      <c r="A169" s="1">
        <v>43327</v>
      </c>
      <c r="B169">
        <v>0.28000000000000003</v>
      </c>
      <c r="C169">
        <v>2.31175</v>
      </c>
      <c r="D169">
        <v>2.0459999999999998</v>
      </c>
      <c r="E169">
        <v>2.19</v>
      </c>
      <c r="F169">
        <v>19.04</v>
      </c>
      <c r="G169">
        <v>23.49</v>
      </c>
      <c r="H169">
        <v>10.54</v>
      </c>
      <c r="I169">
        <v>7.66</v>
      </c>
      <c r="J169">
        <v>15.43</v>
      </c>
      <c r="K169">
        <v>10.58</v>
      </c>
      <c r="L169">
        <v>2079.8560000000002</v>
      </c>
      <c r="M169">
        <v>332.28640000000001</v>
      </c>
    </row>
    <row r="170" spans="1:13" x14ac:dyDescent="0.2">
      <c r="A170" s="1">
        <v>43328</v>
      </c>
      <c r="B170">
        <v>0.28000000000000003</v>
      </c>
      <c r="C170">
        <v>2.3222499999999999</v>
      </c>
      <c r="D170">
        <v>2.0569999999999999</v>
      </c>
      <c r="E170">
        <v>2.2400000000000002</v>
      </c>
      <c r="F170">
        <v>19.059999999999999</v>
      </c>
      <c r="G170">
        <v>23.78</v>
      </c>
      <c r="H170">
        <v>10.59</v>
      </c>
      <c r="I170">
        <v>7.71</v>
      </c>
      <c r="J170">
        <v>15.57</v>
      </c>
      <c r="K170">
        <v>10.66</v>
      </c>
      <c r="L170">
        <v>2081.4074999999998</v>
      </c>
      <c r="M170">
        <v>332.68849999999998</v>
      </c>
    </row>
    <row r="171" spans="1:13" x14ac:dyDescent="0.2">
      <c r="A171" s="1">
        <v>43329</v>
      </c>
      <c r="B171">
        <v>0.28000000000000003</v>
      </c>
      <c r="C171">
        <v>2.3118799999999999</v>
      </c>
      <c r="D171">
        <v>2.0590000000000002</v>
      </c>
      <c r="E171">
        <v>2.25</v>
      </c>
      <c r="F171">
        <v>19.3</v>
      </c>
      <c r="G171">
        <v>23.82</v>
      </c>
      <c r="H171">
        <v>10.68</v>
      </c>
      <c r="I171">
        <v>7.71</v>
      </c>
      <c r="J171">
        <v>15.61</v>
      </c>
      <c r="K171">
        <v>10.75</v>
      </c>
      <c r="L171">
        <v>2081.7157999999999</v>
      </c>
      <c r="M171">
        <v>332.74639999999999</v>
      </c>
    </row>
    <row r="172" spans="1:13" x14ac:dyDescent="0.2">
      <c r="A172" s="1">
        <v>43332</v>
      </c>
      <c r="B172">
        <v>0.28999999999999998</v>
      </c>
      <c r="C172">
        <v>2.3096299999999998</v>
      </c>
      <c r="D172">
        <v>2.0590000000000002</v>
      </c>
      <c r="E172">
        <v>2.16</v>
      </c>
      <c r="F172">
        <v>19.34</v>
      </c>
      <c r="G172">
        <v>23.72</v>
      </c>
      <c r="H172">
        <v>10.72</v>
      </c>
      <c r="I172">
        <v>7.75</v>
      </c>
      <c r="J172">
        <v>15.62</v>
      </c>
      <c r="K172">
        <v>10.77</v>
      </c>
      <c r="L172">
        <v>2081.6408000000001</v>
      </c>
      <c r="M172">
        <v>332.61599999999999</v>
      </c>
    </row>
    <row r="173" spans="1:13" x14ac:dyDescent="0.2">
      <c r="A173" s="1">
        <v>43333</v>
      </c>
      <c r="B173">
        <v>0.28000000000000003</v>
      </c>
      <c r="C173">
        <v>2.3102499999999999</v>
      </c>
      <c r="D173">
        <v>2.0640000000000001</v>
      </c>
      <c r="E173">
        <v>2.15</v>
      </c>
      <c r="F173">
        <v>19.38</v>
      </c>
      <c r="G173">
        <v>23.82</v>
      </c>
      <c r="H173">
        <v>10.68</v>
      </c>
      <c r="I173">
        <v>7.76</v>
      </c>
      <c r="J173">
        <v>15.65</v>
      </c>
      <c r="K173">
        <v>10.84</v>
      </c>
      <c r="L173">
        <v>2080.8123999999998</v>
      </c>
      <c r="M173">
        <v>332.36439999999999</v>
      </c>
    </row>
    <row r="174" spans="1:13" x14ac:dyDescent="0.2">
      <c r="A174" s="1">
        <v>43334</v>
      </c>
      <c r="B174">
        <v>0.28999999999999998</v>
      </c>
      <c r="C174">
        <v>2.31175</v>
      </c>
      <c r="D174">
        <v>2.0699999999999998</v>
      </c>
      <c r="E174">
        <v>2.12</v>
      </c>
      <c r="F174">
        <v>19.29</v>
      </c>
      <c r="G174">
        <v>23.78</v>
      </c>
      <c r="H174">
        <v>10.67</v>
      </c>
      <c r="I174">
        <v>7.6899999999999995</v>
      </c>
      <c r="J174">
        <v>15.51</v>
      </c>
      <c r="K174">
        <v>10.77</v>
      </c>
      <c r="L174">
        <v>2077.7829999999999</v>
      </c>
      <c r="M174">
        <v>331.96980000000002</v>
      </c>
    </row>
    <row r="175" spans="1:13" x14ac:dyDescent="0.2">
      <c r="A175" s="1">
        <v>43335</v>
      </c>
      <c r="B175">
        <v>0.28999999999999998</v>
      </c>
      <c r="C175">
        <v>2.3113799999999998</v>
      </c>
      <c r="D175">
        <v>2.0819999999999999</v>
      </c>
      <c r="E175">
        <v>2.21</v>
      </c>
      <c r="F175">
        <v>19.3</v>
      </c>
      <c r="G175">
        <v>23.71</v>
      </c>
      <c r="H175">
        <v>10.65</v>
      </c>
      <c r="I175">
        <v>7.66</v>
      </c>
      <c r="J175">
        <v>15.5</v>
      </c>
      <c r="K175">
        <v>10.82</v>
      </c>
      <c r="L175">
        <v>2077.2453999999998</v>
      </c>
      <c r="M175">
        <v>331.91759999999999</v>
      </c>
    </row>
    <row r="176" spans="1:13" x14ac:dyDescent="0.2">
      <c r="A176" s="1">
        <v>43336</v>
      </c>
      <c r="B176">
        <v>0.28000000000000003</v>
      </c>
      <c r="C176">
        <v>2.31725</v>
      </c>
      <c r="D176">
        <v>2.0840000000000001</v>
      </c>
      <c r="E176">
        <v>2.15</v>
      </c>
      <c r="F176">
        <v>19.3</v>
      </c>
      <c r="G176">
        <v>23.6</v>
      </c>
      <c r="H176">
        <v>10.61</v>
      </c>
      <c r="I176">
        <v>7.66</v>
      </c>
      <c r="J176">
        <v>15.53</v>
      </c>
      <c r="K176">
        <v>10.79</v>
      </c>
      <c r="L176">
        <v>2078.6118000000001</v>
      </c>
      <c r="M176">
        <v>332.37990000000002</v>
      </c>
    </row>
    <row r="177" spans="1:13" x14ac:dyDescent="0.2">
      <c r="A177" s="1">
        <v>43339</v>
      </c>
      <c r="B177">
        <v>0.28000000000000003</v>
      </c>
      <c r="C177">
        <v>2.31725</v>
      </c>
      <c r="D177">
        <v>2.089</v>
      </c>
      <c r="E177">
        <v>2.2000000000000002</v>
      </c>
      <c r="F177">
        <v>19.29</v>
      </c>
      <c r="G177">
        <v>23.57</v>
      </c>
      <c r="H177">
        <v>10.6</v>
      </c>
      <c r="I177">
        <v>7.68</v>
      </c>
      <c r="J177">
        <v>15.57</v>
      </c>
      <c r="K177">
        <v>10.89</v>
      </c>
      <c r="L177">
        <v>2080.2646</v>
      </c>
      <c r="M177">
        <v>332.73590000000002</v>
      </c>
    </row>
    <row r="178" spans="1:13" x14ac:dyDescent="0.2">
      <c r="A178" s="1">
        <v>43340</v>
      </c>
      <c r="B178">
        <v>0.27</v>
      </c>
      <c r="C178">
        <v>2.3147500000000001</v>
      </c>
      <c r="D178">
        <v>2.0920000000000001</v>
      </c>
      <c r="E178">
        <v>2.1800000000000002</v>
      </c>
      <c r="F178">
        <v>19.32</v>
      </c>
      <c r="G178">
        <v>23.74</v>
      </c>
      <c r="H178">
        <v>10.65</v>
      </c>
      <c r="I178">
        <v>7.7</v>
      </c>
      <c r="J178">
        <v>15.57</v>
      </c>
      <c r="K178">
        <v>10.89</v>
      </c>
      <c r="L178">
        <v>2080.2646</v>
      </c>
      <c r="M178">
        <v>332.73590000000002</v>
      </c>
    </row>
    <row r="179" spans="1:13" x14ac:dyDescent="0.2">
      <c r="A179" s="1">
        <v>43341</v>
      </c>
      <c r="B179">
        <v>0.28000000000000003</v>
      </c>
      <c r="C179">
        <v>2.31263</v>
      </c>
      <c r="D179">
        <v>2.0939999999999999</v>
      </c>
      <c r="E179">
        <v>2.13</v>
      </c>
      <c r="F179">
        <v>19.32</v>
      </c>
      <c r="G179">
        <v>23.77</v>
      </c>
      <c r="H179">
        <v>10.65</v>
      </c>
      <c r="I179">
        <v>7.68</v>
      </c>
      <c r="J179">
        <v>15.58</v>
      </c>
      <c r="K179">
        <v>11.02</v>
      </c>
      <c r="L179">
        <v>2075.8182000000002</v>
      </c>
      <c r="M179">
        <v>332.14789999999999</v>
      </c>
    </row>
    <row r="180" spans="1:13" x14ac:dyDescent="0.2">
      <c r="A180" s="1">
        <v>43342</v>
      </c>
      <c r="B180">
        <v>0.28999999999999998</v>
      </c>
      <c r="C180">
        <v>2.32125</v>
      </c>
      <c r="D180">
        <v>2.105</v>
      </c>
      <c r="E180">
        <v>2.2800000000000002</v>
      </c>
      <c r="F180">
        <v>19.14</v>
      </c>
      <c r="G180">
        <v>23.7</v>
      </c>
      <c r="H180">
        <v>10.66</v>
      </c>
      <c r="I180">
        <v>7.67</v>
      </c>
      <c r="J180">
        <v>15.6</v>
      </c>
      <c r="K180">
        <v>11.14</v>
      </c>
      <c r="L180">
        <v>2075.5929000000001</v>
      </c>
      <c r="M180">
        <v>332.29509999999999</v>
      </c>
    </row>
    <row r="181" spans="1:13" x14ac:dyDescent="0.2">
      <c r="A181" s="1">
        <v>43343</v>
      </c>
      <c r="B181">
        <v>0.28999999999999998</v>
      </c>
      <c r="C181">
        <v>2.3207499999999999</v>
      </c>
      <c r="D181">
        <v>2.105</v>
      </c>
      <c r="E181">
        <v>2.15</v>
      </c>
      <c r="F181">
        <v>19.02</v>
      </c>
      <c r="G181">
        <v>23.52</v>
      </c>
      <c r="H181">
        <v>10.62</v>
      </c>
      <c r="I181">
        <v>7.66</v>
      </c>
      <c r="J181">
        <v>15.62</v>
      </c>
      <c r="K181">
        <v>11.13</v>
      </c>
      <c r="L181">
        <v>2078.6111999999998</v>
      </c>
      <c r="M181">
        <v>332.78039999999999</v>
      </c>
    </row>
    <row r="182" spans="1:13" x14ac:dyDescent="0.2">
      <c r="A182" s="1">
        <v>43346</v>
      </c>
      <c r="B182">
        <v>0.28999999999999998</v>
      </c>
      <c r="C182">
        <v>2.3156300000000001</v>
      </c>
      <c r="D182">
        <v>2.1070000000000002</v>
      </c>
      <c r="E182">
        <v>2.15</v>
      </c>
      <c r="F182">
        <v>19.02</v>
      </c>
      <c r="G182">
        <v>23.52</v>
      </c>
      <c r="H182">
        <v>10.62</v>
      </c>
      <c r="I182">
        <v>7.66</v>
      </c>
      <c r="J182">
        <v>15.62</v>
      </c>
      <c r="K182">
        <v>11.13</v>
      </c>
      <c r="L182">
        <v>2072.0952000000002</v>
      </c>
      <c r="M182">
        <v>331.63400000000001</v>
      </c>
    </row>
    <row r="183" spans="1:13" x14ac:dyDescent="0.2">
      <c r="A183" s="1">
        <v>43347</v>
      </c>
      <c r="B183">
        <v>0.28999999999999998</v>
      </c>
      <c r="C183">
        <v>2.3227500000000001</v>
      </c>
      <c r="D183">
        <v>2.109</v>
      </c>
      <c r="E183">
        <v>2.1800000000000002</v>
      </c>
      <c r="F183">
        <v>19.04</v>
      </c>
      <c r="G183">
        <v>23.66</v>
      </c>
      <c r="H183">
        <v>10.66</v>
      </c>
      <c r="I183">
        <v>7.65</v>
      </c>
      <c r="J183">
        <v>15.62</v>
      </c>
      <c r="K183">
        <v>11.13</v>
      </c>
      <c r="L183">
        <v>2072.8197</v>
      </c>
      <c r="M183">
        <v>331.84199999999998</v>
      </c>
    </row>
    <row r="184" spans="1:13" x14ac:dyDescent="0.2">
      <c r="A184" s="1">
        <v>43348</v>
      </c>
      <c r="B184">
        <v>0.3</v>
      </c>
      <c r="C184">
        <v>2.3168099999999998</v>
      </c>
      <c r="D184">
        <v>2.1120000000000001</v>
      </c>
      <c r="E184">
        <v>2.2800000000000002</v>
      </c>
      <c r="F184">
        <v>19.12</v>
      </c>
      <c r="G184">
        <v>23.94</v>
      </c>
      <c r="H184">
        <v>10.54</v>
      </c>
      <c r="I184">
        <v>7.72</v>
      </c>
      <c r="J184">
        <v>15.76</v>
      </c>
      <c r="K184">
        <v>11.29</v>
      </c>
      <c r="L184">
        <v>2069.1082999999999</v>
      </c>
      <c r="M184">
        <v>331.1259</v>
      </c>
    </row>
    <row r="185" spans="1:13" x14ac:dyDescent="0.2">
      <c r="A185" s="1">
        <v>43349</v>
      </c>
      <c r="B185">
        <v>0.28999999999999998</v>
      </c>
      <c r="C185">
        <v>2.3270599999999999</v>
      </c>
      <c r="D185">
        <v>2.12</v>
      </c>
      <c r="E185">
        <v>2.2999999999999998</v>
      </c>
      <c r="F185">
        <v>19.18</v>
      </c>
      <c r="G185">
        <v>23.87</v>
      </c>
      <c r="H185">
        <v>10.56</v>
      </c>
      <c r="I185">
        <v>7.75</v>
      </c>
      <c r="J185">
        <v>15.86</v>
      </c>
      <c r="K185">
        <v>11.32</v>
      </c>
      <c r="L185">
        <v>2071.7332000000001</v>
      </c>
      <c r="M185">
        <v>331.43579999999997</v>
      </c>
    </row>
    <row r="186" spans="1:13" x14ac:dyDescent="0.2">
      <c r="A186" s="1">
        <v>43350</v>
      </c>
      <c r="B186">
        <v>0.28999999999999998</v>
      </c>
      <c r="C186">
        <v>2.3312499999999998</v>
      </c>
      <c r="D186">
        <v>2.1234999999999999</v>
      </c>
      <c r="E186">
        <v>2.19</v>
      </c>
      <c r="F186">
        <v>19.11</v>
      </c>
      <c r="G186">
        <v>23.73</v>
      </c>
      <c r="H186">
        <v>10.49</v>
      </c>
      <c r="I186">
        <v>7.77</v>
      </c>
      <c r="J186">
        <v>15.69</v>
      </c>
      <c r="K186">
        <v>11.31</v>
      </c>
      <c r="L186">
        <v>2072.4467</v>
      </c>
      <c r="M186">
        <v>331.4837</v>
      </c>
    </row>
    <row r="187" spans="1:13" x14ac:dyDescent="0.2">
      <c r="A187" s="1">
        <v>43353</v>
      </c>
      <c r="B187">
        <v>0.3</v>
      </c>
      <c r="C187">
        <v>2.3342499999999999</v>
      </c>
      <c r="D187">
        <v>2.1255000000000002</v>
      </c>
      <c r="E187">
        <v>2.19</v>
      </c>
      <c r="F187">
        <v>19.190000000000001</v>
      </c>
      <c r="G187">
        <v>23.72</v>
      </c>
      <c r="H187">
        <v>10.51</v>
      </c>
      <c r="I187">
        <v>7.82</v>
      </c>
      <c r="J187">
        <v>15.79</v>
      </c>
      <c r="K187">
        <v>11.33</v>
      </c>
      <c r="L187">
        <v>2069.4967000000001</v>
      </c>
      <c r="M187">
        <v>331.06779999999998</v>
      </c>
    </row>
    <row r="188" spans="1:13" x14ac:dyDescent="0.2">
      <c r="A188" s="1">
        <v>43354</v>
      </c>
      <c r="B188">
        <v>0.28999999999999998</v>
      </c>
      <c r="C188">
        <v>2.3342499999999999</v>
      </c>
      <c r="D188">
        <v>2.13</v>
      </c>
      <c r="E188">
        <v>2.21</v>
      </c>
      <c r="F188">
        <v>19.11</v>
      </c>
      <c r="G188">
        <v>23.71</v>
      </c>
      <c r="H188">
        <v>10.48</v>
      </c>
      <c r="I188">
        <v>7.78</v>
      </c>
      <c r="J188">
        <v>15.74</v>
      </c>
      <c r="K188">
        <v>11.28</v>
      </c>
      <c r="L188">
        <v>2068.1662000000001</v>
      </c>
      <c r="M188">
        <v>331.14839999999998</v>
      </c>
    </row>
    <row r="189" spans="1:13" x14ac:dyDescent="0.2">
      <c r="A189" s="1">
        <v>43355</v>
      </c>
      <c r="B189">
        <v>0.28999999999999998</v>
      </c>
      <c r="C189">
        <v>2.3315000000000001</v>
      </c>
      <c r="D189">
        <v>2.1379999999999999</v>
      </c>
      <c r="E189">
        <v>2.2200000000000002</v>
      </c>
      <c r="F189">
        <v>18.84</v>
      </c>
      <c r="G189">
        <v>23.42</v>
      </c>
      <c r="H189">
        <v>10.210000000000001</v>
      </c>
      <c r="I189">
        <v>7.73</v>
      </c>
      <c r="J189">
        <v>15.65</v>
      </c>
      <c r="K189">
        <v>11.18</v>
      </c>
      <c r="L189">
        <v>2063.9331000000002</v>
      </c>
      <c r="M189">
        <v>330.69119999999998</v>
      </c>
    </row>
    <row r="190" spans="1:13" x14ac:dyDescent="0.2">
      <c r="A190" s="1">
        <v>43356</v>
      </c>
      <c r="B190">
        <v>0.28000000000000003</v>
      </c>
      <c r="C190">
        <v>2.33413</v>
      </c>
      <c r="D190">
        <v>2.1440000000000001</v>
      </c>
      <c r="E190">
        <v>2.2400000000000002</v>
      </c>
      <c r="F190">
        <v>18.95</v>
      </c>
      <c r="G190">
        <v>23.36</v>
      </c>
      <c r="H190">
        <v>10.18</v>
      </c>
      <c r="I190">
        <v>7.73</v>
      </c>
      <c r="J190">
        <v>15.69</v>
      </c>
      <c r="K190">
        <v>11.14</v>
      </c>
      <c r="L190">
        <v>2060.3800999999999</v>
      </c>
      <c r="M190">
        <v>330.28820000000002</v>
      </c>
    </row>
    <row r="191" spans="1:13" x14ac:dyDescent="0.2">
      <c r="A191" s="1">
        <v>43357</v>
      </c>
      <c r="B191">
        <v>0.28000000000000003</v>
      </c>
      <c r="C191">
        <v>2.3371300000000002</v>
      </c>
      <c r="D191">
        <v>2.1459999999999999</v>
      </c>
      <c r="E191">
        <v>2.2200000000000002</v>
      </c>
      <c r="F191">
        <v>18.89</v>
      </c>
      <c r="G191">
        <v>23.05</v>
      </c>
      <c r="H191">
        <v>10.24</v>
      </c>
      <c r="I191">
        <v>7.6899999999999995</v>
      </c>
      <c r="J191">
        <v>15.53</v>
      </c>
      <c r="K191">
        <v>11.12</v>
      </c>
      <c r="L191">
        <v>2061.7963</v>
      </c>
      <c r="M191">
        <v>330.19909999999999</v>
      </c>
    </row>
    <row r="192" spans="1:13" x14ac:dyDescent="0.2">
      <c r="A192" s="1">
        <v>43360</v>
      </c>
      <c r="B192">
        <v>0.3</v>
      </c>
      <c r="C192">
        <v>2.3387500000000001</v>
      </c>
      <c r="D192">
        <v>2.1495000000000002</v>
      </c>
      <c r="E192">
        <v>2.23</v>
      </c>
      <c r="F192">
        <v>18.88</v>
      </c>
      <c r="G192">
        <v>22.93</v>
      </c>
      <c r="H192">
        <v>10.25</v>
      </c>
      <c r="I192">
        <v>7.7</v>
      </c>
      <c r="J192">
        <v>15.38</v>
      </c>
      <c r="K192">
        <v>11.29</v>
      </c>
      <c r="L192">
        <v>2063.6907000000001</v>
      </c>
      <c r="M192">
        <v>330.56479999999999</v>
      </c>
    </row>
    <row r="193" spans="1:13" x14ac:dyDescent="0.2">
      <c r="A193" s="1">
        <v>43361</v>
      </c>
      <c r="B193">
        <v>0.3</v>
      </c>
      <c r="C193">
        <v>2.3374999999999999</v>
      </c>
      <c r="D193">
        <v>2.157</v>
      </c>
      <c r="E193">
        <v>2.2200000000000002</v>
      </c>
      <c r="F193">
        <v>18.77</v>
      </c>
      <c r="G193">
        <v>22.79</v>
      </c>
      <c r="H193">
        <v>10.28</v>
      </c>
      <c r="I193">
        <v>7.63</v>
      </c>
      <c r="J193">
        <v>15.24</v>
      </c>
      <c r="K193">
        <v>11.26</v>
      </c>
      <c r="L193">
        <v>2063.1241</v>
      </c>
      <c r="M193">
        <v>330.68310000000002</v>
      </c>
    </row>
    <row r="194" spans="1:13" x14ac:dyDescent="0.2">
      <c r="A194" s="1">
        <v>43362</v>
      </c>
      <c r="B194">
        <v>0.3</v>
      </c>
      <c r="C194">
        <v>2.35338</v>
      </c>
      <c r="D194">
        <v>2.165</v>
      </c>
      <c r="E194">
        <v>2.23</v>
      </c>
      <c r="F194">
        <v>18.71</v>
      </c>
      <c r="G194">
        <v>22.67</v>
      </c>
      <c r="H194">
        <v>10.28</v>
      </c>
      <c r="I194">
        <v>7.57</v>
      </c>
      <c r="J194">
        <v>15.12</v>
      </c>
      <c r="K194">
        <v>11.24</v>
      </c>
      <c r="L194">
        <v>2060.9023000000002</v>
      </c>
      <c r="M194">
        <v>330.3229</v>
      </c>
    </row>
    <row r="195" spans="1:13" x14ac:dyDescent="0.2">
      <c r="A195" s="1">
        <v>43363</v>
      </c>
      <c r="B195">
        <v>0.3</v>
      </c>
      <c r="C195">
        <v>2.3663799999999999</v>
      </c>
      <c r="D195">
        <v>2.1800000000000002</v>
      </c>
      <c r="E195">
        <v>2.25</v>
      </c>
      <c r="F195">
        <v>18.77</v>
      </c>
      <c r="G195">
        <v>22.79</v>
      </c>
      <c r="H195">
        <v>10.31</v>
      </c>
      <c r="I195">
        <v>7.58</v>
      </c>
      <c r="J195">
        <v>15.17</v>
      </c>
      <c r="K195">
        <v>11.31</v>
      </c>
      <c r="L195">
        <v>2064.7851000000001</v>
      </c>
      <c r="M195">
        <v>330.86130000000003</v>
      </c>
    </row>
    <row r="196" spans="1:13" x14ac:dyDescent="0.2">
      <c r="A196" s="1">
        <v>43364</v>
      </c>
      <c r="B196">
        <v>0.28999999999999998</v>
      </c>
      <c r="C196">
        <v>2.37263</v>
      </c>
      <c r="D196">
        <v>2.1865000000000001</v>
      </c>
      <c r="E196">
        <v>2.21</v>
      </c>
      <c r="F196">
        <v>18.899999999999999</v>
      </c>
      <c r="G196">
        <v>22.85</v>
      </c>
      <c r="H196">
        <v>10.29</v>
      </c>
      <c r="I196">
        <v>7.62</v>
      </c>
      <c r="J196">
        <v>15.24</v>
      </c>
      <c r="K196">
        <v>10.73</v>
      </c>
      <c r="L196">
        <v>2066.5291000000002</v>
      </c>
      <c r="M196">
        <v>331.16919999999999</v>
      </c>
    </row>
    <row r="197" spans="1:13" x14ac:dyDescent="0.2">
      <c r="A197" s="1">
        <v>43367</v>
      </c>
      <c r="B197">
        <v>0.28999999999999998</v>
      </c>
      <c r="C197">
        <v>2.3736299999999999</v>
      </c>
      <c r="D197">
        <v>2.1880000000000002</v>
      </c>
      <c r="E197">
        <v>2.2400000000000002</v>
      </c>
      <c r="F197">
        <v>18.77</v>
      </c>
      <c r="G197">
        <v>22.73</v>
      </c>
      <c r="H197">
        <v>10.210000000000001</v>
      </c>
      <c r="I197">
        <v>7.57</v>
      </c>
      <c r="J197">
        <v>15.26</v>
      </c>
      <c r="K197">
        <v>10.55</v>
      </c>
      <c r="L197">
        <v>2067.4866999999999</v>
      </c>
      <c r="M197">
        <v>331.5385</v>
      </c>
    </row>
    <row r="198" spans="1:13" x14ac:dyDescent="0.2">
      <c r="A198" s="1">
        <v>43368</v>
      </c>
      <c r="B198">
        <v>0.28999999999999998</v>
      </c>
      <c r="C198">
        <v>2.3810000000000002</v>
      </c>
      <c r="D198">
        <v>2.1935000000000002</v>
      </c>
      <c r="E198">
        <v>2.2599999999999998</v>
      </c>
      <c r="F198">
        <v>18.8</v>
      </c>
      <c r="G198">
        <v>22.69</v>
      </c>
      <c r="H198">
        <v>10.24</v>
      </c>
      <c r="I198">
        <v>7.57</v>
      </c>
      <c r="J198">
        <v>15.23</v>
      </c>
      <c r="K198">
        <v>10.5</v>
      </c>
      <c r="L198">
        <v>2065.9657000000002</v>
      </c>
      <c r="M198">
        <v>331.27699999999999</v>
      </c>
    </row>
    <row r="199" spans="1:13" x14ac:dyDescent="0.2">
      <c r="A199" s="1">
        <v>43369</v>
      </c>
      <c r="B199">
        <v>0.28999999999999998</v>
      </c>
      <c r="C199">
        <v>2.3861300000000001</v>
      </c>
      <c r="D199">
        <v>2.2069999999999999</v>
      </c>
      <c r="E199">
        <v>2.27</v>
      </c>
      <c r="F199">
        <v>18.71</v>
      </c>
      <c r="G199">
        <v>22.46</v>
      </c>
      <c r="H199">
        <v>10.19</v>
      </c>
      <c r="I199">
        <v>7.51</v>
      </c>
      <c r="J199">
        <v>15.1</v>
      </c>
      <c r="K199">
        <v>10.07</v>
      </c>
      <c r="L199">
        <v>2067.7764999999999</v>
      </c>
      <c r="M199">
        <v>331.68189999999998</v>
      </c>
    </row>
    <row r="200" spans="1:13" x14ac:dyDescent="0.2">
      <c r="A200" s="1">
        <v>43370</v>
      </c>
      <c r="B200">
        <v>0.28000000000000003</v>
      </c>
      <c r="C200">
        <v>2.3959999999999999</v>
      </c>
      <c r="D200">
        <v>2.2120000000000002</v>
      </c>
      <c r="E200">
        <v>2.35</v>
      </c>
      <c r="F200">
        <v>18.579999999999998</v>
      </c>
      <c r="G200">
        <v>22.44</v>
      </c>
      <c r="H200">
        <v>10.130000000000001</v>
      </c>
      <c r="I200">
        <v>7.5</v>
      </c>
      <c r="J200">
        <v>15.06</v>
      </c>
      <c r="K200">
        <v>10.050000000000001</v>
      </c>
      <c r="L200">
        <v>2057.2465999999999</v>
      </c>
      <c r="M200">
        <v>330.44049999999999</v>
      </c>
    </row>
    <row r="201" spans="1:13" x14ac:dyDescent="0.2">
      <c r="A201" s="1">
        <v>43371</v>
      </c>
      <c r="B201">
        <v>0.28000000000000003</v>
      </c>
      <c r="C201">
        <v>2.39838</v>
      </c>
      <c r="D201">
        <v>2.2130000000000001</v>
      </c>
      <c r="E201">
        <v>2.33</v>
      </c>
      <c r="F201">
        <v>18.63</v>
      </c>
      <c r="G201">
        <v>22.45</v>
      </c>
      <c r="H201">
        <v>10.23</v>
      </c>
      <c r="I201">
        <v>7.35</v>
      </c>
      <c r="J201">
        <v>14.93</v>
      </c>
      <c r="K201">
        <v>10.02</v>
      </c>
      <c r="L201">
        <v>2051.2628</v>
      </c>
      <c r="M201">
        <v>329.94400000000002</v>
      </c>
    </row>
    <row r="202" spans="1:13" x14ac:dyDescent="0.2">
      <c r="A202" s="1">
        <v>43374</v>
      </c>
      <c r="B202">
        <v>0.27</v>
      </c>
      <c r="C202">
        <v>2.3981300000000001</v>
      </c>
      <c r="D202">
        <v>2.2189999999999999</v>
      </c>
      <c r="E202">
        <v>2.2599999999999998</v>
      </c>
      <c r="F202">
        <v>18.61</v>
      </c>
      <c r="G202">
        <v>22.3</v>
      </c>
      <c r="H202">
        <v>10.25</v>
      </c>
      <c r="I202">
        <v>7.32</v>
      </c>
      <c r="J202">
        <v>14.94</v>
      </c>
      <c r="K202">
        <v>10.06</v>
      </c>
      <c r="L202">
        <v>2047.3421000000001</v>
      </c>
      <c r="M202">
        <v>329.5917</v>
      </c>
    </row>
    <row r="203" spans="1:13" x14ac:dyDescent="0.2">
      <c r="A203" s="1">
        <v>43375</v>
      </c>
      <c r="B203">
        <v>0.27</v>
      </c>
      <c r="C203">
        <v>2.4074999999999998</v>
      </c>
      <c r="D203">
        <v>2.2240000000000002</v>
      </c>
      <c r="E203">
        <v>2.2800000000000002</v>
      </c>
      <c r="F203">
        <v>18.64</v>
      </c>
      <c r="G203">
        <v>22.28</v>
      </c>
      <c r="H203">
        <v>10.29</v>
      </c>
      <c r="I203">
        <v>7.31</v>
      </c>
      <c r="J203">
        <v>14.92</v>
      </c>
      <c r="K203">
        <v>9.99</v>
      </c>
      <c r="L203">
        <v>2051.4063000000001</v>
      </c>
      <c r="M203">
        <v>329.86709999999999</v>
      </c>
    </row>
    <row r="204" spans="1:13" x14ac:dyDescent="0.2">
      <c r="A204" s="1">
        <v>43376</v>
      </c>
      <c r="B204">
        <v>0.28000000000000003</v>
      </c>
      <c r="C204">
        <v>2.4082499999999998</v>
      </c>
      <c r="D204">
        <v>2.2315</v>
      </c>
      <c r="E204">
        <v>2.2999999999999998</v>
      </c>
      <c r="F204">
        <v>18.46</v>
      </c>
      <c r="G204">
        <v>22.11</v>
      </c>
      <c r="H204">
        <v>10.19</v>
      </c>
      <c r="I204">
        <v>7.3</v>
      </c>
      <c r="J204">
        <v>14.84</v>
      </c>
      <c r="K204">
        <v>10.07</v>
      </c>
      <c r="L204">
        <v>2049.5365000000002</v>
      </c>
      <c r="M204">
        <v>329.75599999999997</v>
      </c>
    </row>
    <row r="205" spans="1:13" x14ac:dyDescent="0.2">
      <c r="A205" s="1">
        <v>43377</v>
      </c>
      <c r="B205">
        <v>0.3</v>
      </c>
      <c r="C205">
        <v>2.4096299999999999</v>
      </c>
      <c r="D205">
        <v>2.2385000000000002</v>
      </c>
      <c r="E205">
        <v>2.3199999999999998</v>
      </c>
      <c r="F205">
        <v>18.28</v>
      </c>
      <c r="G205">
        <v>21.87</v>
      </c>
      <c r="H205">
        <v>10.15</v>
      </c>
      <c r="I205">
        <v>7.24</v>
      </c>
      <c r="J205">
        <v>14.63</v>
      </c>
      <c r="K205">
        <v>9.86</v>
      </c>
      <c r="L205">
        <v>2057.6936999999998</v>
      </c>
      <c r="M205">
        <v>330.82650000000001</v>
      </c>
    </row>
    <row r="206" spans="1:13" x14ac:dyDescent="0.2">
      <c r="A206" s="1">
        <v>43378</v>
      </c>
      <c r="B206">
        <v>0.31</v>
      </c>
      <c r="C206">
        <v>2.4080599999999999</v>
      </c>
      <c r="D206">
        <v>2.2400000000000002</v>
      </c>
      <c r="E206">
        <v>2.2999999999999998</v>
      </c>
      <c r="F206">
        <v>18.11</v>
      </c>
      <c r="G206">
        <v>21.64</v>
      </c>
      <c r="H206">
        <v>10.11</v>
      </c>
      <c r="I206">
        <v>7.2</v>
      </c>
      <c r="J206">
        <v>14.54</v>
      </c>
      <c r="K206">
        <v>9.81</v>
      </c>
      <c r="L206">
        <v>2056.1673000000001</v>
      </c>
      <c r="M206">
        <v>330.62849999999997</v>
      </c>
    </row>
    <row r="207" spans="1:13" x14ac:dyDescent="0.2">
      <c r="A207" s="1">
        <v>43381</v>
      </c>
      <c r="B207">
        <v>0.31</v>
      </c>
      <c r="C207">
        <v>2.41425</v>
      </c>
      <c r="D207">
        <v>2.242</v>
      </c>
      <c r="E207">
        <v>2.2999999999999998</v>
      </c>
      <c r="F207">
        <v>18.25</v>
      </c>
      <c r="G207">
        <v>21.78</v>
      </c>
      <c r="H207">
        <v>10.18</v>
      </c>
      <c r="I207">
        <v>7.25</v>
      </c>
      <c r="J207">
        <v>14.7</v>
      </c>
      <c r="K207">
        <v>9.98</v>
      </c>
      <c r="L207">
        <v>2054.0378999999998</v>
      </c>
      <c r="M207">
        <v>330.20490000000001</v>
      </c>
    </row>
    <row r="208" spans="1:13" x14ac:dyDescent="0.2">
      <c r="A208" s="1">
        <v>43382</v>
      </c>
      <c r="B208">
        <v>0.3</v>
      </c>
      <c r="C208">
        <v>2.4204400000000001</v>
      </c>
      <c r="D208">
        <v>2.2425000000000002</v>
      </c>
      <c r="E208">
        <v>2.2999999999999998</v>
      </c>
      <c r="F208">
        <v>18.25</v>
      </c>
      <c r="G208">
        <v>21.81</v>
      </c>
      <c r="H208">
        <v>10.19</v>
      </c>
      <c r="I208">
        <v>7.23</v>
      </c>
      <c r="J208">
        <v>14.66</v>
      </c>
      <c r="K208">
        <v>10.119999999999999</v>
      </c>
      <c r="L208">
        <v>2055.4256</v>
      </c>
      <c r="M208">
        <v>330.0881</v>
      </c>
    </row>
    <row r="209" spans="1:13" x14ac:dyDescent="0.2">
      <c r="A209" s="1">
        <v>43383</v>
      </c>
      <c r="B209">
        <v>0.31</v>
      </c>
      <c r="C209">
        <v>2.4251900000000002</v>
      </c>
      <c r="D209">
        <v>2.2414999999999998</v>
      </c>
      <c r="E209">
        <v>2.33</v>
      </c>
      <c r="F209">
        <v>18.059999999999999</v>
      </c>
      <c r="G209">
        <v>21.86</v>
      </c>
      <c r="H209">
        <v>10.11</v>
      </c>
      <c r="I209">
        <v>7.18</v>
      </c>
      <c r="J209">
        <v>14.51</v>
      </c>
      <c r="K209">
        <v>10.06</v>
      </c>
      <c r="L209">
        <v>2053.7080999999998</v>
      </c>
      <c r="M209">
        <v>329.66050000000001</v>
      </c>
    </row>
    <row r="210" spans="1:13" x14ac:dyDescent="0.2">
      <c r="A210" s="1">
        <v>43384</v>
      </c>
      <c r="B210">
        <v>0.31</v>
      </c>
      <c r="C210">
        <v>2.4363099999999998</v>
      </c>
      <c r="D210">
        <v>2.2439999999999998</v>
      </c>
      <c r="E210">
        <v>2.3199999999999998</v>
      </c>
      <c r="F210">
        <v>17.8</v>
      </c>
      <c r="G210">
        <v>21.48</v>
      </c>
      <c r="H210">
        <v>9.89</v>
      </c>
      <c r="I210">
        <v>7.02</v>
      </c>
      <c r="J210">
        <v>14.28</v>
      </c>
      <c r="K210">
        <v>9.91</v>
      </c>
      <c r="L210">
        <v>2052.6532999999999</v>
      </c>
      <c r="M210">
        <v>329.54329999999999</v>
      </c>
    </row>
    <row r="211" spans="1:13" x14ac:dyDescent="0.2">
      <c r="A211" s="1">
        <v>43385</v>
      </c>
      <c r="B211">
        <v>0.32</v>
      </c>
      <c r="C211">
        <v>2.4364400000000002</v>
      </c>
      <c r="D211">
        <v>2.2509999999999999</v>
      </c>
      <c r="E211">
        <v>2.34</v>
      </c>
      <c r="F211">
        <v>17.760000000000002</v>
      </c>
      <c r="G211">
        <v>20.7</v>
      </c>
      <c r="H211">
        <v>9.86</v>
      </c>
      <c r="I211">
        <v>6.92</v>
      </c>
      <c r="J211">
        <v>14.21</v>
      </c>
      <c r="K211">
        <v>9.66</v>
      </c>
      <c r="L211">
        <v>2049.2680999999998</v>
      </c>
      <c r="M211">
        <v>329.10789999999997</v>
      </c>
    </row>
    <row r="212" spans="1:13" x14ac:dyDescent="0.2">
      <c r="A212" s="1">
        <v>43388</v>
      </c>
      <c r="B212">
        <v>0.32</v>
      </c>
      <c r="C212">
        <v>2.4488099999999999</v>
      </c>
      <c r="D212">
        <v>2.2519999999999998</v>
      </c>
      <c r="E212">
        <v>2.38</v>
      </c>
      <c r="F212">
        <v>17.82</v>
      </c>
      <c r="G212">
        <v>20.85</v>
      </c>
      <c r="H212">
        <v>9.94</v>
      </c>
      <c r="I212">
        <v>7.01</v>
      </c>
      <c r="J212">
        <v>14.31</v>
      </c>
      <c r="K212">
        <v>9.7799999999999994</v>
      </c>
      <c r="L212">
        <v>2050.4294</v>
      </c>
      <c r="M212">
        <v>329.40710000000001</v>
      </c>
    </row>
    <row r="213" spans="1:13" x14ac:dyDescent="0.2">
      <c r="A213" s="1">
        <v>43389</v>
      </c>
      <c r="B213">
        <v>0.32</v>
      </c>
      <c r="C213">
        <v>2.4445600000000001</v>
      </c>
      <c r="D213">
        <v>2.2519999999999998</v>
      </c>
      <c r="E213">
        <v>2.37</v>
      </c>
      <c r="F213">
        <v>18</v>
      </c>
      <c r="G213">
        <v>21.16</v>
      </c>
      <c r="H213">
        <v>10</v>
      </c>
      <c r="I213">
        <v>7.09</v>
      </c>
      <c r="J213">
        <v>14.46</v>
      </c>
      <c r="K213">
        <v>9.9600000000000009</v>
      </c>
      <c r="L213">
        <v>2054.1592000000001</v>
      </c>
      <c r="M213">
        <v>329.79640000000001</v>
      </c>
    </row>
    <row r="214" spans="1:13" x14ac:dyDescent="0.2">
      <c r="A214" s="1">
        <v>43390</v>
      </c>
      <c r="B214">
        <v>0.32</v>
      </c>
      <c r="C214">
        <v>2.44963</v>
      </c>
      <c r="D214">
        <v>2.2640000000000002</v>
      </c>
      <c r="E214">
        <v>2.31</v>
      </c>
      <c r="F214">
        <v>17.97</v>
      </c>
      <c r="G214">
        <v>21.04</v>
      </c>
      <c r="H214">
        <v>9.98</v>
      </c>
      <c r="I214">
        <v>7.04</v>
      </c>
      <c r="J214">
        <v>14.54</v>
      </c>
      <c r="K214">
        <v>9.9700000000000006</v>
      </c>
      <c r="L214">
        <v>2056.7685000000001</v>
      </c>
      <c r="M214">
        <v>330.3784</v>
      </c>
    </row>
    <row r="215" spans="1:13" x14ac:dyDescent="0.2">
      <c r="A215" s="1">
        <v>43391</v>
      </c>
      <c r="B215">
        <v>0.33</v>
      </c>
      <c r="C215">
        <v>2.4689999999999999</v>
      </c>
      <c r="D215">
        <v>2.2734999999999999</v>
      </c>
      <c r="E215">
        <v>2.39</v>
      </c>
      <c r="F215">
        <v>17.899999999999999</v>
      </c>
      <c r="G215">
        <v>20.83</v>
      </c>
      <c r="H215">
        <v>9.9499999999999993</v>
      </c>
      <c r="I215">
        <v>7.01</v>
      </c>
      <c r="J215">
        <v>14.48</v>
      </c>
      <c r="K215">
        <v>9.8800000000000008</v>
      </c>
      <c r="L215">
        <v>2056.9286000000002</v>
      </c>
      <c r="M215">
        <v>330.22660000000002</v>
      </c>
    </row>
    <row r="216" spans="1:13" x14ac:dyDescent="0.2">
      <c r="A216" s="1">
        <v>43392</v>
      </c>
      <c r="B216">
        <v>0.34</v>
      </c>
      <c r="C216">
        <v>2.4771900000000002</v>
      </c>
      <c r="D216">
        <v>2.2810000000000001</v>
      </c>
      <c r="E216">
        <v>2.36</v>
      </c>
      <c r="F216">
        <v>17.82</v>
      </c>
      <c r="G216">
        <v>20.68</v>
      </c>
      <c r="H216">
        <v>9.9600000000000009</v>
      </c>
      <c r="I216">
        <v>7.03</v>
      </c>
      <c r="J216">
        <v>14.41</v>
      </c>
      <c r="K216">
        <v>9.85</v>
      </c>
      <c r="L216">
        <v>2061.7422000000001</v>
      </c>
      <c r="M216">
        <v>331.17750000000001</v>
      </c>
    </row>
    <row r="217" spans="1:13" x14ac:dyDescent="0.2">
      <c r="A217" s="1">
        <v>43395</v>
      </c>
      <c r="B217">
        <v>0.34</v>
      </c>
      <c r="C217">
        <v>2.4873799999999999</v>
      </c>
      <c r="D217">
        <v>2.2829999999999999</v>
      </c>
      <c r="E217">
        <v>2.42</v>
      </c>
      <c r="F217">
        <v>17.68</v>
      </c>
      <c r="G217">
        <v>20.58</v>
      </c>
      <c r="H217">
        <v>9.8800000000000008</v>
      </c>
      <c r="I217">
        <v>6.99</v>
      </c>
      <c r="J217">
        <v>14.44</v>
      </c>
      <c r="K217">
        <v>9.82</v>
      </c>
      <c r="L217">
        <v>2060.2716999999998</v>
      </c>
      <c r="M217">
        <v>330.88400000000001</v>
      </c>
    </row>
    <row r="218" spans="1:13" x14ac:dyDescent="0.2">
      <c r="A218" s="1">
        <v>43396</v>
      </c>
      <c r="B218">
        <v>0.33</v>
      </c>
      <c r="C218">
        <v>2.4898799999999999</v>
      </c>
      <c r="D218">
        <v>2.2789999999999999</v>
      </c>
      <c r="E218">
        <v>2.4300000000000002</v>
      </c>
      <c r="F218">
        <v>17.59</v>
      </c>
      <c r="G218">
        <v>20.37</v>
      </c>
      <c r="H218">
        <v>9.83</v>
      </c>
      <c r="I218">
        <v>6.91</v>
      </c>
      <c r="J218">
        <v>14.36</v>
      </c>
      <c r="K218">
        <v>9.75</v>
      </c>
      <c r="L218">
        <v>2057.7049999999999</v>
      </c>
      <c r="M218">
        <v>330.51979999999998</v>
      </c>
    </row>
    <row r="219" spans="1:13" x14ac:dyDescent="0.2">
      <c r="A219" s="1">
        <v>43397</v>
      </c>
      <c r="B219">
        <v>0.35</v>
      </c>
      <c r="C219">
        <v>2.508</v>
      </c>
      <c r="D219">
        <v>2.278</v>
      </c>
      <c r="E219">
        <v>2.41</v>
      </c>
      <c r="F219">
        <v>17.84</v>
      </c>
      <c r="G219">
        <v>20.47</v>
      </c>
      <c r="H219">
        <v>9.9499999999999993</v>
      </c>
      <c r="I219">
        <v>6.91</v>
      </c>
      <c r="J219">
        <v>14.42</v>
      </c>
      <c r="K219">
        <v>9.8699999999999992</v>
      </c>
      <c r="L219">
        <v>2054.4488000000001</v>
      </c>
      <c r="M219">
        <v>329.666</v>
      </c>
    </row>
    <row r="220" spans="1:13" x14ac:dyDescent="0.2">
      <c r="A220" s="1">
        <v>43398</v>
      </c>
      <c r="B220">
        <v>0.33</v>
      </c>
      <c r="C220">
        <v>2.5092499999999998</v>
      </c>
      <c r="D220">
        <v>2.2839999999999998</v>
      </c>
      <c r="E220">
        <v>2.44</v>
      </c>
      <c r="F220">
        <v>18.059999999999999</v>
      </c>
      <c r="G220">
        <v>21.3</v>
      </c>
      <c r="H220">
        <v>10</v>
      </c>
      <c r="I220">
        <v>6.96</v>
      </c>
      <c r="J220">
        <v>14.54</v>
      </c>
      <c r="K220">
        <v>10.050000000000001</v>
      </c>
      <c r="L220">
        <v>2055.7148000000002</v>
      </c>
      <c r="M220">
        <v>329.81509999999997</v>
      </c>
    </row>
    <row r="221" spans="1:13" x14ac:dyDescent="0.2">
      <c r="A221" s="1">
        <v>43399</v>
      </c>
      <c r="B221">
        <v>0.35</v>
      </c>
      <c r="C221">
        <v>2.5203799999999998</v>
      </c>
      <c r="D221">
        <v>2.2795000000000001</v>
      </c>
      <c r="E221">
        <v>2.44</v>
      </c>
      <c r="F221">
        <v>17.98</v>
      </c>
      <c r="G221">
        <v>21.43</v>
      </c>
      <c r="H221">
        <v>9.85</v>
      </c>
      <c r="I221">
        <v>6.88</v>
      </c>
      <c r="J221">
        <v>14.44</v>
      </c>
      <c r="K221">
        <v>9.91</v>
      </c>
      <c r="L221">
        <v>2046.7828</v>
      </c>
      <c r="M221">
        <v>328.82330000000002</v>
      </c>
    </row>
    <row r="222" spans="1:13" x14ac:dyDescent="0.2">
      <c r="A222" s="1">
        <v>43402</v>
      </c>
      <c r="B222">
        <v>0.35</v>
      </c>
      <c r="C222">
        <v>2.5266299999999999</v>
      </c>
      <c r="D222">
        <v>2.2845</v>
      </c>
      <c r="E222">
        <v>2.54</v>
      </c>
      <c r="F222">
        <v>18.059999999999999</v>
      </c>
      <c r="G222">
        <v>21.58</v>
      </c>
      <c r="H222">
        <v>9.8800000000000008</v>
      </c>
      <c r="I222">
        <v>6.9</v>
      </c>
      <c r="J222">
        <v>14.55</v>
      </c>
      <c r="K222">
        <v>9.93</v>
      </c>
      <c r="L222">
        <v>2047.1927000000001</v>
      </c>
      <c r="M222">
        <v>329.07940000000002</v>
      </c>
    </row>
    <row r="223" spans="1:13" x14ac:dyDescent="0.2">
      <c r="A223" s="1">
        <v>43403</v>
      </c>
      <c r="B223">
        <v>0.35</v>
      </c>
      <c r="C223">
        <v>2.5409999999999999</v>
      </c>
      <c r="D223">
        <v>2.29</v>
      </c>
      <c r="E223">
        <v>2.4900000000000002</v>
      </c>
      <c r="F223">
        <v>17.84</v>
      </c>
      <c r="G223">
        <v>21.67</v>
      </c>
      <c r="H223">
        <v>9.91</v>
      </c>
      <c r="I223">
        <v>6.9399999999999995</v>
      </c>
      <c r="J223">
        <v>14.7</v>
      </c>
      <c r="K223">
        <v>9.99</v>
      </c>
      <c r="L223">
        <v>2047.2965999999999</v>
      </c>
      <c r="M223">
        <v>328.80860000000001</v>
      </c>
    </row>
    <row r="224" spans="1:13" x14ac:dyDescent="0.2">
      <c r="A224" s="1">
        <v>43404</v>
      </c>
      <c r="B224">
        <v>0.34</v>
      </c>
      <c r="C224">
        <v>2.5585</v>
      </c>
      <c r="D224">
        <v>2.2999999999999998</v>
      </c>
      <c r="E224">
        <v>2.5099999999999998</v>
      </c>
      <c r="F224">
        <v>17.84</v>
      </c>
      <c r="G224">
        <v>21.78</v>
      </c>
      <c r="H224">
        <v>9.8699999999999992</v>
      </c>
      <c r="I224">
        <v>6.93</v>
      </c>
      <c r="J224">
        <v>14.69</v>
      </c>
      <c r="K224">
        <v>9.9700000000000006</v>
      </c>
      <c r="L224">
        <v>2050.6563000000001</v>
      </c>
      <c r="M224">
        <v>328.74180000000001</v>
      </c>
    </row>
    <row r="225" spans="1:13" x14ac:dyDescent="0.2">
      <c r="A225" s="1">
        <v>43405</v>
      </c>
      <c r="B225">
        <v>0.35</v>
      </c>
      <c r="C225">
        <v>2.5815000000000001</v>
      </c>
      <c r="D225">
        <v>2.2999999999999998</v>
      </c>
      <c r="E225">
        <v>2.5099999999999998</v>
      </c>
      <c r="F225">
        <v>17.84</v>
      </c>
      <c r="G225">
        <v>21.94</v>
      </c>
      <c r="H225">
        <v>9.85</v>
      </c>
      <c r="I225">
        <v>6.92</v>
      </c>
      <c r="J225">
        <v>14.73</v>
      </c>
      <c r="K225">
        <v>10.02</v>
      </c>
      <c r="L225">
        <v>2047.4528</v>
      </c>
      <c r="M225">
        <v>328.447</v>
      </c>
    </row>
    <row r="226" spans="1:13" x14ac:dyDescent="0.2">
      <c r="A226" s="1">
        <v>43406</v>
      </c>
      <c r="B226">
        <v>0.36</v>
      </c>
      <c r="C226">
        <v>2.5923799999999999</v>
      </c>
      <c r="D226">
        <v>2.3079999999999998</v>
      </c>
      <c r="E226">
        <v>2.5099999999999998</v>
      </c>
      <c r="F226">
        <v>17.670000000000002</v>
      </c>
      <c r="G226">
        <v>22.11</v>
      </c>
      <c r="H226">
        <v>9.73</v>
      </c>
      <c r="I226">
        <v>6.87</v>
      </c>
      <c r="J226">
        <v>14.73</v>
      </c>
      <c r="K226">
        <v>10.14</v>
      </c>
      <c r="L226">
        <v>2050.1745999999998</v>
      </c>
      <c r="M226">
        <v>329.05090000000001</v>
      </c>
    </row>
    <row r="227" spans="1:13" x14ac:dyDescent="0.2">
      <c r="A227" s="1">
        <v>43409</v>
      </c>
      <c r="B227">
        <v>0.37</v>
      </c>
      <c r="C227">
        <v>2.5892499999999998</v>
      </c>
      <c r="D227">
        <v>2.3085</v>
      </c>
      <c r="E227">
        <v>2.4900000000000002</v>
      </c>
      <c r="F227">
        <v>17.57</v>
      </c>
      <c r="G227">
        <v>22.18</v>
      </c>
      <c r="H227">
        <v>9.82</v>
      </c>
      <c r="I227">
        <v>6.85</v>
      </c>
      <c r="J227">
        <v>14.76</v>
      </c>
      <c r="K227">
        <v>10.14</v>
      </c>
      <c r="L227">
        <v>2053.8368</v>
      </c>
      <c r="M227">
        <v>329.9796</v>
      </c>
    </row>
    <row r="228" spans="1:13" x14ac:dyDescent="0.2">
      <c r="A228" s="1">
        <v>43410</v>
      </c>
      <c r="B228">
        <v>0.36</v>
      </c>
      <c r="C228">
        <v>2.5912500000000001</v>
      </c>
      <c r="D228">
        <v>2.3119999999999998</v>
      </c>
      <c r="E228">
        <v>2.52</v>
      </c>
      <c r="F228">
        <v>17.79</v>
      </c>
      <c r="G228">
        <v>22.41</v>
      </c>
      <c r="H228">
        <v>9.9499999999999993</v>
      </c>
      <c r="I228">
        <v>7.06</v>
      </c>
      <c r="J228">
        <v>14.79</v>
      </c>
      <c r="K228">
        <v>10.199999999999999</v>
      </c>
      <c r="L228">
        <v>2057.3334</v>
      </c>
      <c r="M228">
        <v>330.25099999999998</v>
      </c>
    </row>
    <row r="229" spans="1:13" x14ac:dyDescent="0.2">
      <c r="A229" s="1">
        <v>43411</v>
      </c>
      <c r="B229">
        <v>0.33</v>
      </c>
      <c r="C229">
        <v>2.6011299999999999</v>
      </c>
      <c r="D229">
        <v>2.3210000000000002</v>
      </c>
      <c r="E229">
        <v>2.5099999999999998</v>
      </c>
      <c r="F229">
        <v>17.940000000000001</v>
      </c>
      <c r="G229">
        <v>22.55</v>
      </c>
      <c r="H229">
        <v>9.93</v>
      </c>
      <c r="I229">
        <v>7.11</v>
      </c>
      <c r="J229">
        <v>14.32</v>
      </c>
      <c r="K229">
        <v>10.210000000000001</v>
      </c>
      <c r="L229">
        <v>2059.5603999999998</v>
      </c>
      <c r="M229">
        <v>330.31119999999999</v>
      </c>
    </row>
    <row r="230" spans="1:13" x14ac:dyDescent="0.2">
      <c r="A230" s="1">
        <v>43412</v>
      </c>
      <c r="B230">
        <v>0.35</v>
      </c>
      <c r="C230">
        <v>2.61463</v>
      </c>
      <c r="D230">
        <v>2.3319999999999999</v>
      </c>
      <c r="E230">
        <v>2.5499999999999998</v>
      </c>
      <c r="F230">
        <v>17.87</v>
      </c>
      <c r="G230">
        <v>22.5</v>
      </c>
      <c r="H230">
        <v>10</v>
      </c>
      <c r="I230">
        <v>7.08</v>
      </c>
      <c r="J230">
        <v>14.28</v>
      </c>
      <c r="K230">
        <v>10.1</v>
      </c>
      <c r="L230">
        <v>2066.2741000000001</v>
      </c>
      <c r="M230">
        <v>330.9941</v>
      </c>
    </row>
    <row r="231" spans="1:13" x14ac:dyDescent="0.2">
      <c r="A231" s="1">
        <v>43413</v>
      </c>
      <c r="B231">
        <v>0.36</v>
      </c>
      <c r="C231">
        <v>2.6181299999999998</v>
      </c>
      <c r="D231">
        <v>2.3359999999999999</v>
      </c>
      <c r="E231">
        <v>2.4699999999999998</v>
      </c>
      <c r="F231">
        <v>18.079999999999998</v>
      </c>
      <c r="G231">
        <v>22.6</v>
      </c>
      <c r="H231">
        <v>10.06</v>
      </c>
      <c r="I231">
        <v>7.14</v>
      </c>
      <c r="J231">
        <v>14.46</v>
      </c>
      <c r="K231">
        <v>10.199999999999999</v>
      </c>
      <c r="L231">
        <v>2066.6024000000002</v>
      </c>
      <c r="M231">
        <v>331.31970000000001</v>
      </c>
    </row>
    <row r="232" spans="1:13" x14ac:dyDescent="0.2">
      <c r="A232" s="1">
        <v>43416</v>
      </c>
      <c r="B232">
        <v>0.36</v>
      </c>
      <c r="C232">
        <v>2.6141299999999998</v>
      </c>
      <c r="D232">
        <v>2.34</v>
      </c>
      <c r="E232">
        <v>2.4699999999999998</v>
      </c>
      <c r="F232">
        <v>17.760000000000002</v>
      </c>
      <c r="G232">
        <v>22.47</v>
      </c>
      <c r="H232">
        <v>10</v>
      </c>
      <c r="I232">
        <v>7.12</v>
      </c>
      <c r="J232">
        <v>14.29</v>
      </c>
      <c r="K232">
        <v>10.14</v>
      </c>
      <c r="L232">
        <v>2064.9832999999999</v>
      </c>
      <c r="M232">
        <v>331.15480000000002</v>
      </c>
    </row>
    <row r="233" spans="1:13" x14ac:dyDescent="0.2">
      <c r="A233" s="1">
        <v>43417</v>
      </c>
      <c r="B233">
        <v>0.38</v>
      </c>
      <c r="C233">
        <v>2.6161300000000001</v>
      </c>
      <c r="D233">
        <v>2.3319999999999999</v>
      </c>
      <c r="E233">
        <v>2.5300000000000002</v>
      </c>
      <c r="F233">
        <v>17.88</v>
      </c>
      <c r="G233">
        <v>22.57</v>
      </c>
      <c r="H233">
        <v>10.02</v>
      </c>
      <c r="I233">
        <v>7.13</v>
      </c>
      <c r="J233">
        <v>14.32</v>
      </c>
      <c r="K233">
        <v>10.29</v>
      </c>
      <c r="L233">
        <v>2064.2287999999999</v>
      </c>
      <c r="M233">
        <v>330.67840000000001</v>
      </c>
    </row>
    <row r="234" spans="1:13" x14ac:dyDescent="0.2">
      <c r="A234" s="1">
        <v>43418</v>
      </c>
      <c r="B234">
        <v>0.37</v>
      </c>
      <c r="C234">
        <v>2.629</v>
      </c>
      <c r="D234">
        <v>2.3315000000000001</v>
      </c>
      <c r="E234">
        <v>2.48</v>
      </c>
      <c r="F234">
        <v>17.78</v>
      </c>
      <c r="G234">
        <v>22.17</v>
      </c>
      <c r="H234">
        <v>10.01</v>
      </c>
      <c r="I234">
        <v>7.15</v>
      </c>
      <c r="J234">
        <v>14.38</v>
      </c>
      <c r="K234">
        <v>10.25</v>
      </c>
      <c r="L234">
        <v>2064.9596999999999</v>
      </c>
      <c r="M234">
        <v>330.93740000000003</v>
      </c>
    </row>
    <row r="235" spans="1:13" x14ac:dyDescent="0.2">
      <c r="A235" s="1">
        <v>43419</v>
      </c>
      <c r="B235">
        <v>0.36</v>
      </c>
      <c r="C235">
        <v>2.64</v>
      </c>
      <c r="D235">
        <v>2.3340000000000001</v>
      </c>
      <c r="E235">
        <v>2.8</v>
      </c>
      <c r="F235">
        <v>17.37</v>
      </c>
      <c r="G235">
        <v>21.86</v>
      </c>
      <c r="H235">
        <v>9.85</v>
      </c>
      <c r="I235">
        <v>7.04</v>
      </c>
      <c r="J235">
        <v>14.27</v>
      </c>
      <c r="K235">
        <v>10.039999999999999</v>
      </c>
      <c r="L235">
        <v>2064.6415000000002</v>
      </c>
      <c r="M235">
        <v>330.71530000000001</v>
      </c>
    </row>
    <row r="236" spans="1:13" x14ac:dyDescent="0.2">
      <c r="A236" s="1">
        <v>43420</v>
      </c>
      <c r="B236">
        <v>0.34</v>
      </c>
      <c r="C236">
        <v>2.6444999999999999</v>
      </c>
      <c r="D236">
        <v>2.3290000000000002</v>
      </c>
      <c r="E236">
        <v>2.4900000000000002</v>
      </c>
      <c r="F236">
        <v>17.62</v>
      </c>
      <c r="G236">
        <v>22.03</v>
      </c>
      <c r="H236">
        <v>9.99</v>
      </c>
      <c r="I236">
        <v>7.1</v>
      </c>
      <c r="J236">
        <v>14.33</v>
      </c>
      <c r="K236">
        <v>10.119999999999999</v>
      </c>
      <c r="L236">
        <v>2067.2238000000002</v>
      </c>
      <c r="M236">
        <v>330.90199999999999</v>
      </c>
    </row>
    <row r="237" spans="1:13" x14ac:dyDescent="0.2">
      <c r="A237" s="1">
        <v>43423</v>
      </c>
      <c r="B237">
        <v>0.36</v>
      </c>
      <c r="C237">
        <v>2.64581</v>
      </c>
      <c r="D237">
        <v>2.3327999999999998</v>
      </c>
      <c r="E237">
        <v>2.59</v>
      </c>
      <c r="F237">
        <v>17.54</v>
      </c>
      <c r="G237">
        <v>22.06</v>
      </c>
      <c r="H237">
        <v>9.99</v>
      </c>
      <c r="I237">
        <v>7.04</v>
      </c>
      <c r="J237">
        <v>14.26</v>
      </c>
      <c r="K237">
        <v>10.07</v>
      </c>
      <c r="L237">
        <v>2071.5517</v>
      </c>
      <c r="M237">
        <v>331.28460000000001</v>
      </c>
    </row>
    <row r="238" spans="1:13" x14ac:dyDescent="0.2">
      <c r="A238" s="1">
        <v>43424</v>
      </c>
      <c r="B238">
        <v>0.37</v>
      </c>
      <c r="C238">
        <v>2.65313</v>
      </c>
      <c r="D238">
        <v>2.3420000000000001</v>
      </c>
      <c r="E238">
        <v>2.67</v>
      </c>
      <c r="F238">
        <v>17.45</v>
      </c>
      <c r="G238">
        <v>21.84</v>
      </c>
      <c r="H238">
        <v>9.9499999999999993</v>
      </c>
      <c r="I238">
        <v>7.03</v>
      </c>
      <c r="J238">
        <v>14.12</v>
      </c>
      <c r="K238">
        <v>9.89</v>
      </c>
      <c r="L238">
        <v>2071.9413</v>
      </c>
      <c r="M238">
        <v>331.26609999999999</v>
      </c>
    </row>
    <row r="239" spans="1:13" x14ac:dyDescent="0.2">
      <c r="A239" s="1">
        <v>43425</v>
      </c>
      <c r="B239">
        <v>0.37</v>
      </c>
      <c r="C239">
        <v>2.6769400000000001</v>
      </c>
      <c r="D239">
        <v>2.3490000000000002</v>
      </c>
      <c r="E239">
        <v>2.57</v>
      </c>
      <c r="F239">
        <v>17.5</v>
      </c>
      <c r="G239">
        <v>21.84</v>
      </c>
      <c r="H239">
        <v>9.9499999999999993</v>
      </c>
      <c r="I239">
        <v>7.08</v>
      </c>
      <c r="J239">
        <v>14.07</v>
      </c>
      <c r="K239">
        <v>9.98</v>
      </c>
      <c r="L239">
        <v>2072.9630999999999</v>
      </c>
      <c r="M239">
        <v>331.42110000000002</v>
      </c>
    </row>
    <row r="240" spans="1:13" x14ac:dyDescent="0.2">
      <c r="A240" s="1">
        <v>43426</v>
      </c>
      <c r="B240">
        <v>0.37</v>
      </c>
      <c r="C240">
        <v>2.6892499999999999</v>
      </c>
      <c r="D240">
        <v>2.3570000000000002</v>
      </c>
      <c r="E240">
        <v>2.57</v>
      </c>
      <c r="F240">
        <v>17.5</v>
      </c>
      <c r="G240">
        <v>21.84</v>
      </c>
      <c r="H240">
        <v>9.9499999999999993</v>
      </c>
      <c r="I240">
        <v>7.08</v>
      </c>
      <c r="J240">
        <v>14.07</v>
      </c>
      <c r="K240">
        <v>9.98</v>
      </c>
      <c r="L240">
        <v>2076.0435000000002</v>
      </c>
      <c r="M240">
        <v>331.5204</v>
      </c>
    </row>
    <row r="241" spans="1:13" x14ac:dyDescent="0.2">
      <c r="A241" s="1">
        <v>43427</v>
      </c>
      <c r="B241">
        <v>0.37</v>
      </c>
      <c r="C241">
        <v>2.6911899999999997</v>
      </c>
      <c r="D241">
        <v>2.355</v>
      </c>
      <c r="E241">
        <v>2.57</v>
      </c>
      <c r="F241">
        <v>17.41</v>
      </c>
      <c r="G241">
        <v>21.9</v>
      </c>
      <c r="H241">
        <v>9.94</v>
      </c>
      <c r="I241">
        <v>7.03</v>
      </c>
      <c r="J241">
        <v>14.08</v>
      </c>
      <c r="K241">
        <v>10</v>
      </c>
      <c r="L241">
        <v>2080.6619000000001</v>
      </c>
      <c r="M241">
        <v>332.22480000000002</v>
      </c>
    </row>
    <row r="242" spans="1:13" x14ac:dyDescent="0.2">
      <c r="A242" s="1">
        <v>43430</v>
      </c>
      <c r="B242">
        <v>0.37</v>
      </c>
      <c r="C242">
        <v>2.7068099999999999</v>
      </c>
      <c r="D242">
        <v>2.3626</v>
      </c>
      <c r="E242">
        <v>2.65</v>
      </c>
      <c r="F242">
        <v>17.54</v>
      </c>
      <c r="G242">
        <v>21.83</v>
      </c>
      <c r="H242">
        <v>9.9499999999999993</v>
      </c>
      <c r="I242">
        <v>7.12</v>
      </c>
      <c r="J242">
        <v>14.12</v>
      </c>
      <c r="K242">
        <v>10.039999999999999</v>
      </c>
      <c r="L242">
        <v>2084.3263999999999</v>
      </c>
      <c r="M242">
        <v>333.00200000000001</v>
      </c>
    </row>
    <row r="243" spans="1:13" x14ac:dyDescent="0.2">
      <c r="A243" s="1">
        <v>43431</v>
      </c>
      <c r="B243">
        <v>0.35</v>
      </c>
      <c r="C243">
        <v>2.706</v>
      </c>
      <c r="D243">
        <v>2.367</v>
      </c>
      <c r="E243">
        <v>2.65</v>
      </c>
      <c r="F243">
        <v>17.54</v>
      </c>
      <c r="G243">
        <v>21.89</v>
      </c>
      <c r="H243">
        <v>9.91</v>
      </c>
      <c r="I243">
        <v>7.12</v>
      </c>
      <c r="J243">
        <v>14.06</v>
      </c>
      <c r="K243">
        <v>10.01</v>
      </c>
      <c r="L243">
        <v>2089.7846</v>
      </c>
      <c r="M243">
        <v>333.52960000000002</v>
      </c>
    </row>
    <row r="244" spans="1:13" x14ac:dyDescent="0.2">
      <c r="A244" s="1">
        <v>43432</v>
      </c>
      <c r="B244">
        <v>0.33</v>
      </c>
      <c r="C244">
        <v>2.7066300000000001</v>
      </c>
      <c r="D244">
        <v>2.3702000000000001</v>
      </c>
      <c r="E244">
        <v>2.48</v>
      </c>
      <c r="F244">
        <v>17.760000000000002</v>
      </c>
      <c r="G244">
        <v>21.9</v>
      </c>
      <c r="H244">
        <v>9.99</v>
      </c>
      <c r="I244">
        <v>7.14</v>
      </c>
      <c r="J244">
        <v>14.18</v>
      </c>
      <c r="K244">
        <v>10.050000000000001</v>
      </c>
      <c r="L244">
        <v>2090.5553</v>
      </c>
      <c r="M244">
        <v>333.58890000000002</v>
      </c>
    </row>
    <row r="245" spans="1:13" x14ac:dyDescent="0.2">
      <c r="A245" s="1">
        <v>43433</v>
      </c>
      <c r="B245">
        <v>0.33</v>
      </c>
      <c r="C245">
        <v>2.73813</v>
      </c>
      <c r="D245">
        <v>2.3730000000000002</v>
      </c>
      <c r="E245">
        <v>2.56</v>
      </c>
      <c r="F245">
        <v>17.73</v>
      </c>
      <c r="G245">
        <v>22.16</v>
      </c>
      <c r="H245">
        <v>10.06</v>
      </c>
      <c r="I245">
        <v>7.22</v>
      </c>
      <c r="J245">
        <v>14.33</v>
      </c>
      <c r="K245">
        <v>10.09</v>
      </c>
      <c r="L245">
        <v>2088.9295999999999</v>
      </c>
      <c r="M245">
        <v>332.81079999999997</v>
      </c>
    </row>
    <row r="246" spans="1:13" x14ac:dyDescent="0.2">
      <c r="A246" s="1">
        <v>43434</v>
      </c>
      <c r="B246">
        <v>0.35</v>
      </c>
      <c r="C246">
        <v>2.7361300000000002</v>
      </c>
      <c r="D246">
        <v>2.37</v>
      </c>
      <c r="E246">
        <v>2.6</v>
      </c>
      <c r="F246">
        <v>17.7</v>
      </c>
      <c r="G246">
        <v>22.14</v>
      </c>
      <c r="H246">
        <v>10.039999999999999</v>
      </c>
      <c r="I246">
        <v>7.25</v>
      </c>
      <c r="J246">
        <v>14.38</v>
      </c>
      <c r="K246">
        <v>10.09</v>
      </c>
      <c r="L246">
        <v>2087.7433000000001</v>
      </c>
      <c r="M246">
        <v>332.18880000000001</v>
      </c>
    </row>
    <row r="247" spans="1:13" x14ac:dyDescent="0.2">
      <c r="A247" s="1">
        <v>43437</v>
      </c>
      <c r="B247">
        <v>0.34</v>
      </c>
      <c r="C247">
        <v>2.7512499999999998</v>
      </c>
      <c r="D247">
        <v>2.3788</v>
      </c>
      <c r="E247">
        <v>2.67</v>
      </c>
      <c r="F247">
        <v>17.8</v>
      </c>
      <c r="G247">
        <v>22.09</v>
      </c>
      <c r="H247">
        <v>10.130000000000001</v>
      </c>
      <c r="I247">
        <v>7.2</v>
      </c>
      <c r="J247">
        <v>14.4</v>
      </c>
      <c r="K247">
        <v>10.1</v>
      </c>
      <c r="L247">
        <v>2087.4301</v>
      </c>
      <c r="M247">
        <v>332.2328</v>
      </c>
    </row>
    <row r="248" spans="1:13" x14ac:dyDescent="0.2">
      <c r="A248" s="1">
        <v>43438</v>
      </c>
      <c r="B248">
        <v>0.36</v>
      </c>
      <c r="C248">
        <v>2.73888</v>
      </c>
      <c r="D248">
        <v>2.3734999999999999</v>
      </c>
      <c r="E248">
        <v>2.69</v>
      </c>
      <c r="F248">
        <v>17.64</v>
      </c>
      <c r="G248">
        <v>21.88</v>
      </c>
      <c r="H248">
        <v>10.029999999999999</v>
      </c>
      <c r="I248">
        <v>7.08</v>
      </c>
      <c r="J248">
        <v>14.16</v>
      </c>
      <c r="K248">
        <v>9.94</v>
      </c>
      <c r="L248">
        <v>2088.5165999999999</v>
      </c>
      <c r="M248">
        <v>332.6748</v>
      </c>
    </row>
    <row r="249" spans="1:13" x14ac:dyDescent="0.2">
      <c r="A249" s="1">
        <v>43439</v>
      </c>
      <c r="B249">
        <v>0.36</v>
      </c>
      <c r="C249">
        <v>2.7657500000000002</v>
      </c>
      <c r="D249">
        <v>2.3730000000000002</v>
      </c>
      <c r="E249">
        <v>2.68</v>
      </c>
      <c r="F249">
        <v>17.64</v>
      </c>
      <c r="G249">
        <v>21.88</v>
      </c>
      <c r="H249">
        <v>10.029999999999999</v>
      </c>
      <c r="I249">
        <v>7.08</v>
      </c>
      <c r="J249">
        <v>14.16</v>
      </c>
      <c r="K249">
        <v>9.94</v>
      </c>
      <c r="L249">
        <v>2091.1327999999999</v>
      </c>
      <c r="M249">
        <v>333.20139999999998</v>
      </c>
    </row>
    <row r="250" spans="1:13" x14ac:dyDescent="0.2">
      <c r="A250" s="1">
        <v>43440</v>
      </c>
      <c r="B250">
        <v>0.37</v>
      </c>
      <c r="C250">
        <v>2.7671299999999999</v>
      </c>
      <c r="D250">
        <v>2.3712</v>
      </c>
      <c r="E250">
        <v>2.7199999999999998</v>
      </c>
      <c r="F250">
        <v>17.850000000000001</v>
      </c>
      <c r="G250">
        <v>22.04</v>
      </c>
      <c r="H250">
        <v>10.1</v>
      </c>
      <c r="I250">
        <v>7.17</v>
      </c>
      <c r="J250">
        <v>14.44</v>
      </c>
      <c r="K250">
        <v>10.1</v>
      </c>
      <c r="L250">
        <v>2097.9594000000002</v>
      </c>
      <c r="M250">
        <v>333.99959999999999</v>
      </c>
    </row>
    <row r="251" spans="1:13" x14ac:dyDescent="0.2">
      <c r="A251" s="1">
        <v>43441</v>
      </c>
      <c r="B251">
        <v>0.36</v>
      </c>
      <c r="C251">
        <v>2.7710599999999999</v>
      </c>
      <c r="D251">
        <v>2.37</v>
      </c>
      <c r="E251">
        <v>2.64</v>
      </c>
      <c r="F251">
        <v>17.829999999999998</v>
      </c>
      <c r="G251">
        <v>22.11</v>
      </c>
      <c r="H251">
        <v>10.16</v>
      </c>
      <c r="I251">
        <v>7.16</v>
      </c>
      <c r="J251">
        <v>14.43</v>
      </c>
      <c r="K251">
        <v>10.06</v>
      </c>
      <c r="L251">
        <v>2101.6577000000002</v>
      </c>
      <c r="M251">
        <v>334.29930000000002</v>
      </c>
    </row>
    <row r="252" spans="1:13" x14ac:dyDescent="0.2">
      <c r="A252" s="1">
        <v>43444</v>
      </c>
      <c r="B252">
        <v>0.34</v>
      </c>
      <c r="C252">
        <v>2.7759399999999999</v>
      </c>
      <c r="D252">
        <v>2.3719999999999999</v>
      </c>
      <c r="E252">
        <v>2.54</v>
      </c>
      <c r="F252">
        <v>17.88</v>
      </c>
      <c r="G252">
        <v>21.94</v>
      </c>
      <c r="H252">
        <v>10.14</v>
      </c>
      <c r="I252">
        <v>7.04</v>
      </c>
      <c r="J252">
        <v>14.25</v>
      </c>
      <c r="K252">
        <v>9.8800000000000008</v>
      </c>
      <c r="L252">
        <v>2098.8490000000002</v>
      </c>
      <c r="M252">
        <v>333.68939999999998</v>
      </c>
    </row>
    <row r="253" spans="1:13" x14ac:dyDescent="0.2">
      <c r="A253" s="1">
        <v>43445</v>
      </c>
      <c r="B253">
        <v>0.34</v>
      </c>
      <c r="C253">
        <v>2.7789999999999999</v>
      </c>
      <c r="D253">
        <v>2.38</v>
      </c>
      <c r="E253">
        <v>2.7</v>
      </c>
      <c r="F253">
        <v>17.91</v>
      </c>
      <c r="G253">
        <v>21.91</v>
      </c>
      <c r="H253">
        <v>10.1</v>
      </c>
      <c r="I253">
        <v>7.02</v>
      </c>
      <c r="J253">
        <v>14.28</v>
      </c>
      <c r="K253">
        <v>9.8800000000000008</v>
      </c>
      <c r="L253">
        <v>2098.7840999999999</v>
      </c>
      <c r="M253">
        <v>333.76069999999999</v>
      </c>
    </row>
    <row r="254" spans="1:13" x14ac:dyDescent="0.2">
      <c r="A254" s="1">
        <v>43446</v>
      </c>
      <c r="B254">
        <v>0.33</v>
      </c>
      <c r="C254">
        <v>2.7774999999999999</v>
      </c>
      <c r="D254">
        <v>2.3864999999999998</v>
      </c>
      <c r="E254">
        <v>2.67</v>
      </c>
      <c r="F254">
        <v>17.73</v>
      </c>
      <c r="G254">
        <v>21.81</v>
      </c>
      <c r="H254">
        <v>10.01</v>
      </c>
      <c r="I254">
        <v>7.01</v>
      </c>
      <c r="J254">
        <v>14.17</v>
      </c>
      <c r="K254">
        <v>9.81</v>
      </c>
      <c r="L254">
        <v>2101.0944</v>
      </c>
      <c r="M254">
        <v>334.96100000000001</v>
      </c>
    </row>
    <row r="255" spans="1:13" x14ac:dyDescent="0.2">
      <c r="A255" s="1">
        <v>43447</v>
      </c>
      <c r="B255">
        <v>0.34</v>
      </c>
      <c r="C255">
        <v>2.7881900000000002</v>
      </c>
      <c r="D255">
        <v>2.3940000000000001</v>
      </c>
      <c r="E255">
        <v>2.56</v>
      </c>
      <c r="F255">
        <v>17.87</v>
      </c>
      <c r="G255">
        <v>21.94</v>
      </c>
      <c r="H255">
        <v>10.09</v>
      </c>
      <c r="I255">
        <v>6.99</v>
      </c>
      <c r="J255">
        <v>14.22</v>
      </c>
      <c r="K255">
        <v>9.74</v>
      </c>
      <c r="L255">
        <v>2098.0740000000001</v>
      </c>
      <c r="M255">
        <v>334.2355</v>
      </c>
    </row>
    <row r="256" spans="1:13" x14ac:dyDescent="0.2">
      <c r="A256" s="1">
        <v>43448</v>
      </c>
      <c r="B256">
        <v>0.36</v>
      </c>
      <c r="C256">
        <v>2.8006899999999999</v>
      </c>
      <c r="D256">
        <v>2.3906000000000001</v>
      </c>
      <c r="E256">
        <v>2.77</v>
      </c>
      <c r="F256">
        <v>18.02</v>
      </c>
      <c r="G256">
        <v>21.71</v>
      </c>
      <c r="H256">
        <v>10.220000000000001</v>
      </c>
      <c r="I256">
        <v>6.98</v>
      </c>
      <c r="J256">
        <v>14.19</v>
      </c>
      <c r="K256">
        <v>9.69</v>
      </c>
      <c r="L256">
        <v>2102.8539000000001</v>
      </c>
      <c r="M256">
        <v>334.97500000000002</v>
      </c>
    </row>
    <row r="257" spans="1:13" x14ac:dyDescent="0.2">
      <c r="A257" s="1">
        <v>43451</v>
      </c>
      <c r="B257">
        <v>0.36</v>
      </c>
      <c r="C257">
        <v>2.8036300000000001</v>
      </c>
      <c r="D257">
        <v>2.3784999999999998</v>
      </c>
      <c r="E257">
        <v>2.7199999999999998</v>
      </c>
      <c r="F257">
        <v>17.66</v>
      </c>
      <c r="G257">
        <v>20.99</v>
      </c>
      <c r="H257">
        <v>9.9600000000000009</v>
      </c>
      <c r="I257">
        <v>6.89</v>
      </c>
      <c r="J257">
        <v>13.79</v>
      </c>
      <c r="K257">
        <v>9.0399999999999991</v>
      </c>
      <c r="L257">
        <v>2104.9151000000002</v>
      </c>
      <c r="M257">
        <v>335.1884</v>
      </c>
    </row>
    <row r="258" spans="1:13" x14ac:dyDescent="0.2">
      <c r="A258" s="1">
        <v>43452</v>
      </c>
      <c r="B258">
        <v>0.34</v>
      </c>
      <c r="C258">
        <v>2.7919999999999998</v>
      </c>
      <c r="D258">
        <v>2.3784999999999998</v>
      </c>
      <c r="E258">
        <v>2.76</v>
      </c>
      <c r="F258">
        <v>17.760000000000002</v>
      </c>
      <c r="G258">
        <v>21.1</v>
      </c>
      <c r="H258">
        <v>10.07</v>
      </c>
      <c r="I258">
        <v>6.89</v>
      </c>
      <c r="J258">
        <v>13.87</v>
      </c>
      <c r="K258">
        <v>9.11</v>
      </c>
      <c r="L258">
        <v>2110.5558000000001</v>
      </c>
      <c r="M258">
        <v>335.88380000000001</v>
      </c>
    </row>
    <row r="259" spans="1:13" x14ac:dyDescent="0.2">
      <c r="A259" s="1">
        <v>43453</v>
      </c>
      <c r="B259">
        <v>0.35</v>
      </c>
      <c r="C259">
        <v>2.7896299999999998</v>
      </c>
      <c r="D259">
        <v>2.4115000000000002</v>
      </c>
      <c r="E259">
        <v>2.7199999999999998</v>
      </c>
      <c r="F259">
        <v>17.7</v>
      </c>
      <c r="G259">
        <v>20.92</v>
      </c>
      <c r="H259">
        <v>10.1</v>
      </c>
      <c r="I259">
        <v>6.83</v>
      </c>
      <c r="J259">
        <v>13.8</v>
      </c>
      <c r="K259">
        <v>8.9600000000000009</v>
      </c>
      <c r="L259">
        <v>2111.4535000000001</v>
      </c>
      <c r="M259">
        <v>335.9246</v>
      </c>
    </row>
    <row r="260" spans="1:13" x14ac:dyDescent="0.2">
      <c r="A260" s="1">
        <v>43454</v>
      </c>
      <c r="B260">
        <v>0.36</v>
      </c>
      <c r="C260">
        <v>2.82375</v>
      </c>
      <c r="D260">
        <v>2.4140000000000001</v>
      </c>
      <c r="E260">
        <v>2.77</v>
      </c>
      <c r="F260">
        <v>17.440000000000001</v>
      </c>
      <c r="G260">
        <v>20.45</v>
      </c>
      <c r="H260">
        <v>9.9</v>
      </c>
      <c r="I260">
        <v>6.68</v>
      </c>
      <c r="J260">
        <v>13.25</v>
      </c>
      <c r="K260">
        <v>8.75</v>
      </c>
      <c r="L260">
        <v>2121.7939000000001</v>
      </c>
      <c r="M260">
        <v>338.12130000000002</v>
      </c>
    </row>
    <row r="261" spans="1:13" x14ac:dyDescent="0.2">
      <c r="A261" s="1">
        <v>43455</v>
      </c>
      <c r="B261">
        <v>0.36</v>
      </c>
      <c r="C261">
        <v>2.8216299999999999</v>
      </c>
      <c r="D261">
        <v>2.407</v>
      </c>
      <c r="E261">
        <v>2.56</v>
      </c>
      <c r="F261">
        <v>17.45</v>
      </c>
      <c r="G261">
        <v>20.36</v>
      </c>
      <c r="H261">
        <v>9.89</v>
      </c>
      <c r="I261">
        <v>6.61</v>
      </c>
      <c r="J261">
        <v>13.21</v>
      </c>
      <c r="K261">
        <v>8.66</v>
      </c>
      <c r="L261">
        <v>2114.8701000000001</v>
      </c>
      <c r="M261">
        <v>336.13229999999999</v>
      </c>
    </row>
    <row r="262" spans="1:13" x14ac:dyDescent="0.2">
      <c r="A262" s="1">
        <v>43458</v>
      </c>
      <c r="B262">
        <v>0.39</v>
      </c>
      <c r="C262">
        <v>2.8134399999999999</v>
      </c>
      <c r="D262">
        <v>2.4</v>
      </c>
      <c r="E262">
        <v>2.56</v>
      </c>
      <c r="F262">
        <v>17.239999999999998</v>
      </c>
      <c r="G262">
        <v>19.97</v>
      </c>
      <c r="H262">
        <v>9.7100000000000009</v>
      </c>
      <c r="I262">
        <v>6.54</v>
      </c>
      <c r="J262">
        <v>12.7</v>
      </c>
      <c r="K262">
        <v>8.4600000000000009</v>
      </c>
      <c r="L262">
        <v>2113.5338999999999</v>
      </c>
      <c r="M262">
        <v>335.81560000000002</v>
      </c>
    </row>
    <row r="263" spans="1:13" x14ac:dyDescent="0.2">
      <c r="A263" s="1">
        <v>43459</v>
      </c>
      <c r="B263">
        <v>0.39</v>
      </c>
      <c r="C263">
        <v>2.8134399999999999</v>
      </c>
      <c r="D263">
        <v>2.4</v>
      </c>
      <c r="E263">
        <v>2.56</v>
      </c>
      <c r="F263">
        <v>17.239999999999998</v>
      </c>
      <c r="G263">
        <v>19.97</v>
      </c>
      <c r="H263">
        <v>9.7100000000000009</v>
      </c>
      <c r="I263">
        <v>6.54</v>
      </c>
      <c r="J263">
        <v>12.7</v>
      </c>
      <c r="K263">
        <v>8.4600000000000009</v>
      </c>
      <c r="L263">
        <v>2110.8861000000002</v>
      </c>
      <c r="M263">
        <v>335.31220000000002</v>
      </c>
    </row>
    <row r="264" spans="1:13" x14ac:dyDescent="0.2">
      <c r="A264" s="1">
        <v>43460</v>
      </c>
      <c r="B264">
        <v>0.37</v>
      </c>
      <c r="C264">
        <v>2.8134399999999999</v>
      </c>
      <c r="D264">
        <v>2.4060000000000001</v>
      </c>
      <c r="E264">
        <v>2.7800000000000002</v>
      </c>
      <c r="F264">
        <v>17.68</v>
      </c>
      <c r="G264">
        <v>20.71</v>
      </c>
      <c r="H264">
        <v>10.039999999999999</v>
      </c>
      <c r="I264">
        <v>6.85</v>
      </c>
      <c r="J264">
        <v>13.3</v>
      </c>
      <c r="K264">
        <v>8.8800000000000008</v>
      </c>
      <c r="L264">
        <v>2110.0030000000002</v>
      </c>
      <c r="M264">
        <v>335.68849999999998</v>
      </c>
    </row>
    <row r="265" spans="1:13" x14ac:dyDescent="0.2">
      <c r="A265" s="1">
        <v>43461</v>
      </c>
      <c r="B265">
        <v>0.37</v>
      </c>
      <c r="C265">
        <v>2.8029999999999999</v>
      </c>
      <c r="D265">
        <v>2.4047999999999998</v>
      </c>
      <c r="E265">
        <v>2.77</v>
      </c>
      <c r="F265">
        <v>17.84</v>
      </c>
      <c r="G265">
        <v>20.76</v>
      </c>
      <c r="H265">
        <v>10.17</v>
      </c>
      <c r="I265">
        <v>6.72</v>
      </c>
      <c r="J265">
        <v>13.35</v>
      </c>
      <c r="K265">
        <v>8.81</v>
      </c>
      <c r="L265">
        <v>2109.8323999999998</v>
      </c>
      <c r="M265">
        <v>335.8999</v>
      </c>
    </row>
    <row r="266" spans="1:13" x14ac:dyDescent="0.2">
      <c r="A266" s="1">
        <v>43462</v>
      </c>
      <c r="B266">
        <v>0.36</v>
      </c>
      <c r="C266">
        <v>2.7970000000000002</v>
      </c>
      <c r="D266">
        <v>2.4079999999999999</v>
      </c>
      <c r="E266">
        <v>2.77</v>
      </c>
      <c r="F266">
        <v>17.73</v>
      </c>
      <c r="G266">
        <v>20.89</v>
      </c>
      <c r="H266">
        <v>9.8699999999999992</v>
      </c>
      <c r="I266">
        <v>6.8</v>
      </c>
      <c r="J266">
        <v>13.08</v>
      </c>
      <c r="K266">
        <v>8.5399999999999991</v>
      </c>
      <c r="L266">
        <v>2114.0551999999998</v>
      </c>
      <c r="M266">
        <v>336.58359999999999</v>
      </c>
    </row>
    <row r="267" spans="1:13" x14ac:dyDescent="0.2">
      <c r="A267" s="1">
        <v>43465</v>
      </c>
      <c r="B267">
        <v>0.35</v>
      </c>
      <c r="C267">
        <v>2.8076300000000001</v>
      </c>
      <c r="D267">
        <v>2.407</v>
      </c>
      <c r="E267">
        <v>2.67</v>
      </c>
      <c r="F267">
        <v>17.54</v>
      </c>
      <c r="G267">
        <v>20.5</v>
      </c>
      <c r="H267">
        <v>9.82</v>
      </c>
      <c r="I267">
        <v>6.68</v>
      </c>
      <c r="J267">
        <v>12.84</v>
      </c>
      <c r="K267">
        <v>8.34</v>
      </c>
      <c r="L267">
        <v>2113.7204000000002</v>
      </c>
      <c r="M267">
        <v>336.65230000000003</v>
      </c>
    </row>
    <row r="268" spans="1:13" x14ac:dyDescent="0.2">
      <c r="A268" s="1">
        <v>43466</v>
      </c>
      <c r="B268">
        <v>0.35</v>
      </c>
      <c r="C268">
        <v>2.8076300000000001</v>
      </c>
      <c r="D268">
        <v>2.407</v>
      </c>
      <c r="E268">
        <v>2.67</v>
      </c>
      <c r="F268">
        <v>17.54</v>
      </c>
      <c r="G268">
        <v>20.5</v>
      </c>
      <c r="H268">
        <v>9.82</v>
      </c>
      <c r="I268">
        <v>6.68</v>
      </c>
      <c r="J268">
        <v>12.84</v>
      </c>
      <c r="K268">
        <v>8.34</v>
      </c>
      <c r="L268">
        <v>2113.8780999999999</v>
      </c>
      <c r="M268">
        <v>336.7697</v>
      </c>
    </row>
    <row r="269" spans="1:13" x14ac:dyDescent="0.2">
      <c r="A269" s="1">
        <v>43467</v>
      </c>
      <c r="B269">
        <v>0.36</v>
      </c>
      <c r="C269">
        <v>2.7938800000000001</v>
      </c>
      <c r="D269">
        <v>2.4050000000000002</v>
      </c>
      <c r="E269">
        <v>2.69</v>
      </c>
      <c r="F269">
        <v>17.63</v>
      </c>
      <c r="G269">
        <v>20.77</v>
      </c>
      <c r="H269">
        <v>9.89</v>
      </c>
      <c r="I269">
        <v>6.7</v>
      </c>
      <c r="J269">
        <v>12.99</v>
      </c>
      <c r="K269">
        <v>8.5500000000000007</v>
      </c>
      <c r="L269">
        <v>2112.9739</v>
      </c>
      <c r="M269">
        <v>336.70089999999999</v>
      </c>
    </row>
    <row r="270" spans="1:13" x14ac:dyDescent="0.2">
      <c r="A270" s="1">
        <v>43468</v>
      </c>
      <c r="B270">
        <v>0.36</v>
      </c>
      <c r="C270">
        <v>2.7949999999999999</v>
      </c>
      <c r="D270">
        <v>2.3929999999999998</v>
      </c>
      <c r="E270">
        <v>2.64</v>
      </c>
      <c r="F270">
        <v>17.86</v>
      </c>
      <c r="G270">
        <v>20.82</v>
      </c>
      <c r="H270">
        <v>10.01</v>
      </c>
      <c r="I270">
        <v>6.8</v>
      </c>
      <c r="J270">
        <v>13.24</v>
      </c>
      <c r="K270">
        <v>8.65</v>
      </c>
      <c r="L270">
        <v>2112.0758999999998</v>
      </c>
      <c r="M270">
        <v>336.5455</v>
      </c>
    </row>
    <row r="271" spans="1:13" x14ac:dyDescent="0.2">
      <c r="A271" s="1">
        <v>43469</v>
      </c>
      <c r="B271">
        <v>0.34</v>
      </c>
      <c r="C271">
        <v>2.8038799999999999</v>
      </c>
      <c r="D271">
        <v>2.4037999999999999</v>
      </c>
      <c r="E271">
        <v>2.67</v>
      </c>
      <c r="F271">
        <v>17.940000000000001</v>
      </c>
      <c r="G271">
        <v>21.18</v>
      </c>
      <c r="H271">
        <v>10.02</v>
      </c>
      <c r="I271">
        <v>6.86</v>
      </c>
      <c r="J271">
        <v>13.44</v>
      </c>
      <c r="K271">
        <v>8.9700000000000006</v>
      </c>
      <c r="L271">
        <v>2109.7826</v>
      </c>
      <c r="M271">
        <v>336.07130000000001</v>
      </c>
    </row>
    <row r="272" spans="1:13" x14ac:dyDescent="0.2">
      <c r="A272" s="1">
        <v>43472</v>
      </c>
      <c r="B272">
        <v>0.34</v>
      </c>
      <c r="C272">
        <v>2.7968099999999998</v>
      </c>
      <c r="D272">
        <v>2.4074999999999998</v>
      </c>
      <c r="E272">
        <v>2.66</v>
      </c>
      <c r="F272">
        <v>17.93</v>
      </c>
      <c r="G272">
        <v>21.33</v>
      </c>
      <c r="H272">
        <v>10.039999999999999</v>
      </c>
      <c r="I272">
        <v>6.92</v>
      </c>
      <c r="J272">
        <v>13.65</v>
      </c>
      <c r="K272">
        <v>9.11</v>
      </c>
      <c r="L272">
        <v>2112.7105999999999</v>
      </c>
      <c r="M272">
        <v>337.2978</v>
      </c>
    </row>
    <row r="273" spans="1:13" x14ac:dyDescent="0.2">
      <c r="A273" s="1">
        <v>43473</v>
      </c>
      <c r="B273">
        <v>0.33</v>
      </c>
      <c r="C273">
        <v>2.7824999999999998</v>
      </c>
      <c r="D273">
        <v>2.4129999999999998</v>
      </c>
      <c r="E273">
        <v>2.56</v>
      </c>
      <c r="F273">
        <v>17.8</v>
      </c>
      <c r="G273">
        <v>21.24</v>
      </c>
      <c r="H273">
        <v>9.8000000000000007</v>
      </c>
      <c r="I273">
        <v>6.92</v>
      </c>
      <c r="J273">
        <v>13.67</v>
      </c>
      <c r="K273">
        <v>9.1300000000000008</v>
      </c>
      <c r="L273">
        <v>2109.9892</v>
      </c>
      <c r="M273">
        <v>336.9923</v>
      </c>
    </row>
    <row r="274" spans="1:13" x14ac:dyDescent="0.2">
      <c r="A274" s="1">
        <v>43474</v>
      </c>
      <c r="B274">
        <v>0.34</v>
      </c>
      <c r="C274">
        <v>2.79888</v>
      </c>
      <c r="D274">
        <v>2.4089999999999998</v>
      </c>
      <c r="E274">
        <v>2.6</v>
      </c>
      <c r="F274">
        <v>17.79</v>
      </c>
      <c r="G274">
        <v>21.25</v>
      </c>
      <c r="H274">
        <v>9.84</v>
      </c>
      <c r="I274">
        <v>6.98</v>
      </c>
      <c r="J274">
        <v>13.73</v>
      </c>
      <c r="K274">
        <v>9.16</v>
      </c>
      <c r="L274">
        <v>2113.7921000000001</v>
      </c>
      <c r="M274">
        <v>337.70639999999997</v>
      </c>
    </row>
    <row r="275" spans="1:13" x14ac:dyDescent="0.2">
      <c r="A275" s="1">
        <v>43475</v>
      </c>
      <c r="B275">
        <v>0.35</v>
      </c>
      <c r="C275">
        <v>2.7969400000000002</v>
      </c>
      <c r="D275">
        <v>2.4129999999999998</v>
      </c>
      <c r="E275">
        <v>2.63</v>
      </c>
      <c r="F275">
        <v>17.760000000000002</v>
      </c>
      <c r="G275">
        <v>21.19</v>
      </c>
      <c r="H275">
        <v>9.77</v>
      </c>
      <c r="I275">
        <v>7.01</v>
      </c>
      <c r="J275">
        <v>13.77</v>
      </c>
      <c r="K275">
        <v>9.09</v>
      </c>
      <c r="L275">
        <v>2110.8035</v>
      </c>
      <c r="M275">
        <v>337.13459999999998</v>
      </c>
    </row>
    <row r="276" spans="1:13" x14ac:dyDescent="0.2">
      <c r="A276" s="1">
        <v>43476</v>
      </c>
      <c r="B276">
        <v>0.33</v>
      </c>
      <c r="C276">
        <v>2.7873099999999997</v>
      </c>
      <c r="D276">
        <v>2.41</v>
      </c>
      <c r="E276">
        <v>2.67</v>
      </c>
      <c r="F276">
        <v>17.89</v>
      </c>
      <c r="G276">
        <v>21.35</v>
      </c>
      <c r="H276">
        <v>9.94</v>
      </c>
      <c r="I276">
        <v>7.05</v>
      </c>
      <c r="J276">
        <v>13.92</v>
      </c>
      <c r="K276">
        <v>9.14</v>
      </c>
      <c r="L276">
        <v>2112.8420000000001</v>
      </c>
      <c r="M276">
        <v>337.56130000000002</v>
      </c>
    </row>
    <row r="277" spans="1:13" x14ac:dyDescent="0.2">
      <c r="A277" s="1">
        <v>43479</v>
      </c>
      <c r="B277">
        <v>0.33</v>
      </c>
      <c r="C277">
        <v>2.77894</v>
      </c>
      <c r="D277">
        <v>2.4079999999999999</v>
      </c>
      <c r="E277">
        <v>2.67</v>
      </c>
      <c r="F277">
        <v>17.95</v>
      </c>
      <c r="G277">
        <v>21.04</v>
      </c>
      <c r="H277">
        <v>10.039999999999999</v>
      </c>
      <c r="I277">
        <v>7.07</v>
      </c>
      <c r="J277">
        <v>13.95</v>
      </c>
      <c r="K277">
        <v>9.16</v>
      </c>
      <c r="L277">
        <v>2116.7779999999998</v>
      </c>
      <c r="M277">
        <v>338.14589999999998</v>
      </c>
    </row>
    <row r="278" spans="1:13" x14ac:dyDescent="0.2">
      <c r="A278" s="1">
        <v>43480</v>
      </c>
      <c r="B278">
        <v>0.34</v>
      </c>
      <c r="C278">
        <v>2.7734399999999999</v>
      </c>
      <c r="D278">
        <v>2.407</v>
      </c>
      <c r="E278">
        <v>2.64</v>
      </c>
      <c r="F278">
        <v>17.95</v>
      </c>
      <c r="G278">
        <v>20.65</v>
      </c>
      <c r="H278">
        <v>10.09</v>
      </c>
      <c r="I278">
        <v>7.05</v>
      </c>
      <c r="J278">
        <v>13.98</v>
      </c>
      <c r="K278">
        <v>9.18</v>
      </c>
      <c r="L278">
        <v>2120.8710000000001</v>
      </c>
      <c r="M278">
        <v>338.73989999999998</v>
      </c>
    </row>
    <row r="279" spans="1:13" x14ac:dyDescent="0.2">
      <c r="A279" s="1">
        <v>43481</v>
      </c>
      <c r="B279">
        <v>0.33</v>
      </c>
      <c r="C279">
        <v>2.7803100000000001</v>
      </c>
      <c r="D279">
        <v>2.4050000000000002</v>
      </c>
      <c r="E279">
        <v>2.52</v>
      </c>
      <c r="F279">
        <v>17.98</v>
      </c>
      <c r="G279">
        <v>20.85</v>
      </c>
      <c r="H279">
        <v>10.18</v>
      </c>
      <c r="I279">
        <v>7.04</v>
      </c>
      <c r="J279">
        <v>14.08</v>
      </c>
      <c r="K279">
        <v>9.26</v>
      </c>
      <c r="L279">
        <v>2127.2890000000002</v>
      </c>
      <c r="M279">
        <v>339.90320000000003</v>
      </c>
    </row>
    <row r="280" spans="1:13" x14ac:dyDescent="0.2">
      <c r="A280" s="1">
        <v>43482</v>
      </c>
      <c r="B280">
        <v>0.33</v>
      </c>
      <c r="C280">
        <v>2.7757499999999999</v>
      </c>
      <c r="D280">
        <v>2.4085000000000001</v>
      </c>
      <c r="E280">
        <v>2.62</v>
      </c>
      <c r="F280">
        <v>18</v>
      </c>
      <c r="G280">
        <v>20.88</v>
      </c>
      <c r="H280">
        <v>10.19</v>
      </c>
      <c r="I280">
        <v>7.13</v>
      </c>
      <c r="J280">
        <v>14.08</v>
      </c>
      <c r="K280">
        <v>9.2899999999999991</v>
      </c>
      <c r="L280">
        <v>2120.37</v>
      </c>
      <c r="M280">
        <v>338.97239999999999</v>
      </c>
    </row>
    <row r="281" spans="1:13" x14ac:dyDescent="0.2">
      <c r="A281" s="1">
        <v>43483</v>
      </c>
      <c r="B281">
        <v>0.32</v>
      </c>
      <c r="C281">
        <v>2.7610000000000001</v>
      </c>
      <c r="D281">
        <v>2.411</v>
      </c>
      <c r="E281">
        <v>2.4900000000000002</v>
      </c>
      <c r="F281">
        <v>18.010000000000002</v>
      </c>
      <c r="G281">
        <v>20.64</v>
      </c>
      <c r="H281">
        <v>10.23</v>
      </c>
      <c r="I281">
        <v>7.1</v>
      </c>
      <c r="J281">
        <v>14.13</v>
      </c>
      <c r="K281">
        <v>9.3699999999999992</v>
      </c>
      <c r="L281">
        <v>2118.1010000000001</v>
      </c>
      <c r="M281">
        <v>338.87310000000002</v>
      </c>
    </row>
    <row r="282" spans="1:13" x14ac:dyDescent="0.2">
      <c r="A282" s="1">
        <v>43486</v>
      </c>
      <c r="B282">
        <v>0.32</v>
      </c>
      <c r="C282">
        <v>2.7723800000000001</v>
      </c>
      <c r="D282">
        <v>2.411</v>
      </c>
      <c r="E282">
        <v>2.4900000000000002</v>
      </c>
      <c r="F282">
        <v>18.010000000000002</v>
      </c>
      <c r="G282">
        <v>20.64</v>
      </c>
      <c r="H282">
        <v>10.23</v>
      </c>
      <c r="I282">
        <v>7.1</v>
      </c>
      <c r="J282">
        <v>14.13</v>
      </c>
      <c r="K282">
        <v>9.3699999999999992</v>
      </c>
      <c r="L282">
        <v>2121.4659999999999</v>
      </c>
      <c r="M282">
        <v>339.43119999999999</v>
      </c>
    </row>
    <row r="283" spans="1:13" x14ac:dyDescent="0.2">
      <c r="A283" s="1">
        <v>43487</v>
      </c>
      <c r="B283">
        <v>0.34</v>
      </c>
      <c r="C283">
        <v>2.7792500000000002</v>
      </c>
      <c r="D283">
        <v>2.4093999999999998</v>
      </c>
      <c r="E283">
        <v>2.5300000000000002</v>
      </c>
      <c r="F283">
        <v>17.940000000000001</v>
      </c>
      <c r="G283">
        <v>20.73</v>
      </c>
      <c r="H283">
        <v>10.25</v>
      </c>
      <c r="I283">
        <v>7.13</v>
      </c>
      <c r="J283">
        <v>14.19</v>
      </c>
      <c r="K283">
        <v>9.41</v>
      </c>
      <c r="L283">
        <v>2122.172</v>
      </c>
      <c r="M283">
        <v>339.71679999999998</v>
      </c>
    </row>
    <row r="284" spans="1:13" x14ac:dyDescent="0.2">
      <c r="A284" s="1">
        <v>43488</v>
      </c>
      <c r="B284">
        <v>0.35</v>
      </c>
      <c r="C284">
        <v>2.7706300000000001</v>
      </c>
      <c r="D284">
        <v>2.4140000000000001</v>
      </c>
      <c r="E284">
        <v>2.5</v>
      </c>
      <c r="F284">
        <v>18.010000000000002</v>
      </c>
      <c r="G284">
        <v>21.04</v>
      </c>
      <c r="H284">
        <v>10.31</v>
      </c>
      <c r="I284">
        <v>7.21</v>
      </c>
      <c r="J284">
        <v>14.27</v>
      </c>
      <c r="K284">
        <v>9.56</v>
      </c>
      <c r="L284">
        <v>2124.87</v>
      </c>
      <c r="M284">
        <v>340.68110000000001</v>
      </c>
    </row>
    <row r="285" spans="1:13" x14ac:dyDescent="0.2">
      <c r="A285" s="1">
        <v>43489</v>
      </c>
      <c r="B285">
        <v>0.36</v>
      </c>
      <c r="C285">
        <v>2.7647500000000003</v>
      </c>
      <c r="D285">
        <v>2.4129999999999998</v>
      </c>
      <c r="E285">
        <v>2.52</v>
      </c>
      <c r="F285">
        <v>18.010000000000002</v>
      </c>
      <c r="G285">
        <v>21.08</v>
      </c>
      <c r="H285">
        <v>10.32</v>
      </c>
      <c r="I285">
        <v>7.24</v>
      </c>
      <c r="J285">
        <v>14.39</v>
      </c>
      <c r="K285">
        <v>9.6</v>
      </c>
      <c r="L285">
        <v>2126.08</v>
      </c>
      <c r="M285">
        <v>341.12520000000001</v>
      </c>
    </row>
    <row r="286" spans="1:13" x14ac:dyDescent="0.2">
      <c r="A286" s="1">
        <v>43490</v>
      </c>
      <c r="B286">
        <v>0.35</v>
      </c>
      <c r="C286">
        <v>2.75163</v>
      </c>
      <c r="D286">
        <v>2.415</v>
      </c>
      <c r="E286">
        <v>2.58</v>
      </c>
      <c r="F286">
        <v>18.12</v>
      </c>
      <c r="G286">
        <v>21.14</v>
      </c>
      <c r="H286">
        <v>10.31</v>
      </c>
      <c r="I286">
        <v>7.28</v>
      </c>
      <c r="J286">
        <v>14.49</v>
      </c>
      <c r="K286">
        <v>9.6</v>
      </c>
      <c r="L286">
        <v>2124.71</v>
      </c>
      <c r="M286">
        <v>340.72289999999998</v>
      </c>
    </row>
    <row r="287" spans="1:13" x14ac:dyDescent="0.2">
      <c r="A287" s="1">
        <v>43493</v>
      </c>
      <c r="B287">
        <v>0.34</v>
      </c>
      <c r="C287">
        <v>2.7504999999999997</v>
      </c>
      <c r="D287">
        <v>2.4096000000000002</v>
      </c>
      <c r="E287">
        <v>2.59</v>
      </c>
      <c r="F287">
        <v>18.059999999999999</v>
      </c>
      <c r="G287">
        <v>21.12</v>
      </c>
      <c r="H287">
        <v>10.33</v>
      </c>
      <c r="I287">
        <v>7.32</v>
      </c>
      <c r="J287">
        <v>14.4</v>
      </c>
      <c r="K287">
        <v>9.6</v>
      </c>
      <c r="L287">
        <v>2124.1750000000002</v>
      </c>
      <c r="M287">
        <v>340.5677</v>
      </c>
    </row>
    <row r="288" spans="1:13" x14ac:dyDescent="0.2">
      <c r="A288" s="1">
        <v>43494</v>
      </c>
      <c r="B288">
        <v>0.34</v>
      </c>
      <c r="C288">
        <v>2.74438</v>
      </c>
      <c r="D288">
        <v>2.41</v>
      </c>
      <c r="E288">
        <v>2.6</v>
      </c>
      <c r="F288">
        <v>18.11</v>
      </c>
      <c r="G288">
        <v>21</v>
      </c>
      <c r="H288">
        <v>10.4</v>
      </c>
      <c r="I288">
        <v>7.28</v>
      </c>
      <c r="J288">
        <v>14.53</v>
      </c>
      <c r="K288">
        <v>9.5399999999999991</v>
      </c>
      <c r="L288">
        <v>2121.88</v>
      </c>
      <c r="M288">
        <v>340.2353</v>
      </c>
    </row>
    <row r="289" spans="1:13" x14ac:dyDescent="0.2">
      <c r="A289" s="1">
        <v>43495</v>
      </c>
      <c r="B289">
        <v>0.32</v>
      </c>
      <c r="C289">
        <v>2.7362500000000001</v>
      </c>
      <c r="D289">
        <v>2.4079999999999999</v>
      </c>
      <c r="E289">
        <v>2.5</v>
      </c>
      <c r="F289">
        <v>17.940000000000001</v>
      </c>
      <c r="G289">
        <v>21.02</v>
      </c>
      <c r="H289">
        <v>10.43</v>
      </c>
      <c r="I289">
        <v>7.27</v>
      </c>
      <c r="J289">
        <v>14.52</v>
      </c>
      <c r="K289">
        <v>9.58</v>
      </c>
      <c r="L289">
        <v>2125.7660000000001</v>
      </c>
      <c r="M289">
        <v>341.10210000000001</v>
      </c>
    </row>
    <row r="290" spans="1:13" x14ac:dyDescent="0.2">
      <c r="A290" s="1">
        <v>43496</v>
      </c>
      <c r="B290">
        <v>0.32</v>
      </c>
      <c r="C290">
        <v>2.7374999999999998</v>
      </c>
      <c r="D290">
        <v>2.4060000000000001</v>
      </c>
      <c r="E290">
        <v>2.54</v>
      </c>
      <c r="F290">
        <v>17.91</v>
      </c>
      <c r="G290">
        <v>21.02</v>
      </c>
      <c r="H290">
        <v>10.44</v>
      </c>
      <c r="I290">
        <v>7.33</v>
      </c>
      <c r="J290">
        <v>14.59</v>
      </c>
      <c r="K290">
        <v>9.56</v>
      </c>
      <c r="L290">
        <v>2124.806</v>
      </c>
      <c r="M290">
        <v>340.97430000000003</v>
      </c>
    </row>
    <row r="291" spans="1:13" x14ac:dyDescent="0.2">
      <c r="A291" s="1">
        <v>43497</v>
      </c>
      <c r="B291">
        <v>0.34</v>
      </c>
      <c r="C291">
        <v>2.7326299999999999</v>
      </c>
      <c r="D291">
        <v>2.4050000000000002</v>
      </c>
      <c r="E291">
        <v>2.57</v>
      </c>
      <c r="F291">
        <v>17.760000000000002</v>
      </c>
      <c r="G291">
        <v>21.21</v>
      </c>
      <c r="H291">
        <v>10.4</v>
      </c>
      <c r="I291">
        <v>7.39</v>
      </c>
      <c r="J291">
        <v>14.64</v>
      </c>
      <c r="K291">
        <v>9.81</v>
      </c>
      <c r="L291">
        <v>2128.6170000000002</v>
      </c>
      <c r="M291">
        <v>341.65309999999999</v>
      </c>
    </row>
    <row r="292" spans="1:13" x14ac:dyDescent="0.2">
      <c r="A292" s="1">
        <v>43500</v>
      </c>
      <c r="B292">
        <v>0.34</v>
      </c>
      <c r="C292">
        <v>2.7343799999999998</v>
      </c>
      <c r="D292">
        <v>2.4064999999999999</v>
      </c>
      <c r="E292">
        <v>2.5300000000000002</v>
      </c>
      <c r="F292">
        <v>17.829999999999998</v>
      </c>
      <c r="G292">
        <v>21.25</v>
      </c>
      <c r="H292">
        <v>10.4</v>
      </c>
      <c r="I292">
        <v>7.42</v>
      </c>
      <c r="J292">
        <v>14.72</v>
      </c>
      <c r="K292">
        <v>9.9</v>
      </c>
      <c r="L292">
        <v>2128.4859999999999</v>
      </c>
      <c r="M292">
        <v>341.68779999999998</v>
      </c>
    </row>
    <row r="293" spans="1:13" x14ac:dyDescent="0.2">
      <c r="A293" s="1">
        <v>43501</v>
      </c>
      <c r="B293">
        <v>0.32</v>
      </c>
      <c r="C293">
        <v>2.7385000000000002</v>
      </c>
      <c r="D293">
        <v>2.4050000000000002</v>
      </c>
      <c r="E293">
        <v>2.5499999999999998</v>
      </c>
      <c r="F293">
        <v>17.79</v>
      </c>
      <c r="G293">
        <v>21.26</v>
      </c>
      <c r="H293">
        <v>10.44</v>
      </c>
      <c r="I293">
        <v>7.43</v>
      </c>
      <c r="J293">
        <v>14.68</v>
      </c>
      <c r="K293">
        <v>9.91</v>
      </c>
      <c r="L293">
        <v>2126.0520000000001</v>
      </c>
      <c r="M293">
        <v>341.42829999999998</v>
      </c>
    </row>
    <row r="294" spans="1:13" x14ac:dyDescent="0.2">
      <c r="A294" s="1">
        <v>43502</v>
      </c>
      <c r="B294">
        <v>0.33</v>
      </c>
      <c r="C294">
        <v>2.7376300000000002</v>
      </c>
      <c r="D294">
        <v>2.4089</v>
      </c>
      <c r="E294">
        <v>2.5099999999999998</v>
      </c>
      <c r="F294">
        <v>17.850000000000001</v>
      </c>
      <c r="G294">
        <v>21.31</v>
      </c>
      <c r="H294">
        <v>10.39</v>
      </c>
      <c r="I294">
        <v>7.44</v>
      </c>
      <c r="J294">
        <v>14.66</v>
      </c>
      <c r="K294">
        <v>9.89</v>
      </c>
      <c r="L294">
        <v>2129.5709999999999</v>
      </c>
      <c r="M294">
        <v>342.0224</v>
      </c>
    </row>
    <row r="295" spans="1:13" x14ac:dyDescent="0.2">
      <c r="A295" s="1">
        <v>43503</v>
      </c>
      <c r="B295">
        <v>0.35</v>
      </c>
      <c r="C295">
        <v>2.6970000000000001</v>
      </c>
      <c r="D295">
        <v>2.4024999999999999</v>
      </c>
      <c r="E295">
        <v>2.5</v>
      </c>
      <c r="F295">
        <v>17.850000000000001</v>
      </c>
      <c r="G295">
        <v>21.21</v>
      </c>
      <c r="H295">
        <v>10.43</v>
      </c>
      <c r="I295">
        <v>7.46</v>
      </c>
      <c r="J295">
        <v>14.15</v>
      </c>
      <c r="K295">
        <v>9.86</v>
      </c>
      <c r="L295">
        <v>2128.0830000000001</v>
      </c>
      <c r="M295">
        <v>341.93849999999998</v>
      </c>
    </row>
    <row r="296" spans="1:13" x14ac:dyDescent="0.2">
      <c r="A296" s="1">
        <v>43504</v>
      </c>
      <c r="B296">
        <v>0.36</v>
      </c>
      <c r="C296">
        <v>2.6977500000000001</v>
      </c>
      <c r="D296">
        <v>2.4020000000000001</v>
      </c>
      <c r="E296">
        <v>2.5300000000000002</v>
      </c>
      <c r="F296">
        <v>17.809999999999999</v>
      </c>
      <c r="G296">
        <v>21.23</v>
      </c>
      <c r="H296">
        <v>10.42</v>
      </c>
      <c r="I296">
        <v>7.38</v>
      </c>
      <c r="J296">
        <v>14.14</v>
      </c>
      <c r="K296">
        <v>9.93</v>
      </c>
      <c r="L296">
        <v>2130.4090000000001</v>
      </c>
      <c r="M296">
        <v>342.72239999999999</v>
      </c>
    </row>
    <row r="297" spans="1:13" x14ac:dyDescent="0.2">
      <c r="A297" s="1">
        <v>43507</v>
      </c>
      <c r="B297">
        <v>0.35</v>
      </c>
      <c r="C297">
        <v>2.6879999999999997</v>
      </c>
      <c r="D297">
        <v>2.403</v>
      </c>
      <c r="E297">
        <v>2.4300000000000002</v>
      </c>
      <c r="F297">
        <v>17.8</v>
      </c>
      <c r="G297">
        <v>21.42</v>
      </c>
      <c r="H297">
        <v>10.47</v>
      </c>
      <c r="I297">
        <v>7.42</v>
      </c>
      <c r="J297">
        <v>14.01</v>
      </c>
      <c r="K297">
        <v>9.9499999999999993</v>
      </c>
      <c r="L297">
        <v>2127.2660000000001</v>
      </c>
      <c r="M297">
        <v>341.9572</v>
      </c>
    </row>
    <row r="298" spans="1:13" x14ac:dyDescent="0.2">
      <c r="A298" s="1">
        <v>43508</v>
      </c>
      <c r="B298">
        <v>0.34</v>
      </c>
      <c r="C298">
        <v>2.6928800000000002</v>
      </c>
      <c r="D298">
        <v>2.4037000000000002</v>
      </c>
      <c r="E298">
        <v>2.44</v>
      </c>
      <c r="F298">
        <v>17.829999999999998</v>
      </c>
      <c r="G298">
        <v>21.35</v>
      </c>
      <c r="H298">
        <v>10.45</v>
      </c>
      <c r="I298">
        <v>7.41</v>
      </c>
      <c r="J298">
        <v>13.99</v>
      </c>
      <c r="K298">
        <v>9.9499999999999993</v>
      </c>
      <c r="L298">
        <v>2125.3620000000001</v>
      </c>
      <c r="M298">
        <v>341.72480000000002</v>
      </c>
    </row>
    <row r="299" spans="1:13" x14ac:dyDescent="0.2">
      <c r="A299" s="1">
        <v>43509</v>
      </c>
      <c r="B299">
        <v>0.35</v>
      </c>
      <c r="C299">
        <v>2.6837499999999999</v>
      </c>
      <c r="D299">
        <v>2.4050000000000002</v>
      </c>
      <c r="E299">
        <v>2.4500000000000002</v>
      </c>
      <c r="F299">
        <v>17.73</v>
      </c>
      <c r="G299">
        <v>21.33</v>
      </c>
      <c r="H299">
        <v>10.38</v>
      </c>
      <c r="I299">
        <v>7.39</v>
      </c>
      <c r="J299">
        <v>13.91</v>
      </c>
      <c r="K299">
        <v>9.9</v>
      </c>
      <c r="L299">
        <v>2122.1469999999999</v>
      </c>
      <c r="M299">
        <v>341.01280000000003</v>
      </c>
    </row>
    <row r="300" spans="1:13" x14ac:dyDescent="0.2">
      <c r="A300" s="1">
        <v>43510</v>
      </c>
      <c r="B300">
        <v>0.36</v>
      </c>
      <c r="C300">
        <v>2.6938800000000001</v>
      </c>
      <c r="D300">
        <v>2.4037000000000002</v>
      </c>
      <c r="E300">
        <v>2.52</v>
      </c>
      <c r="F300">
        <v>17.690000000000001</v>
      </c>
      <c r="G300">
        <v>21.08</v>
      </c>
      <c r="H300">
        <v>10.26</v>
      </c>
      <c r="I300">
        <v>7.34</v>
      </c>
      <c r="J300">
        <v>13.83</v>
      </c>
      <c r="K300">
        <v>9.8800000000000008</v>
      </c>
      <c r="L300">
        <v>2124.5070000000001</v>
      </c>
      <c r="M300">
        <v>341.68889999999999</v>
      </c>
    </row>
    <row r="301" spans="1:13" x14ac:dyDescent="0.2">
      <c r="A301" s="1">
        <v>43511</v>
      </c>
      <c r="B301">
        <v>0.37</v>
      </c>
      <c r="C301">
        <v>2.6828799999999999</v>
      </c>
      <c r="D301">
        <v>2.4039999999999999</v>
      </c>
      <c r="E301">
        <v>2.46</v>
      </c>
      <c r="F301">
        <v>17.62</v>
      </c>
      <c r="G301">
        <v>21.05</v>
      </c>
      <c r="H301">
        <v>10.19</v>
      </c>
      <c r="I301">
        <v>7.4</v>
      </c>
      <c r="J301">
        <v>13.89</v>
      </c>
      <c r="K301">
        <v>9.9600000000000009</v>
      </c>
      <c r="L301">
        <v>2125.3139999999999</v>
      </c>
      <c r="M301">
        <v>341.5949</v>
      </c>
    </row>
    <row r="302" spans="1:13" x14ac:dyDescent="0.2">
      <c r="A302" s="1">
        <v>43514</v>
      </c>
      <c r="B302">
        <v>0.37</v>
      </c>
      <c r="C302">
        <v>2.6436299999999999</v>
      </c>
      <c r="D302">
        <v>2.4039999999999999</v>
      </c>
      <c r="E302">
        <v>2.46</v>
      </c>
      <c r="F302">
        <v>17.62</v>
      </c>
      <c r="G302">
        <v>21.05</v>
      </c>
      <c r="H302">
        <v>10.19</v>
      </c>
      <c r="I302">
        <v>7.4</v>
      </c>
      <c r="J302">
        <v>13.89</v>
      </c>
      <c r="K302">
        <v>9.9600000000000009</v>
      </c>
      <c r="L302">
        <v>2127.6289999999999</v>
      </c>
      <c r="M302">
        <v>342.01080000000002</v>
      </c>
    </row>
    <row r="303" spans="1:13" x14ac:dyDescent="0.2">
      <c r="A303" s="1">
        <v>43515</v>
      </c>
      <c r="B303">
        <v>0.36</v>
      </c>
      <c r="C303">
        <v>2.6412499999999999</v>
      </c>
      <c r="D303">
        <v>2.4035000000000002</v>
      </c>
      <c r="E303">
        <v>2.52</v>
      </c>
      <c r="F303">
        <v>17.690000000000001</v>
      </c>
      <c r="G303">
        <v>20.96</v>
      </c>
      <c r="H303">
        <v>10.18</v>
      </c>
      <c r="I303">
        <v>7.37</v>
      </c>
      <c r="J303">
        <v>13.87</v>
      </c>
      <c r="K303">
        <v>9.9499999999999993</v>
      </c>
      <c r="L303">
        <v>2132.105</v>
      </c>
      <c r="M303">
        <v>342.8818</v>
      </c>
    </row>
    <row r="304" spans="1:13" x14ac:dyDescent="0.2">
      <c r="A304" s="1">
        <v>43516</v>
      </c>
      <c r="B304">
        <v>0.36</v>
      </c>
      <c r="C304">
        <v>2.6633800000000001</v>
      </c>
      <c r="D304">
        <v>2.4037000000000002</v>
      </c>
      <c r="E304">
        <v>2.46</v>
      </c>
      <c r="F304">
        <v>17.670000000000002</v>
      </c>
      <c r="G304">
        <v>20.2</v>
      </c>
      <c r="H304">
        <v>10.11</v>
      </c>
      <c r="I304">
        <v>7.31</v>
      </c>
      <c r="J304">
        <v>13.81</v>
      </c>
      <c r="K304">
        <v>9.92</v>
      </c>
      <c r="L304">
        <v>2134.1909999999998</v>
      </c>
      <c r="M304">
        <v>343.096</v>
      </c>
    </row>
    <row r="305" spans="1:13" x14ac:dyDescent="0.2">
      <c r="A305" s="1">
        <v>43517</v>
      </c>
      <c r="B305">
        <v>0.35</v>
      </c>
      <c r="C305">
        <v>2.6509999999999998</v>
      </c>
      <c r="D305">
        <v>2.4074999999999998</v>
      </c>
      <c r="E305">
        <v>2.48</v>
      </c>
      <c r="F305">
        <v>17.61</v>
      </c>
      <c r="G305">
        <v>20.329999999999998</v>
      </c>
      <c r="H305">
        <v>10.050000000000001</v>
      </c>
      <c r="I305">
        <v>7.28</v>
      </c>
      <c r="J305">
        <v>13.79</v>
      </c>
      <c r="K305">
        <v>9.9499999999999993</v>
      </c>
      <c r="L305">
        <v>2133.7919999999999</v>
      </c>
      <c r="M305">
        <v>342.84930000000003</v>
      </c>
    </row>
    <row r="306" spans="1:13" x14ac:dyDescent="0.2">
      <c r="A306" s="1">
        <v>43518</v>
      </c>
      <c r="B306">
        <v>0.35</v>
      </c>
      <c r="C306">
        <v>2.6462500000000002</v>
      </c>
      <c r="D306">
        <v>2.4064999999999999</v>
      </c>
      <c r="E306">
        <v>2.5099999999999998</v>
      </c>
      <c r="F306">
        <v>17.71</v>
      </c>
      <c r="G306">
        <v>20.420000000000002</v>
      </c>
      <c r="H306">
        <v>10.14</v>
      </c>
      <c r="I306">
        <v>7.33</v>
      </c>
      <c r="J306">
        <v>13.91</v>
      </c>
      <c r="K306">
        <v>10</v>
      </c>
      <c r="L306">
        <v>2138.31</v>
      </c>
      <c r="M306">
        <v>343.57749999999999</v>
      </c>
    </row>
    <row r="307" spans="1:13" x14ac:dyDescent="0.2">
      <c r="A307" s="1">
        <v>43521</v>
      </c>
      <c r="B307">
        <v>0.35</v>
      </c>
      <c r="C307">
        <v>2.63863</v>
      </c>
      <c r="D307">
        <v>2.4085000000000001</v>
      </c>
      <c r="E307">
        <v>2.44</v>
      </c>
      <c r="F307">
        <v>17.739999999999998</v>
      </c>
      <c r="G307">
        <v>20.239999999999998</v>
      </c>
      <c r="H307">
        <v>10.09</v>
      </c>
      <c r="I307">
        <v>7.39</v>
      </c>
      <c r="J307">
        <v>13.91</v>
      </c>
      <c r="K307">
        <v>9.9700000000000006</v>
      </c>
      <c r="L307">
        <v>2138.6410000000001</v>
      </c>
      <c r="M307">
        <v>343.66340000000002</v>
      </c>
    </row>
    <row r="308" spans="1:13" x14ac:dyDescent="0.2">
      <c r="A308" s="1">
        <v>43522</v>
      </c>
      <c r="B308">
        <v>0.36</v>
      </c>
      <c r="C308">
        <v>2.6288800000000001</v>
      </c>
      <c r="D308">
        <v>2.4089999999999998</v>
      </c>
      <c r="E308">
        <v>2.4300000000000002</v>
      </c>
      <c r="F308">
        <v>17.739999999999998</v>
      </c>
      <c r="G308">
        <v>20.11</v>
      </c>
      <c r="H308">
        <v>10.09</v>
      </c>
      <c r="I308">
        <v>7.32</v>
      </c>
      <c r="J308">
        <v>13.88</v>
      </c>
      <c r="K308">
        <v>10.08</v>
      </c>
      <c r="L308">
        <v>2136.7979999999998</v>
      </c>
      <c r="M308">
        <v>343.4633</v>
      </c>
    </row>
    <row r="309" spans="1:13" x14ac:dyDescent="0.2">
      <c r="A309" s="1">
        <v>43523</v>
      </c>
      <c r="B309">
        <v>0.35</v>
      </c>
      <c r="C309">
        <v>2.6261299999999999</v>
      </c>
      <c r="D309">
        <v>2.4079999999999999</v>
      </c>
      <c r="E309">
        <v>2.4500000000000002</v>
      </c>
      <c r="F309">
        <v>17.55</v>
      </c>
      <c r="G309">
        <v>20.010000000000002</v>
      </c>
      <c r="H309">
        <v>10.07</v>
      </c>
      <c r="I309">
        <v>7.29</v>
      </c>
      <c r="J309">
        <v>13.85</v>
      </c>
      <c r="K309">
        <v>10.01</v>
      </c>
      <c r="L309">
        <v>2139.1329999999998</v>
      </c>
      <c r="M309">
        <v>344.0247</v>
      </c>
    </row>
    <row r="310" spans="1:13" x14ac:dyDescent="0.2">
      <c r="A310" s="1">
        <v>43524</v>
      </c>
      <c r="B310">
        <v>0.35</v>
      </c>
      <c r="C310">
        <v>2.6151299999999997</v>
      </c>
      <c r="D310">
        <v>2.4089999999999998</v>
      </c>
      <c r="E310">
        <v>2.58</v>
      </c>
      <c r="F310">
        <v>17.649999999999999</v>
      </c>
      <c r="G310">
        <v>20.05</v>
      </c>
      <c r="H310">
        <v>10.130000000000001</v>
      </c>
      <c r="I310">
        <v>7.27</v>
      </c>
      <c r="J310">
        <v>13.87</v>
      </c>
      <c r="K310">
        <v>10.029999999999999</v>
      </c>
      <c r="L310">
        <v>2140.25</v>
      </c>
      <c r="M310">
        <v>344.05329999999998</v>
      </c>
    </row>
    <row r="311" spans="1:13" x14ac:dyDescent="0.2">
      <c r="A311" s="1">
        <v>43525</v>
      </c>
      <c r="B311">
        <v>0.34</v>
      </c>
      <c r="C311">
        <v>2.5985</v>
      </c>
      <c r="D311">
        <v>2.4115000000000002</v>
      </c>
      <c r="E311">
        <v>2.6</v>
      </c>
      <c r="F311">
        <v>17.559999999999999</v>
      </c>
      <c r="G311">
        <v>19.86</v>
      </c>
      <c r="H311">
        <v>10.06</v>
      </c>
      <c r="I311">
        <v>7.27</v>
      </c>
      <c r="J311">
        <v>13.88</v>
      </c>
      <c r="K311">
        <v>10.01</v>
      </c>
      <c r="L311">
        <v>2140.777</v>
      </c>
      <c r="M311">
        <v>344.10570000000001</v>
      </c>
    </row>
    <row r="312" spans="1:13" x14ac:dyDescent="0.2">
      <c r="A312" s="1">
        <v>43528</v>
      </c>
      <c r="B312">
        <v>0.36</v>
      </c>
      <c r="C312">
        <v>2.6076299999999999</v>
      </c>
      <c r="D312">
        <v>2.411</v>
      </c>
      <c r="E312">
        <v>2.4900000000000002</v>
      </c>
      <c r="F312">
        <v>17.61</v>
      </c>
      <c r="G312">
        <v>19.87</v>
      </c>
      <c r="H312">
        <v>10.1</v>
      </c>
      <c r="I312">
        <v>7.3</v>
      </c>
      <c r="J312">
        <v>13.88</v>
      </c>
      <c r="K312">
        <v>10.039999999999999</v>
      </c>
      <c r="L312">
        <v>2145.79</v>
      </c>
      <c r="M312">
        <v>345.4778</v>
      </c>
    </row>
    <row r="313" spans="1:13" x14ac:dyDescent="0.2">
      <c r="A313" s="1">
        <v>43529</v>
      </c>
      <c r="B313">
        <v>0.35</v>
      </c>
      <c r="C313">
        <v>2.60663</v>
      </c>
      <c r="D313">
        <v>2.411</v>
      </c>
      <c r="E313">
        <v>2.4900000000000002</v>
      </c>
      <c r="F313">
        <v>17.579999999999998</v>
      </c>
      <c r="G313">
        <v>19.71</v>
      </c>
      <c r="H313">
        <v>10.1</v>
      </c>
      <c r="I313">
        <v>7.31</v>
      </c>
      <c r="J313">
        <v>13.85</v>
      </c>
      <c r="K313">
        <v>10.039999999999999</v>
      </c>
      <c r="L313">
        <v>2147.0219999999999</v>
      </c>
      <c r="M313">
        <v>345.69420000000002</v>
      </c>
    </row>
    <row r="314" spans="1:13" x14ac:dyDescent="0.2">
      <c r="A314" s="1">
        <v>43530</v>
      </c>
      <c r="B314">
        <v>0.36</v>
      </c>
      <c r="C314">
        <v>2.5945</v>
      </c>
      <c r="D314">
        <v>2.4095</v>
      </c>
      <c r="E314">
        <v>2.46</v>
      </c>
      <c r="F314">
        <v>17.63</v>
      </c>
      <c r="G314">
        <v>19.59</v>
      </c>
      <c r="H314">
        <v>10.1</v>
      </c>
      <c r="I314">
        <v>7.29</v>
      </c>
      <c r="J314">
        <v>13.86</v>
      </c>
      <c r="K314">
        <v>10.210000000000001</v>
      </c>
      <c r="L314">
        <v>2152.8359999999998</v>
      </c>
      <c r="M314">
        <v>347.32940000000002</v>
      </c>
    </row>
    <row r="315" spans="1:13" x14ac:dyDescent="0.2">
      <c r="A315" s="1">
        <v>43531</v>
      </c>
      <c r="B315">
        <v>0.37</v>
      </c>
      <c r="C315">
        <v>2.6006299999999998</v>
      </c>
      <c r="D315">
        <v>2.4055</v>
      </c>
      <c r="E315">
        <v>2.4900000000000002</v>
      </c>
      <c r="F315">
        <v>17.68</v>
      </c>
      <c r="G315">
        <v>19.38</v>
      </c>
      <c r="H315">
        <v>10.1</v>
      </c>
      <c r="I315">
        <v>7.25</v>
      </c>
      <c r="J315">
        <v>13.88</v>
      </c>
      <c r="K315">
        <v>10.18</v>
      </c>
      <c r="L315">
        <v>2156.498</v>
      </c>
      <c r="M315">
        <v>348.67759999999998</v>
      </c>
    </row>
    <row r="316" spans="1:13" x14ac:dyDescent="0.2">
      <c r="A316" s="1">
        <v>43532</v>
      </c>
      <c r="B316">
        <v>0.36</v>
      </c>
      <c r="C316">
        <v>2.5966300000000002</v>
      </c>
      <c r="D316">
        <v>2.4050000000000002</v>
      </c>
      <c r="E316">
        <v>2.4699999999999998</v>
      </c>
      <c r="F316">
        <v>17.760000000000002</v>
      </c>
      <c r="G316">
        <v>19.420000000000002</v>
      </c>
      <c r="H316">
        <v>10.16</v>
      </c>
      <c r="I316">
        <v>7.2</v>
      </c>
      <c r="J316">
        <v>13.9</v>
      </c>
      <c r="K316">
        <v>10.33</v>
      </c>
      <c r="L316">
        <v>2158.0729999999999</v>
      </c>
      <c r="M316">
        <v>348.58800000000002</v>
      </c>
    </row>
    <row r="317" spans="1:13" x14ac:dyDescent="0.2">
      <c r="A317" s="1">
        <v>43535</v>
      </c>
      <c r="B317">
        <v>0.36</v>
      </c>
      <c r="C317">
        <v>2.60825</v>
      </c>
      <c r="D317">
        <v>2.407</v>
      </c>
      <c r="E317">
        <v>2.4900000000000002</v>
      </c>
      <c r="F317">
        <v>17.95</v>
      </c>
      <c r="G317">
        <v>19.79</v>
      </c>
      <c r="H317">
        <v>10.3</v>
      </c>
      <c r="I317">
        <v>7.29</v>
      </c>
      <c r="J317">
        <v>14.01</v>
      </c>
      <c r="K317">
        <v>10.4</v>
      </c>
      <c r="L317">
        <v>2160.058</v>
      </c>
      <c r="M317">
        <v>348.66879999999998</v>
      </c>
    </row>
    <row r="318" spans="1:13" x14ac:dyDescent="0.2">
      <c r="A318" s="1">
        <v>43536</v>
      </c>
      <c r="B318">
        <v>0.35</v>
      </c>
      <c r="C318">
        <v>2.5932500000000003</v>
      </c>
      <c r="D318">
        <v>2.4064999999999999</v>
      </c>
      <c r="E318">
        <v>2.46</v>
      </c>
      <c r="F318">
        <v>17.899999999999999</v>
      </c>
      <c r="G318">
        <v>19.739999999999998</v>
      </c>
      <c r="H318">
        <v>10.26</v>
      </c>
      <c r="I318">
        <v>7.24</v>
      </c>
      <c r="J318">
        <v>14.03</v>
      </c>
      <c r="K318">
        <v>10.37</v>
      </c>
      <c r="L318">
        <v>2157.4470000000001</v>
      </c>
      <c r="M318">
        <v>348.21699999999998</v>
      </c>
    </row>
    <row r="319" spans="1:13" x14ac:dyDescent="0.2">
      <c r="A319" s="1">
        <v>43537</v>
      </c>
      <c r="B319">
        <v>0.35</v>
      </c>
      <c r="C319">
        <v>2.6108799999999999</v>
      </c>
      <c r="D319">
        <v>2.4060000000000001</v>
      </c>
      <c r="E319">
        <v>2.46</v>
      </c>
      <c r="F319">
        <v>18.03</v>
      </c>
      <c r="G319">
        <v>19.82</v>
      </c>
      <c r="H319">
        <v>10.34</v>
      </c>
      <c r="I319">
        <v>7.29</v>
      </c>
      <c r="J319">
        <v>14.08</v>
      </c>
      <c r="K319">
        <v>10.39</v>
      </c>
      <c r="L319">
        <v>2156.2939999999999</v>
      </c>
      <c r="M319">
        <v>347.56389999999999</v>
      </c>
    </row>
    <row r="320" spans="1:13" x14ac:dyDescent="0.2">
      <c r="A320" s="1">
        <v>43538</v>
      </c>
      <c r="B320">
        <v>0.35</v>
      </c>
      <c r="C320">
        <v>2.61463</v>
      </c>
      <c r="D320">
        <v>2.4050000000000002</v>
      </c>
      <c r="E320">
        <v>2.41</v>
      </c>
      <c r="F320">
        <v>18</v>
      </c>
      <c r="G320">
        <v>19.59</v>
      </c>
      <c r="H320">
        <v>10.31</v>
      </c>
      <c r="I320">
        <v>7.3</v>
      </c>
      <c r="J320">
        <v>14.13</v>
      </c>
      <c r="K320">
        <v>10.34</v>
      </c>
      <c r="L320">
        <v>2150.1579999999999</v>
      </c>
      <c r="M320">
        <v>346.3254</v>
      </c>
    </row>
    <row r="321" spans="1:13" x14ac:dyDescent="0.2">
      <c r="A321" s="1">
        <v>43539</v>
      </c>
      <c r="B321">
        <v>0.36</v>
      </c>
      <c r="C321">
        <v>2.6252499999999999</v>
      </c>
      <c r="D321">
        <v>2.4020000000000001</v>
      </c>
      <c r="E321">
        <v>2.5099999999999998</v>
      </c>
      <c r="F321">
        <v>18</v>
      </c>
      <c r="G321">
        <v>19.63</v>
      </c>
      <c r="H321">
        <v>10.32</v>
      </c>
      <c r="I321">
        <v>7.29</v>
      </c>
      <c r="J321">
        <v>14.19</v>
      </c>
      <c r="K321">
        <v>10.51</v>
      </c>
      <c r="L321">
        <v>2151.491</v>
      </c>
      <c r="M321">
        <v>346.74630000000002</v>
      </c>
    </row>
    <row r="322" spans="1:13" x14ac:dyDescent="0.2">
      <c r="A322" s="1">
        <v>43542</v>
      </c>
      <c r="B322">
        <v>0.35</v>
      </c>
      <c r="C322">
        <v>2.6326299999999998</v>
      </c>
      <c r="D322">
        <v>2.4039999999999999</v>
      </c>
      <c r="E322">
        <v>2.52</v>
      </c>
      <c r="F322">
        <v>18.12</v>
      </c>
      <c r="G322">
        <v>19.739999999999998</v>
      </c>
      <c r="H322">
        <v>10.36</v>
      </c>
      <c r="I322">
        <v>7.35</v>
      </c>
      <c r="J322">
        <v>14.26</v>
      </c>
      <c r="K322">
        <v>10.55</v>
      </c>
      <c r="L322">
        <v>2149.125</v>
      </c>
      <c r="M322">
        <v>346.40359999999998</v>
      </c>
    </row>
    <row r="323" spans="1:13" x14ac:dyDescent="0.2">
      <c r="A323" s="1">
        <v>43543</v>
      </c>
      <c r="B323">
        <v>0.34</v>
      </c>
      <c r="C323">
        <v>2.6127500000000001</v>
      </c>
      <c r="D323">
        <v>2.4050000000000002</v>
      </c>
      <c r="E323">
        <v>2.5</v>
      </c>
      <c r="F323">
        <v>18</v>
      </c>
      <c r="G323">
        <v>19.5</v>
      </c>
      <c r="H323">
        <v>10.3</v>
      </c>
      <c r="I323">
        <v>7.26</v>
      </c>
      <c r="J323">
        <v>13.95</v>
      </c>
      <c r="K323">
        <v>10.55</v>
      </c>
      <c r="L323">
        <v>2150.4470000000001</v>
      </c>
      <c r="M323">
        <v>346.53359999999998</v>
      </c>
    </row>
    <row r="324" spans="1:13" x14ac:dyDescent="0.2">
      <c r="A324" s="1">
        <v>43544</v>
      </c>
      <c r="B324">
        <v>0.35</v>
      </c>
      <c r="C324">
        <v>2.6070000000000002</v>
      </c>
      <c r="D324">
        <v>2.4050000000000002</v>
      </c>
      <c r="E324">
        <v>2.5</v>
      </c>
      <c r="F324">
        <v>17.989999999999998</v>
      </c>
      <c r="G324">
        <v>19.41</v>
      </c>
      <c r="H324">
        <v>10.27</v>
      </c>
      <c r="I324">
        <v>7.24</v>
      </c>
      <c r="J324">
        <v>13.95</v>
      </c>
      <c r="K324">
        <v>10.5</v>
      </c>
      <c r="L324">
        <v>2153.009</v>
      </c>
      <c r="M324">
        <v>346.70609999999999</v>
      </c>
    </row>
    <row r="325" spans="1:13" x14ac:dyDescent="0.2">
      <c r="A325" s="1">
        <v>43545</v>
      </c>
      <c r="B325">
        <v>0.35</v>
      </c>
      <c r="C325">
        <v>2.6015000000000001</v>
      </c>
      <c r="D325">
        <v>2.4115000000000002</v>
      </c>
      <c r="E325">
        <v>2.5</v>
      </c>
      <c r="F325">
        <v>18.07</v>
      </c>
      <c r="G325">
        <v>19.510000000000002</v>
      </c>
      <c r="H325">
        <v>10.33</v>
      </c>
      <c r="I325">
        <v>7.3</v>
      </c>
      <c r="J325">
        <v>13.93</v>
      </c>
      <c r="K325">
        <v>10.55</v>
      </c>
      <c r="L325">
        <v>2151.9879999999998</v>
      </c>
      <c r="M325">
        <v>346.6662</v>
      </c>
    </row>
    <row r="326" spans="1:13" x14ac:dyDescent="0.2">
      <c r="A326" s="1">
        <v>43546</v>
      </c>
      <c r="B326">
        <v>0.35</v>
      </c>
      <c r="C326">
        <v>2.60988</v>
      </c>
      <c r="D326">
        <v>2.4062000000000001</v>
      </c>
      <c r="E326">
        <v>2.3199999999999998</v>
      </c>
      <c r="F326">
        <v>18</v>
      </c>
      <c r="G326">
        <v>19.38</v>
      </c>
      <c r="H326">
        <v>10.25</v>
      </c>
      <c r="I326">
        <v>7.22</v>
      </c>
      <c r="J326">
        <v>13.8</v>
      </c>
      <c r="K326">
        <v>10.46</v>
      </c>
      <c r="L326">
        <v>2152.1469999999999</v>
      </c>
      <c r="M326">
        <v>347.1721</v>
      </c>
    </row>
    <row r="327" spans="1:13" x14ac:dyDescent="0.2">
      <c r="A327" s="1">
        <v>43549</v>
      </c>
      <c r="B327">
        <v>0.33</v>
      </c>
      <c r="C327">
        <v>2.6087500000000001</v>
      </c>
      <c r="D327">
        <v>2.3959999999999999</v>
      </c>
      <c r="E327">
        <v>2.4900000000000002</v>
      </c>
      <c r="F327">
        <v>17.95</v>
      </c>
      <c r="G327">
        <v>19.54</v>
      </c>
      <c r="H327">
        <v>10.25</v>
      </c>
      <c r="I327">
        <v>7.27</v>
      </c>
      <c r="J327">
        <v>13.79</v>
      </c>
      <c r="K327">
        <v>10.42</v>
      </c>
      <c r="L327">
        <v>2154.4899999999998</v>
      </c>
      <c r="M327">
        <v>347.64109999999999</v>
      </c>
    </row>
    <row r="328" spans="1:13" x14ac:dyDescent="0.2">
      <c r="A328" s="1">
        <v>43550</v>
      </c>
      <c r="B328">
        <v>0.32</v>
      </c>
      <c r="C328">
        <v>2.5973800000000002</v>
      </c>
      <c r="D328">
        <v>2.3995000000000002</v>
      </c>
      <c r="E328">
        <v>2.5099999999999998</v>
      </c>
      <c r="F328">
        <v>18.09</v>
      </c>
      <c r="G328">
        <v>19.600000000000001</v>
      </c>
      <c r="H328">
        <v>10.26</v>
      </c>
      <c r="I328">
        <v>7.33</v>
      </c>
      <c r="J328">
        <v>13.88</v>
      </c>
      <c r="K328">
        <v>10.49</v>
      </c>
      <c r="L328">
        <v>2154.3119999999999</v>
      </c>
      <c r="M328">
        <v>347.238</v>
      </c>
    </row>
    <row r="329" spans="1:13" x14ac:dyDescent="0.2">
      <c r="A329" s="1">
        <v>43551</v>
      </c>
      <c r="B329">
        <v>0.32</v>
      </c>
      <c r="C329">
        <v>2.601</v>
      </c>
      <c r="D329">
        <v>2.3904999999999998</v>
      </c>
      <c r="E329">
        <v>2.5099999999999998</v>
      </c>
      <c r="F329">
        <v>18.14</v>
      </c>
      <c r="G329">
        <v>19.48</v>
      </c>
      <c r="H329">
        <v>10.24</v>
      </c>
      <c r="I329">
        <v>7.32</v>
      </c>
      <c r="J329">
        <v>13.85</v>
      </c>
      <c r="K329">
        <v>10.43</v>
      </c>
      <c r="L329">
        <v>2150.4270000000001</v>
      </c>
      <c r="M329">
        <v>346.38909999999998</v>
      </c>
    </row>
    <row r="330" spans="1:13" x14ac:dyDescent="0.2">
      <c r="A330" s="1">
        <v>43552</v>
      </c>
      <c r="B330">
        <v>0.35</v>
      </c>
      <c r="C330">
        <v>2.5917500000000002</v>
      </c>
      <c r="D330">
        <v>2.3929999999999998</v>
      </c>
      <c r="E330">
        <v>2.4300000000000002</v>
      </c>
      <c r="F330">
        <v>18.079999999999998</v>
      </c>
      <c r="G330">
        <v>19.53</v>
      </c>
      <c r="H330">
        <v>10.06</v>
      </c>
      <c r="I330">
        <v>7.24</v>
      </c>
      <c r="J330">
        <v>13.53</v>
      </c>
      <c r="K330">
        <v>10.51</v>
      </c>
      <c r="L330">
        <v>2150.1909999999998</v>
      </c>
      <c r="M330">
        <v>346.54919999999998</v>
      </c>
    </row>
    <row r="331" spans="1:13" x14ac:dyDescent="0.2">
      <c r="A331" s="1">
        <v>43553</v>
      </c>
      <c r="B331">
        <v>0.35</v>
      </c>
      <c r="C331">
        <v>2.5997500000000002</v>
      </c>
      <c r="D331">
        <v>2.3959999999999999</v>
      </c>
      <c r="E331">
        <v>2.4300000000000002</v>
      </c>
      <c r="F331">
        <v>18</v>
      </c>
      <c r="G331">
        <v>19.53</v>
      </c>
      <c r="H331">
        <v>9.99</v>
      </c>
      <c r="I331">
        <v>7.27</v>
      </c>
      <c r="J331">
        <v>13.53</v>
      </c>
      <c r="K331">
        <v>10.23</v>
      </c>
      <c r="L331">
        <v>2147.5219999999999</v>
      </c>
      <c r="M331">
        <v>346.065</v>
      </c>
    </row>
    <row r="332" spans="1:13" x14ac:dyDescent="0.2">
      <c r="A332" s="1">
        <v>43556</v>
      </c>
      <c r="B332">
        <v>0.36</v>
      </c>
      <c r="C332">
        <v>2.5954999999999999</v>
      </c>
      <c r="D332">
        <v>2.4020000000000001</v>
      </c>
      <c r="E332">
        <v>2.4900000000000002</v>
      </c>
      <c r="F332">
        <v>18.149999999999999</v>
      </c>
      <c r="G332">
        <v>19.649999999999999</v>
      </c>
      <c r="H332">
        <v>10.050000000000001</v>
      </c>
      <c r="I332">
        <v>7.35</v>
      </c>
      <c r="J332">
        <v>13.66</v>
      </c>
      <c r="K332">
        <v>10.26</v>
      </c>
      <c r="L332">
        <v>2147.8069999999998</v>
      </c>
      <c r="M332">
        <v>346.15190000000001</v>
      </c>
    </row>
    <row r="333" spans="1:13" x14ac:dyDescent="0.2">
      <c r="A333" s="1">
        <v>43557</v>
      </c>
      <c r="B333">
        <v>0.37</v>
      </c>
      <c r="C333">
        <v>2.6023800000000001</v>
      </c>
      <c r="D333">
        <v>2.4</v>
      </c>
      <c r="E333">
        <v>2.4300000000000002</v>
      </c>
      <c r="F333">
        <v>18.11</v>
      </c>
      <c r="G333">
        <v>19.579999999999998</v>
      </c>
      <c r="H333">
        <v>10</v>
      </c>
      <c r="I333">
        <v>7.31</v>
      </c>
      <c r="J333">
        <v>13.64</v>
      </c>
      <c r="K333">
        <v>10.23</v>
      </c>
      <c r="L333">
        <v>2149.8209999999999</v>
      </c>
      <c r="M333">
        <v>346.7629</v>
      </c>
    </row>
    <row r="334" spans="1:13" x14ac:dyDescent="0.2">
      <c r="A334" s="1">
        <v>43558</v>
      </c>
      <c r="B334">
        <v>0.38</v>
      </c>
      <c r="C334">
        <v>2.59775</v>
      </c>
      <c r="D334">
        <v>2.4031000000000002</v>
      </c>
      <c r="E334">
        <v>2.5300000000000002</v>
      </c>
      <c r="F334">
        <v>18</v>
      </c>
      <c r="G334">
        <v>19.63</v>
      </c>
      <c r="H334">
        <v>10</v>
      </c>
      <c r="I334">
        <v>7.32</v>
      </c>
      <c r="J334">
        <v>13.52</v>
      </c>
      <c r="K334">
        <v>10.17</v>
      </c>
      <c r="L334">
        <v>2147.48</v>
      </c>
      <c r="M334">
        <v>346.64229999999998</v>
      </c>
    </row>
    <row r="335" spans="1:13" x14ac:dyDescent="0.2">
      <c r="A335" s="1">
        <v>43559</v>
      </c>
      <c r="B335">
        <v>0.37</v>
      </c>
      <c r="C335">
        <v>2.5886300000000002</v>
      </c>
      <c r="D335">
        <v>2.403</v>
      </c>
      <c r="E335">
        <v>2.48</v>
      </c>
      <c r="F335">
        <v>18.13</v>
      </c>
      <c r="G335">
        <v>19.760000000000002</v>
      </c>
      <c r="H335">
        <v>10.029999999999999</v>
      </c>
      <c r="I335">
        <v>7.37</v>
      </c>
      <c r="J335">
        <v>13.57</v>
      </c>
      <c r="K335">
        <v>10.26</v>
      </c>
      <c r="L335">
        <v>2149.15</v>
      </c>
      <c r="M335">
        <v>347.14</v>
      </c>
    </row>
    <row r="336" spans="1:13" x14ac:dyDescent="0.2">
      <c r="A336" s="1">
        <v>43560</v>
      </c>
      <c r="B336">
        <v>0.35</v>
      </c>
      <c r="C336">
        <v>2.59213</v>
      </c>
      <c r="D336">
        <v>2.4039999999999999</v>
      </c>
      <c r="E336">
        <v>2.4699999999999998</v>
      </c>
      <c r="F336">
        <v>18.059999999999999</v>
      </c>
      <c r="G336">
        <v>19.829999999999998</v>
      </c>
      <c r="H336">
        <v>10.01</v>
      </c>
      <c r="I336">
        <v>7.36</v>
      </c>
      <c r="J336">
        <v>13.54</v>
      </c>
      <c r="K336">
        <v>10.32</v>
      </c>
      <c r="L336">
        <v>2152.6370000000002</v>
      </c>
      <c r="M336">
        <v>348.0376</v>
      </c>
    </row>
    <row r="337" spans="1:13" x14ac:dyDescent="0.2">
      <c r="A337" s="1">
        <v>43563</v>
      </c>
      <c r="B337">
        <v>0.36</v>
      </c>
      <c r="C337">
        <v>2.5840000000000001</v>
      </c>
      <c r="D337">
        <v>2.4050000000000002</v>
      </c>
      <c r="E337">
        <v>2.4699999999999998</v>
      </c>
      <c r="F337">
        <v>18.149999999999999</v>
      </c>
      <c r="G337">
        <v>19.88</v>
      </c>
      <c r="H337">
        <v>10.09</v>
      </c>
      <c r="I337">
        <v>7.37</v>
      </c>
      <c r="J337">
        <v>13.52</v>
      </c>
      <c r="K337">
        <v>10.37</v>
      </c>
      <c r="L337">
        <v>2152.9160000000002</v>
      </c>
      <c r="M337">
        <v>347.74009999999998</v>
      </c>
    </row>
    <row r="338" spans="1:13" x14ac:dyDescent="0.2">
      <c r="A338" s="1">
        <v>43564</v>
      </c>
      <c r="B338">
        <v>0.38</v>
      </c>
      <c r="C338">
        <v>2.5812499999999998</v>
      </c>
      <c r="D338">
        <v>2.403</v>
      </c>
      <c r="E338">
        <v>2.4699999999999998</v>
      </c>
      <c r="F338">
        <v>18.100000000000001</v>
      </c>
      <c r="G338">
        <v>19.850000000000001</v>
      </c>
      <c r="H338">
        <v>10.029999999999999</v>
      </c>
      <c r="I338">
        <v>7.33</v>
      </c>
      <c r="J338">
        <v>13.5</v>
      </c>
      <c r="K338">
        <v>10.31</v>
      </c>
      <c r="L338">
        <v>2155.9830000000002</v>
      </c>
      <c r="M338">
        <v>348.35640000000001</v>
      </c>
    </row>
    <row r="339" spans="1:13" x14ac:dyDescent="0.2">
      <c r="A339" s="1">
        <v>43565</v>
      </c>
      <c r="B339">
        <v>0.37</v>
      </c>
      <c r="C339">
        <v>2.6034999999999999</v>
      </c>
      <c r="D339">
        <v>2.403</v>
      </c>
      <c r="E339">
        <v>2.46</v>
      </c>
      <c r="F339">
        <v>18.09</v>
      </c>
      <c r="G339">
        <v>19.88</v>
      </c>
      <c r="H339">
        <v>10.029999999999999</v>
      </c>
      <c r="I339">
        <v>7.35</v>
      </c>
      <c r="J339">
        <v>13.54</v>
      </c>
      <c r="K339">
        <v>10.35</v>
      </c>
      <c r="L339">
        <v>2153.241</v>
      </c>
      <c r="M339">
        <v>348.10989999999998</v>
      </c>
    </row>
    <row r="340" spans="1:13" x14ac:dyDescent="0.2">
      <c r="A340" s="1">
        <v>43566</v>
      </c>
      <c r="B340">
        <v>0.35</v>
      </c>
      <c r="C340">
        <v>2.5967500000000001</v>
      </c>
      <c r="D340">
        <v>2.407</v>
      </c>
      <c r="E340">
        <v>2.4699999999999998</v>
      </c>
      <c r="F340">
        <v>18.149999999999999</v>
      </c>
      <c r="G340">
        <v>19.87</v>
      </c>
      <c r="H340">
        <v>10.050000000000001</v>
      </c>
      <c r="I340">
        <v>7.34</v>
      </c>
      <c r="J340">
        <v>13.59</v>
      </c>
      <c r="K340">
        <v>10.36</v>
      </c>
      <c r="L340">
        <v>2155.02</v>
      </c>
      <c r="M340">
        <v>348.7122</v>
      </c>
    </row>
    <row r="341" spans="1:13" x14ac:dyDescent="0.2">
      <c r="A341" s="1">
        <v>43567</v>
      </c>
      <c r="B341">
        <v>0.35</v>
      </c>
      <c r="C341">
        <v>2.601</v>
      </c>
      <c r="D341">
        <v>2.4074999999999998</v>
      </c>
      <c r="E341">
        <v>2.46</v>
      </c>
      <c r="F341">
        <v>18.190000000000001</v>
      </c>
      <c r="G341">
        <v>19.7</v>
      </c>
      <c r="H341">
        <v>10.029999999999999</v>
      </c>
      <c r="I341">
        <v>7.4</v>
      </c>
      <c r="J341">
        <v>13.59</v>
      </c>
      <c r="K341">
        <v>10.37</v>
      </c>
      <c r="L341">
        <v>2156.5309999999999</v>
      </c>
      <c r="M341">
        <v>348.37630000000001</v>
      </c>
    </row>
    <row r="342" spans="1:13" x14ac:dyDescent="0.2">
      <c r="A342" s="1">
        <v>43570</v>
      </c>
      <c r="B342">
        <v>0.36</v>
      </c>
      <c r="C342">
        <v>2.5880000000000001</v>
      </c>
      <c r="D342">
        <v>2.4095</v>
      </c>
      <c r="E342">
        <v>2.4300000000000002</v>
      </c>
      <c r="F342">
        <v>18.170000000000002</v>
      </c>
      <c r="G342">
        <v>19.71</v>
      </c>
      <c r="H342">
        <v>10.02</v>
      </c>
      <c r="I342">
        <v>7.38</v>
      </c>
      <c r="J342">
        <v>13.54</v>
      </c>
      <c r="K342">
        <v>10.36</v>
      </c>
      <c r="L342">
        <v>2154.181</v>
      </c>
      <c r="M342">
        <v>347.68849999999998</v>
      </c>
    </row>
    <row r="343" spans="1:13" x14ac:dyDescent="0.2">
      <c r="A343" s="1">
        <v>43571</v>
      </c>
      <c r="B343">
        <v>0.37</v>
      </c>
      <c r="C343">
        <v>2.6008800000000001</v>
      </c>
      <c r="D343">
        <v>2.4095</v>
      </c>
      <c r="E343">
        <v>2.4699999999999998</v>
      </c>
      <c r="F343">
        <v>18.13</v>
      </c>
      <c r="G343">
        <v>19.850000000000001</v>
      </c>
      <c r="H343">
        <v>10.01</v>
      </c>
      <c r="I343">
        <v>7.41</v>
      </c>
      <c r="J343">
        <v>13.61</v>
      </c>
      <c r="K343">
        <v>10.4</v>
      </c>
      <c r="L343">
        <v>2157.1509999999998</v>
      </c>
      <c r="M343">
        <v>348.15429999999998</v>
      </c>
    </row>
    <row r="344" spans="1:13" x14ac:dyDescent="0.2">
      <c r="A344" s="1">
        <v>43572</v>
      </c>
      <c r="B344">
        <v>0.38</v>
      </c>
      <c r="C344">
        <v>2.5914999999999999</v>
      </c>
      <c r="D344">
        <v>2.4154999999999998</v>
      </c>
      <c r="E344">
        <v>2.4699999999999998</v>
      </c>
      <c r="F344">
        <v>18.149999999999999</v>
      </c>
      <c r="G344">
        <v>19.809999999999999</v>
      </c>
      <c r="H344">
        <v>9.98</v>
      </c>
      <c r="I344">
        <v>7.41</v>
      </c>
      <c r="J344">
        <v>13.7</v>
      </c>
      <c r="K344">
        <v>10.44</v>
      </c>
      <c r="L344">
        <v>2159.4540000000002</v>
      </c>
      <c r="M344">
        <v>349.01940000000002</v>
      </c>
    </row>
    <row r="345" spans="1:13" x14ac:dyDescent="0.2">
      <c r="A345" s="1">
        <v>43573</v>
      </c>
      <c r="B345">
        <v>0.39</v>
      </c>
      <c r="C345">
        <v>2.5811299999999999</v>
      </c>
      <c r="D345">
        <v>2.4169999999999998</v>
      </c>
      <c r="E345">
        <v>2.4500000000000002</v>
      </c>
      <c r="F345">
        <v>18.079999999999998</v>
      </c>
      <c r="G345">
        <v>19.760000000000002</v>
      </c>
      <c r="H345">
        <v>9.99</v>
      </c>
      <c r="I345">
        <v>7.39</v>
      </c>
      <c r="J345">
        <v>13.7</v>
      </c>
      <c r="K345">
        <v>10.41</v>
      </c>
      <c r="L345">
        <v>2161.0210000000002</v>
      </c>
      <c r="M345">
        <v>349.74950000000001</v>
      </c>
    </row>
    <row r="346" spans="1:13" x14ac:dyDescent="0.2">
      <c r="A346" s="1">
        <v>43574</v>
      </c>
      <c r="B346">
        <v>0.39</v>
      </c>
      <c r="C346">
        <v>2.5811299999999999</v>
      </c>
      <c r="D346">
        <v>2.415</v>
      </c>
      <c r="E346">
        <v>2.4500000000000002</v>
      </c>
      <c r="F346">
        <v>18.079999999999998</v>
      </c>
      <c r="G346">
        <v>19.760000000000002</v>
      </c>
      <c r="H346">
        <v>9.99</v>
      </c>
      <c r="I346">
        <v>7.39</v>
      </c>
      <c r="J346">
        <v>13.7</v>
      </c>
      <c r="K346">
        <v>10.41</v>
      </c>
      <c r="L346">
        <v>2159.6347999999998</v>
      </c>
      <c r="M346">
        <v>349.25380000000001</v>
      </c>
    </row>
    <row r="347" spans="1:13" x14ac:dyDescent="0.2">
      <c r="A347" s="1">
        <v>43577</v>
      </c>
      <c r="B347">
        <v>0.39</v>
      </c>
      <c r="C347">
        <v>2.5811299999999999</v>
      </c>
      <c r="D347">
        <v>2.4154</v>
      </c>
      <c r="E347">
        <v>2.4500000000000002</v>
      </c>
      <c r="F347">
        <v>18.170000000000002</v>
      </c>
      <c r="G347">
        <v>19.93</v>
      </c>
      <c r="H347">
        <v>10.07</v>
      </c>
      <c r="I347">
        <v>7.4</v>
      </c>
      <c r="J347">
        <v>13.74</v>
      </c>
      <c r="K347">
        <v>10.38</v>
      </c>
      <c r="L347">
        <v>2160.4250000000002</v>
      </c>
      <c r="M347">
        <v>349.68950000000001</v>
      </c>
    </row>
    <row r="348" spans="1:13" x14ac:dyDescent="0.2">
      <c r="A348" s="1">
        <v>43578</v>
      </c>
      <c r="B348">
        <v>0.39</v>
      </c>
      <c r="C348">
        <v>2.5802499999999999</v>
      </c>
      <c r="D348">
        <v>2.4108999999999998</v>
      </c>
      <c r="E348">
        <v>2.5499999999999998</v>
      </c>
      <c r="F348">
        <v>18.16</v>
      </c>
      <c r="G348">
        <v>20.010000000000002</v>
      </c>
      <c r="H348">
        <v>10.08</v>
      </c>
      <c r="I348">
        <v>7.42</v>
      </c>
      <c r="J348">
        <v>13.83</v>
      </c>
      <c r="K348">
        <v>10.51</v>
      </c>
      <c r="L348">
        <v>2162.08</v>
      </c>
      <c r="M348">
        <v>349.71699999999998</v>
      </c>
    </row>
    <row r="349" spans="1:13" x14ac:dyDescent="0.2">
      <c r="A349" s="1">
        <v>43579</v>
      </c>
      <c r="B349">
        <v>0.39</v>
      </c>
      <c r="C349">
        <v>2.5863800000000001</v>
      </c>
      <c r="D349">
        <v>2.4020000000000001</v>
      </c>
      <c r="E349">
        <v>2.46</v>
      </c>
      <c r="F349">
        <v>18.28</v>
      </c>
      <c r="G349">
        <v>20.14</v>
      </c>
      <c r="H349">
        <v>10.14</v>
      </c>
      <c r="I349">
        <v>7.48</v>
      </c>
      <c r="J349">
        <v>13.88</v>
      </c>
      <c r="K349">
        <v>10.56</v>
      </c>
      <c r="L349">
        <v>2165.4430000000002</v>
      </c>
      <c r="M349">
        <v>350.89069999999998</v>
      </c>
    </row>
    <row r="350" spans="1:13" x14ac:dyDescent="0.2">
      <c r="A350" s="1">
        <v>43580</v>
      </c>
      <c r="B350">
        <v>0.38</v>
      </c>
      <c r="C350">
        <v>2.5823800000000001</v>
      </c>
      <c r="D350">
        <v>2.4079999999999999</v>
      </c>
      <c r="E350">
        <v>2.4300000000000002</v>
      </c>
      <c r="F350">
        <v>17.79</v>
      </c>
      <c r="G350">
        <v>19.22</v>
      </c>
      <c r="H350">
        <v>10.039999999999999</v>
      </c>
      <c r="I350">
        <v>7.42</v>
      </c>
      <c r="J350">
        <v>13.66</v>
      </c>
      <c r="K350">
        <v>10.44</v>
      </c>
      <c r="L350">
        <v>2165.69</v>
      </c>
      <c r="M350">
        <v>350.72800000000001</v>
      </c>
    </row>
    <row r="351" spans="1:13" x14ac:dyDescent="0.2">
      <c r="A351" s="1">
        <v>43581</v>
      </c>
      <c r="B351">
        <v>0.38</v>
      </c>
      <c r="C351">
        <v>2.5827499999999999</v>
      </c>
      <c r="D351">
        <v>2.4035000000000002</v>
      </c>
      <c r="E351">
        <v>2.5</v>
      </c>
      <c r="F351">
        <v>17.97</v>
      </c>
      <c r="G351">
        <v>19.63</v>
      </c>
      <c r="H351">
        <v>10.11</v>
      </c>
      <c r="I351">
        <v>7.5</v>
      </c>
      <c r="J351">
        <v>13.78</v>
      </c>
      <c r="K351">
        <v>10.53</v>
      </c>
      <c r="L351">
        <v>2168.3910000000001</v>
      </c>
      <c r="M351">
        <v>351.50049999999999</v>
      </c>
    </row>
    <row r="352" spans="1:13" x14ac:dyDescent="0.2">
      <c r="A352" s="1">
        <v>43584</v>
      </c>
      <c r="B352">
        <v>0.39</v>
      </c>
      <c r="C352">
        <v>2.5789999999999997</v>
      </c>
      <c r="D352">
        <v>2.4039999999999999</v>
      </c>
      <c r="E352">
        <v>2.44</v>
      </c>
      <c r="F352">
        <v>17.71</v>
      </c>
      <c r="G352">
        <v>19.23</v>
      </c>
      <c r="H352">
        <v>10.050000000000001</v>
      </c>
      <c r="I352">
        <v>7.47</v>
      </c>
      <c r="J352">
        <v>13.8</v>
      </c>
      <c r="K352">
        <v>10.55</v>
      </c>
      <c r="L352">
        <v>2166.181</v>
      </c>
      <c r="M352">
        <v>351.09699999999998</v>
      </c>
    </row>
    <row r="353" spans="1:13" x14ac:dyDescent="0.2">
      <c r="A353" s="1">
        <v>43585</v>
      </c>
      <c r="B353">
        <v>0.41</v>
      </c>
      <c r="C353">
        <v>2.5756299999999999</v>
      </c>
      <c r="D353">
        <v>2.4020000000000001</v>
      </c>
      <c r="E353">
        <v>2.46</v>
      </c>
      <c r="F353">
        <v>17.79</v>
      </c>
      <c r="G353">
        <v>19.079999999999998</v>
      </c>
      <c r="H353">
        <v>10.09</v>
      </c>
      <c r="I353">
        <v>7.51</v>
      </c>
      <c r="J353">
        <v>13.86</v>
      </c>
      <c r="K353">
        <v>10.52</v>
      </c>
      <c r="L353">
        <v>2166.596</v>
      </c>
      <c r="M353">
        <v>351.27010000000001</v>
      </c>
    </row>
    <row r="354" spans="1:13" x14ac:dyDescent="0.2">
      <c r="A354" s="1">
        <v>43586</v>
      </c>
      <c r="B354">
        <v>0.39</v>
      </c>
      <c r="C354">
        <v>2.5754999999999999</v>
      </c>
      <c r="D354">
        <v>2.3915999999999999</v>
      </c>
      <c r="E354">
        <v>2.46</v>
      </c>
      <c r="F354">
        <v>17.600000000000001</v>
      </c>
      <c r="G354">
        <v>19.05</v>
      </c>
      <c r="H354">
        <v>10.01</v>
      </c>
      <c r="I354">
        <v>7.47</v>
      </c>
      <c r="J354">
        <v>13.81</v>
      </c>
      <c r="K354">
        <v>10.49</v>
      </c>
      <c r="L354">
        <v>2164.9789999999998</v>
      </c>
      <c r="M354">
        <v>350.98239999999998</v>
      </c>
    </row>
    <row r="355" spans="1:13" x14ac:dyDescent="0.2">
      <c r="A355" s="1">
        <v>43587</v>
      </c>
      <c r="B355">
        <v>0.38</v>
      </c>
      <c r="C355">
        <v>2.5651299999999999</v>
      </c>
      <c r="D355">
        <v>2.399</v>
      </c>
      <c r="E355">
        <v>2.4500000000000002</v>
      </c>
      <c r="F355">
        <v>17.55</v>
      </c>
      <c r="G355">
        <v>18.97</v>
      </c>
      <c r="H355">
        <v>9.76</v>
      </c>
      <c r="I355">
        <v>7.41</v>
      </c>
      <c r="J355">
        <v>13.62</v>
      </c>
      <c r="K355">
        <v>10.46</v>
      </c>
      <c r="L355">
        <v>2164.6190000000001</v>
      </c>
      <c r="M355">
        <v>350.68689999999998</v>
      </c>
    </row>
    <row r="356" spans="1:13" x14ac:dyDescent="0.2">
      <c r="A356" s="1">
        <v>43588</v>
      </c>
      <c r="B356">
        <v>0.37</v>
      </c>
      <c r="C356">
        <v>2.5598800000000002</v>
      </c>
      <c r="D356">
        <v>2.3959999999999999</v>
      </c>
      <c r="E356">
        <v>2.44</v>
      </c>
      <c r="F356">
        <v>17.53</v>
      </c>
      <c r="G356">
        <v>19.09</v>
      </c>
      <c r="H356">
        <v>9.6999999999999993</v>
      </c>
      <c r="I356">
        <v>7.47</v>
      </c>
      <c r="J356">
        <v>13.65</v>
      </c>
      <c r="K356">
        <v>10.53</v>
      </c>
      <c r="L356">
        <v>2166.4679999999998</v>
      </c>
      <c r="M356">
        <v>351.19319999999999</v>
      </c>
    </row>
    <row r="357" spans="1:13" x14ac:dyDescent="0.2">
      <c r="A357" s="1">
        <v>43591</v>
      </c>
      <c r="B357">
        <v>0.37</v>
      </c>
      <c r="C357">
        <v>2.5598800000000002</v>
      </c>
      <c r="D357">
        <v>2.3879999999999999</v>
      </c>
      <c r="E357">
        <v>2.4500000000000002</v>
      </c>
      <c r="F357">
        <v>17.489999999999998</v>
      </c>
      <c r="G357">
        <v>19.010000000000002</v>
      </c>
      <c r="H357">
        <v>9.6</v>
      </c>
      <c r="I357">
        <v>7.47</v>
      </c>
      <c r="J357">
        <v>13.59</v>
      </c>
      <c r="K357">
        <v>10.59</v>
      </c>
      <c r="L357">
        <v>2172.973</v>
      </c>
      <c r="M357">
        <v>353.03190000000001</v>
      </c>
    </row>
    <row r="358" spans="1:13" x14ac:dyDescent="0.2">
      <c r="A358" s="1">
        <v>43592</v>
      </c>
      <c r="B358">
        <v>0.38</v>
      </c>
      <c r="C358">
        <v>2.5620000000000003</v>
      </c>
      <c r="D358">
        <v>2.3832</v>
      </c>
      <c r="E358">
        <v>2.4300000000000002</v>
      </c>
      <c r="F358">
        <v>17.600000000000001</v>
      </c>
      <c r="G358">
        <v>18.920000000000002</v>
      </c>
      <c r="H358">
        <v>9.65</v>
      </c>
      <c r="I358">
        <v>7.31</v>
      </c>
      <c r="J358">
        <v>13.49</v>
      </c>
      <c r="K358">
        <v>10.5</v>
      </c>
      <c r="L358">
        <v>2170.6950000000002</v>
      </c>
      <c r="M358">
        <v>352.43329999999997</v>
      </c>
    </row>
    <row r="359" spans="1:13" x14ac:dyDescent="0.2">
      <c r="A359" s="1">
        <v>43593</v>
      </c>
      <c r="B359">
        <v>0.37</v>
      </c>
      <c r="C359">
        <v>2.5451299999999999</v>
      </c>
      <c r="D359">
        <v>2.3837999999999999</v>
      </c>
      <c r="E359">
        <v>2.42</v>
      </c>
      <c r="F359">
        <v>17.48</v>
      </c>
      <c r="G359">
        <v>18.7</v>
      </c>
      <c r="H359">
        <v>9.6199999999999992</v>
      </c>
      <c r="I359">
        <v>7.31</v>
      </c>
      <c r="J359">
        <v>13.46</v>
      </c>
      <c r="K359">
        <v>10.53</v>
      </c>
      <c r="L359">
        <v>2173.6640000000002</v>
      </c>
      <c r="M359">
        <v>353.29759999999999</v>
      </c>
    </row>
    <row r="360" spans="1:13" x14ac:dyDescent="0.2">
      <c r="A360" s="1">
        <v>43594</v>
      </c>
      <c r="B360">
        <v>0.4</v>
      </c>
      <c r="C360">
        <v>2.53525</v>
      </c>
      <c r="D360">
        <v>2.3719999999999999</v>
      </c>
      <c r="E360">
        <v>2.4300000000000002</v>
      </c>
      <c r="F360">
        <v>17.399999999999999</v>
      </c>
      <c r="G360">
        <v>18.64</v>
      </c>
      <c r="H360">
        <v>9.57</v>
      </c>
      <c r="I360">
        <v>7.36</v>
      </c>
      <c r="J360">
        <v>13.32</v>
      </c>
      <c r="K360">
        <v>10.58</v>
      </c>
      <c r="L360">
        <v>2175.8560000000002</v>
      </c>
      <c r="M360">
        <v>353.89150000000001</v>
      </c>
    </row>
    <row r="361" spans="1:13" x14ac:dyDescent="0.2">
      <c r="A361" s="1">
        <v>43595</v>
      </c>
      <c r="B361">
        <v>0.43</v>
      </c>
      <c r="C361">
        <v>2.5278800000000001</v>
      </c>
      <c r="D361">
        <v>2.3689999999999998</v>
      </c>
      <c r="E361">
        <v>2.58</v>
      </c>
      <c r="F361">
        <v>17.54</v>
      </c>
      <c r="G361">
        <v>18.920000000000002</v>
      </c>
      <c r="H361">
        <v>9.6199999999999992</v>
      </c>
      <c r="I361">
        <v>7.42</v>
      </c>
      <c r="J361">
        <v>13.43</v>
      </c>
      <c r="K361">
        <v>10.6</v>
      </c>
      <c r="L361">
        <v>2176.5100000000002</v>
      </c>
      <c r="M361">
        <v>354.25490000000002</v>
      </c>
    </row>
    <row r="362" spans="1:13" x14ac:dyDescent="0.2">
      <c r="A362" s="1">
        <v>43598</v>
      </c>
      <c r="B362">
        <v>0.43</v>
      </c>
      <c r="C362">
        <v>2.5179999999999998</v>
      </c>
      <c r="D362">
        <v>2.3529999999999998</v>
      </c>
      <c r="E362">
        <v>2.42</v>
      </c>
      <c r="F362">
        <v>17.43</v>
      </c>
      <c r="G362">
        <v>18.62</v>
      </c>
      <c r="H362">
        <v>9.5399999999999991</v>
      </c>
      <c r="I362">
        <v>7.31</v>
      </c>
      <c r="J362">
        <v>13.22</v>
      </c>
      <c r="K362">
        <v>10.52</v>
      </c>
      <c r="L362">
        <v>2182.873</v>
      </c>
      <c r="M362">
        <v>355.77100000000002</v>
      </c>
    </row>
    <row r="363" spans="1:13" x14ac:dyDescent="0.2">
      <c r="A363" s="1">
        <v>43599</v>
      </c>
      <c r="B363">
        <v>0.42</v>
      </c>
      <c r="C363">
        <v>2.5244999999999997</v>
      </c>
      <c r="D363">
        <v>2.3559999999999999</v>
      </c>
      <c r="E363">
        <v>2.42</v>
      </c>
      <c r="F363">
        <v>17.53</v>
      </c>
      <c r="G363">
        <v>18.61</v>
      </c>
      <c r="H363">
        <v>9.5299999999999994</v>
      </c>
      <c r="I363">
        <v>7.31</v>
      </c>
      <c r="J363">
        <v>13.26</v>
      </c>
      <c r="K363">
        <v>10.56</v>
      </c>
      <c r="L363">
        <v>2187.2539999999999</v>
      </c>
      <c r="M363">
        <v>356.92380000000003</v>
      </c>
    </row>
    <row r="364" spans="1:13" x14ac:dyDescent="0.2">
      <c r="A364" s="1">
        <v>43600</v>
      </c>
      <c r="B364">
        <v>0.42</v>
      </c>
      <c r="C364">
        <v>2.5251299999999999</v>
      </c>
      <c r="D364">
        <v>2.3580000000000001</v>
      </c>
      <c r="E364">
        <v>2.39</v>
      </c>
      <c r="F364">
        <v>17.489999999999998</v>
      </c>
      <c r="G364">
        <v>18.72</v>
      </c>
      <c r="H364">
        <v>9.5299999999999994</v>
      </c>
      <c r="I364">
        <v>7.29</v>
      </c>
      <c r="J364">
        <v>13.24</v>
      </c>
      <c r="K364">
        <v>10</v>
      </c>
      <c r="L364">
        <v>2185.2469999999998</v>
      </c>
      <c r="M364">
        <v>355.90800000000002</v>
      </c>
    </row>
    <row r="365" spans="1:13" x14ac:dyDescent="0.2">
      <c r="A365" s="1">
        <v>43601</v>
      </c>
      <c r="B365">
        <v>0.43</v>
      </c>
      <c r="C365">
        <v>2.5196300000000003</v>
      </c>
      <c r="D365">
        <v>2.367</v>
      </c>
      <c r="E365">
        <v>2.4300000000000002</v>
      </c>
      <c r="F365">
        <v>17.55</v>
      </c>
      <c r="G365">
        <v>18.690000000000001</v>
      </c>
      <c r="H365">
        <v>9.5399999999999991</v>
      </c>
      <c r="I365">
        <v>7.32</v>
      </c>
      <c r="J365">
        <v>13.35</v>
      </c>
      <c r="K365">
        <v>10.029999999999999</v>
      </c>
      <c r="L365">
        <v>2184.4580000000001</v>
      </c>
      <c r="M365">
        <v>355.81529999999998</v>
      </c>
    </row>
    <row r="366" spans="1:13" x14ac:dyDescent="0.2">
      <c r="A366" s="1">
        <v>43602</v>
      </c>
      <c r="B366">
        <v>0.43</v>
      </c>
      <c r="C366">
        <v>2.5218799999999999</v>
      </c>
      <c r="D366">
        <v>2.3660000000000001</v>
      </c>
      <c r="E366">
        <v>2.36</v>
      </c>
      <c r="F366">
        <v>17.37</v>
      </c>
      <c r="G366">
        <v>18.16</v>
      </c>
      <c r="H366">
        <v>9.36</v>
      </c>
      <c r="I366">
        <v>7.3</v>
      </c>
      <c r="J366">
        <v>13.11</v>
      </c>
      <c r="K366">
        <v>9.92</v>
      </c>
      <c r="L366">
        <v>2184.837</v>
      </c>
      <c r="M366">
        <v>355.36829999999998</v>
      </c>
    </row>
    <row r="367" spans="1:13" x14ac:dyDescent="0.2">
      <c r="A367" s="1">
        <v>43605</v>
      </c>
      <c r="B367">
        <v>0.44</v>
      </c>
      <c r="C367">
        <v>2.52338</v>
      </c>
      <c r="D367">
        <v>2.3719999999999999</v>
      </c>
      <c r="E367">
        <v>2.4300000000000002</v>
      </c>
      <c r="F367">
        <v>17.010000000000002</v>
      </c>
      <c r="G367">
        <v>18.16</v>
      </c>
      <c r="H367">
        <v>9.26</v>
      </c>
      <c r="I367">
        <v>7.25</v>
      </c>
      <c r="J367">
        <v>12.94</v>
      </c>
      <c r="K367">
        <v>9.93</v>
      </c>
      <c r="L367">
        <v>2188.625</v>
      </c>
      <c r="M367">
        <v>355.74360000000001</v>
      </c>
    </row>
    <row r="368" spans="1:13" x14ac:dyDescent="0.2">
      <c r="A368" s="1">
        <v>43606</v>
      </c>
      <c r="B368">
        <v>0.43</v>
      </c>
      <c r="C368">
        <v>2.5234999999999999</v>
      </c>
      <c r="D368">
        <v>2.379</v>
      </c>
      <c r="E368">
        <v>2.4300000000000002</v>
      </c>
      <c r="F368">
        <v>16.989999999999998</v>
      </c>
      <c r="G368">
        <v>18.09</v>
      </c>
      <c r="H368">
        <v>9.3000000000000007</v>
      </c>
      <c r="I368">
        <v>7.25</v>
      </c>
      <c r="J368">
        <v>12.91</v>
      </c>
      <c r="K368">
        <v>9.9499999999999993</v>
      </c>
      <c r="L368">
        <v>2185.0940000000001</v>
      </c>
      <c r="M368">
        <v>355.0068</v>
      </c>
    </row>
    <row r="369" spans="1:13" x14ac:dyDescent="0.2">
      <c r="A369" s="1">
        <v>43607</v>
      </c>
      <c r="B369">
        <v>0.43</v>
      </c>
      <c r="C369">
        <v>2.52475</v>
      </c>
      <c r="D369">
        <v>2.3780000000000001</v>
      </c>
      <c r="E369">
        <v>2.5300000000000002</v>
      </c>
      <c r="F369">
        <v>17.05</v>
      </c>
      <c r="G369">
        <v>17.97</v>
      </c>
      <c r="H369">
        <v>9.3000000000000007</v>
      </c>
      <c r="I369">
        <v>7.27</v>
      </c>
      <c r="J369">
        <v>12.88</v>
      </c>
      <c r="K369">
        <v>9.98</v>
      </c>
      <c r="L369">
        <v>2185.587</v>
      </c>
      <c r="M369">
        <v>355.32960000000003</v>
      </c>
    </row>
    <row r="370" spans="1:13" x14ac:dyDescent="0.2">
      <c r="A370" s="1">
        <v>43608</v>
      </c>
      <c r="B370">
        <v>0.44</v>
      </c>
      <c r="C370">
        <v>2.5206300000000001</v>
      </c>
      <c r="D370">
        <v>2.37</v>
      </c>
      <c r="E370">
        <v>2.4699999999999998</v>
      </c>
      <c r="F370">
        <v>17.03</v>
      </c>
      <c r="G370">
        <v>18.04</v>
      </c>
      <c r="H370">
        <v>9.2200000000000006</v>
      </c>
      <c r="I370">
        <v>7.28</v>
      </c>
      <c r="J370">
        <v>12.85</v>
      </c>
      <c r="K370">
        <v>10.01</v>
      </c>
      <c r="L370">
        <v>2187.8490000000002</v>
      </c>
      <c r="M370">
        <v>355.90730000000002</v>
      </c>
    </row>
    <row r="371" spans="1:13" x14ac:dyDescent="0.2">
      <c r="A371" s="1">
        <v>43609</v>
      </c>
      <c r="B371">
        <v>0.43</v>
      </c>
      <c r="C371">
        <v>2.52488</v>
      </c>
      <c r="D371">
        <v>2.375</v>
      </c>
      <c r="E371">
        <v>2.39</v>
      </c>
      <c r="F371">
        <v>17.05</v>
      </c>
      <c r="G371">
        <v>18.13</v>
      </c>
      <c r="H371">
        <v>9.2100000000000009</v>
      </c>
      <c r="I371">
        <v>7.34</v>
      </c>
      <c r="J371">
        <v>12.91</v>
      </c>
      <c r="K371">
        <v>10.09</v>
      </c>
      <c r="L371">
        <v>2189.4690000000001</v>
      </c>
      <c r="M371">
        <v>356.94869999999997</v>
      </c>
    </row>
    <row r="372" spans="1:13" x14ac:dyDescent="0.2">
      <c r="A372" s="1">
        <v>43612</v>
      </c>
      <c r="B372">
        <v>0.43</v>
      </c>
      <c r="C372">
        <v>2.52488</v>
      </c>
      <c r="D372">
        <v>2.3740000000000001</v>
      </c>
      <c r="E372">
        <v>2.39</v>
      </c>
      <c r="F372">
        <v>17.05</v>
      </c>
      <c r="G372">
        <v>18.13</v>
      </c>
      <c r="H372">
        <v>9.2100000000000009</v>
      </c>
      <c r="I372">
        <v>7.34</v>
      </c>
      <c r="J372">
        <v>12.91</v>
      </c>
      <c r="K372">
        <v>10.09</v>
      </c>
      <c r="L372">
        <v>2187.12</v>
      </c>
      <c r="M372">
        <v>356.91390000000001</v>
      </c>
    </row>
    <row r="373" spans="1:13" x14ac:dyDescent="0.2">
      <c r="A373" s="1">
        <v>43613</v>
      </c>
      <c r="B373">
        <v>0.45</v>
      </c>
      <c r="C373">
        <v>2.5237500000000002</v>
      </c>
      <c r="D373">
        <v>2.3719999999999999</v>
      </c>
      <c r="E373">
        <v>2.4500000000000002</v>
      </c>
      <c r="F373">
        <v>16.87</v>
      </c>
      <c r="G373">
        <v>17.920000000000002</v>
      </c>
      <c r="H373">
        <v>9.02</v>
      </c>
      <c r="I373">
        <v>7.27</v>
      </c>
      <c r="J373">
        <v>12.73</v>
      </c>
      <c r="K373">
        <v>10.07</v>
      </c>
      <c r="L373">
        <v>2187.2629999999999</v>
      </c>
      <c r="M373">
        <v>356.82960000000003</v>
      </c>
    </row>
    <row r="374" spans="1:13" x14ac:dyDescent="0.2">
      <c r="A374" s="1">
        <v>43614</v>
      </c>
      <c r="B374">
        <v>0.44</v>
      </c>
      <c r="C374">
        <v>2.5217499999999999</v>
      </c>
      <c r="D374">
        <v>2.37</v>
      </c>
      <c r="E374">
        <v>2.4300000000000002</v>
      </c>
      <c r="F374">
        <v>16.84</v>
      </c>
      <c r="G374">
        <v>17.690000000000001</v>
      </c>
      <c r="H374">
        <v>8.9499999999999993</v>
      </c>
      <c r="I374">
        <v>7.23</v>
      </c>
      <c r="J374">
        <v>12.62</v>
      </c>
      <c r="K374">
        <v>9.9700000000000006</v>
      </c>
      <c r="L374">
        <v>2190.5839999999998</v>
      </c>
      <c r="M374">
        <v>357.21179999999998</v>
      </c>
    </row>
    <row r="375" spans="1:13" x14ac:dyDescent="0.2">
      <c r="A375" s="1">
        <v>43615</v>
      </c>
      <c r="B375">
        <v>0.45</v>
      </c>
      <c r="C375">
        <v>2.5202499999999999</v>
      </c>
      <c r="D375">
        <v>2.3645</v>
      </c>
      <c r="E375">
        <v>2.4</v>
      </c>
      <c r="F375">
        <v>16.52</v>
      </c>
      <c r="G375">
        <v>17.43</v>
      </c>
      <c r="H375">
        <v>8.93</v>
      </c>
      <c r="I375">
        <v>7.09</v>
      </c>
      <c r="J375">
        <v>12.4</v>
      </c>
      <c r="K375">
        <v>9.83</v>
      </c>
      <c r="L375">
        <v>2195.6060000000002</v>
      </c>
      <c r="M375">
        <v>358.11759999999998</v>
      </c>
    </row>
    <row r="376" spans="1:13" x14ac:dyDescent="0.2">
      <c r="A376" s="1">
        <v>43616</v>
      </c>
      <c r="B376">
        <v>0.44</v>
      </c>
      <c r="C376">
        <v>2.5024999999999999</v>
      </c>
      <c r="D376">
        <v>2.3311000000000002</v>
      </c>
      <c r="E376">
        <v>2.39</v>
      </c>
      <c r="F376">
        <v>16.399999999999999</v>
      </c>
      <c r="G376">
        <v>17.399999999999999</v>
      </c>
      <c r="H376">
        <v>8.81</v>
      </c>
      <c r="I376">
        <v>7.04</v>
      </c>
      <c r="J376">
        <v>12.22</v>
      </c>
      <c r="K376">
        <v>9.69</v>
      </c>
      <c r="L376">
        <v>2199.1509999999998</v>
      </c>
      <c r="M376">
        <v>358.7235</v>
      </c>
    </row>
    <row r="377" spans="1:13" x14ac:dyDescent="0.2">
      <c r="A377" s="1">
        <v>43619</v>
      </c>
      <c r="B377">
        <v>0.44</v>
      </c>
      <c r="C377">
        <v>2.4784999999999999</v>
      </c>
      <c r="D377">
        <v>2.2743000000000002</v>
      </c>
      <c r="E377">
        <v>2.39</v>
      </c>
      <c r="F377">
        <v>16.760000000000002</v>
      </c>
      <c r="G377">
        <v>18</v>
      </c>
      <c r="H377">
        <v>9.0500000000000007</v>
      </c>
      <c r="I377">
        <v>7.13</v>
      </c>
      <c r="J377">
        <v>12.42</v>
      </c>
      <c r="K377">
        <v>9.8000000000000007</v>
      </c>
      <c r="L377">
        <v>2193.8130000000001</v>
      </c>
      <c r="M377">
        <v>357.86059999999998</v>
      </c>
    </row>
    <row r="378" spans="1:13" x14ac:dyDescent="0.2">
      <c r="A378" s="1">
        <v>43620</v>
      </c>
      <c r="B378">
        <v>0.45</v>
      </c>
      <c r="C378">
        <v>2.47438</v>
      </c>
      <c r="D378">
        <v>2.3026</v>
      </c>
      <c r="E378">
        <v>2.38</v>
      </c>
      <c r="F378">
        <v>16.95</v>
      </c>
      <c r="G378">
        <v>18.12</v>
      </c>
      <c r="H378">
        <v>9.18</v>
      </c>
      <c r="I378">
        <v>7.2</v>
      </c>
      <c r="J378">
        <v>12.47</v>
      </c>
      <c r="K378">
        <v>9.86</v>
      </c>
      <c r="L378">
        <v>2195.4549999999999</v>
      </c>
      <c r="M378">
        <v>358.80220000000003</v>
      </c>
    </row>
    <row r="379" spans="1:13" x14ac:dyDescent="0.2">
      <c r="A379" s="1">
        <v>43621</v>
      </c>
      <c r="B379">
        <v>0.47</v>
      </c>
      <c r="C379">
        <v>2.4716300000000002</v>
      </c>
      <c r="D379">
        <v>2.2883</v>
      </c>
      <c r="E379">
        <v>2.33</v>
      </c>
      <c r="F379">
        <v>16.829999999999998</v>
      </c>
      <c r="G379">
        <v>18.05</v>
      </c>
      <c r="H379">
        <v>8.99</v>
      </c>
      <c r="I379">
        <v>7.17</v>
      </c>
      <c r="J379">
        <v>12.35</v>
      </c>
      <c r="K379">
        <v>9.74</v>
      </c>
      <c r="L379">
        <v>2196.6190000000001</v>
      </c>
      <c r="M379">
        <v>359.3861</v>
      </c>
    </row>
    <row r="380" spans="1:13" x14ac:dyDescent="0.2">
      <c r="A380" s="1">
        <v>43622</v>
      </c>
      <c r="B380">
        <v>0.47</v>
      </c>
      <c r="C380">
        <v>2.4529999999999998</v>
      </c>
      <c r="D380">
        <v>2.2824999999999998</v>
      </c>
      <c r="E380">
        <v>2.33</v>
      </c>
      <c r="F380">
        <v>16.89</v>
      </c>
      <c r="G380">
        <v>18.239999999999998</v>
      </c>
      <c r="H380">
        <v>9.0500000000000007</v>
      </c>
      <c r="I380">
        <v>7.18</v>
      </c>
      <c r="J380">
        <v>12.41</v>
      </c>
      <c r="K380">
        <v>9.73</v>
      </c>
      <c r="L380">
        <v>2194.277</v>
      </c>
      <c r="M380">
        <v>358.44900000000001</v>
      </c>
    </row>
    <row r="381" spans="1:13" x14ac:dyDescent="0.2">
      <c r="A381" s="1">
        <v>43623</v>
      </c>
      <c r="B381">
        <v>0.45</v>
      </c>
      <c r="C381">
        <v>2.4506299999999999</v>
      </c>
      <c r="D381">
        <v>2.242</v>
      </c>
      <c r="E381">
        <v>2.33</v>
      </c>
      <c r="F381">
        <v>16.75</v>
      </c>
      <c r="G381">
        <v>18.170000000000002</v>
      </c>
      <c r="H381">
        <v>9</v>
      </c>
      <c r="I381">
        <v>7.15</v>
      </c>
      <c r="J381">
        <v>12.37</v>
      </c>
      <c r="K381">
        <v>9.65</v>
      </c>
      <c r="L381">
        <v>2198.6559999999999</v>
      </c>
      <c r="M381">
        <v>359.07170000000002</v>
      </c>
    </row>
    <row r="382" spans="1:13" x14ac:dyDescent="0.2">
      <c r="A382" s="1">
        <v>43626</v>
      </c>
      <c r="B382">
        <v>0.47</v>
      </c>
      <c r="C382">
        <v>2.4357500000000001</v>
      </c>
      <c r="D382">
        <v>2.2610000000000001</v>
      </c>
      <c r="E382">
        <v>2.3199999999999998</v>
      </c>
      <c r="F382">
        <v>16.79</v>
      </c>
      <c r="G382">
        <v>18.23</v>
      </c>
      <c r="H382">
        <v>8.9600000000000009</v>
      </c>
      <c r="I382">
        <v>7.14</v>
      </c>
      <c r="J382">
        <v>12.39</v>
      </c>
      <c r="K382">
        <v>9.56</v>
      </c>
      <c r="L382">
        <v>2198.5839999999998</v>
      </c>
      <c r="M382">
        <v>359.10730000000001</v>
      </c>
    </row>
    <row r="383" spans="1:13" x14ac:dyDescent="0.2">
      <c r="A383" s="1">
        <v>43627</v>
      </c>
      <c r="B383">
        <v>0.47</v>
      </c>
      <c r="C383">
        <v>2.4495</v>
      </c>
      <c r="D383">
        <v>2.266</v>
      </c>
      <c r="E383">
        <v>2.36</v>
      </c>
      <c r="F383">
        <v>16.7</v>
      </c>
      <c r="G383">
        <v>18.22</v>
      </c>
      <c r="H383">
        <v>9</v>
      </c>
      <c r="I383">
        <v>7.1</v>
      </c>
      <c r="J383">
        <v>12.4</v>
      </c>
      <c r="K383">
        <v>9.68</v>
      </c>
      <c r="L383">
        <v>2196.962</v>
      </c>
      <c r="M383">
        <v>358.50279999999998</v>
      </c>
    </row>
    <row r="384" spans="1:13" x14ac:dyDescent="0.2">
      <c r="A384" s="1">
        <v>43628</v>
      </c>
      <c r="B384">
        <v>0.46</v>
      </c>
      <c r="C384">
        <v>2.42788</v>
      </c>
      <c r="D384">
        <v>2.2439999999999998</v>
      </c>
      <c r="E384">
        <v>2.2999999999999998</v>
      </c>
      <c r="F384">
        <v>16.75</v>
      </c>
      <c r="G384">
        <v>18.38</v>
      </c>
      <c r="H384">
        <v>9.0399999999999991</v>
      </c>
      <c r="I384">
        <v>7.12</v>
      </c>
      <c r="J384">
        <v>12.5</v>
      </c>
      <c r="K384">
        <v>9.76</v>
      </c>
      <c r="L384">
        <v>2200.585</v>
      </c>
      <c r="M384">
        <v>359.55650000000003</v>
      </c>
    </row>
    <row r="385" spans="1:13" x14ac:dyDescent="0.2">
      <c r="A385" s="1">
        <v>43629</v>
      </c>
      <c r="B385">
        <v>0.47</v>
      </c>
      <c r="C385">
        <v>2.41025</v>
      </c>
      <c r="D385">
        <v>2.218</v>
      </c>
      <c r="E385">
        <v>2.31</v>
      </c>
      <c r="F385">
        <v>16.88</v>
      </c>
      <c r="G385">
        <v>18.510000000000002</v>
      </c>
      <c r="H385">
        <v>9.09</v>
      </c>
      <c r="I385">
        <v>7.12</v>
      </c>
      <c r="J385">
        <v>12.62</v>
      </c>
      <c r="K385">
        <v>9.8000000000000007</v>
      </c>
      <c r="L385">
        <v>2203.1320000000001</v>
      </c>
      <c r="M385">
        <v>359.94880000000001</v>
      </c>
    </row>
    <row r="386" spans="1:13" x14ac:dyDescent="0.2">
      <c r="A386" s="1">
        <v>43630</v>
      </c>
      <c r="B386">
        <v>0.49</v>
      </c>
      <c r="C386">
        <v>2.4020000000000001</v>
      </c>
      <c r="D386">
        <v>2.2262</v>
      </c>
      <c r="E386">
        <v>2.31</v>
      </c>
      <c r="F386">
        <v>16.88</v>
      </c>
      <c r="G386">
        <v>18.43</v>
      </c>
      <c r="H386">
        <v>9.1199999999999992</v>
      </c>
      <c r="I386">
        <v>7.22</v>
      </c>
      <c r="J386">
        <v>12.67</v>
      </c>
      <c r="K386">
        <v>9.82</v>
      </c>
      <c r="L386">
        <v>2199.107</v>
      </c>
      <c r="M386">
        <v>358.46769999999998</v>
      </c>
    </row>
    <row r="387" spans="1:13" x14ac:dyDescent="0.2">
      <c r="A387" s="1">
        <v>43633</v>
      </c>
      <c r="B387">
        <v>0.49</v>
      </c>
      <c r="C387">
        <v>2.4184999999999999</v>
      </c>
      <c r="D387">
        <v>2.2345999999999999</v>
      </c>
      <c r="E387">
        <v>2.2999999999999998</v>
      </c>
      <c r="F387">
        <v>16.79</v>
      </c>
      <c r="G387">
        <v>18.100000000000001</v>
      </c>
      <c r="H387">
        <v>9.1199999999999992</v>
      </c>
      <c r="I387">
        <v>7.15</v>
      </c>
      <c r="J387">
        <v>12.6</v>
      </c>
      <c r="K387">
        <v>9.8000000000000007</v>
      </c>
      <c r="L387">
        <v>2200.3890000000001</v>
      </c>
      <c r="M387">
        <v>358.733</v>
      </c>
    </row>
    <row r="388" spans="1:13" x14ac:dyDescent="0.2">
      <c r="A388" s="1">
        <v>43634</v>
      </c>
      <c r="B388">
        <v>0.45</v>
      </c>
      <c r="C388">
        <v>2.3866299999999998</v>
      </c>
      <c r="D388">
        <v>2.2214999999999998</v>
      </c>
      <c r="E388">
        <v>2.2800000000000002</v>
      </c>
      <c r="F388">
        <v>16.739999999999998</v>
      </c>
      <c r="G388">
        <v>18.18</v>
      </c>
      <c r="H388">
        <v>9.07</v>
      </c>
      <c r="I388">
        <v>7.15</v>
      </c>
      <c r="J388">
        <v>12.58</v>
      </c>
      <c r="K388">
        <v>9.84</v>
      </c>
      <c r="L388">
        <v>2198.4070000000002</v>
      </c>
      <c r="M388">
        <v>358.43830000000003</v>
      </c>
    </row>
    <row r="389" spans="1:13" x14ac:dyDescent="0.2">
      <c r="A389" s="1">
        <v>43635</v>
      </c>
      <c r="B389">
        <v>0.43</v>
      </c>
      <c r="C389">
        <v>2.3861300000000001</v>
      </c>
      <c r="D389">
        <v>2.181</v>
      </c>
      <c r="E389">
        <v>2.29</v>
      </c>
      <c r="F389">
        <v>16.920000000000002</v>
      </c>
      <c r="G389">
        <v>18.309999999999999</v>
      </c>
      <c r="H389">
        <v>9.2100000000000009</v>
      </c>
      <c r="I389">
        <v>7.21</v>
      </c>
      <c r="J389">
        <v>12.64</v>
      </c>
      <c r="K389">
        <v>9.9600000000000009</v>
      </c>
      <c r="L389">
        <v>2200.63</v>
      </c>
      <c r="M389">
        <v>358.70060000000001</v>
      </c>
    </row>
    <row r="390" spans="1:13" x14ac:dyDescent="0.2">
      <c r="A390" s="1">
        <v>43636</v>
      </c>
      <c r="B390">
        <v>0.38</v>
      </c>
      <c r="C390">
        <v>2.3431299999999999</v>
      </c>
      <c r="D390">
        <v>2.177</v>
      </c>
      <c r="E390">
        <v>2.2800000000000002</v>
      </c>
      <c r="F390">
        <v>16.84</v>
      </c>
      <c r="G390">
        <v>18.350000000000001</v>
      </c>
      <c r="H390">
        <v>9.14</v>
      </c>
      <c r="I390">
        <v>7.21</v>
      </c>
      <c r="J390">
        <v>12.65</v>
      </c>
      <c r="K390">
        <v>9.94</v>
      </c>
      <c r="L390">
        <v>2198.1260000000002</v>
      </c>
      <c r="M390">
        <v>357.86989999999997</v>
      </c>
    </row>
    <row r="391" spans="1:13" x14ac:dyDescent="0.2">
      <c r="A391" s="1">
        <v>43637</v>
      </c>
      <c r="B391">
        <v>0.45</v>
      </c>
      <c r="C391">
        <v>2.3492500000000001</v>
      </c>
      <c r="D391">
        <v>2.165</v>
      </c>
      <c r="E391">
        <v>2.2599999999999998</v>
      </c>
      <c r="F391">
        <v>16.82</v>
      </c>
      <c r="G391">
        <v>18.260000000000002</v>
      </c>
      <c r="H391">
        <v>9.15</v>
      </c>
      <c r="I391">
        <v>7.22</v>
      </c>
      <c r="J391">
        <v>12.72</v>
      </c>
      <c r="K391">
        <v>9.94</v>
      </c>
      <c r="L391">
        <v>2198.837</v>
      </c>
      <c r="M391">
        <v>358.37180000000001</v>
      </c>
    </row>
    <row r="392" spans="1:13" x14ac:dyDescent="0.2">
      <c r="A392" s="1">
        <v>43640</v>
      </c>
      <c r="B392">
        <v>0.47</v>
      </c>
      <c r="C392">
        <v>2.3328799999999998</v>
      </c>
      <c r="D392">
        <v>2.1446000000000001</v>
      </c>
      <c r="E392">
        <v>2.27</v>
      </c>
      <c r="F392">
        <v>16.829999999999998</v>
      </c>
      <c r="G392">
        <v>18.36</v>
      </c>
      <c r="H392">
        <v>9.23</v>
      </c>
      <c r="I392">
        <v>7.23</v>
      </c>
      <c r="J392">
        <v>12.75</v>
      </c>
      <c r="K392">
        <v>10.050000000000001</v>
      </c>
      <c r="L392">
        <v>2199.471</v>
      </c>
      <c r="M392">
        <v>358.94380000000001</v>
      </c>
    </row>
    <row r="393" spans="1:13" x14ac:dyDescent="0.2">
      <c r="A393" s="1">
        <v>43641</v>
      </c>
      <c r="B393">
        <v>0.46</v>
      </c>
      <c r="C393">
        <v>2.3112500000000002</v>
      </c>
      <c r="D393">
        <v>2.1589999999999998</v>
      </c>
      <c r="E393">
        <v>2.25</v>
      </c>
      <c r="F393">
        <v>16.86</v>
      </c>
      <c r="G393">
        <v>18.45</v>
      </c>
      <c r="H393">
        <v>9.27</v>
      </c>
      <c r="I393">
        <v>7.24</v>
      </c>
      <c r="J393">
        <v>12.71</v>
      </c>
      <c r="K393">
        <v>10.02</v>
      </c>
      <c r="L393">
        <v>2198.4270000000001</v>
      </c>
      <c r="M393">
        <v>358.54539999999997</v>
      </c>
    </row>
    <row r="394" spans="1:13" x14ac:dyDescent="0.2">
      <c r="A394" s="1">
        <v>43642</v>
      </c>
      <c r="B394">
        <v>0.46</v>
      </c>
      <c r="C394">
        <v>2.3298800000000002</v>
      </c>
      <c r="D394">
        <v>2.1579999999999999</v>
      </c>
      <c r="E394">
        <v>2.23</v>
      </c>
      <c r="F394">
        <v>16.77</v>
      </c>
      <c r="G394">
        <v>18.28</v>
      </c>
      <c r="H394">
        <v>9.2899999999999991</v>
      </c>
      <c r="I394">
        <v>7.24</v>
      </c>
      <c r="J394">
        <v>12.68</v>
      </c>
      <c r="K394">
        <v>10.06</v>
      </c>
      <c r="L394">
        <v>2203.529</v>
      </c>
      <c r="M394">
        <v>359.43049999999999</v>
      </c>
    </row>
    <row r="395" spans="1:13" x14ac:dyDescent="0.2">
      <c r="A395" s="1">
        <v>43643</v>
      </c>
      <c r="B395">
        <v>0.43</v>
      </c>
      <c r="C395">
        <v>2.3188800000000001</v>
      </c>
      <c r="D395">
        <v>2.1379999999999999</v>
      </c>
      <c r="E395">
        <v>2.2599999999999998</v>
      </c>
      <c r="F395">
        <v>16.690000000000001</v>
      </c>
      <c r="G395">
        <v>18.59</v>
      </c>
      <c r="H395">
        <v>9.1</v>
      </c>
      <c r="I395">
        <v>7.24</v>
      </c>
      <c r="J395">
        <v>12.87</v>
      </c>
      <c r="K395">
        <v>10.07</v>
      </c>
      <c r="L395">
        <v>2205.8960000000002</v>
      </c>
      <c r="M395">
        <v>360.1748</v>
      </c>
    </row>
    <row r="396" spans="1:13" x14ac:dyDescent="0.2">
      <c r="A396" s="1">
        <v>43644</v>
      </c>
      <c r="B396">
        <v>0.46</v>
      </c>
      <c r="C396">
        <v>2.3198799999999999</v>
      </c>
      <c r="D396">
        <v>2.1295000000000002</v>
      </c>
      <c r="E396">
        <v>2.2200000000000002</v>
      </c>
      <c r="F396">
        <v>16.82</v>
      </c>
      <c r="G396">
        <v>18.64</v>
      </c>
      <c r="H396">
        <v>9.1300000000000008</v>
      </c>
      <c r="I396">
        <v>7.18</v>
      </c>
      <c r="J396">
        <v>12.67</v>
      </c>
      <c r="K396">
        <v>9.98</v>
      </c>
      <c r="L396">
        <v>2205.9839999999999</v>
      </c>
      <c r="M396">
        <v>360.01499999999999</v>
      </c>
    </row>
    <row r="397" spans="1:13" x14ac:dyDescent="0.2">
      <c r="A397" s="1">
        <v>43647</v>
      </c>
      <c r="B397">
        <v>0.46</v>
      </c>
      <c r="C397">
        <v>2.33188</v>
      </c>
      <c r="D397">
        <v>2.1555</v>
      </c>
      <c r="E397">
        <v>2.2200000000000002</v>
      </c>
      <c r="F397">
        <v>16.77</v>
      </c>
      <c r="G397">
        <v>18.53</v>
      </c>
      <c r="H397">
        <v>9.1</v>
      </c>
      <c r="I397">
        <v>7.19</v>
      </c>
      <c r="J397">
        <v>12.69</v>
      </c>
      <c r="K397">
        <v>9.91</v>
      </c>
      <c r="L397">
        <v>2206.9009999999998</v>
      </c>
      <c r="M397">
        <v>360.19479999999999</v>
      </c>
    </row>
    <row r="398" spans="1:13" x14ac:dyDescent="0.2">
      <c r="A398" s="1">
        <v>43648</v>
      </c>
      <c r="B398">
        <v>0.45</v>
      </c>
      <c r="C398">
        <v>2.3130000000000002</v>
      </c>
      <c r="D398">
        <v>2.1309</v>
      </c>
      <c r="E398">
        <v>2.2599999999999998</v>
      </c>
      <c r="F398">
        <v>16.78</v>
      </c>
      <c r="G398">
        <v>18.45</v>
      </c>
      <c r="H398">
        <v>9.0500000000000007</v>
      </c>
      <c r="I398">
        <v>7.19</v>
      </c>
      <c r="J398">
        <v>12.61</v>
      </c>
      <c r="K398">
        <v>9.8000000000000007</v>
      </c>
      <c r="L398">
        <v>2205.9059999999999</v>
      </c>
      <c r="M398">
        <v>359.80439999999999</v>
      </c>
    </row>
    <row r="399" spans="1:13" x14ac:dyDescent="0.2">
      <c r="A399" s="1">
        <v>43649</v>
      </c>
      <c r="B399">
        <v>0.41</v>
      </c>
      <c r="C399">
        <v>2.2885</v>
      </c>
      <c r="D399">
        <v>2.1164999999999998</v>
      </c>
      <c r="E399">
        <v>2.2599999999999998</v>
      </c>
      <c r="F399">
        <v>16.86</v>
      </c>
      <c r="G399">
        <v>18.68</v>
      </c>
      <c r="H399">
        <v>9.1199999999999992</v>
      </c>
      <c r="I399">
        <v>7.22</v>
      </c>
      <c r="J399">
        <v>12.7</v>
      </c>
      <c r="K399">
        <v>9.8800000000000008</v>
      </c>
      <c r="L399">
        <v>2207.8919999999998</v>
      </c>
      <c r="M399">
        <v>360.17959999999999</v>
      </c>
    </row>
    <row r="400" spans="1:13" x14ac:dyDescent="0.2">
      <c r="A400" s="1">
        <v>43650</v>
      </c>
      <c r="B400">
        <v>0.41</v>
      </c>
      <c r="C400">
        <v>2.3026300000000002</v>
      </c>
      <c r="D400">
        <v>2.1189999999999998</v>
      </c>
      <c r="E400">
        <v>2.2599999999999998</v>
      </c>
      <c r="F400">
        <v>16.86</v>
      </c>
      <c r="G400">
        <v>18.68</v>
      </c>
      <c r="H400">
        <v>9.1199999999999992</v>
      </c>
      <c r="I400">
        <v>7.22</v>
      </c>
      <c r="J400">
        <v>12.7</v>
      </c>
      <c r="K400">
        <v>9.8800000000000008</v>
      </c>
      <c r="L400">
        <v>2206.0360000000001</v>
      </c>
      <c r="M400">
        <v>359.92989999999998</v>
      </c>
    </row>
    <row r="401" spans="1:13" x14ac:dyDescent="0.2">
      <c r="A401" s="1">
        <v>43651</v>
      </c>
      <c r="B401">
        <v>0.41</v>
      </c>
      <c r="C401">
        <v>2.3113799999999998</v>
      </c>
      <c r="D401">
        <v>2.161</v>
      </c>
      <c r="E401">
        <v>2.2599999999999998</v>
      </c>
      <c r="F401">
        <v>17</v>
      </c>
      <c r="G401">
        <v>18.850000000000001</v>
      </c>
      <c r="H401">
        <v>9.18</v>
      </c>
      <c r="I401">
        <v>7.25</v>
      </c>
      <c r="J401">
        <v>12.77</v>
      </c>
      <c r="K401">
        <v>9.9600000000000009</v>
      </c>
      <c r="L401">
        <v>2205.3310000000001</v>
      </c>
      <c r="M401">
        <v>359.6404</v>
      </c>
    </row>
    <row r="402" spans="1:13" x14ac:dyDescent="0.2">
      <c r="A402" s="1">
        <v>43654</v>
      </c>
      <c r="B402">
        <v>0.4</v>
      </c>
      <c r="C402">
        <v>2.3377499999999998</v>
      </c>
      <c r="D402">
        <v>2.1597</v>
      </c>
      <c r="E402">
        <v>2.2599999999999998</v>
      </c>
      <c r="F402">
        <v>17.02</v>
      </c>
      <c r="G402">
        <v>18.760000000000002</v>
      </c>
      <c r="H402">
        <v>9.17</v>
      </c>
      <c r="I402">
        <v>7.26</v>
      </c>
      <c r="J402">
        <v>12.81</v>
      </c>
      <c r="K402">
        <v>9.8800000000000008</v>
      </c>
      <c r="L402">
        <v>2206.944</v>
      </c>
      <c r="M402">
        <v>360.14190000000002</v>
      </c>
    </row>
    <row r="403" spans="1:13" x14ac:dyDescent="0.2">
      <c r="A403" s="1">
        <v>43655</v>
      </c>
      <c r="B403">
        <v>0.42</v>
      </c>
      <c r="C403">
        <v>2.3407499999999999</v>
      </c>
      <c r="D403">
        <v>2.1669999999999998</v>
      </c>
      <c r="E403">
        <v>2.2999999999999998</v>
      </c>
      <c r="F403">
        <v>17.07</v>
      </c>
      <c r="G403">
        <v>18.78</v>
      </c>
      <c r="H403">
        <v>9.2200000000000006</v>
      </c>
      <c r="I403">
        <v>7.26</v>
      </c>
      <c r="J403">
        <v>12.88</v>
      </c>
      <c r="K403">
        <v>9.9499999999999993</v>
      </c>
      <c r="L403">
        <v>2206.8310000000001</v>
      </c>
      <c r="M403">
        <v>360.08339999999998</v>
      </c>
    </row>
    <row r="404" spans="1:13" x14ac:dyDescent="0.2">
      <c r="A404" s="1">
        <v>43656</v>
      </c>
      <c r="B404">
        <v>0.42</v>
      </c>
      <c r="C404">
        <v>2.3395000000000001</v>
      </c>
      <c r="D404">
        <v>2.1095000000000002</v>
      </c>
      <c r="E404">
        <v>2.2800000000000002</v>
      </c>
      <c r="F404">
        <v>17.13</v>
      </c>
      <c r="G404">
        <v>18.89</v>
      </c>
      <c r="H404">
        <v>9.26</v>
      </c>
      <c r="I404">
        <v>7.25</v>
      </c>
      <c r="J404">
        <v>12.92</v>
      </c>
      <c r="K404">
        <v>9.94</v>
      </c>
      <c r="L404">
        <v>2207.4650000000001</v>
      </c>
      <c r="M404">
        <v>360.00200000000001</v>
      </c>
    </row>
    <row r="405" spans="1:13" x14ac:dyDescent="0.2">
      <c r="A405" s="1">
        <v>43657</v>
      </c>
      <c r="B405">
        <v>0.43</v>
      </c>
      <c r="C405">
        <v>2.3033799999999998</v>
      </c>
      <c r="D405">
        <v>2.1179999999999999</v>
      </c>
      <c r="E405">
        <v>2.2999999999999998</v>
      </c>
      <c r="F405">
        <v>17.149999999999999</v>
      </c>
      <c r="G405">
        <v>18.84</v>
      </c>
      <c r="H405">
        <v>9.24</v>
      </c>
      <c r="I405">
        <v>7.24</v>
      </c>
      <c r="J405">
        <v>13.03</v>
      </c>
      <c r="K405">
        <v>9.9700000000000006</v>
      </c>
      <c r="L405">
        <v>2214.9639999999999</v>
      </c>
      <c r="M405">
        <v>362.81400000000002</v>
      </c>
    </row>
    <row r="406" spans="1:13" x14ac:dyDescent="0.2">
      <c r="A406" s="1">
        <v>43658</v>
      </c>
      <c r="B406">
        <v>0.43</v>
      </c>
      <c r="C406">
        <v>2.3222499999999999</v>
      </c>
      <c r="D406">
        <v>2.0990000000000002</v>
      </c>
      <c r="E406">
        <v>2.2800000000000002</v>
      </c>
      <c r="F406">
        <v>17.27</v>
      </c>
      <c r="G406">
        <v>18.440000000000001</v>
      </c>
      <c r="H406">
        <v>9.24</v>
      </c>
      <c r="I406">
        <v>7.24</v>
      </c>
      <c r="J406">
        <v>13.13</v>
      </c>
      <c r="K406">
        <v>10.07</v>
      </c>
      <c r="L406">
        <v>2214.0590000000002</v>
      </c>
      <c r="M406">
        <v>363.2568</v>
      </c>
    </row>
    <row r="407" spans="1:13" x14ac:dyDescent="0.2">
      <c r="A407" s="1">
        <v>43661</v>
      </c>
      <c r="B407">
        <v>0.44</v>
      </c>
      <c r="C407">
        <v>2.3032500000000002</v>
      </c>
      <c r="D407">
        <v>2.08</v>
      </c>
      <c r="E407">
        <v>2.2200000000000002</v>
      </c>
      <c r="F407">
        <v>17.34</v>
      </c>
      <c r="G407">
        <v>18.579999999999998</v>
      </c>
      <c r="H407">
        <v>9.2799999999999994</v>
      </c>
      <c r="I407">
        <v>7.23</v>
      </c>
      <c r="J407">
        <v>13.12</v>
      </c>
      <c r="K407">
        <v>10.14</v>
      </c>
      <c r="L407">
        <v>2219.0889999999999</v>
      </c>
      <c r="M407">
        <v>366.07</v>
      </c>
    </row>
    <row r="408" spans="1:13" x14ac:dyDescent="0.2">
      <c r="A408" s="1">
        <v>43662</v>
      </c>
      <c r="B408">
        <v>0.43</v>
      </c>
      <c r="C408">
        <v>2.2996300000000001</v>
      </c>
      <c r="D408">
        <v>2.0760000000000001</v>
      </c>
      <c r="E408">
        <v>2.2200000000000002</v>
      </c>
      <c r="F408">
        <v>17.37</v>
      </c>
      <c r="G408">
        <v>18.64</v>
      </c>
      <c r="H408">
        <v>9.3000000000000007</v>
      </c>
      <c r="I408">
        <v>7.24</v>
      </c>
      <c r="J408">
        <v>13.14</v>
      </c>
      <c r="K408">
        <v>10.050000000000001</v>
      </c>
      <c r="L408">
        <v>2217.6610000000001</v>
      </c>
      <c r="M408">
        <v>365.36700000000002</v>
      </c>
    </row>
    <row r="409" spans="1:13" x14ac:dyDescent="0.2">
      <c r="A409" s="1">
        <v>43663</v>
      </c>
      <c r="B409">
        <v>0.41</v>
      </c>
      <c r="C409">
        <v>2.3025000000000002</v>
      </c>
      <c r="D409">
        <v>2.0556000000000001</v>
      </c>
      <c r="E409">
        <v>2.1800000000000002</v>
      </c>
      <c r="F409">
        <v>17.37</v>
      </c>
      <c r="G409">
        <v>18.690000000000001</v>
      </c>
      <c r="H409">
        <v>9.31</v>
      </c>
      <c r="I409">
        <v>7.25</v>
      </c>
      <c r="J409">
        <v>13.17</v>
      </c>
      <c r="K409">
        <v>10.09</v>
      </c>
      <c r="L409">
        <v>2218.9520000000002</v>
      </c>
      <c r="M409">
        <v>366.57279999999997</v>
      </c>
    </row>
    <row r="410" spans="1:13" x14ac:dyDescent="0.2">
      <c r="A410" s="1">
        <v>43664</v>
      </c>
      <c r="B410">
        <v>0.4</v>
      </c>
      <c r="C410">
        <v>2.2776299999999998</v>
      </c>
      <c r="D410">
        <v>1.98</v>
      </c>
      <c r="E410">
        <v>2.1800000000000002</v>
      </c>
      <c r="F410">
        <v>17.45</v>
      </c>
      <c r="G410">
        <v>18.600000000000001</v>
      </c>
      <c r="H410">
        <v>9.4</v>
      </c>
      <c r="I410">
        <v>7.21</v>
      </c>
      <c r="J410">
        <v>13.19</v>
      </c>
      <c r="K410">
        <v>10.039999999999999</v>
      </c>
      <c r="L410">
        <v>2216.5949999999998</v>
      </c>
      <c r="M410">
        <v>365.71929999999998</v>
      </c>
    </row>
    <row r="411" spans="1:13" x14ac:dyDescent="0.2">
      <c r="A411" s="1">
        <v>43665</v>
      </c>
      <c r="B411">
        <v>0.38</v>
      </c>
      <c r="C411">
        <v>2.2593800000000002</v>
      </c>
      <c r="D411">
        <v>2.0680000000000001</v>
      </c>
      <c r="E411">
        <v>2.1800000000000002</v>
      </c>
      <c r="F411">
        <v>17.34</v>
      </c>
      <c r="G411">
        <v>18.440000000000001</v>
      </c>
      <c r="H411">
        <v>9.34</v>
      </c>
      <c r="I411">
        <v>7.21</v>
      </c>
      <c r="J411">
        <v>13.19</v>
      </c>
      <c r="K411">
        <v>10.02</v>
      </c>
      <c r="L411">
        <v>2216.1410000000001</v>
      </c>
      <c r="M411">
        <v>364.82650000000001</v>
      </c>
    </row>
    <row r="412" spans="1:13" x14ac:dyDescent="0.2">
      <c r="A412" s="1">
        <v>43668</v>
      </c>
      <c r="B412">
        <v>0.38</v>
      </c>
      <c r="C412">
        <v>2.2827500000000001</v>
      </c>
      <c r="D412">
        <v>2.0619999999999998</v>
      </c>
      <c r="E412">
        <v>2.39</v>
      </c>
      <c r="F412">
        <v>17.510000000000002</v>
      </c>
      <c r="G412">
        <v>18.579999999999998</v>
      </c>
      <c r="H412">
        <v>9.4600000000000009</v>
      </c>
      <c r="I412">
        <v>7.26</v>
      </c>
      <c r="J412">
        <v>13.32</v>
      </c>
      <c r="K412">
        <v>10.050000000000001</v>
      </c>
      <c r="L412">
        <v>2217.9969999999998</v>
      </c>
      <c r="M412">
        <v>366.19389999999999</v>
      </c>
    </row>
    <row r="413" spans="1:13" x14ac:dyDescent="0.2">
      <c r="A413" s="1">
        <v>43669</v>
      </c>
      <c r="B413">
        <v>0.37</v>
      </c>
      <c r="C413">
        <v>2.2755000000000001</v>
      </c>
      <c r="D413">
        <v>2.0663</v>
      </c>
      <c r="E413">
        <v>2.19</v>
      </c>
      <c r="F413">
        <v>17.54</v>
      </c>
      <c r="G413">
        <v>18.62</v>
      </c>
      <c r="H413">
        <v>9.5500000000000007</v>
      </c>
      <c r="I413">
        <v>7.27</v>
      </c>
      <c r="J413">
        <v>13.36</v>
      </c>
      <c r="K413">
        <v>10.14</v>
      </c>
      <c r="L413">
        <v>2214.6860000000001</v>
      </c>
      <c r="M413">
        <v>364.7013</v>
      </c>
    </row>
    <row r="414" spans="1:13" x14ac:dyDescent="0.2">
      <c r="A414" s="1">
        <v>43670</v>
      </c>
      <c r="B414">
        <v>0.36</v>
      </c>
      <c r="C414">
        <v>2.2666300000000001</v>
      </c>
      <c r="D414">
        <v>2.0514999999999999</v>
      </c>
      <c r="E414">
        <v>2.17</v>
      </c>
      <c r="F414">
        <v>17.440000000000001</v>
      </c>
      <c r="G414">
        <v>18.71</v>
      </c>
      <c r="H414">
        <v>9.5399999999999991</v>
      </c>
      <c r="I414">
        <v>7.25</v>
      </c>
      <c r="J414">
        <v>13.45</v>
      </c>
      <c r="K414">
        <v>10.199999999999999</v>
      </c>
      <c r="L414">
        <v>2216.2399999999998</v>
      </c>
      <c r="M414">
        <v>366.1968</v>
      </c>
    </row>
    <row r="415" spans="1:13" x14ac:dyDescent="0.2">
      <c r="A415" s="1">
        <v>43671</v>
      </c>
      <c r="B415">
        <v>0.36</v>
      </c>
      <c r="C415">
        <v>2.2557499999999999</v>
      </c>
      <c r="D415">
        <v>2.0499999999999998</v>
      </c>
      <c r="E415">
        <v>2.14</v>
      </c>
      <c r="F415">
        <v>17.2</v>
      </c>
      <c r="G415">
        <v>17.98</v>
      </c>
      <c r="H415">
        <v>9.49</v>
      </c>
      <c r="I415">
        <v>7.21</v>
      </c>
      <c r="J415">
        <v>13.29</v>
      </c>
      <c r="K415">
        <v>10.119999999999999</v>
      </c>
      <c r="L415">
        <v>2220.1480000000001</v>
      </c>
      <c r="M415">
        <v>367.2013</v>
      </c>
    </row>
    <row r="416" spans="1:13" x14ac:dyDescent="0.2">
      <c r="A416" s="1">
        <v>43672</v>
      </c>
      <c r="B416">
        <v>0.38</v>
      </c>
      <c r="C416">
        <v>2.2657500000000002</v>
      </c>
      <c r="D416">
        <v>2.0489999999999999</v>
      </c>
      <c r="E416">
        <v>2.25</v>
      </c>
      <c r="F416">
        <v>17.41</v>
      </c>
      <c r="G416">
        <v>18.04</v>
      </c>
      <c r="H416">
        <v>9.6</v>
      </c>
      <c r="I416">
        <v>7.25</v>
      </c>
      <c r="J416">
        <v>13.37</v>
      </c>
      <c r="K416">
        <v>10.17</v>
      </c>
      <c r="L416">
        <v>2222.0729999999999</v>
      </c>
      <c r="M416">
        <v>367.11500000000001</v>
      </c>
    </row>
    <row r="417" spans="1:13" x14ac:dyDescent="0.2">
      <c r="A417" s="1">
        <v>43675</v>
      </c>
      <c r="B417">
        <v>0.38</v>
      </c>
      <c r="C417">
        <v>2.2555000000000001</v>
      </c>
      <c r="D417">
        <v>2.0335000000000001</v>
      </c>
      <c r="E417">
        <v>2.16</v>
      </c>
      <c r="F417">
        <v>17.440000000000001</v>
      </c>
      <c r="G417">
        <v>17.920000000000002</v>
      </c>
      <c r="H417">
        <v>9.61</v>
      </c>
      <c r="I417">
        <v>7.22</v>
      </c>
      <c r="J417">
        <v>13.37</v>
      </c>
      <c r="K417">
        <v>10.23</v>
      </c>
      <c r="L417">
        <v>2220.4029999999998</v>
      </c>
      <c r="M417">
        <v>366.20080000000002</v>
      </c>
    </row>
    <row r="418" spans="1:13" x14ac:dyDescent="0.2">
      <c r="A418" s="1">
        <v>43676</v>
      </c>
      <c r="B418">
        <v>0.39</v>
      </c>
      <c r="C418">
        <v>2.2531300000000001</v>
      </c>
      <c r="D418">
        <v>2.0390000000000001</v>
      </c>
      <c r="E418">
        <v>2.16</v>
      </c>
      <c r="F418">
        <v>17.3</v>
      </c>
      <c r="G418">
        <v>18.04</v>
      </c>
      <c r="H418">
        <v>9.67</v>
      </c>
      <c r="I418">
        <v>7.24</v>
      </c>
      <c r="J418">
        <v>13.47</v>
      </c>
      <c r="K418">
        <v>10.28</v>
      </c>
      <c r="L418">
        <v>2221.4920000000002</v>
      </c>
      <c r="M418">
        <v>367.0324</v>
      </c>
    </row>
    <row r="419" spans="1:13" x14ac:dyDescent="0.2">
      <c r="A419" s="1">
        <v>43677</v>
      </c>
      <c r="B419">
        <v>0.38</v>
      </c>
      <c r="C419">
        <v>2.2656299999999998</v>
      </c>
      <c r="D419">
        <v>2.073</v>
      </c>
      <c r="E419">
        <v>2.11</v>
      </c>
      <c r="F419">
        <v>17.14</v>
      </c>
      <c r="G419">
        <v>17.87</v>
      </c>
      <c r="H419">
        <v>9.5500000000000007</v>
      </c>
      <c r="I419">
        <v>7.18</v>
      </c>
      <c r="J419">
        <v>13.46</v>
      </c>
      <c r="K419">
        <v>10.16</v>
      </c>
      <c r="L419">
        <v>2220.2660000000001</v>
      </c>
      <c r="M419">
        <v>366.50139999999999</v>
      </c>
    </row>
    <row r="420" spans="1:13" x14ac:dyDescent="0.2">
      <c r="A420" s="1">
        <v>43678</v>
      </c>
      <c r="B420">
        <v>0.39</v>
      </c>
      <c r="C420">
        <v>2.2867500000000001</v>
      </c>
      <c r="D420">
        <v>2.0310000000000001</v>
      </c>
      <c r="E420">
        <v>2.08</v>
      </c>
      <c r="F420">
        <v>17.09</v>
      </c>
      <c r="G420">
        <v>17.77</v>
      </c>
      <c r="H420">
        <v>9.39</v>
      </c>
      <c r="I420">
        <v>7.11</v>
      </c>
      <c r="J420">
        <v>13.34</v>
      </c>
      <c r="K420">
        <v>10.16</v>
      </c>
      <c r="L420">
        <v>2218.951</v>
      </c>
      <c r="M420">
        <v>365.95389999999998</v>
      </c>
    </row>
    <row r="421" spans="1:13" x14ac:dyDescent="0.2">
      <c r="A421" s="1">
        <v>43679</v>
      </c>
      <c r="B421">
        <v>0.41</v>
      </c>
      <c r="C421">
        <v>2.2392500000000002</v>
      </c>
      <c r="D421">
        <v>1.9990000000000001</v>
      </c>
      <c r="E421">
        <v>2.15</v>
      </c>
      <c r="F421">
        <v>17.190000000000001</v>
      </c>
      <c r="G421">
        <v>17.739999999999998</v>
      </c>
      <c r="H421">
        <v>9.42</v>
      </c>
      <c r="I421">
        <v>7.13</v>
      </c>
      <c r="J421">
        <v>13.3</v>
      </c>
      <c r="K421">
        <v>10.130000000000001</v>
      </c>
      <c r="L421">
        <v>2222.0129999999999</v>
      </c>
      <c r="M421">
        <v>367.39210000000003</v>
      </c>
    </row>
    <row r="422" spans="1:13" x14ac:dyDescent="0.2">
      <c r="A422" s="1">
        <v>43682</v>
      </c>
      <c r="B422">
        <v>0.41</v>
      </c>
      <c r="C422">
        <v>2.2090000000000001</v>
      </c>
      <c r="D422">
        <v>1.9350000000000001</v>
      </c>
      <c r="E422">
        <v>2.08</v>
      </c>
      <c r="F422">
        <v>16.87</v>
      </c>
      <c r="G422">
        <v>17.420000000000002</v>
      </c>
      <c r="H422">
        <v>9.2200000000000006</v>
      </c>
      <c r="I422">
        <v>6.9399999999999995</v>
      </c>
      <c r="J422">
        <v>12.96</v>
      </c>
      <c r="K422">
        <v>9.91</v>
      </c>
      <c r="L422">
        <v>2219.703</v>
      </c>
      <c r="M422">
        <v>367.18709999999999</v>
      </c>
    </row>
    <row r="423" spans="1:13" x14ac:dyDescent="0.2">
      <c r="A423" s="1">
        <v>43683</v>
      </c>
      <c r="B423">
        <v>0.45</v>
      </c>
      <c r="C423">
        <v>2.1869999999999998</v>
      </c>
      <c r="D423">
        <v>1.948</v>
      </c>
      <c r="E423">
        <v>2.11</v>
      </c>
      <c r="F423">
        <v>17</v>
      </c>
      <c r="G423">
        <v>17.38</v>
      </c>
      <c r="H423">
        <v>9.35</v>
      </c>
      <c r="I423">
        <v>7.11</v>
      </c>
      <c r="J423">
        <v>13.21</v>
      </c>
      <c r="K423">
        <v>10.01</v>
      </c>
      <c r="L423">
        <v>2221.8000000000002</v>
      </c>
      <c r="M423">
        <v>367.98160000000001</v>
      </c>
    </row>
    <row r="424" spans="1:13" x14ac:dyDescent="0.2">
      <c r="A424" s="1">
        <v>43684</v>
      </c>
      <c r="B424">
        <v>0.45</v>
      </c>
      <c r="C424">
        <v>2.1844999999999999</v>
      </c>
      <c r="D424">
        <v>1.911</v>
      </c>
      <c r="E424">
        <v>2.08</v>
      </c>
      <c r="F424">
        <v>16.98</v>
      </c>
      <c r="G424">
        <v>17.25</v>
      </c>
      <c r="H424">
        <v>9.32</v>
      </c>
      <c r="I424">
        <v>7.23</v>
      </c>
      <c r="J424">
        <v>13.23</v>
      </c>
      <c r="K424">
        <v>9.9700000000000006</v>
      </c>
      <c r="L424">
        <v>2224.067</v>
      </c>
      <c r="M424">
        <v>368.62599999999998</v>
      </c>
    </row>
    <row r="425" spans="1:13" x14ac:dyDescent="0.2">
      <c r="A425" s="1">
        <v>43685</v>
      </c>
      <c r="B425">
        <v>0.46</v>
      </c>
      <c r="C425">
        <v>2.181</v>
      </c>
      <c r="D425">
        <v>1.9278999999999999</v>
      </c>
      <c r="E425">
        <v>2.08</v>
      </c>
      <c r="F425">
        <v>17.18</v>
      </c>
      <c r="G425">
        <v>17.649999999999999</v>
      </c>
      <c r="H425">
        <v>9.5299999999999994</v>
      </c>
      <c r="I425">
        <v>7.45</v>
      </c>
      <c r="J425">
        <v>13.55</v>
      </c>
      <c r="K425">
        <v>10.17</v>
      </c>
      <c r="L425">
        <v>2223.915</v>
      </c>
      <c r="M425">
        <v>367.79829999999998</v>
      </c>
    </row>
    <row r="426" spans="1:13" x14ac:dyDescent="0.2">
      <c r="A426" s="1">
        <v>43686</v>
      </c>
      <c r="B426">
        <v>0.46</v>
      </c>
      <c r="C426">
        <v>2.17563</v>
      </c>
      <c r="D426">
        <v>1.927</v>
      </c>
      <c r="E426">
        <v>2.08</v>
      </c>
      <c r="F426">
        <v>17.07</v>
      </c>
      <c r="G426">
        <v>17.5</v>
      </c>
      <c r="H426">
        <v>9.44</v>
      </c>
      <c r="I426">
        <v>7.44</v>
      </c>
      <c r="J426">
        <v>13.48</v>
      </c>
      <c r="K426">
        <v>9.9</v>
      </c>
      <c r="L426">
        <v>2227.1770000000001</v>
      </c>
      <c r="M426">
        <v>368.23099999999999</v>
      </c>
    </row>
    <row r="427" spans="1:13" x14ac:dyDescent="0.2">
      <c r="A427" s="1">
        <v>43689</v>
      </c>
      <c r="B427">
        <v>0.49</v>
      </c>
      <c r="C427">
        <v>2.1752500000000001</v>
      </c>
      <c r="D427">
        <v>1.9020000000000001</v>
      </c>
      <c r="E427">
        <v>2.11</v>
      </c>
      <c r="F427">
        <v>16.850000000000001</v>
      </c>
      <c r="G427">
        <v>17.32</v>
      </c>
      <c r="H427">
        <v>9.32</v>
      </c>
      <c r="I427">
        <v>7.38</v>
      </c>
      <c r="J427">
        <v>13.32</v>
      </c>
      <c r="K427">
        <v>9.77</v>
      </c>
      <c r="L427">
        <v>2227.1770000000001</v>
      </c>
      <c r="M427">
        <v>368.23099999999999</v>
      </c>
    </row>
    <row r="428" spans="1:13" x14ac:dyDescent="0.2">
      <c r="A428" s="1">
        <v>43690</v>
      </c>
      <c r="B428">
        <v>0.51</v>
      </c>
      <c r="C428">
        <v>2.1581299999999999</v>
      </c>
      <c r="D428">
        <v>1.9359999999999999</v>
      </c>
      <c r="E428">
        <v>2.0499999999999998</v>
      </c>
      <c r="F428">
        <v>16.77</v>
      </c>
      <c r="G428">
        <v>17.23</v>
      </c>
      <c r="H428">
        <v>9.2100000000000009</v>
      </c>
      <c r="I428">
        <v>7.31</v>
      </c>
      <c r="J428">
        <v>13.32</v>
      </c>
      <c r="K428">
        <v>9.7100000000000009</v>
      </c>
      <c r="L428">
        <v>2229.1610000000001</v>
      </c>
      <c r="M428">
        <v>369.36630000000002</v>
      </c>
    </row>
    <row r="429" spans="1:13" x14ac:dyDescent="0.2">
      <c r="A429" s="1">
        <v>43691</v>
      </c>
      <c r="B429">
        <v>0.55000000000000004</v>
      </c>
      <c r="C429">
        <v>2.16838</v>
      </c>
      <c r="D429">
        <v>1.8839999999999999</v>
      </c>
      <c r="E429">
        <v>2.08</v>
      </c>
      <c r="F429">
        <v>16.170000000000002</v>
      </c>
      <c r="G429">
        <v>16.62</v>
      </c>
      <c r="H429">
        <v>8.89</v>
      </c>
      <c r="I429">
        <v>7.12</v>
      </c>
      <c r="J429">
        <v>13.06</v>
      </c>
      <c r="K429">
        <v>9.49</v>
      </c>
      <c r="L429">
        <v>2231.3609999999999</v>
      </c>
      <c r="M429">
        <v>369.65769999999998</v>
      </c>
    </row>
    <row r="430" spans="1:13" x14ac:dyDescent="0.2">
      <c r="A430" s="1">
        <v>43692</v>
      </c>
      <c r="B430">
        <v>0.53</v>
      </c>
      <c r="C430">
        <v>2.1237499999999998</v>
      </c>
      <c r="D430">
        <v>1.847</v>
      </c>
      <c r="E430">
        <v>2.08</v>
      </c>
      <c r="F430">
        <v>16.14</v>
      </c>
      <c r="G430">
        <v>16.75</v>
      </c>
      <c r="H430">
        <v>8.8699999999999992</v>
      </c>
      <c r="I430">
        <v>7.2</v>
      </c>
      <c r="J430">
        <v>13.01</v>
      </c>
      <c r="K430">
        <v>9.6</v>
      </c>
      <c r="L430">
        <v>2226.654</v>
      </c>
      <c r="M430">
        <v>367.60140000000001</v>
      </c>
    </row>
    <row r="431" spans="1:13" x14ac:dyDescent="0.2">
      <c r="A431" s="1">
        <v>43693</v>
      </c>
      <c r="B431">
        <v>0.51</v>
      </c>
      <c r="C431">
        <v>2.1358800000000002</v>
      </c>
      <c r="D431">
        <v>1.8675000000000002</v>
      </c>
      <c r="E431">
        <v>2.0099999999999998</v>
      </c>
      <c r="F431">
        <v>16.23</v>
      </c>
      <c r="G431">
        <v>16.96</v>
      </c>
      <c r="H431">
        <v>8.9499999999999993</v>
      </c>
      <c r="I431">
        <v>7.3</v>
      </c>
      <c r="J431">
        <v>13.28</v>
      </c>
      <c r="K431">
        <v>9.64</v>
      </c>
      <c r="L431">
        <v>2227.4479999999999</v>
      </c>
      <c r="M431">
        <v>367.8741</v>
      </c>
    </row>
    <row r="432" spans="1:13" x14ac:dyDescent="0.2">
      <c r="A432" s="1">
        <v>43696</v>
      </c>
      <c r="B432">
        <v>0.51</v>
      </c>
      <c r="C432">
        <v>2.1515</v>
      </c>
      <c r="D432">
        <v>1.8883999999999999</v>
      </c>
      <c r="E432">
        <v>2.0699999999999998</v>
      </c>
      <c r="F432">
        <v>16.329999999999998</v>
      </c>
      <c r="G432">
        <v>17.12</v>
      </c>
      <c r="H432">
        <v>9.02</v>
      </c>
      <c r="I432">
        <v>7.3</v>
      </c>
      <c r="J432">
        <v>13.44</v>
      </c>
      <c r="K432">
        <v>9.6999999999999993</v>
      </c>
      <c r="L432">
        <v>2225.645</v>
      </c>
      <c r="M432">
        <v>366.78410000000002</v>
      </c>
    </row>
    <row r="433" spans="1:13" x14ac:dyDescent="0.2">
      <c r="A433" s="1">
        <v>43697</v>
      </c>
      <c r="B433">
        <v>0.54</v>
      </c>
      <c r="C433">
        <v>2.1495000000000002</v>
      </c>
      <c r="D433">
        <v>1.8839999999999999</v>
      </c>
      <c r="E433">
        <v>2.02</v>
      </c>
      <c r="F433">
        <v>16.21</v>
      </c>
      <c r="G433">
        <v>17.11</v>
      </c>
      <c r="H433">
        <v>9</v>
      </c>
      <c r="I433">
        <v>7.29</v>
      </c>
      <c r="J433">
        <v>13.33</v>
      </c>
      <c r="K433">
        <v>9.67</v>
      </c>
      <c r="L433">
        <v>2221.6970000000001</v>
      </c>
      <c r="M433">
        <v>365.43990000000002</v>
      </c>
    </row>
    <row r="434" spans="1:13" x14ac:dyDescent="0.2">
      <c r="A434" s="1">
        <v>43698</v>
      </c>
      <c r="B434">
        <v>0.53</v>
      </c>
      <c r="C434">
        <v>2.1476299999999999</v>
      </c>
      <c r="D434">
        <v>1.8929</v>
      </c>
      <c r="E434">
        <v>2</v>
      </c>
      <c r="F434">
        <v>15.9</v>
      </c>
      <c r="G434">
        <v>16.93</v>
      </c>
      <c r="H434">
        <v>8.92</v>
      </c>
      <c r="I434">
        <v>7.26</v>
      </c>
      <c r="J434">
        <v>13.3</v>
      </c>
      <c r="K434">
        <v>9.7100000000000009</v>
      </c>
      <c r="L434">
        <v>2223.0549999999998</v>
      </c>
      <c r="M434">
        <v>365.0061</v>
      </c>
    </row>
    <row r="435" spans="1:13" x14ac:dyDescent="0.2">
      <c r="A435" s="1">
        <v>43699</v>
      </c>
      <c r="B435">
        <v>0.53</v>
      </c>
      <c r="C435">
        <v>2.13225</v>
      </c>
      <c r="D435">
        <v>1.9</v>
      </c>
      <c r="E435">
        <v>2.02</v>
      </c>
      <c r="F435">
        <v>15.9</v>
      </c>
      <c r="G435">
        <v>16.95</v>
      </c>
      <c r="H435">
        <v>8.9499999999999993</v>
      </c>
      <c r="I435">
        <v>7.26</v>
      </c>
      <c r="J435">
        <v>13.33</v>
      </c>
      <c r="K435">
        <v>9.7100000000000009</v>
      </c>
      <c r="L435">
        <v>2221.201</v>
      </c>
      <c r="M435">
        <v>363.94439999999997</v>
      </c>
    </row>
    <row r="436" spans="1:13" x14ac:dyDescent="0.2">
      <c r="A436" s="1">
        <v>43700</v>
      </c>
      <c r="B436">
        <v>0.55000000000000004</v>
      </c>
      <c r="C436">
        <v>2.14438</v>
      </c>
      <c r="D436">
        <v>1.8599999999999999</v>
      </c>
      <c r="E436">
        <v>2.0299999999999998</v>
      </c>
      <c r="F436">
        <v>15.65</v>
      </c>
      <c r="G436">
        <v>16.739999999999998</v>
      </c>
      <c r="H436">
        <v>8.8000000000000007</v>
      </c>
      <c r="I436">
        <v>7.24</v>
      </c>
      <c r="J436">
        <v>13.1</v>
      </c>
      <c r="K436">
        <v>9.51</v>
      </c>
      <c r="L436">
        <v>2217.1410000000001</v>
      </c>
      <c r="M436">
        <v>362.26740000000001</v>
      </c>
    </row>
    <row r="437" spans="1:13" x14ac:dyDescent="0.2">
      <c r="A437" s="1">
        <v>43703</v>
      </c>
      <c r="B437">
        <v>0.56999999999999995</v>
      </c>
      <c r="C437">
        <v>2.14438</v>
      </c>
      <c r="D437">
        <v>1.875</v>
      </c>
      <c r="E437">
        <v>2.0299999999999998</v>
      </c>
      <c r="F437">
        <v>15.55</v>
      </c>
      <c r="G437">
        <v>16.8</v>
      </c>
      <c r="H437">
        <v>8.76</v>
      </c>
      <c r="I437">
        <v>7.26</v>
      </c>
      <c r="J437">
        <v>13.18</v>
      </c>
      <c r="K437">
        <v>9.68</v>
      </c>
      <c r="L437">
        <v>2219.768</v>
      </c>
      <c r="M437">
        <v>363.41140000000001</v>
      </c>
    </row>
    <row r="438" spans="1:13" x14ac:dyDescent="0.2">
      <c r="A438" s="1">
        <v>43704</v>
      </c>
      <c r="B438">
        <v>0.56999999999999995</v>
      </c>
      <c r="C438">
        <v>2.1173799999999998</v>
      </c>
      <c r="D438">
        <v>1.873</v>
      </c>
      <c r="E438">
        <v>2.0299999999999998</v>
      </c>
      <c r="F438">
        <v>15.08</v>
      </c>
      <c r="G438">
        <v>16.420000000000002</v>
      </c>
      <c r="H438">
        <v>8.42</v>
      </c>
      <c r="I438">
        <v>7.18</v>
      </c>
      <c r="J438">
        <v>12.9</v>
      </c>
      <c r="K438">
        <v>9.48</v>
      </c>
      <c r="L438">
        <v>2219.922</v>
      </c>
      <c r="M438">
        <v>364.07560000000001</v>
      </c>
    </row>
    <row r="439" spans="1:13" x14ac:dyDescent="0.2">
      <c r="A439" s="1">
        <v>43705</v>
      </c>
      <c r="B439">
        <v>0.54</v>
      </c>
      <c r="C439">
        <v>2.1241300000000001</v>
      </c>
      <c r="D439">
        <v>1.8679999999999999</v>
      </c>
      <c r="E439">
        <v>2.0299999999999998</v>
      </c>
      <c r="F439">
        <v>15.03</v>
      </c>
      <c r="G439">
        <v>16.37</v>
      </c>
      <c r="H439">
        <v>8.2799999999999994</v>
      </c>
      <c r="I439">
        <v>7.16</v>
      </c>
      <c r="J439">
        <v>12.72</v>
      </c>
      <c r="K439">
        <v>9.4700000000000006</v>
      </c>
      <c r="L439">
        <v>2221.7910000000002</v>
      </c>
      <c r="M439">
        <v>364.34100000000001</v>
      </c>
    </row>
    <row r="440" spans="1:13" x14ac:dyDescent="0.2">
      <c r="A440" s="1">
        <v>43706</v>
      </c>
      <c r="B440">
        <v>0.51</v>
      </c>
      <c r="C440">
        <v>2.1317499999999998</v>
      </c>
      <c r="D440">
        <v>1.8519999999999999</v>
      </c>
      <c r="E440">
        <v>2.0499999999999998</v>
      </c>
      <c r="F440">
        <v>14.82</v>
      </c>
      <c r="G440">
        <v>16.34</v>
      </c>
      <c r="H440">
        <v>8.31</v>
      </c>
      <c r="I440">
        <v>7.17</v>
      </c>
      <c r="J440">
        <v>12.61</v>
      </c>
      <c r="K440">
        <v>9.42</v>
      </c>
      <c r="L440">
        <v>2223.36</v>
      </c>
      <c r="M440">
        <v>364.75029999999998</v>
      </c>
    </row>
    <row r="441" spans="1:13" x14ac:dyDescent="0.2">
      <c r="A441" s="1">
        <v>43707</v>
      </c>
      <c r="B441">
        <v>0.47</v>
      </c>
      <c r="C441">
        <v>2.1376300000000001</v>
      </c>
      <c r="D441">
        <v>1.851</v>
      </c>
      <c r="E441">
        <v>2.0299999999999998</v>
      </c>
      <c r="F441">
        <v>14.87</v>
      </c>
      <c r="G441">
        <v>16.420000000000002</v>
      </c>
      <c r="H441">
        <v>8.3000000000000007</v>
      </c>
      <c r="I441">
        <v>7.17</v>
      </c>
      <c r="J441">
        <v>12.63</v>
      </c>
      <c r="K441">
        <v>9.4</v>
      </c>
      <c r="L441">
        <v>2224.9470000000001</v>
      </c>
      <c r="M441">
        <v>364.73770000000002</v>
      </c>
    </row>
    <row r="442" spans="1:13" x14ac:dyDescent="0.2">
      <c r="A442" s="1">
        <v>43710</v>
      </c>
      <c r="B442">
        <v>0.47</v>
      </c>
      <c r="C442">
        <v>2.1327500000000001</v>
      </c>
      <c r="D442">
        <v>1.8380000000000001</v>
      </c>
      <c r="E442">
        <v>2.0299999999999998</v>
      </c>
      <c r="F442">
        <v>14.87</v>
      </c>
      <c r="G442">
        <v>16.420000000000002</v>
      </c>
      <c r="H442">
        <v>8.3000000000000007</v>
      </c>
      <c r="I442">
        <v>7.17</v>
      </c>
      <c r="J442">
        <v>12.63</v>
      </c>
      <c r="K442">
        <v>9.4</v>
      </c>
      <c r="L442">
        <v>2226.3969999999999</v>
      </c>
      <c r="M442">
        <v>365.62479999999999</v>
      </c>
    </row>
    <row r="443" spans="1:13" x14ac:dyDescent="0.2">
      <c r="A443" s="1">
        <v>43711</v>
      </c>
      <c r="B443">
        <v>0.46</v>
      </c>
      <c r="C443">
        <v>2.12663</v>
      </c>
      <c r="D443">
        <v>1.806</v>
      </c>
      <c r="E443">
        <v>2.0299999999999998</v>
      </c>
      <c r="F443">
        <v>14.73</v>
      </c>
      <c r="G443">
        <v>16.28</v>
      </c>
      <c r="H443">
        <v>8.19</v>
      </c>
      <c r="I443">
        <v>7.15</v>
      </c>
      <c r="J443">
        <v>12.66</v>
      </c>
      <c r="K443">
        <v>9.4</v>
      </c>
      <c r="L443">
        <v>2227.7379999999998</v>
      </c>
      <c r="M443">
        <v>367.08240000000001</v>
      </c>
    </row>
    <row r="444" spans="1:13" x14ac:dyDescent="0.2">
      <c r="A444" s="1">
        <v>43712</v>
      </c>
      <c r="B444">
        <v>0.44</v>
      </c>
      <c r="C444">
        <v>2.1123799999999999</v>
      </c>
      <c r="D444">
        <v>1.8010000000000002</v>
      </c>
      <c r="E444">
        <v>2.0499999999999998</v>
      </c>
      <c r="F444">
        <v>14.88</v>
      </c>
      <c r="G444">
        <v>16.309999999999999</v>
      </c>
      <c r="H444">
        <v>8.23</v>
      </c>
      <c r="I444">
        <v>7.24</v>
      </c>
      <c r="J444">
        <v>12.75</v>
      </c>
      <c r="K444">
        <v>9.48</v>
      </c>
      <c r="L444">
        <v>2223.3069999999998</v>
      </c>
      <c r="M444">
        <v>365.38040000000001</v>
      </c>
    </row>
    <row r="445" spans="1:13" x14ac:dyDescent="0.2">
      <c r="A445" s="1">
        <v>43713</v>
      </c>
      <c r="B445">
        <v>0.44</v>
      </c>
      <c r="C445">
        <v>2.1021299999999998</v>
      </c>
      <c r="D445">
        <v>1.8260000000000001</v>
      </c>
      <c r="E445">
        <v>2.02</v>
      </c>
      <c r="F445">
        <v>15.09</v>
      </c>
      <c r="G445">
        <v>16.36</v>
      </c>
      <c r="H445">
        <v>8.3699999999999992</v>
      </c>
      <c r="I445">
        <v>7.24</v>
      </c>
      <c r="J445">
        <v>13.03</v>
      </c>
      <c r="K445">
        <v>9.56</v>
      </c>
      <c r="L445">
        <v>2225.4780000000001</v>
      </c>
      <c r="M445">
        <v>365.99090000000001</v>
      </c>
    </row>
    <row r="446" spans="1:13" x14ac:dyDescent="0.2">
      <c r="A446" s="1">
        <v>43714</v>
      </c>
      <c r="B446">
        <v>0.45</v>
      </c>
      <c r="C446">
        <v>2.1341299999999999</v>
      </c>
      <c r="D446">
        <v>1.833</v>
      </c>
      <c r="E446">
        <v>2.0499999999999998</v>
      </c>
      <c r="F446">
        <v>15.06</v>
      </c>
      <c r="G446">
        <v>16.3</v>
      </c>
      <c r="H446">
        <v>8.31</v>
      </c>
      <c r="I446">
        <v>7.27</v>
      </c>
      <c r="J446">
        <v>13.05</v>
      </c>
      <c r="K446">
        <v>9.57</v>
      </c>
      <c r="L446">
        <v>2226.8690000000001</v>
      </c>
      <c r="M446">
        <v>366.06400000000002</v>
      </c>
    </row>
    <row r="447" spans="1:13" x14ac:dyDescent="0.2">
      <c r="A447" s="1">
        <v>43717</v>
      </c>
      <c r="B447">
        <v>0.45</v>
      </c>
      <c r="C447">
        <v>2.1383800000000002</v>
      </c>
      <c r="D447">
        <v>1.8260000000000001</v>
      </c>
      <c r="E447">
        <v>2.04</v>
      </c>
      <c r="F447">
        <v>15.34</v>
      </c>
      <c r="G447">
        <v>16.64</v>
      </c>
      <c r="H447">
        <v>8.3800000000000008</v>
      </c>
      <c r="I447">
        <v>7.32</v>
      </c>
      <c r="J447">
        <v>13.15</v>
      </c>
      <c r="K447">
        <v>9.75</v>
      </c>
      <c r="L447">
        <v>2228.748</v>
      </c>
      <c r="M447">
        <v>366.14120000000003</v>
      </c>
    </row>
    <row r="448" spans="1:13" x14ac:dyDescent="0.2">
      <c r="A448" s="1">
        <v>43718</v>
      </c>
      <c r="B448">
        <v>0.47</v>
      </c>
      <c r="C448">
        <v>2.1316299999999999</v>
      </c>
      <c r="D448">
        <v>1.8359999999999999</v>
      </c>
      <c r="E448">
        <v>2.04</v>
      </c>
      <c r="F448">
        <v>15.72</v>
      </c>
      <c r="G448">
        <v>16.96</v>
      </c>
      <c r="H448">
        <v>8.57</v>
      </c>
      <c r="I448">
        <v>7.4</v>
      </c>
      <c r="J448">
        <v>13.31</v>
      </c>
      <c r="K448">
        <v>9.86</v>
      </c>
      <c r="L448">
        <v>2230.4270000000001</v>
      </c>
      <c r="M448">
        <v>366.88720000000001</v>
      </c>
    </row>
    <row r="449" spans="1:13" x14ac:dyDescent="0.2">
      <c r="A449" s="1">
        <v>43719</v>
      </c>
      <c r="B449">
        <v>0.44</v>
      </c>
      <c r="C449">
        <v>2.1272500000000001</v>
      </c>
      <c r="D449">
        <v>1.8294999999999999</v>
      </c>
      <c r="E449">
        <v>2.04</v>
      </c>
      <c r="F449">
        <v>15.84</v>
      </c>
      <c r="G449">
        <v>17.329999999999998</v>
      </c>
      <c r="H449">
        <v>8.65</v>
      </c>
      <c r="I449">
        <v>7.39</v>
      </c>
      <c r="J449">
        <v>13.45</v>
      </c>
      <c r="K449">
        <v>9.9</v>
      </c>
      <c r="L449">
        <v>2231.7190000000001</v>
      </c>
      <c r="M449">
        <v>367.91840000000002</v>
      </c>
    </row>
    <row r="450" spans="1:13" x14ac:dyDescent="0.2">
      <c r="A450" s="1">
        <v>43720</v>
      </c>
      <c r="B450">
        <v>0.45</v>
      </c>
      <c r="C450">
        <v>2.1185</v>
      </c>
      <c r="D450">
        <v>1.8286</v>
      </c>
      <c r="E450">
        <v>2.04</v>
      </c>
      <c r="F450">
        <v>15.64</v>
      </c>
      <c r="G450">
        <v>17.260000000000002</v>
      </c>
      <c r="H450">
        <v>8.6</v>
      </c>
      <c r="I450">
        <v>7.39</v>
      </c>
      <c r="J450">
        <v>13.28</v>
      </c>
      <c r="K450">
        <v>9.83</v>
      </c>
      <c r="L450">
        <v>2233.8670000000002</v>
      </c>
      <c r="M450">
        <v>369.15449999999998</v>
      </c>
    </row>
    <row r="451" spans="1:13" x14ac:dyDescent="0.2">
      <c r="A451" s="1">
        <v>43721</v>
      </c>
      <c r="B451">
        <v>0.45</v>
      </c>
      <c r="C451">
        <v>2.1393800000000001</v>
      </c>
      <c r="D451">
        <v>1.847</v>
      </c>
      <c r="E451">
        <v>2.09</v>
      </c>
      <c r="F451">
        <v>15.85</v>
      </c>
      <c r="G451">
        <v>17.12</v>
      </c>
      <c r="H451">
        <v>8.66</v>
      </c>
      <c r="I451">
        <v>7.4</v>
      </c>
      <c r="J451">
        <v>13.37</v>
      </c>
      <c r="K451">
        <v>9.86</v>
      </c>
      <c r="L451">
        <v>2235.1149999999998</v>
      </c>
      <c r="M451">
        <v>369.0711</v>
      </c>
    </row>
    <row r="452" spans="1:13" x14ac:dyDescent="0.2">
      <c r="A452" s="1">
        <v>43724</v>
      </c>
      <c r="B452">
        <v>0.46</v>
      </c>
      <c r="C452">
        <v>2.14513</v>
      </c>
      <c r="D452">
        <v>1.8460000000000001</v>
      </c>
      <c r="E452">
        <v>2.0499999999999998</v>
      </c>
      <c r="F452">
        <v>15.78</v>
      </c>
      <c r="G452">
        <v>16.98</v>
      </c>
      <c r="H452">
        <v>8.68</v>
      </c>
      <c r="I452">
        <v>7.4</v>
      </c>
      <c r="J452">
        <v>13.36</v>
      </c>
      <c r="K452">
        <v>9.8800000000000008</v>
      </c>
      <c r="L452">
        <v>2234.453</v>
      </c>
      <c r="M452">
        <v>368.30720000000002</v>
      </c>
    </row>
    <row r="453" spans="1:13" x14ac:dyDescent="0.2">
      <c r="A453" s="1">
        <v>43725</v>
      </c>
      <c r="B453">
        <v>0.48</v>
      </c>
      <c r="C453">
        <v>2.1641300000000001</v>
      </c>
      <c r="D453">
        <v>1.8439999999999999</v>
      </c>
      <c r="E453">
        <v>2.0699999999999998</v>
      </c>
      <c r="F453">
        <v>15.76</v>
      </c>
      <c r="G453">
        <v>17.03</v>
      </c>
      <c r="H453">
        <v>8.75</v>
      </c>
      <c r="I453">
        <v>7.4</v>
      </c>
      <c r="J453">
        <v>13.38</v>
      </c>
      <c r="K453">
        <v>9.89</v>
      </c>
      <c r="L453">
        <v>2235.6469999999999</v>
      </c>
      <c r="M453">
        <v>368.80450000000002</v>
      </c>
    </row>
    <row r="454" spans="1:13" x14ac:dyDescent="0.2">
      <c r="A454" s="1">
        <v>43726</v>
      </c>
      <c r="B454">
        <v>0.45</v>
      </c>
      <c r="C454">
        <v>2.1558799999999998</v>
      </c>
      <c r="D454">
        <v>1.841</v>
      </c>
      <c r="E454">
        <v>2.04</v>
      </c>
      <c r="F454">
        <v>15.88</v>
      </c>
      <c r="G454">
        <v>17.02</v>
      </c>
      <c r="H454">
        <v>8.74</v>
      </c>
      <c r="I454">
        <v>7.4</v>
      </c>
      <c r="J454">
        <v>13.44</v>
      </c>
      <c r="K454">
        <v>9.94</v>
      </c>
      <c r="L454">
        <v>2233.6239999999998</v>
      </c>
      <c r="M454">
        <v>367.94139999999999</v>
      </c>
    </row>
    <row r="455" spans="1:13" x14ac:dyDescent="0.2">
      <c r="A455" s="1">
        <v>43727</v>
      </c>
      <c r="B455">
        <v>0.45</v>
      </c>
      <c r="C455">
        <v>2.1588799999999999</v>
      </c>
      <c r="D455">
        <v>1.8120000000000001</v>
      </c>
      <c r="E455">
        <v>1.99</v>
      </c>
      <c r="F455">
        <v>16.09</v>
      </c>
      <c r="G455">
        <v>17.05</v>
      </c>
      <c r="H455">
        <v>8.83</v>
      </c>
      <c r="I455">
        <v>7.46</v>
      </c>
      <c r="J455">
        <v>13.44</v>
      </c>
      <c r="K455">
        <v>9.9700000000000006</v>
      </c>
      <c r="L455">
        <v>2231.1709999999998</v>
      </c>
      <c r="M455">
        <v>366.73140000000001</v>
      </c>
    </row>
    <row r="456" spans="1:13" x14ac:dyDescent="0.2">
      <c r="A456" s="1">
        <v>43728</v>
      </c>
      <c r="B456">
        <v>0.45</v>
      </c>
      <c r="C456">
        <v>2.13463</v>
      </c>
      <c r="D456">
        <v>1.7936000000000001</v>
      </c>
      <c r="E456">
        <v>2.06</v>
      </c>
      <c r="F456">
        <v>16.260000000000002</v>
      </c>
      <c r="G456">
        <v>17.079999999999998</v>
      </c>
      <c r="H456">
        <v>8.9499999999999993</v>
      </c>
      <c r="I456">
        <v>7.46</v>
      </c>
      <c r="J456">
        <v>13.43</v>
      </c>
      <c r="K456">
        <v>10.1</v>
      </c>
      <c r="L456">
        <v>2228.953</v>
      </c>
      <c r="M456">
        <v>364.78789999999998</v>
      </c>
    </row>
    <row r="457" spans="1:13" x14ac:dyDescent="0.2">
      <c r="A457" s="1">
        <v>43731</v>
      </c>
      <c r="B457">
        <v>0.44</v>
      </c>
      <c r="C457">
        <v>2.1062500000000002</v>
      </c>
      <c r="D457">
        <v>1.7829999999999999</v>
      </c>
      <c r="E457">
        <v>2.04</v>
      </c>
      <c r="F457">
        <v>16.309999999999999</v>
      </c>
      <c r="G457">
        <v>17.03</v>
      </c>
      <c r="H457">
        <v>9</v>
      </c>
      <c r="I457">
        <v>7.54</v>
      </c>
      <c r="J457">
        <v>13.64</v>
      </c>
      <c r="K457">
        <v>10.01</v>
      </c>
      <c r="L457">
        <v>2228.645</v>
      </c>
      <c r="M457">
        <v>364.6737</v>
      </c>
    </row>
    <row r="458" spans="1:13" x14ac:dyDescent="0.2">
      <c r="A458" s="1">
        <v>43732</v>
      </c>
      <c r="B458">
        <v>0.47</v>
      </c>
      <c r="C458">
        <v>2.113</v>
      </c>
      <c r="D458">
        <v>1.78</v>
      </c>
      <c r="E458">
        <v>2.0099999999999998</v>
      </c>
      <c r="F458">
        <v>16.079999999999998</v>
      </c>
      <c r="G458">
        <v>16.809999999999999</v>
      </c>
      <c r="H458">
        <v>8.9</v>
      </c>
      <c r="I458">
        <v>7.51</v>
      </c>
      <c r="J458">
        <v>13.53</v>
      </c>
      <c r="K458">
        <v>10</v>
      </c>
      <c r="L458">
        <v>2230.0459999999998</v>
      </c>
      <c r="M458">
        <v>365.50119999999998</v>
      </c>
    </row>
    <row r="459" spans="1:13" x14ac:dyDescent="0.2">
      <c r="A459" s="1">
        <v>43733</v>
      </c>
      <c r="B459">
        <v>0.49</v>
      </c>
      <c r="C459">
        <v>2.0996299999999999</v>
      </c>
      <c r="D459">
        <v>1.7869999999999999</v>
      </c>
      <c r="E459">
        <v>1.99</v>
      </c>
      <c r="F459">
        <v>16.18</v>
      </c>
      <c r="G459">
        <v>16.91</v>
      </c>
      <c r="H459">
        <v>8.93</v>
      </c>
      <c r="I459">
        <v>7.6</v>
      </c>
      <c r="J459">
        <v>13.61</v>
      </c>
      <c r="K459">
        <v>10.02</v>
      </c>
      <c r="L459">
        <v>2229.0610000000001</v>
      </c>
      <c r="M459">
        <v>365.351</v>
      </c>
    </row>
    <row r="460" spans="1:13" x14ac:dyDescent="0.2">
      <c r="A460" s="1">
        <v>43734</v>
      </c>
      <c r="B460">
        <v>0.48</v>
      </c>
      <c r="C460">
        <v>2.1043799999999999</v>
      </c>
      <c r="D460">
        <v>1.778</v>
      </c>
      <c r="E460">
        <v>2.0099999999999998</v>
      </c>
      <c r="F460">
        <v>16.21</v>
      </c>
      <c r="G460">
        <v>16.8</v>
      </c>
      <c r="H460">
        <v>8.9600000000000009</v>
      </c>
      <c r="I460">
        <v>7.6</v>
      </c>
      <c r="J460">
        <v>13.62</v>
      </c>
      <c r="K460">
        <v>10.039999999999999</v>
      </c>
      <c r="L460">
        <v>2229.431</v>
      </c>
      <c r="M460">
        <v>365.51639999999998</v>
      </c>
    </row>
    <row r="461" spans="1:13" x14ac:dyDescent="0.2">
      <c r="A461" s="1">
        <v>43735</v>
      </c>
      <c r="B461">
        <v>0.48</v>
      </c>
      <c r="C461">
        <v>2.09863</v>
      </c>
      <c r="D461">
        <v>1.76</v>
      </c>
      <c r="E461">
        <v>1.95</v>
      </c>
      <c r="F461">
        <v>16.02</v>
      </c>
      <c r="G461">
        <v>16.7</v>
      </c>
      <c r="H461">
        <v>8.74</v>
      </c>
      <c r="I461">
        <v>7.4</v>
      </c>
      <c r="J461">
        <v>13.16</v>
      </c>
      <c r="K461">
        <v>9.6300000000000008</v>
      </c>
      <c r="L461">
        <v>2227.3220000000001</v>
      </c>
      <c r="M461">
        <v>364.95600000000002</v>
      </c>
    </row>
    <row r="462" spans="1:13" x14ac:dyDescent="0.2">
      <c r="A462" s="1">
        <v>43738</v>
      </c>
      <c r="B462">
        <v>0.46</v>
      </c>
      <c r="C462">
        <v>2.0851299999999999</v>
      </c>
      <c r="D462">
        <v>1.7589999999999999</v>
      </c>
      <c r="E462">
        <v>1.97</v>
      </c>
      <c r="F462">
        <v>16.09</v>
      </c>
      <c r="G462">
        <v>16.75</v>
      </c>
      <c r="H462">
        <v>8.8000000000000007</v>
      </c>
      <c r="I462">
        <v>7.36</v>
      </c>
      <c r="J462">
        <v>13.13</v>
      </c>
      <c r="K462">
        <v>9.65</v>
      </c>
      <c r="L462">
        <v>2227.6709999999998</v>
      </c>
      <c r="M462">
        <v>365.41759999999999</v>
      </c>
    </row>
    <row r="463" spans="1:13" x14ac:dyDescent="0.2">
      <c r="A463" s="1">
        <v>43739</v>
      </c>
      <c r="B463">
        <v>0.47</v>
      </c>
      <c r="C463">
        <v>2.0886300000000002</v>
      </c>
      <c r="D463">
        <v>1.7195</v>
      </c>
      <c r="E463">
        <v>1.94</v>
      </c>
      <c r="F463">
        <v>15.81</v>
      </c>
      <c r="G463">
        <v>16.55</v>
      </c>
      <c r="H463">
        <v>8.59</v>
      </c>
      <c r="I463">
        <v>7.28</v>
      </c>
      <c r="J463">
        <v>13.01</v>
      </c>
      <c r="K463">
        <v>9.58</v>
      </c>
      <c r="L463">
        <v>2229.1039999999998</v>
      </c>
      <c r="M463">
        <v>365.62009999999998</v>
      </c>
    </row>
    <row r="464" spans="1:13" x14ac:dyDescent="0.2">
      <c r="A464" s="1">
        <v>43740</v>
      </c>
      <c r="B464">
        <v>0.49</v>
      </c>
      <c r="C464">
        <v>2.0563799999999999</v>
      </c>
      <c r="D464">
        <v>1.6840000000000002</v>
      </c>
      <c r="E464">
        <v>2.0499999999999998</v>
      </c>
      <c r="F464">
        <v>15.815</v>
      </c>
      <c r="G464">
        <v>16.37</v>
      </c>
      <c r="H464">
        <v>8.5399999999999991</v>
      </c>
      <c r="I464">
        <v>7.31</v>
      </c>
      <c r="J464">
        <v>12.99</v>
      </c>
      <c r="K464">
        <v>9.59</v>
      </c>
      <c r="L464">
        <v>2229.5230000000001</v>
      </c>
      <c r="M464">
        <v>365.6087</v>
      </c>
    </row>
    <row r="465" spans="1:13" x14ac:dyDescent="0.2">
      <c r="A465" s="1">
        <v>43741</v>
      </c>
      <c r="B465">
        <v>0.53</v>
      </c>
      <c r="C465">
        <v>2.0431300000000001</v>
      </c>
      <c r="D465">
        <v>1.655</v>
      </c>
      <c r="E465">
        <v>1.97</v>
      </c>
      <c r="F465">
        <v>15.885</v>
      </c>
      <c r="G465">
        <v>16.45</v>
      </c>
      <c r="H465">
        <v>8.66</v>
      </c>
      <c r="I465">
        <v>7.32</v>
      </c>
      <c r="J465">
        <v>13.19</v>
      </c>
      <c r="K465">
        <v>9.6199999999999992</v>
      </c>
      <c r="L465">
        <v>2228.4540000000002</v>
      </c>
      <c r="M465">
        <v>365.11290000000002</v>
      </c>
    </row>
    <row r="466" spans="1:13" x14ac:dyDescent="0.2">
      <c r="A466" s="1">
        <v>43742</v>
      </c>
      <c r="B466">
        <v>0.52</v>
      </c>
      <c r="C466">
        <v>2.0270000000000001</v>
      </c>
      <c r="D466">
        <v>1.6659999999999999</v>
      </c>
      <c r="E466">
        <v>1.98</v>
      </c>
      <c r="F466">
        <v>16.04</v>
      </c>
      <c r="G466">
        <v>16.57</v>
      </c>
      <c r="H466">
        <v>8.66</v>
      </c>
      <c r="I466">
        <v>7.42</v>
      </c>
      <c r="J466">
        <v>13.22</v>
      </c>
      <c r="K466">
        <v>9.65</v>
      </c>
      <c r="L466">
        <v>2227.5390000000002</v>
      </c>
      <c r="M466">
        <v>364.46929999999998</v>
      </c>
    </row>
    <row r="467" spans="1:13" x14ac:dyDescent="0.2">
      <c r="A467" s="1">
        <v>43745</v>
      </c>
      <c r="B467">
        <v>0.49</v>
      </c>
      <c r="C467">
        <v>2.012</v>
      </c>
      <c r="D467">
        <v>1.6659999999999999</v>
      </c>
      <c r="E467">
        <v>1.88</v>
      </c>
      <c r="F467">
        <v>16.02</v>
      </c>
      <c r="G467">
        <v>16.68</v>
      </c>
      <c r="H467">
        <v>8.65</v>
      </c>
      <c r="I467">
        <v>7.41</v>
      </c>
      <c r="J467">
        <v>13.22</v>
      </c>
      <c r="K467">
        <v>9.67</v>
      </c>
      <c r="L467">
        <v>2230.1480000000001</v>
      </c>
      <c r="M467">
        <v>364.75310000000002</v>
      </c>
    </row>
    <row r="468" spans="1:13" x14ac:dyDescent="0.2">
      <c r="A468" s="1">
        <v>43746</v>
      </c>
      <c r="B468">
        <v>0.5</v>
      </c>
      <c r="C468">
        <v>2.0095000000000001</v>
      </c>
      <c r="D468">
        <v>1.63</v>
      </c>
      <c r="E468">
        <v>1.81</v>
      </c>
      <c r="F468">
        <v>15.9</v>
      </c>
      <c r="G468">
        <v>16.68</v>
      </c>
      <c r="H468">
        <v>8.57</v>
      </c>
      <c r="I468">
        <v>7.4</v>
      </c>
      <c r="J468">
        <v>13.11</v>
      </c>
      <c r="K468">
        <v>9.61</v>
      </c>
      <c r="L468">
        <v>2231.3780000000002</v>
      </c>
      <c r="M468">
        <v>365.33690000000001</v>
      </c>
    </row>
    <row r="469" spans="1:13" x14ac:dyDescent="0.2">
      <c r="A469" s="1">
        <v>43747</v>
      </c>
      <c r="B469">
        <v>0.5</v>
      </c>
      <c r="C469">
        <v>1.9842499999999998</v>
      </c>
      <c r="D469">
        <v>1.6320000000000001</v>
      </c>
      <c r="E469">
        <v>1.83</v>
      </c>
      <c r="F469">
        <v>15.99</v>
      </c>
      <c r="G469">
        <v>16.66</v>
      </c>
      <c r="H469">
        <v>8.65</v>
      </c>
      <c r="I469">
        <v>7.45</v>
      </c>
      <c r="J469">
        <v>13.31</v>
      </c>
      <c r="K469">
        <v>9.66</v>
      </c>
      <c r="L469">
        <v>2236.614</v>
      </c>
      <c r="M469">
        <v>367.3338</v>
      </c>
    </row>
    <row r="470" spans="1:13" x14ac:dyDescent="0.2">
      <c r="A470" s="1">
        <v>43748</v>
      </c>
      <c r="B470">
        <v>0.51</v>
      </c>
      <c r="C470">
        <v>1.98613</v>
      </c>
      <c r="D470">
        <v>1.6345000000000001</v>
      </c>
      <c r="E470">
        <v>1.8599999999999999</v>
      </c>
      <c r="F470">
        <v>16.059999999999999</v>
      </c>
      <c r="G470">
        <v>16.82</v>
      </c>
      <c r="H470">
        <v>8.69</v>
      </c>
      <c r="I470">
        <v>7.5600000000000005</v>
      </c>
      <c r="J470">
        <v>13.4</v>
      </c>
      <c r="K470">
        <v>9.7799999999999994</v>
      </c>
      <c r="L470">
        <v>2236.1770000000001</v>
      </c>
      <c r="M470">
        <v>366.56040000000002</v>
      </c>
    </row>
    <row r="471" spans="1:13" x14ac:dyDescent="0.2">
      <c r="A471" s="1">
        <v>43749</v>
      </c>
      <c r="B471">
        <v>0.47</v>
      </c>
      <c r="C471">
        <v>2.00088</v>
      </c>
      <c r="D471">
        <v>1.647</v>
      </c>
      <c r="E471">
        <v>1.9100000000000001</v>
      </c>
      <c r="F471">
        <v>16.260000000000002</v>
      </c>
      <c r="G471">
        <v>16.68</v>
      </c>
      <c r="H471">
        <v>8.7100000000000009</v>
      </c>
      <c r="I471">
        <v>7.55</v>
      </c>
      <c r="J471">
        <v>13.43</v>
      </c>
      <c r="K471">
        <v>9.84</v>
      </c>
      <c r="L471">
        <v>2235.6590000000001</v>
      </c>
      <c r="M471">
        <v>365.52789999999999</v>
      </c>
    </row>
    <row r="472" spans="1:13" x14ac:dyDescent="0.2">
      <c r="A472" s="1">
        <v>43752</v>
      </c>
      <c r="B472">
        <v>0.47</v>
      </c>
      <c r="C472">
        <v>2.00088</v>
      </c>
      <c r="D472">
        <v>1.6459999999999999</v>
      </c>
      <c r="E472">
        <v>1.9100000000000001</v>
      </c>
      <c r="F472">
        <v>16.184999999999999</v>
      </c>
      <c r="G472">
        <v>16.73</v>
      </c>
      <c r="H472">
        <v>8.67</v>
      </c>
      <c r="I472">
        <v>7.53</v>
      </c>
      <c r="J472">
        <v>13.33</v>
      </c>
      <c r="K472">
        <v>9.81</v>
      </c>
      <c r="L472">
        <v>2230.759</v>
      </c>
      <c r="M472">
        <v>364.41570000000002</v>
      </c>
    </row>
    <row r="473" spans="1:13" x14ac:dyDescent="0.2">
      <c r="A473" s="1">
        <v>43753</v>
      </c>
      <c r="B473">
        <v>0.48</v>
      </c>
      <c r="C473">
        <v>2.0021300000000002</v>
      </c>
      <c r="D473">
        <v>1.6539999999999999</v>
      </c>
      <c r="E473">
        <v>1.97</v>
      </c>
      <c r="F473">
        <v>16.12</v>
      </c>
      <c r="G473">
        <v>16.78</v>
      </c>
      <c r="H473">
        <v>8.65</v>
      </c>
      <c r="I473">
        <v>7.53</v>
      </c>
      <c r="J473">
        <v>13.38</v>
      </c>
      <c r="K473">
        <v>9.86</v>
      </c>
      <c r="L473">
        <v>2233.4760000000001</v>
      </c>
      <c r="M473">
        <v>365.14879999999999</v>
      </c>
    </row>
    <row r="474" spans="1:13" x14ac:dyDescent="0.2">
      <c r="A474" s="1">
        <v>43754</v>
      </c>
      <c r="B474">
        <v>0.49</v>
      </c>
      <c r="C474">
        <v>2.00325</v>
      </c>
      <c r="D474">
        <v>1.63</v>
      </c>
      <c r="E474">
        <v>1.9</v>
      </c>
      <c r="F474">
        <v>16.2</v>
      </c>
      <c r="G474">
        <v>16.89</v>
      </c>
      <c r="H474">
        <v>8.65</v>
      </c>
      <c r="I474">
        <v>7.52</v>
      </c>
      <c r="J474">
        <v>13.41</v>
      </c>
      <c r="K474">
        <v>9.89</v>
      </c>
      <c r="L474">
        <v>2229.1469999999999</v>
      </c>
      <c r="M474">
        <v>363.32350000000002</v>
      </c>
    </row>
    <row r="475" spans="1:13" x14ac:dyDescent="0.2">
      <c r="A475" s="1">
        <v>43755</v>
      </c>
      <c r="B475">
        <v>0.5</v>
      </c>
      <c r="C475">
        <v>1.9658799999999998</v>
      </c>
      <c r="D475">
        <v>1.6284000000000001</v>
      </c>
      <c r="E475">
        <v>1.92</v>
      </c>
      <c r="F475">
        <v>16.34</v>
      </c>
      <c r="G475">
        <v>16.86</v>
      </c>
      <c r="H475">
        <v>8.66</v>
      </c>
      <c r="I475">
        <v>7.57</v>
      </c>
      <c r="J475">
        <v>13.5</v>
      </c>
      <c r="K475">
        <v>9.92</v>
      </c>
      <c r="L475">
        <v>2230.7890000000002</v>
      </c>
      <c r="M475">
        <v>363.48520000000002</v>
      </c>
    </row>
    <row r="476" spans="1:13" x14ac:dyDescent="0.2">
      <c r="A476" s="1">
        <v>43756</v>
      </c>
      <c r="B476">
        <v>0.52</v>
      </c>
      <c r="C476">
        <v>1.9532500000000002</v>
      </c>
      <c r="D476">
        <v>1.6040000000000001</v>
      </c>
      <c r="E476">
        <v>1.9100000000000001</v>
      </c>
      <c r="F476">
        <v>16.425000000000001</v>
      </c>
      <c r="G476">
        <v>16.850000000000001</v>
      </c>
      <c r="H476">
        <v>8.7799999999999994</v>
      </c>
      <c r="I476">
        <v>7.55</v>
      </c>
      <c r="J476">
        <v>13.54</v>
      </c>
      <c r="K476">
        <v>9.92</v>
      </c>
      <c r="L476">
        <v>2232.634</v>
      </c>
      <c r="M476">
        <v>363.98790000000002</v>
      </c>
    </row>
    <row r="477" spans="1:13" x14ac:dyDescent="0.2">
      <c r="A477" s="1">
        <v>43759</v>
      </c>
      <c r="B477">
        <v>0.52</v>
      </c>
      <c r="C477">
        <v>1.9340000000000002</v>
      </c>
      <c r="D477">
        <v>1.605</v>
      </c>
      <c r="E477">
        <v>1.81</v>
      </c>
      <c r="F477">
        <v>16.649999999999999</v>
      </c>
      <c r="G477">
        <v>16.97</v>
      </c>
      <c r="H477">
        <v>8.9499999999999993</v>
      </c>
      <c r="I477">
        <v>7.59</v>
      </c>
      <c r="J477">
        <v>13.68</v>
      </c>
      <c r="K477">
        <v>9.9499999999999993</v>
      </c>
      <c r="L477">
        <v>2233.81</v>
      </c>
      <c r="M477">
        <v>364.76060000000001</v>
      </c>
    </row>
    <row r="478" spans="1:13" x14ac:dyDescent="0.2">
      <c r="A478" s="1">
        <v>43760</v>
      </c>
      <c r="B478">
        <v>0.55000000000000004</v>
      </c>
      <c r="C478">
        <v>1.9359999999999999</v>
      </c>
      <c r="D478">
        <v>1.595</v>
      </c>
      <c r="E478">
        <v>1.87</v>
      </c>
      <c r="F478">
        <v>16.64</v>
      </c>
      <c r="G478">
        <v>17.059999999999999</v>
      </c>
      <c r="H478">
        <v>8.89</v>
      </c>
      <c r="I478">
        <v>7.6</v>
      </c>
      <c r="J478">
        <v>13.76</v>
      </c>
      <c r="K478">
        <v>9.9600000000000009</v>
      </c>
      <c r="L478">
        <v>2235.6979999999999</v>
      </c>
      <c r="M478">
        <v>365.55880000000002</v>
      </c>
    </row>
    <row r="479" spans="1:13" x14ac:dyDescent="0.2">
      <c r="A479" s="1">
        <v>43761</v>
      </c>
      <c r="B479">
        <v>0.53</v>
      </c>
      <c r="C479">
        <v>1.93963</v>
      </c>
      <c r="D479">
        <v>1.5899999999999999</v>
      </c>
      <c r="E479">
        <v>1.8399999999999999</v>
      </c>
      <c r="F479">
        <v>16.78</v>
      </c>
      <c r="G479">
        <v>17.14</v>
      </c>
      <c r="H479">
        <v>8.9600000000000009</v>
      </c>
      <c r="I479">
        <v>7.6</v>
      </c>
      <c r="J479">
        <v>13.88</v>
      </c>
      <c r="K479">
        <v>9.9600000000000009</v>
      </c>
      <c r="L479">
        <v>2236.4989999999998</v>
      </c>
      <c r="M479">
        <v>365.17849999999999</v>
      </c>
    </row>
    <row r="480" spans="1:13" x14ac:dyDescent="0.2">
      <c r="A480" s="1">
        <v>43762</v>
      </c>
      <c r="B480">
        <v>0.52</v>
      </c>
      <c r="C480">
        <v>1.93563</v>
      </c>
      <c r="D480">
        <v>1.583</v>
      </c>
      <c r="E480">
        <v>1.83</v>
      </c>
      <c r="F480">
        <v>16.600000000000001</v>
      </c>
      <c r="G480">
        <v>16.82</v>
      </c>
      <c r="H480">
        <v>8.85</v>
      </c>
      <c r="I480">
        <v>7.6</v>
      </c>
      <c r="J480">
        <v>13.75</v>
      </c>
      <c r="K480">
        <v>9.84</v>
      </c>
      <c r="L480">
        <v>2237.587</v>
      </c>
      <c r="M480">
        <v>365.8193</v>
      </c>
    </row>
    <row r="481" spans="1:13" x14ac:dyDescent="0.2">
      <c r="A481" s="1">
        <v>43763</v>
      </c>
      <c r="B481">
        <v>0.51</v>
      </c>
      <c r="C481">
        <v>1.9281299999999999</v>
      </c>
      <c r="D481">
        <v>1.585</v>
      </c>
      <c r="E481">
        <v>1.8900000000000001</v>
      </c>
      <c r="F481">
        <v>16.54</v>
      </c>
      <c r="G481">
        <v>16.63</v>
      </c>
      <c r="H481">
        <v>8.7899999999999991</v>
      </c>
      <c r="I481">
        <v>7.54</v>
      </c>
      <c r="J481">
        <v>13.63</v>
      </c>
      <c r="K481">
        <v>9.84</v>
      </c>
      <c r="L481">
        <v>2237.2130000000002</v>
      </c>
      <c r="M481">
        <v>366.21199999999999</v>
      </c>
    </row>
    <row r="482" spans="1:13" x14ac:dyDescent="0.2">
      <c r="A482" s="1">
        <v>43766</v>
      </c>
      <c r="B482">
        <v>0.5</v>
      </c>
      <c r="C482">
        <v>1.9355</v>
      </c>
      <c r="D482">
        <v>1.583</v>
      </c>
      <c r="E482">
        <v>1.77</v>
      </c>
      <c r="F482">
        <v>16.655000000000001</v>
      </c>
      <c r="G482">
        <v>16.62</v>
      </c>
      <c r="H482">
        <v>8.89</v>
      </c>
      <c r="I482">
        <v>7.53</v>
      </c>
      <c r="J482">
        <v>13.71</v>
      </c>
      <c r="K482">
        <v>9.85</v>
      </c>
      <c r="L482">
        <v>2237.73</v>
      </c>
      <c r="M482">
        <v>367.00540000000001</v>
      </c>
    </row>
    <row r="483" spans="1:13" x14ac:dyDescent="0.2">
      <c r="A483" s="1">
        <v>43767</v>
      </c>
      <c r="B483">
        <v>0.47</v>
      </c>
      <c r="C483">
        <v>1.92713</v>
      </c>
      <c r="D483">
        <v>1.5659999999999998</v>
      </c>
      <c r="E483">
        <v>1.8399999999999999</v>
      </c>
      <c r="F483">
        <v>16.649999999999999</v>
      </c>
      <c r="G483">
        <v>16.7</v>
      </c>
      <c r="H483">
        <v>8.94</v>
      </c>
      <c r="I483">
        <v>7.5600000000000005</v>
      </c>
      <c r="J483">
        <v>13.88</v>
      </c>
      <c r="K483">
        <v>9.8800000000000008</v>
      </c>
      <c r="L483">
        <v>2237.576</v>
      </c>
      <c r="M483">
        <v>366.48649999999998</v>
      </c>
    </row>
    <row r="484" spans="1:13" x14ac:dyDescent="0.2">
      <c r="A484" s="1">
        <v>43768</v>
      </c>
      <c r="B484">
        <v>0.49</v>
      </c>
      <c r="C484">
        <v>1.90913</v>
      </c>
      <c r="D484">
        <v>1.5533000000000001</v>
      </c>
      <c r="E484">
        <v>1.83</v>
      </c>
      <c r="F484">
        <v>16.48</v>
      </c>
      <c r="G484">
        <v>16.57</v>
      </c>
      <c r="H484">
        <v>8.92</v>
      </c>
      <c r="I484">
        <v>7.52</v>
      </c>
      <c r="J484">
        <v>13.66</v>
      </c>
      <c r="K484">
        <v>9.9</v>
      </c>
      <c r="L484">
        <v>2237.134</v>
      </c>
      <c r="M484">
        <v>366.19979999999998</v>
      </c>
    </row>
    <row r="485" spans="1:13" x14ac:dyDescent="0.2">
      <c r="A485" s="1">
        <v>43769</v>
      </c>
      <c r="B485">
        <v>0.49</v>
      </c>
      <c r="C485">
        <v>1.90225</v>
      </c>
      <c r="D485">
        <v>1.542</v>
      </c>
      <c r="E485">
        <v>1.71</v>
      </c>
      <c r="F485">
        <v>17.05</v>
      </c>
      <c r="G485">
        <v>16.73</v>
      </c>
      <c r="H485">
        <v>8.98</v>
      </c>
      <c r="I485">
        <v>7.59</v>
      </c>
      <c r="J485">
        <v>13.87</v>
      </c>
      <c r="K485">
        <v>10.039999999999999</v>
      </c>
      <c r="L485">
        <v>2237.6419999999998</v>
      </c>
      <c r="M485">
        <v>366.27760000000001</v>
      </c>
    </row>
    <row r="486" spans="1:13" x14ac:dyDescent="0.2">
      <c r="A486" s="1">
        <v>43770</v>
      </c>
      <c r="B486">
        <v>0.47</v>
      </c>
      <c r="C486">
        <v>1.8904999999999998</v>
      </c>
      <c r="D486">
        <v>1.556</v>
      </c>
      <c r="E486">
        <v>1.76</v>
      </c>
      <c r="F486">
        <v>16.96</v>
      </c>
      <c r="G486">
        <v>16.829999999999998</v>
      </c>
      <c r="H486">
        <v>9.1</v>
      </c>
      <c r="I486">
        <v>7.62</v>
      </c>
      <c r="J486">
        <v>13.85</v>
      </c>
      <c r="K486">
        <v>10.06</v>
      </c>
      <c r="L486">
        <v>2239.0320000000002</v>
      </c>
      <c r="M486">
        <v>366.4051</v>
      </c>
    </row>
    <row r="487" spans="1:13" x14ac:dyDescent="0.2">
      <c r="A487" s="1">
        <v>43773</v>
      </c>
      <c r="B487">
        <v>0.44</v>
      </c>
      <c r="C487">
        <v>1.90825</v>
      </c>
      <c r="D487">
        <v>1.5569999999999999</v>
      </c>
      <c r="E487">
        <v>1.8</v>
      </c>
      <c r="F487">
        <v>17.02</v>
      </c>
      <c r="G487">
        <v>16.84</v>
      </c>
      <c r="H487">
        <v>9.06</v>
      </c>
      <c r="I487">
        <v>7.58</v>
      </c>
      <c r="J487">
        <v>13.87</v>
      </c>
      <c r="K487">
        <v>10.050000000000001</v>
      </c>
      <c r="L487">
        <v>2237.36</v>
      </c>
      <c r="M487">
        <v>365.73259999999999</v>
      </c>
    </row>
    <row r="488" spans="1:13" x14ac:dyDescent="0.2">
      <c r="A488" s="1">
        <v>43774</v>
      </c>
      <c r="B488">
        <v>0.46</v>
      </c>
      <c r="C488">
        <v>1.8935</v>
      </c>
      <c r="D488">
        <v>1.5598999999999998</v>
      </c>
      <c r="E488">
        <v>1.78</v>
      </c>
      <c r="F488">
        <v>16.98</v>
      </c>
      <c r="G488">
        <v>16.77</v>
      </c>
      <c r="H488">
        <v>8.9700000000000006</v>
      </c>
      <c r="I488">
        <v>7.55</v>
      </c>
      <c r="J488">
        <v>13.81</v>
      </c>
      <c r="K488">
        <v>10.050000000000001</v>
      </c>
      <c r="L488">
        <v>2238.4189999999999</v>
      </c>
      <c r="M488">
        <v>365.6728</v>
      </c>
    </row>
    <row r="489" spans="1:13" x14ac:dyDescent="0.2">
      <c r="A489" s="1">
        <v>43775</v>
      </c>
      <c r="B489">
        <v>0.46</v>
      </c>
      <c r="C489">
        <v>1.90425</v>
      </c>
      <c r="D489">
        <v>1.5535000000000001</v>
      </c>
      <c r="E489">
        <v>1.8599999999999999</v>
      </c>
      <c r="F489">
        <v>17.11</v>
      </c>
      <c r="G489">
        <v>16.96</v>
      </c>
      <c r="H489">
        <v>9.0399999999999991</v>
      </c>
      <c r="I489">
        <v>7.57</v>
      </c>
      <c r="J489">
        <v>14.18</v>
      </c>
      <c r="K489">
        <v>10.119999999999999</v>
      </c>
      <c r="L489">
        <v>2236.627</v>
      </c>
      <c r="M489">
        <v>364.97829999999999</v>
      </c>
    </row>
    <row r="490" spans="1:13" x14ac:dyDescent="0.2">
      <c r="A490" s="1">
        <v>43776</v>
      </c>
      <c r="B490">
        <v>0.44</v>
      </c>
      <c r="C490">
        <v>1.9013800000000001</v>
      </c>
      <c r="D490">
        <v>1.5529999999999999</v>
      </c>
      <c r="E490">
        <v>1.87</v>
      </c>
      <c r="F490">
        <v>17.2</v>
      </c>
      <c r="G490">
        <v>16.899999999999999</v>
      </c>
      <c r="H490">
        <v>9.08</v>
      </c>
      <c r="I490">
        <v>7.6899999999999995</v>
      </c>
      <c r="J490">
        <v>14.27</v>
      </c>
      <c r="K490">
        <v>10.3</v>
      </c>
      <c r="L490">
        <v>2241.77</v>
      </c>
      <c r="M490">
        <v>367.08960000000002</v>
      </c>
    </row>
    <row r="491" spans="1:13" x14ac:dyDescent="0.2">
      <c r="A491" s="1">
        <v>43777</v>
      </c>
      <c r="B491">
        <v>0.42</v>
      </c>
      <c r="C491">
        <v>1.90063</v>
      </c>
      <c r="D491">
        <v>1.5550000000000002</v>
      </c>
      <c r="E491">
        <v>1.7</v>
      </c>
      <c r="F491">
        <v>17.309999999999999</v>
      </c>
      <c r="G491">
        <v>16.98</v>
      </c>
      <c r="H491">
        <v>9.1199999999999992</v>
      </c>
      <c r="I491">
        <v>7.72</v>
      </c>
      <c r="J491">
        <v>14.44</v>
      </c>
      <c r="K491">
        <v>10.35</v>
      </c>
      <c r="L491">
        <v>2238.9479999999999</v>
      </c>
      <c r="M491">
        <v>365.78160000000003</v>
      </c>
    </row>
    <row r="492" spans="1:13" x14ac:dyDescent="0.2">
      <c r="A492" s="1">
        <v>43780</v>
      </c>
      <c r="B492">
        <v>0.42</v>
      </c>
      <c r="C492">
        <v>1.90463</v>
      </c>
      <c r="D492">
        <v>1.554</v>
      </c>
      <c r="E492">
        <v>1.7</v>
      </c>
      <c r="F492">
        <v>17.350000000000001</v>
      </c>
      <c r="G492">
        <v>16.97</v>
      </c>
      <c r="H492">
        <v>9.11</v>
      </c>
      <c r="I492">
        <v>7.72</v>
      </c>
      <c r="J492">
        <v>14.33</v>
      </c>
      <c r="K492">
        <v>10.24</v>
      </c>
      <c r="L492">
        <v>2237.9169999999999</v>
      </c>
      <c r="M492">
        <v>365.50510000000003</v>
      </c>
    </row>
    <row r="493" spans="1:13" x14ac:dyDescent="0.2">
      <c r="A493" s="1">
        <v>43781</v>
      </c>
      <c r="B493">
        <v>0.42</v>
      </c>
      <c r="C493">
        <v>1.9092500000000001</v>
      </c>
      <c r="D493">
        <v>1.5529999999999999</v>
      </c>
      <c r="E493">
        <v>1.74</v>
      </c>
      <c r="F493">
        <v>17.309999999999999</v>
      </c>
      <c r="G493">
        <v>17.059999999999999</v>
      </c>
      <c r="H493">
        <v>9.1199999999999992</v>
      </c>
      <c r="I493">
        <v>7.67</v>
      </c>
      <c r="J493">
        <v>14.36</v>
      </c>
      <c r="K493">
        <v>10.24</v>
      </c>
      <c r="L493">
        <v>2237.4189999999999</v>
      </c>
      <c r="M493">
        <v>364.7201</v>
      </c>
    </row>
    <row r="494" spans="1:13" x14ac:dyDescent="0.2">
      <c r="A494" s="1">
        <v>43782</v>
      </c>
      <c r="B494">
        <v>0.43</v>
      </c>
      <c r="C494">
        <v>1.90988</v>
      </c>
      <c r="D494">
        <v>1.544</v>
      </c>
      <c r="E494">
        <v>1.75</v>
      </c>
      <c r="F494">
        <v>17.399999999999999</v>
      </c>
      <c r="G494">
        <v>17.12</v>
      </c>
      <c r="H494">
        <v>9.07</v>
      </c>
      <c r="I494">
        <v>7.6899999999999995</v>
      </c>
      <c r="J494">
        <v>14.27</v>
      </c>
      <c r="K494">
        <v>10.24</v>
      </c>
      <c r="L494">
        <v>2237.5859999999998</v>
      </c>
      <c r="M494">
        <v>364.95890000000003</v>
      </c>
    </row>
    <row r="495" spans="1:13" x14ac:dyDescent="0.2">
      <c r="A495" s="1">
        <v>43783</v>
      </c>
      <c r="B495">
        <v>0.45</v>
      </c>
      <c r="C495">
        <v>1.9041299999999999</v>
      </c>
      <c r="D495">
        <v>1.5413000000000001</v>
      </c>
      <c r="E495">
        <v>1.74</v>
      </c>
      <c r="F495">
        <v>17.260000000000002</v>
      </c>
      <c r="G495">
        <v>16.82</v>
      </c>
      <c r="H495">
        <v>9.11</v>
      </c>
      <c r="I495">
        <v>7.7</v>
      </c>
      <c r="J495">
        <v>14.39</v>
      </c>
      <c r="K495">
        <v>10.19</v>
      </c>
      <c r="L495">
        <v>2238.2550000000001</v>
      </c>
      <c r="M495">
        <v>364.9803</v>
      </c>
    </row>
    <row r="496" spans="1:13" x14ac:dyDescent="0.2">
      <c r="A496" s="1">
        <v>43784</v>
      </c>
      <c r="B496">
        <v>0.43</v>
      </c>
      <c r="C496">
        <v>1.90263</v>
      </c>
      <c r="D496">
        <v>1.5449999999999999</v>
      </c>
      <c r="E496">
        <v>1.63</v>
      </c>
      <c r="F496">
        <v>17.350000000000001</v>
      </c>
      <c r="G496">
        <v>16.89</v>
      </c>
      <c r="H496">
        <v>9.11</v>
      </c>
      <c r="I496">
        <v>7.7</v>
      </c>
      <c r="J496">
        <v>14.36</v>
      </c>
      <c r="K496">
        <v>10.18</v>
      </c>
      <c r="L496">
        <v>2240.605</v>
      </c>
      <c r="M496">
        <v>365.87490000000003</v>
      </c>
    </row>
    <row r="497" spans="1:13" x14ac:dyDescent="0.2">
      <c r="A497" s="1">
        <v>43787</v>
      </c>
      <c r="B497">
        <v>0.43</v>
      </c>
      <c r="C497">
        <v>1.8984999999999999</v>
      </c>
      <c r="D497">
        <v>1.544</v>
      </c>
      <c r="E497">
        <v>1.8599999999999999</v>
      </c>
      <c r="F497">
        <v>17.420000000000002</v>
      </c>
      <c r="G497">
        <v>16.95</v>
      </c>
      <c r="H497">
        <v>9.2100000000000009</v>
      </c>
      <c r="I497">
        <v>7.6899999999999995</v>
      </c>
      <c r="J497">
        <v>14.45</v>
      </c>
      <c r="K497">
        <v>10.18</v>
      </c>
      <c r="L497">
        <v>2236.373</v>
      </c>
      <c r="M497">
        <v>364.03800000000001</v>
      </c>
    </row>
    <row r="498" spans="1:13" x14ac:dyDescent="0.2">
      <c r="A498" s="1">
        <v>43788</v>
      </c>
      <c r="B498">
        <v>0.46</v>
      </c>
      <c r="C498">
        <v>1.89463</v>
      </c>
      <c r="D498">
        <v>1.5430000000000001</v>
      </c>
      <c r="E498">
        <v>1.72</v>
      </c>
      <c r="F498">
        <v>17.3</v>
      </c>
      <c r="G498">
        <v>17.03</v>
      </c>
      <c r="H498">
        <v>9.18</v>
      </c>
      <c r="I498">
        <v>7.66</v>
      </c>
      <c r="J498">
        <v>14.4</v>
      </c>
      <c r="K498">
        <v>10.19</v>
      </c>
      <c r="L498">
        <v>2241.3270000000002</v>
      </c>
      <c r="M498">
        <v>365.54199999999997</v>
      </c>
    </row>
    <row r="499" spans="1:13" x14ac:dyDescent="0.2">
      <c r="A499" s="1">
        <v>43789</v>
      </c>
      <c r="B499">
        <v>0.49</v>
      </c>
      <c r="C499">
        <v>1.8987500000000002</v>
      </c>
      <c r="D499">
        <v>1.5430000000000001</v>
      </c>
      <c r="E499">
        <v>1.6800000000000002</v>
      </c>
      <c r="F499">
        <v>17.309999999999999</v>
      </c>
      <c r="G499">
        <v>17</v>
      </c>
      <c r="H499">
        <v>9.2100000000000009</v>
      </c>
      <c r="I499">
        <v>7.64</v>
      </c>
      <c r="J499">
        <v>14.36</v>
      </c>
      <c r="K499">
        <v>10.14</v>
      </c>
      <c r="L499">
        <v>2238.7510000000002</v>
      </c>
      <c r="M499">
        <v>364.47120000000001</v>
      </c>
    </row>
    <row r="500" spans="1:13" x14ac:dyDescent="0.2">
      <c r="A500" s="1">
        <v>43790</v>
      </c>
      <c r="B500">
        <v>0.46</v>
      </c>
      <c r="C500">
        <v>1.9095</v>
      </c>
      <c r="D500">
        <v>1.5512000000000001</v>
      </c>
      <c r="E500">
        <v>1.77</v>
      </c>
      <c r="F500">
        <v>17.239999999999998</v>
      </c>
      <c r="G500">
        <v>16.98</v>
      </c>
      <c r="H500">
        <v>9.1300000000000008</v>
      </c>
      <c r="I500">
        <v>7.6</v>
      </c>
      <c r="J500">
        <v>14.33</v>
      </c>
      <c r="K500">
        <v>10.130000000000001</v>
      </c>
      <c r="L500">
        <v>2240.7069999999999</v>
      </c>
      <c r="M500">
        <v>364.5822</v>
      </c>
    </row>
    <row r="501" spans="1:13" x14ac:dyDescent="0.2">
      <c r="A501" s="1">
        <v>43791</v>
      </c>
      <c r="B501">
        <v>0.46</v>
      </c>
      <c r="C501">
        <v>1.9172500000000001</v>
      </c>
      <c r="D501">
        <v>1.55</v>
      </c>
      <c r="E501">
        <v>1.79</v>
      </c>
      <c r="F501">
        <v>17.32</v>
      </c>
      <c r="G501">
        <v>16.97</v>
      </c>
      <c r="H501">
        <v>9.1999999999999993</v>
      </c>
      <c r="I501">
        <v>7.62</v>
      </c>
      <c r="J501">
        <v>14.41</v>
      </c>
      <c r="K501">
        <v>10.130000000000001</v>
      </c>
      <c r="L501">
        <v>2238.6129999999998</v>
      </c>
      <c r="M501">
        <v>364.1986</v>
      </c>
    </row>
    <row r="502" spans="1:13" x14ac:dyDescent="0.2">
      <c r="A502" s="1">
        <v>43794</v>
      </c>
      <c r="B502">
        <v>0.46</v>
      </c>
      <c r="C502">
        <v>1.9186299999999998</v>
      </c>
      <c r="D502">
        <v>1.5565</v>
      </c>
      <c r="E502">
        <v>1.8</v>
      </c>
      <c r="F502">
        <v>17.39</v>
      </c>
      <c r="G502">
        <v>17.13</v>
      </c>
      <c r="H502">
        <v>9.25</v>
      </c>
      <c r="I502">
        <v>7.61</v>
      </c>
      <c r="J502">
        <v>14.42</v>
      </c>
      <c r="K502">
        <v>10.210000000000001</v>
      </c>
      <c r="L502">
        <v>2239.7669999999998</v>
      </c>
      <c r="M502">
        <v>364.58690000000001</v>
      </c>
    </row>
    <row r="503" spans="1:13" x14ac:dyDescent="0.2">
      <c r="A503" s="1">
        <v>43795</v>
      </c>
      <c r="B503">
        <v>0.46</v>
      </c>
      <c r="C503">
        <v>1.90863</v>
      </c>
      <c r="D503">
        <v>1.5550000000000002</v>
      </c>
      <c r="E503">
        <v>1.87</v>
      </c>
      <c r="F503">
        <v>17.46</v>
      </c>
      <c r="G503">
        <v>17.170000000000002</v>
      </c>
      <c r="H503">
        <v>9.25</v>
      </c>
      <c r="I503">
        <v>7.65</v>
      </c>
      <c r="J503">
        <v>14.46</v>
      </c>
      <c r="K503">
        <v>10.17</v>
      </c>
      <c r="L503">
        <v>2239.538</v>
      </c>
      <c r="M503">
        <v>364.46350000000001</v>
      </c>
    </row>
    <row r="504" spans="1:13" x14ac:dyDescent="0.2">
      <c r="A504" s="1">
        <v>43796</v>
      </c>
      <c r="B504">
        <v>0.46</v>
      </c>
      <c r="C504">
        <v>1.9137499999999998</v>
      </c>
      <c r="D504">
        <v>1.5569999999999999</v>
      </c>
      <c r="E504">
        <v>1.87</v>
      </c>
      <c r="F504">
        <v>17.309999999999999</v>
      </c>
      <c r="G504">
        <v>17.18</v>
      </c>
      <c r="H504">
        <v>9.2799999999999994</v>
      </c>
      <c r="I504">
        <v>7.63</v>
      </c>
      <c r="J504">
        <v>14.5</v>
      </c>
      <c r="K504">
        <v>10.210000000000001</v>
      </c>
      <c r="L504">
        <v>2239.1889999999999</v>
      </c>
      <c r="M504">
        <v>364.31990000000002</v>
      </c>
    </row>
    <row r="505" spans="1:13" x14ac:dyDescent="0.2">
      <c r="A505" s="1">
        <v>43797</v>
      </c>
      <c r="B505">
        <v>0.46</v>
      </c>
      <c r="C505">
        <v>1.9068800000000001</v>
      </c>
      <c r="D505">
        <v>1.552</v>
      </c>
      <c r="E505">
        <v>1.87</v>
      </c>
      <c r="F505">
        <v>17.309999999999999</v>
      </c>
      <c r="G505">
        <v>17.18</v>
      </c>
      <c r="H505">
        <v>9.2799999999999994</v>
      </c>
      <c r="I505">
        <v>7.63</v>
      </c>
      <c r="J505">
        <v>14.5</v>
      </c>
      <c r="K505">
        <v>10.210000000000001</v>
      </c>
      <c r="L505">
        <v>2239.6030000000001</v>
      </c>
      <c r="M505">
        <v>364.71</v>
      </c>
    </row>
    <row r="506" spans="1:13" x14ac:dyDescent="0.2">
      <c r="A506" s="1">
        <v>43798</v>
      </c>
      <c r="B506">
        <v>0.45</v>
      </c>
      <c r="C506">
        <v>1.9055</v>
      </c>
      <c r="D506">
        <v>1.556</v>
      </c>
      <c r="E506">
        <v>1.79</v>
      </c>
      <c r="F506">
        <v>17.32</v>
      </c>
      <c r="G506">
        <v>17.260000000000002</v>
      </c>
      <c r="H506">
        <v>9.33</v>
      </c>
      <c r="I506">
        <v>7.66</v>
      </c>
      <c r="J506">
        <v>14.54</v>
      </c>
      <c r="K506">
        <v>10.28</v>
      </c>
      <c r="L506">
        <v>2240.462</v>
      </c>
      <c r="M506">
        <v>365.03870000000001</v>
      </c>
    </row>
    <row r="507" spans="1:13" x14ac:dyDescent="0.2">
      <c r="A507" s="1">
        <v>43801</v>
      </c>
      <c r="B507">
        <v>0.45</v>
      </c>
      <c r="C507">
        <v>1.9001299999999999</v>
      </c>
      <c r="D507">
        <v>1.5569999999999999</v>
      </c>
      <c r="E507">
        <v>1.81</v>
      </c>
      <c r="F507">
        <v>17.36</v>
      </c>
      <c r="G507">
        <v>17.3</v>
      </c>
      <c r="H507">
        <v>9.33</v>
      </c>
      <c r="I507">
        <v>7.64</v>
      </c>
      <c r="J507">
        <v>14.64</v>
      </c>
      <c r="K507">
        <v>10.33</v>
      </c>
      <c r="L507">
        <v>2243.5279999999998</v>
      </c>
      <c r="M507">
        <v>365.67759999999998</v>
      </c>
    </row>
    <row r="508" spans="1:13" x14ac:dyDescent="0.2">
      <c r="A508" s="1">
        <v>43802</v>
      </c>
      <c r="B508">
        <v>0.46</v>
      </c>
      <c r="C508">
        <v>1.8915</v>
      </c>
      <c r="D508">
        <v>1.5510000000000002</v>
      </c>
      <c r="E508">
        <v>1.74</v>
      </c>
      <c r="F508">
        <v>17.3</v>
      </c>
      <c r="G508">
        <v>17.37</v>
      </c>
      <c r="H508">
        <v>9.33</v>
      </c>
      <c r="I508">
        <v>7.66</v>
      </c>
      <c r="J508">
        <v>14.68</v>
      </c>
      <c r="K508">
        <v>10.38</v>
      </c>
      <c r="L508">
        <v>2244.59</v>
      </c>
      <c r="M508">
        <v>365.55290000000002</v>
      </c>
    </row>
    <row r="509" spans="1:13" x14ac:dyDescent="0.2">
      <c r="A509" s="1">
        <v>43803</v>
      </c>
      <c r="B509">
        <v>0.45</v>
      </c>
      <c r="C509">
        <v>1.88713</v>
      </c>
      <c r="D509">
        <v>1.548</v>
      </c>
      <c r="E509">
        <v>1.69</v>
      </c>
      <c r="F509">
        <v>17.22</v>
      </c>
      <c r="G509">
        <v>17.43</v>
      </c>
      <c r="H509">
        <v>9.36</v>
      </c>
      <c r="I509">
        <v>7.66</v>
      </c>
      <c r="J509">
        <v>14.65</v>
      </c>
      <c r="K509">
        <v>10.39</v>
      </c>
      <c r="L509">
        <v>2244.62</v>
      </c>
      <c r="M509">
        <v>365.30220000000003</v>
      </c>
    </row>
    <row r="510" spans="1:13" x14ac:dyDescent="0.2">
      <c r="A510" s="1">
        <v>43804</v>
      </c>
      <c r="B510">
        <v>0.47</v>
      </c>
      <c r="C510">
        <v>1.885</v>
      </c>
      <c r="D510">
        <v>1.5470000000000002</v>
      </c>
      <c r="E510">
        <v>1.6600000000000001</v>
      </c>
      <c r="F510">
        <v>17.21</v>
      </c>
      <c r="G510">
        <v>17.37</v>
      </c>
      <c r="H510">
        <v>9.35</v>
      </c>
      <c r="I510">
        <v>7.6899999999999995</v>
      </c>
      <c r="J510">
        <v>14.65</v>
      </c>
      <c r="K510">
        <v>10.4</v>
      </c>
      <c r="L510">
        <v>2246.0889999999999</v>
      </c>
      <c r="M510">
        <v>365.87389999999999</v>
      </c>
    </row>
    <row r="511" spans="1:13" x14ac:dyDescent="0.2">
      <c r="A511" s="1">
        <v>43805</v>
      </c>
      <c r="B511">
        <v>0.44</v>
      </c>
      <c r="C511">
        <v>1.8904999999999998</v>
      </c>
      <c r="D511">
        <v>1.552</v>
      </c>
      <c r="E511">
        <v>1.6400000000000001</v>
      </c>
      <c r="F511">
        <v>17.309999999999999</v>
      </c>
      <c r="G511">
        <v>17.489999999999998</v>
      </c>
      <c r="H511">
        <v>9.4</v>
      </c>
      <c r="I511">
        <v>7.66</v>
      </c>
      <c r="J511">
        <v>14.68</v>
      </c>
      <c r="K511">
        <v>10.46</v>
      </c>
      <c r="L511">
        <v>2248.018</v>
      </c>
      <c r="M511">
        <v>367.65129999999999</v>
      </c>
    </row>
    <row r="512" spans="1:13" x14ac:dyDescent="0.2">
      <c r="A512" s="1">
        <v>43808</v>
      </c>
      <c r="B512">
        <v>0.45</v>
      </c>
      <c r="C512">
        <v>1.8883799999999999</v>
      </c>
      <c r="D512">
        <v>1.5523</v>
      </c>
      <c r="E512">
        <v>1.75</v>
      </c>
      <c r="F512">
        <v>17.329999999999998</v>
      </c>
      <c r="G512">
        <v>17.57</v>
      </c>
      <c r="H512">
        <v>9.43</v>
      </c>
      <c r="I512">
        <v>7.7</v>
      </c>
      <c r="J512">
        <v>14.77</v>
      </c>
      <c r="K512">
        <v>10.48</v>
      </c>
      <c r="L512">
        <v>2248.6570000000002</v>
      </c>
      <c r="M512">
        <v>367.81950000000001</v>
      </c>
    </row>
    <row r="513" spans="1:13" x14ac:dyDescent="0.2">
      <c r="A513" s="1">
        <v>43809</v>
      </c>
      <c r="B513">
        <v>0.44</v>
      </c>
      <c r="C513">
        <v>1.8872499999999999</v>
      </c>
      <c r="D513">
        <v>1.5545</v>
      </c>
      <c r="E513">
        <v>1.8</v>
      </c>
      <c r="F513">
        <v>17.309999999999999</v>
      </c>
      <c r="G513">
        <v>17.64</v>
      </c>
      <c r="H513">
        <v>9.3800000000000008</v>
      </c>
      <c r="I513">
        <v>7.72</v>
      </c>
      <c r="J513">
        <v>14.71</v>
      </c>
      <c r="K513">
        <v>10.41</v>
      </c>
      <c r="L513">
        <v>2248.3850000000002</v>
      </c>
      <c r="M513">
        <v>367.55290000000002</v>
      </c>
    </row>
    <row r="514" spans="1:13" x14ac:dyDescent="0.2">
      <c r="A514" s="1">
        <v>43810</v>
      </c>
      <c r="B514">
        <v>0.45</v>
      </c>
      <c r="C514">
        <v>1.8873799999999998</v>
      </c>
      <c r="D514">
        <v>1.5569999999999999</v>
      </c>
      <c r="E514">
        <v>1.77</v>
      </c>
      <c r="F514">
        <v>17.34</v>
      </c>
      <c r="G514">
        <v>17.59</v>
      </c>
      <c r="H514">
        <v>9.3800000000000008</v>
      </c>
      <c r="I514">
        <v>7.7</v>
      </c>
      <c r="J514">
        <v>14.68</v>
      </c>
      <c r="K514">
        <v>10.35</v>
      </c>
      <c r="L514">
        <v>2246.5990000000002</v>
      </c>
      <c r="M514">
        <v>366.77980000000002</v>
      </c>
    </row>
    <row r="515" spans="1:13" x14ac:dyDescent="0.2">
      <c r="A515" s="1">
        <v>43811</v>
      </c>
      <c r="B515">
        <v>0.43</v>
      </c>
      <c r="C515">
        <v>1.8936299999999999</v>
      </c>
      <c r="D515">
        <v>1.5580000000000001</v>
      </c>
      <c r="E515">
        <v>1.77</v>
      </c>
      <c r="F515">
        <v>17.45</v>
      </c>
      <c r="G515">
        <v>17.62</v>
      </c>
      <c r="H515">
        <v>9.35</v>
      </c>
      <c r="I515">
        <v>7.72</v>
      </c>
      <c r="J515">
        <v>14.7</v>
      </c>
      <c r="K515">
        <v>10.36</v>
      </c>
      <c r="L515">
        <v>2247.8110000000001</v>
      </c>
      <c r="M515">
        <v>367.21129999999999</v>
      </c>
    </row>
    <row r="516" spans="1:13" x14ac:dyDescent="0.2">
      <c r="A516" s="1">
        <v>43812</v>
      </c>
      <c r="B516">
        <v>0.43</v>
      </c>
      <c r="C516">
        <v>1.8996300000000002</v>
      </c>
      <c r="D516">
        <v>1.5580000000000001</v>
      </c>
      <c r="E516">
        <v>1.71</v>
      </c>
      <c r="F516">
        <v>17.510000000000002</v>
      </c>
      <c r="G516">
        <v>17.5</v>
      </c>
      <c r="H516">
        <v>9.49</v>
      </c>
      <c r="I516">
        <v>7.76</v>
      </c>
      <c r="J516">
        <v>14.86</v>
      </c>
      <c r="K516">
        <v>10.35</v>
      </c>
      <c r="L516">
        <v>2250.393</v>
      </c>
      <c r="M516">
        <v>367.79239999999999</v>
      </c>
    </row>
    <row r="517" spans="1:13" x14ac:dyDescent="0.2">
      <c r="A517" s="1">
        <v>43815</v>
      </c>
      <c r="B517">
        <v>0.43</v>
      </c>
      <c r="C517">
        <v>1.8984999999999999</v>
      </c>
      <c r="D517">
        <v>1.5609999999999999</v>
      </c>
      <c r="E517">
        <v>1.72</v>
      </c>
      <c r="F517">
        <v>17.39</v>
      </c>
      <c r="G517">
        <v>17.34</v>
      </c>
      <c r="H517">
        <v>9.44</v>
      </c>
      <c r="I517">
        <v>7.8</v>
      </c>
      <c r="J517">
        <v>14.7</v>
      </c>
      <c r="K517">
        <v>10.3</v>
      </c>
      <c r="L517">
        <v>2251.192</v>
      </c>
      <c r="M517">
        <v>367.69869999999997</v>
      </c>
    </row>
    <row r="518" spans="1:13" x14ac:dyDescent="0.2">
      <c r="A518" s="1">
        <v>43816</v>
      </c>
      <c r="B518">
        <v>0.4</v>
      </c>
      <c r="C518">
        <v>1.9024999999999999</v>
      </c>
      <c r="D518">
        <v>1.5629999999999999</v>
      </c>
      <c r="E518">
        <v>1.83</v>
      </c>
      <c r="F518">
        <v>17.62</v>
      </c>
      <c r="G518">
        <v>17.52</v>
      </c>
      <c r="H518">
        <v>9.5500000000000007</v>
      </c>
      <c r="I518">
        <v>7.89</v>
      </c>
      <c r="J518">
        <v>14.93</v>
      </c>
      <c r="K518">
        <v>10.49</v>
      </c>
      <c r="L518">
        <v>2251.8380000000002</v>
      </c>
      <c r="M518">
        <v>368.10910000000001</v>
      </c>
    </row>
    <row r="519" spans="1:13" x14ac:dyDescent="0.2">
      <c r="A519" s="1">
        <v>43817</v>
      </c>
      <c r="B519">
        <v>0.42</v>
      </c>
      <c r="C519">
        <v>1.9079999999999999</v>
      </c>
      <c r="D519">
        <v>1.5629999999999999</v>
      </c>
      <c r="E519">
        <v>1.77</v>
      </c>
      <c r="F519">
        <v>17.68</v>
      </c>
      <c r="G519">
        <v>17.55</v>
      </c>
      <c r="H519">
        <v>9.52</v>
      </c>
      <c r="I519">
        <v>7.83</v>
      </c>
      <c r="J519">
        <v>14.98</v>
      </c>
      <c r="K519">
        <v>10.5</v>
      </c>
      <c r="L519">
        <v>2252.29</v>
      </c>
      <c r="M519">
        <v>368.35989999999998</v>
      </c>
    </row>
    <row r="520" spans="1:13" x14ac:dyDescent="0.2">
      <c r="A520" s="1">
        <v>43818</v>
      </c>
      <c r="B520">
        <v>0.41</v>
      </c>
      <c r="C520">
        <v>1.9277500000000001</v>
      </c>
      <c r="D520">
        <v>1.5649999999999999</v>
      </c>
      <c r="E520">
        <v>1.75</v>
      </c>
      <c r="F520">
        <v>17.690000000000001</v>
      </c>
      <c r="G520">
        <v>17.57</v>
      </c>
      <c r="H520">
        <v>9.5299999999999994</v>
      </c>
      <c r="I520">
        <v>7.85</v>
      </c>
      <c r="J520">
        <v>14.98</v>
      </c>
      <c r="K520">
        <v>10.48</v>
      </c>
      <c r="L520">
        <v>2252.0590000000002</v>
      </c>
      <c r="M520">
        <v>368.21050000000002</v>
      </c>
    </row>
    <row r="521" spans="1:13" x14ac:dyDescent="0.2">
      <c r="A521" s="1">
        <v>43819</v>
      </c>
      <c r="B521">
        <v>0.41</v>
      </c>
      <c r="C521">
        <v>1.93475</v>
      </c>
      <c r="D521">
        <v>1.5649999999999999</v>
      </c>
      <c r="E521">
        <v>1.8</v>
      </c>
      <c r="F521">
        <v>17.71</v>
      </c>
      <c r="G521">
        <v>17.64</v>
      </c>
      <c r="H521">
        <v>9.5299999999999994</v>
      </c>
      <c r="I521">
        <v>7.91</v>
      </c>
      <c r="J521">
        <v>15</v>
      </c>
      <c r="K521">
        <v>10.65</v>
      </c>
      <c r="L521">
        <v>2251.7109999999998</v>
      </c>
      <c r="M521">
        <v>367.98500000000001</v>
      </c>
    </row>
    <row r="522" spans="1:13" x14ac:dyDescent="0.2">
      <c r="A522" s="1">
        <v>43822</v>
      </c>
      <c r="B522">
        <v>0.41</v>
      </c>
      <c r="C522">
        <v>1.9466299999999999</v>
      </c>
      <c r="D522">
        <v>1.5669999999999999</v>
      </c>
      <c r="E522">
        <v>1.8900000000000001</v>
      </c>
      <c r="F522">
        <v>17.72</v>
      </c>
      <c r="G522">
        <v>17.600000000000001</v>
      </c>
      <c r="H522">
        <v>9.57</v>
      </c>
      <c r="I522">
        <v>7.84</v>
      </c>
      <c r="J522">
        <v>14.94</v>
      </c>
      <c r="K522">
        <v>10.66</v>
      </c>
      <c r="L522">
        <v>2253.0569999999998</v>
      </c>
      <c r="M522">
        <v>369.18650000000002</v>
      </c>
    </row>
    <row r="523" spans="1:13" x14ac:dyDescent="0.2">
      <c r="A523" s="1">
        <v>43823</v>
      </c>
      <c r="B523">
        <v>0.43</v>
      </c>
      <c r="C523">
        <v>1.9605000000000001</v>
      </c>
      <c r="D523">
        <v>1.5668</v>
      </c>
      <c r="E523">
        <v>1.9</v>
      </c>
      <c r="F523">
        <v>17.87</v>
      </c>
      <c r="G523">
        <v>17.77</v>
      </c>
      <c r="H523">
        <v>9.67</v>
      </c>
      <c r="I523">
        <v>7.87</v>
      </c>
      <c r="J523">
        <v>15.04</v>
      </c>
      <c r="K523">
        <v>10.67</v>
      </c>
      <c r="L523">
        <v>2252.8609999999999</v>
      </c>
      <c r="M523">
        <v>369.34019999999998</v>
      </c>
    </row>
    <row r="524" spans="1:13" x14ac:dyDescent="0.2">
      <c r="A524" s="1">
        <v>43824</v>
      </c>
      <c r="B524">
        <v>0.43</v>
      </c>
      <c r="C524">
        <v>1.9605000000000001</v>
      </c>
      <c r="D524">
        <v>1.5668</v>
      </c>
      <c r="E524">
        <v>1.9</v>
      </c>
      <c r="F524">
        <v>17.87</v>
      </c>
      <c r="G524">
        <v>17.77</v>
      </c>
      <c r="H524">
        <v>9.67</v>
      </c>
      <c r="I524">
        <v>7.87</v>
      </c>
      <c r="J524">
        <v>15.04</v>
      </c>
      <c r="K524">
        <v>10.67</v>
      </c>
      <c r="L524">
        <v>2254.538</v>
      </c>
      <c r="M524">
        <v>369.8777</v>
      </c>
    </row>
    <row r="525" spans="1:13" x14ac:dyDescent="0.2">
      <c r="A525" s="1">
        <v>43825</v>
      </c>
      <c r="B525">
        <v>0.43</v>
      </c>
      <c r="C525">
        <v>1.9605000000000001</v>
      </c>
      <c r="D525">
        <v>1.5659999999999998</v>
      </c>
      <c r="E525">
        <v>1.9</v>
      </c>
      <c r="F525">
        <v>18.02</v>
      </c>
      <c r="G525">
        <v>17.86</v>
      </c>
      <c r="H525">
        <v>9.77</v>
      </c>
      <c r="I525">
        <v>8</v>
      </c>
      <c r="J525">
        <v>15.07</v>
      </c>
      <c r="K525">
        <v>10.69</v>
      </c>
      <c r="L525">
        <v>2256.1289999999999</v>
      </c>
      <c r="M525">
        <v>371.14620000000002</v>
      </c>
    </row>
    <row r="526" spans="1:13" x14ac:dyDescent="0.2">
      <c r="A526" s="1">
        <v>43826</v>
      </c>
      <c r="B526">
        <v>0.42</v>
      </c>
      <c r="C526">
        <v>1.9446300000000001</v>
      </c>
      <c r="D526">
        <v>1.5640000000000001</v>
      </c>
      <c r="E526">
        <v>1.65</v>
      </c>
      <c r="F526">
        <v>18.03</v>
      </c>
      <c r="G526">
        <v>17.920000000000002</v>
      </c>
      <c r="H526">
        <v>9.75</v>
      </c>
      <c r="I526">
        <v>7.72</v>
      </c>
      <c r="J526">
        <v>15.11</v>
      </c>
      <c r="K526">
        <v>10.5</v>
      </c>
      <c r="L526">
        <v>2257.4389999999999</v>
      </c>
      <c r="M526">
        <v>372.32600000000002</v>
      </c>
    </row>
    <row r="527" spans="1:13" x14ac:dyDescent="0.2">
      <c r="A527" s="1">
        <v>43829</v>
      </c>
      <c r="B527">
        <v>0.41</v>
      </c>
      <c r="C527">
        <v>1.9093800000000001</v>
      </c>
      <c r="D527">
        <v>1.5629999999999999</v>
      </c>
      <c r="E527">
        <v>1.65</v>
      </c>
      <c r="F527">
        <v>17.71</v>
      </c>
      <c r="G527">
        <v>17.739999999999998</v>
      </c>
      <c r="H527">
        <v>9.42</v>
      </c>
      <c r="I527">
        <v>7.66</v>
      </c>
      <c r="J527">
        <v>14.6</v>
      </c>
      <c r="K527">
        <v>10.37</v>
      </c>
      <c r="L527">
        <v>2257.5340000000001</v>
      </c>
      <c r="M527">
        <v>371.90550000000002</v>
      </c>
    </row>
    <row r="528" spans="1:13" x14ac:dyDescent="0.2">
      <c r="A528" s="1">
        <v>43830</v>
      </c>
      <c r="B528">
        <v>0.39</v>
      </c>
      <c r="C528">
        <v>1.90838</v>
      </c>
      <c r="D528">
        <v>1.5615999999999999</v>
      </c>
      <c r="E528">
        <v>1.79</v>
      </c>
      <c r="F528">
        <v>17.68</v>
      </c>
      <c r="G528">
        <v>17.87</v>
      </c>
      <c r="H528">
        <v>9.42</v>
      </c>
      <c r="I528">
        <v>7.65</v>
      </c>
      <c r="J528">
        <v>14.62</v>
      </c>
      <c r="K528">
        <v>10.33</v>
      </c>
      <c r="L528">
        <v>2258.4589999999998</v>
      </c>
      <c r="M528">
        <v>372.62790000000001</v>
      </c>
    </row>
    <row r="529" spans="1:13" s="3" customFormat="1" x14ac:dyDescent="0.2">
      <c r="A529" s="2">
        <v>43831</v>
      </c>
      <c r="B529" s="3">
        <v>0.39</v>
      </c>
      <c r="C529" s="3">
        <v>1.90838</v>
      </c>
      <c r="D529" s="3">
        <v>1.5609999999999999</v>
      </c>
      <c r="E529" s="3">
        <v>1.79</v>
      </c>
      <c r="F529" s="3">
        <v>17.68</v>
      </c>
      <c r="G529" s="3">
        <v>17.87</v>
      </c>
      <c r="H529" s="3">
        <v>9.42</v>
      </c>
      <c r="I529" s="3">
        <v>7.65</v>
      </c>
      <c r="J529" s="3">
        <v>14.62</v>
      </c>
      <c r="K529" s="3">
        <v>10.33</v>
      </c>
      <c r="L529">
        <v>2258.4520000000002</v>
      </c>
      <c r="M529">
        <v>373.5025</v>
      </c>
    </row>
    <row r="530" spans="1:13" x14ac:dyDescent="0.2">
      <c r="A530" s="1">
        <v>43832</v>
      </c>
      <c r="B530">
        <v>0.39</v>
      </c>
      <c r="C530">
        <v>1.90025</v>
      </c>
      <c r="D530">
        <v>1.56</v>
      </c>
      <c r="E530">
        <v>1.74</v>
      </c>
      <c r="F530">
        <v>17.78</v>
      </c>
      <c r="G530">
        <v>18.04</v>
      </c>
      <c r="H530">
        <v>9.48</v>
      </c>
      <c r="I530">
        <v>7.64</v>
      </c>
      <c r="J530">
        <v>14.71</v>
      </c>
      <c r="K530">
        <v>10.32</v>
      </c>
      <c r="L530">
        <v>2260.308</v>
      </c>
      <c r="M530">
        <v>374.01900000000001</v>
      </c>
    </row>
    <row r="531" spans="1:13" x14ac:dyDescent="0.2">
      <c r="A531" s="1">
        <v>43833</v>
      </c>
      <c r="B531">
        <v>0.43</v>
      </c>
      <c r="C531">
        <v>1.87388</v>
      </c>
      <c r="D531">
        <v>1.5609999999999999</v>
      </c>
      <c r="E531">
        <v>1.7</v>
      </c>
      <c r="F531">
        <v>17.73</v>
      </c>
      <c r="G531">
        <v>18.14</v>
      </c>
      <c r="H531">
        <v>9.43</v>
      </c>
      <c r="I531">
        <v>7.7</v>
      </c>
      <c r="J531">
        <v>14.68</v>
      </c>
      <c r="K531">
        <v>10.39</v>
      </c>
      <c r="L531">
        <v>2260.1509999999998</v>
      </c>
      <c r="M531">
        <v>374.04730000000001</v>
      </c>
    </row>
    <row r="532" spans="1:13" x14ac:dyDescent="0.2">
      <c r="A532" s="1">
        <v>43836</v>
      </c>
      <c r="B532">
        <v>0.4</v>
      </c>
      <c r="C532">
        <v>1.87225</v>
      </c>
      <c r="D532">
        <v>1.5649999999999999</v>
      </c>
      <c r="E532">
        <v>1.6800000000000002</v>
      </c>
      <c r="F532">
        <v>17.73</v>
      </c>
      <c r="G532">
        <v>18.239999999999998</v>
      </c>
      <c r="H532">
        <v>9.4600000000000009</v>
      </c>
      <c r="I532">
        <v>7.66</v>
      </c>
      <c r="J532">
        <v>14.8</v>
      </c>
      <c r="K532">
        <v>10.45</v>
      </c>
      <c r="L532">
        <v>2258.1219999999998</v>
      </c>
      <c r="M532">
        <v>372.51659999999998</v>
      </c>
    </row>
    <row r="533" spans="1:13" x14ac:dyDescent="0.2">
      <c r="A533" s="1">
        <v>43837</v>
      </c>
      <c r="B533">
        <v>0.4</v>
      </c>
      <c r="C533">
        <v>1.8780000000000001</v>
      </c>
      <c r="D533">
        <v>1.5649999999999999</v>
      </c>
      <c r="E533">
        <v>1.6600000000000001</v>
      </c>
      <c r="F533">
        <v>17.93</v>
      </c>
      <c r="G533">
        <v>18.350000000000001</v>
      </c>
      <c r="H533">
        <v>9.52</v>
      </c>
      <c r="I533">
        <v>7.67</v>
      </c>
      <c r="J533">
        <v>14.7</v>
      </c>
      <c r="K533">
        <v>10.4</v>
      </c>
      <c r="L533">
        <v>2258.7489999999998</v>
      </c>
      <c r="M533">
        <v>371.75150000000002</v>
      </c>
    </row>
    <row r="534" spans="1:13" x14ac:dyDescent="0.2">
      <c r="A534" s="1">
        <v>43838</v>
      </c>
      <c r="B534">
        <v>0.39</v>
      </c>
      <c r="C534">
        <v>1.8340000000000001</v>
      </c>
      <c r="D534">
        <v>1.569</v>
      </c>
      <c r="E534">
        <v>1.6400000000000001</v>
      </c>
      <c r="F534">
        <v>17.88</v>
      </c>
      <c r="G534">
        <v>18.38</v>
      </c>
      <c r="H534">
        <v>9.4499999999999993</v>
      </c>
      <c r="I534">
        <v>7.66</v>
      </c>
      <c r="J534">
        <v>14.6</v>
      </c>
      <c r="K534">
        <v>10.3</v>
      </c>
      <c r="L534">
        <v>2260.3820000000001</v>
      </c>
      <c r="M534">
        <v>371.8451</v>
      </c>
    </row>
    <row r="535" spans="1:13" x14ac:dyDescent="0.2">
      <c r="A535" s="1">
        <v>43839</v>
      </c>
      <c r="B535">
        <v>0.39</v>
      </c>
      <c r="C535">
        <v>1.84788</v>
      </c>
      <c r="D535">
        <v>1.5674999999999999</v>
      </c>
      <c r="E535">
        <v>1.7</v>
      </c>
      <c r="F535">
        <v>17.940000000000001</v>
      </c>
      <c r="G535">
        <v>18.600000000000001</v>
      </c>
      <c r="H535">
        <v>9.5</v>
      </c>
      <c r="I535">
        <v>7.63</v>
      </c>
      <c r="J535">
        <v>14.7</v>
      </c>
      <c r="K535">
        <v>10.29</v>
      </c>
      <c r="L535">
        <v>2263.2860000000001</v>
      </c>
      <c r="M535">
        <v>373.10359999999997</v>
      </c>
    </row>
    <row r="536" spans="1:13" x14ac:dyDescent="0.2">
      <c r="A536" s="1">
        <v>43840</v>
      </c>
      <c r="B536">
        <v>0.38</v>
      </c>
      <c r="C536">
        <v>1.83775</v>
      </c>
      <c r="D536">
        <v>1.5680000000000001</v>
      </c>
      <c r="E536">
        <v>1.6099999999999999</v>
      </c>
      <c r="F536">
        <v>17.96</v>
      </c>
      <c r="G536">
        <v>18.71</v>
      </c>
      <c r="H536">
        <v>9.5399999999999991</v>
      </c>
      <c r="I536">
        <v>7.68</v>
      </c>
      <c r="J536">
        <v>14.82</v>
      </c>
      <c r="K536">
        <v>10.39</v>
      </c>
      <c r="L536">
        <v>2263.962</v>
      </c>
      <c r="M536">
        <v>374.05160000000001</v>
      </c>
    </row>
    <row r="537" spans="1:13" x14ac:dyDescent="0.2">
      <c r="A537" s="1">
        <v>43843</v>
      </c>
      <c r="B537">
        <v>0.36</v>
      </c>
      <c r="C537">
        <v>1.83125</v>
      </c>
      <c r="D537">
        <v>1.5765</v>
      </c>
      <c r="E537">
        <v>1.6099999999999999</v>
      </c>
      <c r="F537">
        <v>18.03</v>
      </c>
      <c r="G537">
        <v>18.899999999999999</v>
      </c>
      <c r="H537">
        <v>9.57</v>
      </c>
      <c r="I537">
        <v>7.78</v>
      </c>
      <c r="J537">
        <v>14.97</v>
      </c>
      <c r="K537">
        <v>10.46</v>
      </c>
      <c r="L537">
        <v>2263.857</v>
      </c>
      <c r="M537">
        <v>373.37360000000001</v>
      </c>
    </row>
    <row r="538" spans="1:13" x14ac:dyDescent="0.2">
      <c r="A538" s="1">
        <v>43844</v>
      </c>
      <c r="B538">
        <v>0.38</v>
      </c>
      <c r="C538">
        <v>1.84263</v>
      </c>
      <c r="D538">
        <v>1.577</v>
      </c>
      <c r="E538">
        <v>1.65</v>
      </c>
      <c r="F538">
        <v>18.100000000000001</v>
      </c>
      <c r="G538">
        <v>18.88</v>
      </c>
      <c r="H538">
        <v>9.6</v>
      </c>
      <c r="I538">
        <v>7.82</v>
      </c>
      <c r="J538">
        <v>14.98</v>
      </c>
      <c r="K538">
        <v>10.46</v>
      </c>
      <c r="L538">
        <v>2262.808</v>
      </c>
      <c r="M538">
        <v>372.60750000000002</v>
      </c>
    </row>
    <row r="539" spans="1:13" x14ac:dyDescent="0.2">
      <c r="A539" s="1">
        <v>43845</v>
      </c>
      <c r="B539">
        <v>0.39</v>
      </c>
      <c r="C539">
        <v>1.83613</v>
      </c>
      <c r="D539">
        <v>1.5779999999999998</v>
      </c>
      <c r="E539">
        <v>1.63</v>
      </c>
      <c r="F539">
        <v>18.16</v>
      </c>
      <c r="G539">
        <v>19.170000000000002</v>
      </c>
      <c r="H539">
        <v>9.6199999999999992</v>
      </c>
      <c r="I539">
        <v>7.87</v>
      </c>
      <c r="J539">
        <v>15.01</v>
      </c>
      <c r="K539">
        <v>10.47</v>
      </c>
      <c r="L539">
        <v>2263.19</v>
      </c>
      <c r="M539">
        <v>372.86880000000002</v>
      </c>
    </row>
    <row r="540" spans="1:13" x14ac:dyDescent="0.2">
      <c r="A540" s="1">
        <v>43846</v>
      </c>
      <c r="B540">
        <v>0.38</v>
      </c>
      <c r="C540">
        <v>1.82663</v>
      </c>
      <c r="D540">
        <v>1.579</v>
      </c>
      <c r="E540">
        <v>1.67</v>
      </c>
      <c r="F540">
        <v>18.21</v>
      </c>
      <c r="G540">
        <v>19.14</v>
      </c>
      <c r="H540">
        <v>9.65</v>
      </c>
      <c r="I540">
        <v>7.87</v>
      </c>
      <c r="J540">
        <v>15.09</v>
      </c>
      <c r="K540">
        <v>10.49</v>
      </c>
      <c r="L540">
        <v>2263.5100000000002</v>
      </c>
      <c r="M540">
        <v>373.50189999999998</v>
      </c>
    </row>
    <row r="541" spans="1:13" x14ac:dyDescent="0.2">
      <c r="A541" s="1">
        <v>43847</v>
      </c>
      <c r="B541">
        <v>0.38</v>
      </c>
      <c r="C541">
        <v>1.8191299999999999</v>
      </c>
      <c r="D541">
        <v>1.58</v>
      </c>
      <c r="E541">
        <v>1.58</v>
      </c>
      <c r="F541">
        <v>18.25</v>
      </c>
      <c r="G541">
        <v>19</v>
      </c>
      <c r="H541">
        <v>9.6999999999999993</v>
      </c>
      <c r="I541">
        <v>7.88</v>
      </c>
      <c r="J541">
        <v>15.08</v>
      </c>
      <c r="K541">
        <v>10.48</v>
      </c>
      <c r="L541">
        <v>2264.2179999999998</v>
      </c>
      <c r="M541">
        <v>374.20769999999999</v>
      </c>
    </row>
    <row r="542" spans="1:13" x14ac:dyDescent="0.2">
      <c r="A542" s="1">
        <v>43850</v>
      </c>
      <c r="B542">
        <v>0.38</v>
      </c>
      <c r="C542">
        <v>1.80213</v>
      </c>
      <c r="D542">
        <v>1.58</v>
      </c>
      <c r="E542">
        <v>1.58</v>
      </c>
      <c r="F542">
        <v>18.25</v>
      </c>
      <c r="G542">
        <v>19</v>
      </c>
      <c r="H542">
        <v>9.6999999999999993</v>
      </c>
      <c r="I542">
        <v>7.88</v>
      </c>
      <c r="J542">
        <v>15.08</v>
      </c>
      <c r="K542">
        <v>10.48</v>
      </c>
      <c r="L542">
        <v>2264.1149999999998</v>
      </c>
      <c r="M542">
        <v>373.8021</v>
      </c>
    </row>
    <row r="543" spans="1:13" x14ac:dyDescent="0.2">
      <c r="A543" s="1">
        <v>43851</v>
      </c>
      <c r="B543">
        <v>0.41</v>
      </c>
      <c r="C543">
        <v>1.8062499999999999</v>
      </c>
      <c r="D543">
        <v>1.5760000000000001</v>
      </c>
      <c r="E543">
        <v>1.6400000000000001</v>
      </c>
      <c r="F543">
        <v>18.47</v>
      </c>
      <c r="G543">
        <v>19.079999999999998</v>
      </c>
      <c r="H543">
        <v>9.74</v>
      </c>
      <c r="I543">
        <v>7.9</v>
      </c>
      <c r="J543">
        <v>15.15</v>
      </c>
      <c r="K543">
        <v>10.51</v>
      </c>
      <c r="L543">
        <v>2265.6860000000001</v>
      </c>
      <c r="M543">
        <v>374.6816</v>
      </c>
    </row>
    <row r="544" spans="1:13" x14ac:dyDescent="0.2">
      <c r="A544" s="1">
        <v>43852</v>
      </c>
      <c r="B544">
        <v>0.41</v>
      </c>
      <c r="C544">
        <v>1.80088</v>
      </c>
      <c r="D544">
        <v>1.5775000000000001</v>
      </c>
      <c r="E544">
        <v>1.6400000000000001</v>
      </c>
      <c r="F544">
        <v>18.36</v>
      </c>
      <c r="G544">
        <v>19.13</v>
      </c>
      <c r="H544">
        <v>9.69</v>
      </c>
      <c r="I544">
        <v>7.91</v>
      </c>
      <c r="J544">
        <v>15.26</v>
      </c>
      <c r="K544">
        <v>10.62</v>
      </c>
      <c r="L544">
        <v>2268.1799999999998</v>
      </c>
      <c r="M544">
        <v>375.84460000000001</v>
      </c>
    </row>
    <row r="545" spans="1:13" x14ac:dyDescent="0.2">
      <c r="A545" s="1">
        <v>43853</v>
      </c>
      <c r="B545">
        <v>0.4</v>
      </c>
      <c r="C545">
        <v>1.79413</v>
      </c>
      <c r="D545">
        <v>1.577</v>
      </c>
      <c r="E545">
        <v>1.63</v>
      </c>
      <c r="F545">
        <v>18.43</v>
      </c>
      <c r="G545">
        <v>19.11</v>
      </c>
      <c r="H545">
        <v>9.6999999999999993</v>
      </c>
      <c r="I545">
        <v>7.9</v>
      </c>
      <c r="J545">
        <v>15.29</v>
      </c>
      <c r="K545">
        <v>10.73</v>
      </c>
      <c r="L545">
        <v>2270.7669999999998</v>
      </c>
      <c r="M545">
        <v>377.02409999999998</v>
      </c>
    </row>
    <row r="546" spans="1:13" x14ac:dyDescent="0.2">
      <c r="A546" s="1">
        <v>43854</v>
      </c>
      <c r="B546">
        <v>0.41</v>
      </c>
      <c r="C546">
        <v>1.79538</v>
      </c>
      <c r="D546">
        <v>1.577</v>
      </c>
      <c r="E546">
        <v>1.6099999999999999</v>
      </c>
      <c r="F546">
        <v>18.350000000000001</v>
      </c>
      <c r="G546">
        <v>18.95</v>
      </c>
      <c r="H546">
        <v>9.66</v>
      </c>
      <c r="I546">
        <v>7.88</v>
      </c>
      <c r="J546">
        <v>15.19</v>
      </c>
      <c r="K546">
        <v>10.67</v>
      </c>
      <c r="L546">
        <v>2272.3960000000002</v>
      </c>
      <c r="M546">
        <v>377.29020000000003</v>
      </c>
    </row>
    <row r="547" spans="1:13" x14ac:dyDescent="0.2">
      <c r="A547" s="1">
        <v>43857</v>
      </c>
      <c r="B547">
        <v>0.44</v>
      </c>
      <c r="C547">
        <v>1.7745</v>
      </c>
      <c r="D547">
        <v>1.5649999999999999</v>
      </c>
      <c r="E547">
        <v>1.65</v>
      </c>
      <c r="F547">
        <v>18.27</v>
      </c>
      <c r="G547">
        <v>18.809999999999999</v>
      </c>
      <c r="H547">
        <v>9.6</v>
      </c>
      <c r="I547">
        <v>7.84</v>
      </c>
      <c r="J547">
        <v>15.11</v>
      </c>
      <c r="K547">
        <v>10.55</v>
      </c>
      <c r="L547">
        <v>2273.0929999999998</v>
      </c>
      <c r="M547">
        <v>377.4708</v>
      </c>
    </row>
    <row r="548" spans="1:13" x14ac:dyDescent="0.2">
      <c r="A548" s="1">
        <v>43858</v>
      </c>
      <c r="B548">
        <v>0.43</v>
      </c>
      <c r="C548">
        <v>1.7694999999999999</v>
      </c>
      <c r="D548">
        <v>1.5725</v>
      </c>
      <c r="E548">
        <v>1.58</v>
      </c>
      <c r="F548">
        <v>18.41</v>
      </c>
      <c r="G548">
        <v>18.97</v>
      </c>
      <c r="H548">
        <v>9.68</v>
      </c>
      <c r="I548">
        <v>7.9</v>
      </c>
      <c r="J548">
        <v>15.16</v>
      </c>
      <c r="K548">
        <v>10.66</v>
      </c>
      <c r="L548">
        <v>2274.373</v>
      </c>
      <c r="M548">
        <v>377.26029999999997</v>
      </c>
    </row>
    <row r="549" spans="1:13" x14ac:dyDescent="0.2">
      <c r="A549" s="1">
        <v>43859</v>
      </c>
      <c r="B549">
        <v>0.46</v>
      </c>
      <c r="C549">
        <v>1.7771300000000001</v>
      </c>
      <c r="D549">
        <v>1.5844</v>
      </c>
      <c r="E549">
        <v>1.58</v>
      </c>
      <c r="F549">
        <v>18.739999999999998</v>
      </c>
      <c r="G549">
        <v>19.22</v>
      </c>
      <c r="H549">
        <v>9.76</v>
      </c>
      <c r="I549">
        <v>7.91</v>
      </c>
      <c r="J549">
        <v>15.23</v>
      </c>
      <c r="K549">
        <v>10.7</v>
      </c>
      <c r="L549">
        <v>2283.7359999999999</v>
      </c>
      <c r="M549">
        <v>380.13400000000001</v>
      </c>
    </row>
    <row r="550" spans="1:13" x14ac:dyDescent="0.2">
      <c r="A550" s="1">
        <v>43860</v>
      </c>
      <c r="B550">
        <v>0.47</v>
      </c>
      <c r="C550">
        <v>1.76325</v>
      </c>
      <c r="D550">
        <v>1.5760000000000001</v>
      </c>
      <c r="E550">
        <v>1.63</v>
      </c>
      <c r="F550">
        <v>18.48</v>
      </c>
      <c r="G550">
        <v>19.29</v>
      </c>
      <c r="H550">
        <v>9.8000000000000007</v>
      </c>
      <c r="I550">
        <v>7.85</v>
      </c>
      <c r="J550">
        <v>15.26</v>
      </c>
      <c r="K550">
        <v>10.67</v>
      </c>
      <c r="L550">
        <v>2285.8470000000002</v>
      </c>
      <c r="M550">
        <v>379.71159999999998</v>
      </c>
    </row>
    <row r="551" spans="1:13" x14ac:dyDescent="0.2">
      <c r="A551" s="1">
        <v>43861</v>
      </c>
      <c r="B551">
        <v>0.48</v>
      </c>
      <c r="C551">
        <v>1.7511299999999999</v>
      </c>
      <c r="D551">
        <v>1.5510000000000002</v>
      </c>
      <c r="E551">
        <v>1.72</v>
      </c>
      <c r="F551">
        <v>18.59</v>
      </c>
      <c r="G551">
        <v>19.260000000000002</v>
      </c>
      <c r="H551">
        <v>9.76</v>
      </c>
      <c r="I551">
        <v>7.8</v>
      </c>
      <c r="J551">
        <v>15.26</v>
      </c>
      <c r="K551">
        <v>10.61</v>
      </c>
      <c r="L551">
        <v>2287.1819999999998</v>
      </c>
      <c r="M551">
        <v>381.54450000000003</v>
      </c>
    </row>
    <row r="552" spans="1:13" x14ac:dyDescent="0.2">
      <c r="A552" s="1">
        <v>43864</v>
      </c>
      <c r="B552">
        <v>0.48</v>
      </c>
      <c r="C552">
        <v>1.7410000000000001</v>
      </c>
      <c r="D552">
        <v>1.5669999999999999</v>
      </c>
      <c r="E552">
        <v>1.65</v>
      </c>
      <c r="F552">
        <v>18.63</v>
      </c>
      <c r="G552">
        <v>19.399999999999999</v>
      </c>
      <c r="H552">
        <v>9.82</v>
      </c>
      <c r="I552">
        <v>7.82</v>
      </c>
      <c r="J552">
        <v>15.34</v>
      </c>
      <c r="K552">
        <v>10.67</v>
      </c>
      <c r="L552">
        <v>2287.3420000000001</v>
      </c>
      <c r="M552">
        <v>381.92110000000002</v>
      </c>
    </row>
    <row r="553" spans="1:13" x14ac:dyDescent="0.2">
      <c r="A553" s="1">
        <v>43865</v>
      </c>
      <c r="B553">
        <v>0.46</v>
      </c>
      <c r="C553">
        <v>1.7373799999999999</v>
      </c>
      <c r="D553">
        <v>1.575</v>
      </c>
      <c r="E553">
        <v>1.6400000000000001</v>
      </c>
      <c r="F553">
        <v>18.79</v>
      </c>
      <c r="G553">
        <v>19.43</v>
      </c>
      <c r="H553">
        <v>9.83</v>
      </c>
      <c r="I553">
        <v>7.79</v>
      </c>
      <c r="J553">
        <v>15.3</v>
      </c>
      <c r="K553">
        <v>10.54</v>
      </c>
      <c r="L553">
        <v>2289.2829999999999</v>
      </c>
      <c r="M553">
        <v>382.67770000000002</v>
      </c>
    </row>
    <row r="554" spans="1:13" x14ac:dyDescent="0.2">
      <c r="A554" s="1">
        <v>43866</v>
      </c>
      <c r="B554">
        <v>0.43</v>
      </c>
      <c r="C554">
        <v>1.74163</v>
      </c>
      <c r="D554">
        <v>1.5779999999999998</v>
      </c>
      <c r="E554">
        <v>1.65</v>
      </c>
      <c r="F554">
        <v>19.2</v>
      </c>
      <c r="G554">
        <v>19.62</v>
      </c>
      <c r="H554">
        <v>9.94</v>
      </c>
      <c r="I554">
        <v>7.83</v>
      </c>
      <c r="J554">
        <v>15.53</v>
      </c>
      <c r="K554">
        <v>10.71</v>
      </c>
      <c r="L554">
        <v>2294.761</v>
      </c>
      <c r="M554">
        <v>382.83069999999998</v>
      </c>
    </row>
    <row r="555" spans="1:13" x14ac:dyDescent="0.2">
      <c r="A555" s="1">
        <v>43867</v>
      </c>
      <c r="B555">
        <v>0.41</v>
      </c>
      <c r="C555">
        <v>1.7341299999999999</v>
      </c>
      <c r="D555">
        <v>1.575</v>
      </c>
      <c r="E555">
        <v>1.6800000000000002</v>
      </c>
      <c r="F555">
        <v>19.22</v>
      </c>
      <c r="G555">
        <v>19.79</v>
      </c>
      <c r="H555">
        <v>9.98</v>
      </c>
      <c r="I555">
        <v>7.85</v>
      </c>
      <c r="J555">
        <v>15.42</v>
      </c>
      <c r="K555">
        <v>10.73</v>
      </c>
      <c r="L555">
        <v>2297.0219999999999</v>
      </c>
      <c r="M555">
        <v>378.68040000000002</v>
      </c>
    </row>
    <row r="556" spans="1:13" x14ac:dyDescent="0.2">
      <c r="A556" s="1">
        <v>43868</v>
      </c>
      <c r="B556">
        <v>0.41</v>
      </c>
      <c r="C556">
        <v>1.73088</v>
      </c>
      <c r="D556">
        <v>1.5699999999999998</v>
      </c>
      <c r="E556">
        <v>1.6600000000000001</v>
      </c>
      <c r="F556">
        <v>19.190000000000001</v>
      </c>
      <c r="G556">
        <v>19.89</v>
      </c>
      <c r="H556">
        <v>9.98</v>
      </c>
      <c r="I556">
        <v>7.8100000000000005</v>
      </c>
      <c r="J556">
        <v>15.26</v>
      </c>
      <c r="K556">
        <v>10.68</v>
      </c>
      <c r="L556">
        <v>2289.7379999999998</v>
      </c>
      <c r="M556">
        <v>376.92439999999999</v>
      </c>
    </row>
    <row r="557" spans="1:13" x14ac:dyDescent="0.2">
      <c r="A557" s="1">
        <v>43871</v>
      </c>
      <c r="B557">
        <v>0.43</v>
      </c>
      <c r="C557">
        <v>1.71313</v>
      </c>
      <c r="D557">
        <v>1.5629999999999999</v>
      </c>
      <c r="E557">
        <v>1.6600000000000001</v>
      </c>
      <c r="F557">
        <v>19.03</v>
      </c>
      <c r="G557">
        <v>20.190000000000001</v>
      </c>
      <c r="H557">
        <v>9.9700000000000006</v>
      </c>
      <c r="I557">
        <v>7.75</v>
      </c>
      <c r="J557">
        <v>15.1</v>
      </c>
      <c r="K557">
        <v>10.69</v>
      </c>
      <c r="L557">
        <v>2280.6149999999998</v>
      </c>
      <c r="M557">
        <v>377.03280000000001</v>
      </c>
    </row>
    <row r="558" spans="1:13" x14ac:dyDescent="0.2">
      <c r="A558" s="1">
        <v>43872</v>
      </c>
      <c r="B558">
        <v>0.42</v>
      </c>
      <c r="C558">
        <v>1.7072500000000002</v>
      </c>
      <c r="D558">
        <v>1.5669999999999999</v>
      </c>
      <c r="E558">
        <v>1.5899999999999999</v>
      </c>
      <c r="F558">
        <v>18.98</v>
      </c>
      <c r="G558">
        <v>20.440000000000001</v>
      </c>
      <c r="H558">
        <v>9.99</v>
      </c>
      <c r="I558">
        <v>7.72</v>
      </c>
      <c r="J558">
        <v>15.13</v>
      </c>
      <c r="K558">
        <v>10.76</v>
      </c>
      <c r="L558">
        <v>2273.576</v>
      </c>
      <c r="M558">
        <v>375.1139</v>
      </c>
    </row>
    <row r="559" spans="1:13" x14ac:dyDescent="0.2">
      <c r="A559" s="1">
        <v>43873</v>
      </c>
      <c r="B559">
        <v>0.41</v>
      </c>
      <c r="C559">
        <v>1.7037499999999999</v>
      </c>
      <c r="D559">
        <v>1.571</v>
      </c>
      <c r="E559">
        <v>1.6099999999999999</v>
      </c>
      <c r="F559">
        <v>18.989999999999998</v>
      </c>
      <c r="G559">
        <v>20.07</v>
      </c>
      <c r="H559">
        <v>10.050000000000001</v>
      </c>
      <c r="I559">
        <v>7.76</v>
      </c>
      <c r="J559">
        <v>15.16</v>
      </c>
      <c r="K559">
        <v>10.84</v>
      </c>
      <c r="L559">
        <v>2267.6529999999998</v>
      </c>
      <c r="M559">
        <v>373.14550000000003</v>
      </c>
    </row>
    <row r="560" spans="1:13" x14ac:dyDescent="0.2">
      <c r="A560" s="1">
        <v>43874</v>
      </c>
      <c r="B560">
        <v>0.42</v>
      </c>
      <c r="C560">
        <v>1.69163</v>
      </c>
      <c r="D560">
        <v>1.5640000000000001</v>
      </c>
      <c r="E560">
        <v>1.5899999999999999</v>
      </c>
      <c r="F560">
        <v>19.12</v>
      </c>
      <c r="G560">
        <v>19.989999999999998</v>
      </c>
      <c r="H560">
        <v>10.33</v>
      </c>
      <c r="I560">
        <v>7.76</v>
      </c>
      <c r="J560">
        <v>15.15</v>
      </c>
      <c r="K560">
        <v>10.84</v>
      </c>
      <c r="L560">
        <v>2282.08</v>
      </c>
      <c r="M560">
        <v>373.09879999999998</v>
      </c>
    </row>
    <row r="561" spans="1:13" x14ac:dyDescent="0.2">
      <c r="A561" s="1">
        <v>43875</v>
      </c>
      <c r="B561">
        <v>0.43</v>
      </c>
      <c r="C561">
        <v>1.6917499999999999</v>
      </c>
      <c r="D561">
        <v>1.5590000000000002</v>
      </c>
      <c r="E561">
        <v>1.5899999999999999</v>
      </c>
      <c r="F561">
        <v>19.34</v>
      </c>
      <c r="G561">
        <v>20.32</v>
      </c>
      <c r="H561">
        <v>10.42</v>
      </c>
      <c r="I561">
        <v>7.88</v>
      </c>
      <c r="J561">
        <v>15.29</v>
      </c>
      <c r="K561">
        <v>10.88</v>
      </c>
      <c r="L561">
        <v>2280.4969999999998</v>
      </c>
      <c r="M561">
        <v>368.93099999999998</v>
      </c>
    </row>
    <row r="562" spans="1:13" x14ac:dyDescent="0.2">
      <c r="A562" s="1">
        <v>43878</v>
      </c>
      <c r="B562">
        <v>0.43</v>
      </c>
      <c r="C562">
        <v>1.6928800000000002</v>
      </c>
      <c r="D562">
        <v>1.5620000000000001</v>
      </c>
      <c r="E562">
        <v>1.5899999999999999</v>
      </c>
      <c r="F562">
        <v>19.34</v>
      </c>
      <c r="G562">
        <v>20.32</v>
      </c>
      <c r="H562">
        <v>10.42</v>
      </c>
      <c r="I562">
        <v>7.88</v>
      </c>
      <c r="J562">
        <v>15.29</v>
      </c>
      <c r="K562">
        <v>10.88</v>
      </c>
      <c r="L562">
        <v>2259.3890000000001</v>
      </c>
      <c r="M562">
        <v>364.34039999999999</v>
      </c>
    </row>
    <row r="563" spans="1:13" x14ac:dyDescent="0.2">
      <c r="A563" s="1">
        <v>43879</v>
      </c>
      <c r="B563">
        <v>0.44</v>
      </c>
      <c r="C563">
        <v>1.6946300000000001</v>
      </c>
      <c r="D563">
        <v>1.5569999999999999</v>
      </c>
      <c r="E563">
        <v>1.63</v>
      </c>
      <c r="F563">
        <v>19.54</v>
      </c>
      <c r="G563">
        <v>20.309999999999999</v>
      </c>
      <c r="H563">
        <v>10.48</v>
      </c>
      <c r="I563">
        <v>7.85</v>
      </c>
      <c r="J563">
        <v>15.48</v>
      </c>
      <c r="K563">
        <v>10.95</v>
      </c>
      <c r="L563">
        <v>2243.4259999999999</v>
      </c>
      <c r="M563">
        <v>361.0813</v>
      </c>
    </row>
    <row r="564" spans="1:13" x14ac:dyDescent="0.2">
      <c r="A564" s="1">
        <v>43880</v>
      </c>
      <c r="B564">
        <v>0.44</v>
      </c>
      <c r="C564">
        <v>1.696</v>
      </c>
      <c r="D564">
        <v>1.5640000000000001</v>
      </c>
      <c r="E564">
        <v>1.6</v>
      </c>
      <c r="F564">
        <v>19.440000000000001</v>
      </c>
      <c r="G564">
        <v>20.78</v>
      </c>
      <c r="H564">
        <v>10.41</v>
      </c>
      <c r="I564">
        <v>7.9</v>
      </c>
      <c r="J564">
        <v>15.6</v>
      </c>
      <c r="K564">
        <v>11.23</v>
      </c>
      <c r="L564">
        <v>2264.4749999999999</v>
      </c>
      <c r="M564">
        <v>353.51510000000002</v>
      </c>
    </row>
    <row r="565" spans="1:13" x14ac:dyDescent="0.2">
      <c r="A565" s="1">
        <v>43881</v>
      </c>
      <c r="B565">
        <v>0.45</v>
      </c>
      <c r="C565">
        <v>1.68275</v>
      </c>
      <c r="D565">
        <v>1.56</v>
      </c>
      <c r="E565">
        <v>1.5699999999999998</v>
      </c>
      <c r="F565">
        <v>19.62</v>
      </c>
      <c r="G565">
        <v>21.13</v>
      </c>
      <c r="H565">
        <v>10.5</v>
      </c>
      <c r="I565">
        <v>8.0299999999999994</v>
      </c>
      <c r="J565">
        <v>15.83</v>
      </c>
      <c r="K565">
        <v>11.28</v>
      </c>
      <c r="L565">
        <v>2290.3829999999998</v>
      </c>
      <c r="M565">
        <v>348.63350000000003</v>
      </c>
    </row>
    <row r="566" spans="1:13" x14ac:dyDescent="0.2">
      <c r="A566" s="1">
        <v>43882</v>
      </c>
      <c r="B566">
        <v>0.45</v>
      </c>
      <c r="C566">
        <v>1.6792500000000001</v>
      </c>
      <c r="D566">
        <v>1.5529999999999999</v>
      </c>
      <c r="E566">
        <v>1.58</v>
      </c>
      <c r="F566">
        <v>19.260000000000002</v>
      </c>
      <c r="G566">
        <v>20.58</v>
      </c>
      <c r="H566">
        <v>10.34</v>
      </c>
      <c r="I566">
        <v>7.9</v>
      </c>
      <c r="J566">
        <v>15.45</v>
      </c>
      <c r="K566">
        <v>11.18</v>
      </c>
      <c r="L566">
        <v>2307.4749999999999</v>
      </c>
      <c r="M566">
        <v>343.69420000000002</v>
      </c>
    </row>
    <row r="567" spans="1:13" x14ac:dyDescent="0.2">
      <c r="A567" s="1">
        <v>43885</v>
      </c>
      <c r="B567">
        <v>0.47</v>
      </c>
      <c r="C567">
        <v>1.64663</v>
      </c>
      <c r="D567">
        <v>1.5209999999999999</v>
      </c>
      <c r="E567">
        <v>1.55</v>
      </c>
      <c r="F567">
        <v>19.09</v>
      </c>
      <c r="G567">
        <v>20.399999999999999</v>
      </c>
      <c r="H567">
        <v>10.130000000000001</v>
      </c>
      <c r="I567">
        <v>7.75</v>
      </c>
      <c r="J567">
        <v>15.16</v>
      </c>
      <c r="K567">
        <v>10.93</v>
      </c>
      <c r="L567">
        <v>2307.8969999999999</v>
      </c>
      <c r="M567">
        <v>338.7294</v>
      </c>
    </row>
    <row r="568" spans="1:13" x14ac:dyDescent="0.2">
      <c r="A568" s="1">
        <v>43886</v>
      </c>
      <c r="B568">
        <v>0.49</v>
      </c>
      <c r="C568">
        <v>1.6376300000000001</v>
      </c>
      <c r="D568">
        <v>1.5110000000000001</v>
      </c>
      <c r="E568">
        <v>1.55</v>
      </c>
      <c r="F568">
        <v>18.510000000000002</v>
      </c>
      <c r="G568">
        <v>19.89</v>
      </c>
      <c r="H568">
        <v>9.8000000000000007</v>
      </c>
      <c r="I568">
        <v>7.58</v>
      </c>
      <c r="J568">
        <v>14.79</v>
      </c>
      <c r="K568">
        <v>10.64</v>
      </c>
      <c r="L568">
        <v>2304.0039999999999</v>
      </c>
      <c r="M568">
        <v>343.95280000000002</v>
      </c>
    </row>
    <row r="569" spans="1:13" x14ac:dyDescent="0.2">
      <c r="A569" s="1">
        <v>43887</v>
      </c>
      <c r="B569">
        <v>0.51</v>
      </c>
      <c r="C569">
        <v>1.6132499999999999</v>
      </c>
      <c r="D569">
        <v>1.4790000000000001</v>
      </c>
      <c r="E569">
        <v>1.54</v>
      </c>
      <c r="F569">
        <v>18.440000000000001</v>
      </c>
      <c r="G569">
        <v>19.95</v>
      </c>
      <c r="H569">
        <v>9.7899999999999991</v>
      </c>
      <c r="I569">
        <v>7.52</v>
      </c>
      <c r="J569">
        <v>14.73</v>
      </c>
      <c r="K569">
        <v>10.6</v>
      </c>
      <c r="L569">
        <v>2307.8919999999998</v>
      </c>
      <c r="M569">
        <v>348.6182</v>
      </c>
    </row>
    <row r="570" spans="1:13" x14ac:dyDescent="0.2">
      <c r="A570" s="1">
        <v>43888</v>
      </c>
      <c r="B570">
        <v>0.54</v>
      </c>
      <c r="C570">
        <v>1.5803799999999999</v>
      </c>
      <c r="D570">
        <v>1.3580000000000001</v>
      </c>
      <c r="E570">
        <v>1.49</v>
      </c>
      <c r="F570">
        <v>17.565000000000001</v>
      </c>
      <c r="G570">
        <v>18.86</v>
      </c>
      <c r="H570">
        <v>9.2100000000000009</v>
      </c>
      <c r="I570">
        <v>7.3</v>
      </c>
      <c r="J570">
        <v>14.13</v>
      </c>
      <c r="K570">
        <v>10.17</v>
      </c>
      <c r="L570">
        <v>2317.8040000000001</v>
      </c>
      <c r="M570">
        <v>355.76139999999998</v>
      </c>
    </row>
    <row r="571" spans="1:13" x14ac:dyDescent="0.2">
      <c r="A571" s="1">
        <v>43889</v>
      </c>
      <c r="B571">
        <v>0.54</v>
      </c>
      <c r="C571">
        <v>1.46275</v>
      </c>
      <c r="D571">
        <v>1.234</v>
      </c>
      <c r="E571">
        <v>1.47</v>
      </c>
      <c r="F571">
        <v>17.04</v>
      </c>
      <c r="G571">
        <v>18.079999999999998</v>
      </c>
      <c r="H571">
        <v>8.86</v>
      </c>
      <c r="I571">
        <v>7.23</v>
      </c>
      <c r="J571">
        <v>13.55</v>
      </c>
      <c r="K571">
        <v>10.02</v>
      </c>
      <c r="L571">
        <v>2307.8969999999999</v>
      </c>
      <c r="M571">
        <v>359.81630000000001</v>
      </c>
    </row>
    <row r="572" spans="1:13" x14ac:dyDescent="0.2">
      <c r="A572" s="1">
        <v>43892</v>
      </c>
      <c r="B572">
        <v>0.51</v>
      </c>
      <c r="C572">
        <v>1.2537499999999999</v>
      </c>
      <c r="D572">
        <v>1.109</v>
      </c>
      <c r="E572">
        <v>1.31</v>
      </c>
      <c r="F572">
        <v>18.149999999999999</v>
      </c>
      <c r="G572">
        <v>19.28</v>
      </c>
      <c r="H572">
        <v>9.44</v>
      </c>
      <c r="I572">
        <v>7.6</v>
      </c>
      <c r="J572">
        <v>14.29</v>
      </c>
      <c r="K572">
        <v>10.64</v>
      </c>
      <c r="L572">
        <v>2307.7379999999998</v>
      </c>
      <c r="M572">
        <v>359.5548</v>
      </c>
    </row>
    <row r="573" spans="1:13" x14ac:dyDescent="0.2">
      <c r="A573" s="1">
        <v>43893</v>
      </c>
      <c r="B573">
        <v>0.54</v>
      </c>
      <c r="C573">
        <v>1.3142499999999999</v>
      </c>
      <c r="D573">
        <v>0.78600000000000003</v>
      </c>
      <c r="E573">
        <v>1.28</v>
      </c>
      <c r="F573">
        <v>17.88</v>
      </c>
      <c r="G573">
        <v>19.559999999999999</v>
      </c>
      <c r="H573">
        <v>9.39</v>
      </c>
      <c r="I573">
        <v>7.44</v>
      </c>
      <c r="J573">
        <v>13.99</v>
      </c>
      <c r="K573">
        <v>10.52</v>
      </c>
      <c r="L573">
        <v>2311.1869999999999</v>
      </c>
      <c r="M573">
        <v>359.06619999999998</v>
      </c>
    </row>
    <row r="574" spans="1:13" x14ac:dyDescent="0.2">
      <c r="A574" s="1">
        <v>43894</v>
      </c>
      <c r="B574">
        <v>0.6</v>
      </c>
      <c r="C574">
        <v>1.0006299999999999</v>
      </c>
      <c r="D574">
        <v>0.79</v>
      </c>
      <c r="E574">
        <v>1.03</v>
      </c>
      <c r="F574">
        <v>18.239999999999998</v>
      </c>
      <c r="G574">
        <v>19.989999999999998</v>
      </c>
      <c r="H574">
        <v>9.59</v>
      </c>
      <c r="I574">
        <v>7.58</v>
      </c>
      <c r="J574">
        <v>14.24</v>
      </c>
      <c r="K574">
        <v>10.59</v>
      </c>
      <c r="L574">
        <v>2310.1869999999999</v>
      </c>
      <c r="M574">
        <v>358.24869999999999</v>
      </c>
    </row>
    <row r="575" spans="1:13" x14ac:dyDescent="0.2">
      <c r="A575" s="1">
        <v>43895</v>
      </c>
      <c r="B575">
        <v>0.64</v>
      </c>
      <c r="C575">
        <v>0.99887999999999999</v>
      </c>
      <c r="D575">
        <v>0.622</v>
      </c>
      <c r="E575">
        <v>1.01</v>
      </c>
      <c r="F575">
        <v>17.7</v>
      </c>
      <c r="G575">
        <v>19.63</v>
      </c>
      <c r="H575">
        <v>9.39</v>
      </c>
      <c r="I575">
        <v>7.5</v>
      </c>
      <c r="J575">
        <v>14.01</v>
      </c>
      <c r="K575">
        <v>10.65</v>
      </c>
      <c r="L575">
        <v>2314.9349999999999</v>
      </c>
      <c r="M575">
        <v>356.33370000000002</v>
      </c>
    </row>
    <row r="576" spans="1:13" x14ac:dyDescent="0.2">
      <c r="A576" s="1">
        <v>43896</v>
      </c>
      <c r="B576">
        <v>0.66</v>
      </c>
      <c r="C576">
        <v>0.89600000000000002</v>
      </c>
      <c r="D576">
        <v>0.50600000000000001</v>
      </c>
      <c r="E576">
        <v>0.86</v>
      </c>
      <c r="F576">
        <v>17.100000000000001</v>
      </c>
      <c r="G576">
        <v>19.2</v>
      </c>
      <c r="H576">
        <v>9.11</v>
      </c>
      <c r="I576">
        <v>7.4</v>
      </c>
      <c r="J576">
        <v>13.56</v>
      </c>
      <c r="K576">
        <v>10.29</v>
      </c>
      <c r="L576">
        <v>2316.5729999999999</v>
      </c>
      <c r="M576">
        <v>354.79520000000002</v>
      </c>
    </row>
    <row r="577" spans="1:13" x14ac:dyDescent="0.2">
      <c r="A577" s="1">
        <v>43899</v>
      </c>
      <c r="B577">
        <v>0.74</v>
      </c>
      <c r="C577">
        <v>0.76812999999999998</v>
      </c>
      <c r="D577">
        <v>0.28399999999999997</v>
      </c>
      <c r="E577">
        <v>0.79</v>
      </c>
      <c r="F577">
        <v>15.59</v>
      </c>
      <c r="G577">
        <v>17.36</v>
      </c>
      <c r="H577">
        <v>8.3800000000000008</v>
      </c>
      <c r="I577">
        <v>7.1</v>
      </c>
      <c r="J577">
        <v>12.34</v>
      </c>
      <c r="K577">
        <v>9.42</v>
      </c>
      <c r="L577">
        <v>2318.277</v>
      </c>
      <c r="M577">
        <v>353.60129999999998</v>
      </c>
    </row>
    <row r="578" spans="1:13" x14ac:dyDescent="0.2">
      <c r="A578" s="1">
        <v>43900</v>
      </c>
      <c r="B578">
        <v>0.75</v>
      </c>
      <c r="C578">
        <v>0.78412999999999999</v>
      </c>
      <c r="D578">
        <v>0.41599999999999998</v>
      </c>
      <c r="E578">
        <v>0.89</v>
      </c>
      <c r="F578">
        <v>15.41</v>
      </c>
      <c r="G578">
        <v>17.82</v>
      </c>
      <c r="H578">
        <v>8.51</v>
      </c>
      <c r="I578">
        <v>7.17</v>
      </c>
      <c r="J578">
        <v>12.52</v>
      </c>
      <c r="K578">
        <v>9.5299999999999994</v>
      </c>
      <c r="L578">
        <v>2318.567</v>
      </c>
      <c r="M578">
        <v>358.91430000000003</v>
      </c>
    </row>
    <row r="579" spans="1:13" x14ac:dyDescent="0.2">
      <c r="A579" s="1">
        <v>43901</v>
      </c>
      <c r="B579">
        <v>0.91</v>
      </c>
      <c r="C579">
        <v>0.77249999999999996</v>
      </c>
      <c r="D579">
        <v>0.24199999999999999</v>
      </c>
      <c r="E579">
        <v>0.93</v>
      </c>
      <c r="F579">
        <v>14.39</v>
      </c>
      <c r="G579">
        <v>16.38</v>
      </c>
      <c r="H579">
        <v>7.98</v>
      </c>
      <c r="I579">
        <v>6.9</v>
      </c>
      <c r="J579">
        <v>11.95</v>
      </c>
      <c r="K579">
        <v>9.1199999999999992</v>
      </c>
      <c r="L579">
        <v>2313.5929999999998</v>
      </c>
      <c r="M579">
        <v>359.76519999999999</v>
      </c>
    </row>
    <row r="580" spans="1:13" x14ac:dyDescent="0.2">
      <c r="A580" s="1">
        <v>43902</v>
      </c>
      <c r="B580">
        <v>1</v>
      </c>
      <c r="C580">
        <v>0.74050000000000005</v>
      </c>
      <c r="D580">
        <v>0.159</v>
      </c>
      <c r="E580">
        <v>1.19</v>
      </c>
      <c r="F580">
        <v>11.555</v>
      </c>
      <c r="G580">
        <v>13</v>
      </c>
      <c r="H580">
        <v>6.64</v>
      </c>
      <c r="I580">
        <v>6.02</v>
      </c>
      <c r="J580">
        <v>9.25</v>
      </c>
      <c r="K580">
        <v>7.42</v>
      </c>
      <c r="L580">
        <v>2311.6329999999998</v>
      </c>
      <c r="M580">
        <v>361.4717</v>
      </c>
    </row>
    <row r="581" spans="1:13" x14ac:dyDescent="0.2">
      <c r="A581" s="1">
        <v>43903</v>
      </c>
      <c r="B581">
        <v>1.05</v>
      </c>
      <c r="C581">
        <v>0.84313000000000005</v>
      </c>
      <c r="D581">
        <v>0.156</v>
      </c>
      <c r="E581">
        <v>1.0900000000000001</v>
      </c>
      <c r="F581">
        <v>12.01</v>
      </c>
      <c r="G581">
        <v>13.63</v>
      </c>
      <c r="H581">
        <v>6.9</v>
      </c>
      <c r="I581">
        <v>6.07</v>
      </c>
      <c r="J581">
        <v>10.050000000000001</v>
      </c>
      <c r="K581">
        <v>7.8</v>
      </c>
      <c r="L581">
        <v>2316.547</v>
      </c>
      <c r="M581">
        <v>362.00560000000002</v>
      </c>
    </row>
    <row r="582" spans="1:13" x14ac:dyDescent="0.2">
      <c r="A582" s="1">
        <v>43906</v>
      </c>
      <c r="B582">
        <v>0.93</v>
      </c>
      <c r="C582">
        <v>0.88937999999999995</v>
      </c>
      <c r="D582">
        <v>0.111</v>
      </c>
      <c r="E582">
        <v>1.35</v>
      </c>
      <c r="F582">
        <v>11.81</v>
      </c>
      <c r="G582">
        <v>11.76</v>
      </c>
      <c r="H582">
        <v>6.62</v>
      </c>
      <c r="I582">
        <v>5.0999999999999996</v>
      </c>
      <c r="J582">
        <v>9.2100000000000009</v>
      </c>
      <c r="K582">
        <v>5.46</v>
      </c>
      <c r="L582">
        <v>2316.0909999999999</v>
      </c>
      <c r="M582">
        <v>361.59609999999998</v>
      </c>
    </row>
    <row r="583" spans="1:13" x14ac:dyDescent="0.2">
      <c r="A583" s="1">
        <v>43907</v>
      </c>
      <c r="B583">
        <v>0.8</v>
      </c>
      <c r="C583">
        <v>1.0518799999999999</v>
      </c>
      <c r="D583">
        <v>0.126</v>
      </c>
      <c r="E583">
        <v>1.25</v>
      </c>
      <c r="F583">
        <v>11.81</v>
      </c>
      <c r="G583">
        <v>10.96</v>
      </c>
      <c r="H583">
        <v>6.66</v>
      </c>
      <c r="I583">
        <v>4.25</v>
      </c>
      <c r="J583">
        <v>8.19</v>
      </c>
      <c r="K583">
        <v>4.93</v>
      </c>
      <c r="L583">
        <v>2313.4720000000002</v>
      </c>
      <c r="M583">
        <v>361.03280000000001</v>
      </c>
    </row>
    <row r="584" spans="1:13" x14ac:dyDescent="0.2">
      <c r="A584" s="1">
        <v>43908</v>
      </c>
      <c r="B584">
        <v>0.99</v>
      </c>
      <c r="C584">
        <v>1.11575</v>
      </c>
      <c r="D584">
        <v>0.126</v>
      </c>
      <c r="E584">
        <v>1.25</v>
      </c>
      <c r="F584">
        <v>9.73</v>
      </c>
      <c r="G584">
        <v>7.13</v>
      </c>
      <c r="H584">
        <v>5.32</v>
      </c>
      <c r="I584">
        <v>3.65</v>
      </c>
      <c r="J584">
        <v>5.6899999999999995</v>
      </c>
      <c r="K584">
        <v>3.26</v>
      </c>
      <c r="L584">
        <v>2309.9250000000002</v>
      </c>
      <c r="M584">
        <v>361.1481</v>
      </c>
    </row>
    <row r="585" spans="1:13" x14ac:dyDescent="0.2">
      <c r="A585" s="1">
        <v>43909</v>
      </c>
      <c r="B585">
        <v>1.32</v>
      </c>
      <c r="C585">
        <v>1.19513</v>
      </c>
      <c r="D585">
        <v>0.13800000000000001</v>
      </c>
      <c r="E585">
        <v>0.57999999999999996</v>
      </c>
      <c r="F585">
        <v>9.3800000000000008</v>
      </c>
      <c r="G585">
        <v>6.66</v>
      </c>
      <c r="H585">
        <v>5.25</v>
      </c>
      <c r="I585">
        <v>3.65</v>
      </c>
      <c r="J585">
        <v>5.26</v>
      </c>
      <c r="K585">
        <v>3.89</v>
      </c>
      <c r="L585">
        <v>2311.3180000000002</v>
      </c>
      <c r="M585">
        <v>361.3279</v>
      </c>
    </row>
    <row r="586" spans="1:13" x14ac:dyDescent="0.2">
      <c r="A586" s="1">
        <v>43910</v>
      </c>
      <c r="B586">
        <v>1.1499999999999999</v>
      </c>
      <c r="C586">
        <v>1.2041299999999999</v>
      </c>
      <c r="D586">
        <v>0.107</v>
      </c>
      <c r="E586">
        <v>2.12</v>
      </c>
      <c r="F586">
        <v>9.83</v>
      </c>
      <c r="G586">
        <v>7.8</v>
      </c>
      <c r="H586">
        <v>5.31</v>
      </c>
      <c r="I586">
        <v>3.6</v>
      </c>
      <c r="J586">
        <v>5.6</v>
      </c>
      <c r="K586">
        <v>3.7</v>
      </c>
      <c r="L586">
        <v>2315.9949999999999</v>
      </c>
      <c r="M586">
        <v>360.08300000000003</v>
      </c>
    </row>
    <row r="587" spans="1:13" x14ac:dyDescent="0.2">
      <c r="A587" s="1">
        <v>43913</v>
      </c>
      <c r="B587">
        <v>0.86</v>
      </c>
      <c r="C587">
        <v>1.21563</v>
      </c>
      <c r="D587">
        <v>9.9000000000000005E-2</v>
      </c>
      <c r="E587">
        <v>2.12</v>
      </c>
      <c r="F587">
        <v>10.44</v>
      </c>
      <c r="G587">
        <v>7.46</v>
      </c>
      <c r="H587">
        <v>4.75</v>
      </c>
      <c r="I587">
        <v>2.7</v>
      </c>
      <c r="J587">
        <v>4.32</v>
      </c>
      <c r="K587">
        <v>3.51</v>
      </c>
      <c r="L587">
        <v>2316.1030000000001</v>
      </c>
      <c r="M587">
        <v>360.32600000000002</v>
      </c>
    </row>
    <row r="588" spans="1:13" x14ac:dyDescent="0.2">
      <c r="A588" s="1">
        <v>43914</v>
      </c>
      <c r="B588">
        <v>0.5</v>
      </c>
      <c r="C588">
        <v>1.23238</v>
      </c>
      <c r="D588">
        <v>0.10249999999999999</v>
      </c>
      <c r="E588">
        <v>2.35</v>
      </c>
      <c r="F588">
        <v>11.11</v>
      </c>
      <c r="G588">
        <v>7.97</v>
      </c>
      <c r="H588">
        <v>5.05</v>
      </c>
      <c r="I588">
        <v>0.36</v>
      </c>
      <c r="J588">
        <v>2.61</v>
      </c>
      <c r="K588">
        <v>2.5499999999999998</v>
      </c>
      <c r="L588">
        <v>2315.1729999999998</v>
      </c>
      <c r="M588">
        <v>360.43720000000002</v>
      </c>
    </row>
    <row r="589" spans="1:13" x14ac:dyDescent="0.2">
      <c r="A589" s="1">
        <v>43915</v>
      </c>
      <c r="B589">
        <v>0.49</v>
      </c>
      <c r="C589">
        <v>1.2669999999999999</v>
      </c>
      <c r="D589">
        <v>8.6999999999999994E-2</v>
      </c>
      <c r="E589">
        <v>2.5300000000000002</v>
      </c>
      <c r="F589">
        <v>12.5</v>
      </c>
      <c r="G589">
        <v>8.82</v>
      </c>
      <c r="H589">
        <v>5.95</v>
      </c>
      <c r="I589">
        <v>1.1400000000000001</v>
      </c>
      <c r="J589">
        <v>4.68</v>
      </c>
      <c r="K589">
        <v>2.92</v>
      </c>
      <c r="L589">
        <v>2314.5390000000002</v>
      </c>
      <c r="M589">
        <v>359.9436</v>
      </c>
    </row>
    <row r="590" spans="1:13" x14ac:dyDescent="0.2">
      <c r="A590" s="1">
        <v>43916</v>
      </c>
      <c r="B590">
        <v>0.55000000000000004</v>
      </c>
      <c r="C590">
        <v>1.37463</v>
      </c>
      <c r="D590">
        <v>7.6999999999999999E-2</v>
      </c>
      <c r="E590">
        <v>2.44</v>
      </c>
      <c r="F590">
        <v>13.45</v>
      </c>
      <c r="G590">
        <v>11.51</v>
      </c>
      <c r="H590">
        <v>6.34</v>
      </c>
      <c r="I590">
        <v>1.7</v>
      </c>
      <c r="J590">
        <v>4.5600000000000005</v>
      </c>
      <c r="K590">
        <v>3.67</v>
      </c>
      <c r="L590">
        <v>2317.5100000000002</v>
      </c>
      <c r="M590">
        <v>360.7131</v>
      </c>
    </row>
    <row r="591" spans="1:13" x14ac:dyDescent="0.2">
      <c r="A591" s="1">
        <v>43917</v>
      </c>
      <c r="B591">
        <v>0.41</v>
      </c>
      <c r="C591">
        <v>1.4501299999999999</v>
      </c>
      <c r="D591">
        <v>7.0999999999999994E-2</v>
      </c>
      <c r="E591">
        <v>2.44</v>
      </c>
      <c r="F591">
        <v>13.15</v>
      </c>
      <c r="G591">
        <v>11.05</v>
      </c>
      <c r="H591">
        <v>6.13</v>
      </c>
      <c r="I591">
        <v>1.8599999999999999</v>
      </c>
      <c r="J591">
        <v>4.62</v>
      </c>
      <c r="K591">
        <v>4.0199999999999996</v>
      </c>
      <c r="L591">
        <v>2319.9679999999998</v>
      </c>
      <c r="M591">
        <v>360.66410000000002</v>
      </c>
    </row>
    <row r="592" spans="1:13" x14ac:dyDescent="0.2">
      <c r="A592" s="1">
        <v>43920</v>
      </c>
      <c r="B592">
        <v>0.28000000000000003</v>
      </c>
      <c r="C592">
        <v>1.4333800000000001</v>
      </c>
      <c r="D592">
        <v>7.0000000000000007E-2</v>
      </c>
      <c r="E592">
        <v>2.44</v>
      </c>
      <c r="F592">
        <v>11.68</v>
      </c>
      <c r="G592">
        <v>9.57</v>
      </c>
      <c r="H592">
        <v>5.67</v>
      </c>
      <c r="I592">
        <v>1.52</v>
      </c>
      <c r="J592">
        <v>4.4400000000000004</v>
      </c>
      <c r="K592">
        <v>2.62</v>
      </c>
      <c r="L592">
        <v>2322.5520000000001</v>
      </c>
      <c r="M592">
        <v>361.06310000000002</v>
      </c>
    </row>
    <row r="593" spans="1:13" x14ac:dyDescent="0.2">
      <c r="A593" s="1">
        <v>43921</v>
      </c>
      <c r="B593">
        <v>0.6</v>
      </c>
      <c r="C593">
        <v>1.4504999999999999</v>
      </c>
      <c r="D593">
        <v>7.0999999999999994E-2</v>
      </c>
      <c r="E593">
        <v>2.44</v>
      </c>
      <c r="F593">
        <v>10.58</v>
      </c>
      <c r="G593">
        <v>8.81</v>
      </c>
      <c r="H593">
        <v>5.07</v>
      </c>
      <c r="I593">
        <v>1.55</v>
      </c>
      <c r="J593">
        <v>3.81</v>
      </c>
      <c r="K593">
        <v>2.29</v>
      </c>
      <c r="L593">
        <v>2322.5540000000001</v>
      </c>
      <c r="M593">
        <v>361.14449999999999</v>
      </c>
    </row>
    <row r="594" spans="1:13" x14ac:dyDescent="0.2">
      <c r="A594" s="1">
        <v>43922</v>
      </c>
      <c r="B594">
        <v>0.69</v>
      </c>
      <c r="C594">
        <v>1.4365000000000001</v>
      </c>
      <c r="D594">
        <v>7.1999999999999995E-2</v>
      </c>
      <c r="E594">
        <v>2.44</v>
      </c>
      <c r="F594">
        <v>9.49</v>
      </c>
      <c r="G594">
        <v>7.19</v>
      </c>
      <c r="H594">
        <v>4.37</v>
      </c>
      <c r="I594">
        <v>1.28</v>
      </c>
      <c r="J594">
        <v>3.45</v>
      </c>
      <c r="K594">
        <v>2.04</v>
      </c>
      <c r="L594">
        <v>2322.54</v>
      </c>
      <c r="M594">
        <v>361.38819999999998</v>
      </c>
    </row>
    <row r="595" spans="1:13" x14ac:dyDescent="0.2">
      <c r="A595" s="1">
        <v>43923</v>
      </c>
      <c r="B595">
        <v>0.61</v>
      </c>
      <c r="C595">
        <v>1.373</v>
      </c>
      <c r="D595">
        <v>7.4999999999999997E-2</v>
      </c>
      <c r="E595">
        <v>2.44</v>
      </c>
      <c r="F595">
        <v>9.8000000000000007</v>
      </c>
      <c r="G595">
        <v>6.6899999999999995</v>
      </c>
      <c r="H595">
        <v>4.5600000000000005</v>
      </c>
      <c r="I595">
        <v>1.1000000000000001</v>
      </c>
      <c r="J595">
        <v>3.37</v>
      </c>
      <c r="K595">
        <v>1.65</v>
      </c>
      <c r="L595">
        <v>2322.29</v>
      </c>
      <c r="M595">
        <v>361.2047</v>
      </c>
    </row>
    <row r="596" spans="1:13" x14ac:dyDescent="0.2">
      <c r="A596" s="1">
        <v>43924</v>
      </c>
      <c r="B596">
        <v>0.63</v>
      </c>
      <c r="C596">
        <v>1.3873800000000001</v>
      </c>
      <c r="D596">
        <v>7.0999999999999994E-2</v>
      </c>
      <c r="E596">
        <v>2.44</v>
      </c>
      <c r="F596">
        <v>9.51</v>
      </c>
      <c r="G596">
        <v>6.27</v>
      </c>
      <c r="H596">
        <v>4.0199999999999996</v>
      </c>
      <c r="I596">
        <v>1.0900000000000001</v>
      </c>
      <c r="J596">
        <v>2.42</v>
      </c>
      <c r="K596">
        <v>1.45</v>
      </c>
      <c r="L596">
        <v>2323.3409999999999</v>
      </c>
      <c r="M596">
        <v>361.64589999999998</v>
      </c>
    </row>
    <row r="597" spans="1:13" x14ac:dyDescent="0.2">
      <c r="A597" s="1">
        <v>43927</v>
      </c>
      <c r="B597">
        <v>0.49</v>
      </c>
      <c r="C597">
        <v>1.3523800000000001</v>
      </c>
      <c r="D597">
        <v>7.85E-2</v>
      </c>
      <c r="E597">
        <v>2.44</v>
      </c>
      <c r="F597">
        <v>10.38</v>
      </c>
      <c r="G597">
        <v>7.61</v>
      </c>
      <c r="H597">
        <v>4.25</v>
      </c>
      <c r="I597">
        <v>1.1200000000000001</v>
      </c>
      <c r="J597">
        <v>3.15</v>
      </c>
      <c r="K597">
        <v>1.6400000000000001</v>
      </c>
      <c r="L597">
        <v>2325.87</v>
      </c>
      <c r="M597">
        <v>363.58460000000002</v>
      </c>
    </row>
    <row r="598" spans="1:13" x14ac:dyDescent="0.2">
      <c r="A598" s="1">
        <v>43928</v>
      </c>
      <c r="B598">
        <v>0.42</v>
      </c>
      <c r="C598">
        <v>1.3198799999999999</v>
      </c>
      <c r="D598">
        <v>0.08</v>
      </c>
      <c r="E598">
        <v>2.44</v>
      </c>
      <c r="F598">
        <v>10.51</v>
      </c>
      <c r="G598">
        <v>7.75</v>
      </c>
      <c r="H598">
        <v>4.45</v>
      </c>
      <c r="I598">
        <v>1.25</v>
      </c>
      <c r="J598">
        <v>4.12</v>
      </c>
      <c r="K598">
        <v>2.23</v>
      </c>
      <c r="L598">
        <v>2325.1950000000002</v>
      </c>
      <c r="M598">
        <v>363.44369999999998</v>
      </c>
    </row>
    <row r="599" spans="1:13" x14ac:dyDescent="0.2">
      <c r="A599" s="1">
        <v>43929</v>
      </c>
      <c r="B599">
        <v>0.4</v>
      </c>
      <c r="C599">
        <v>1.31138</v>
      </c>
      <c r="D599">
        <v>7.5999999999999998E-2</v>
      </c>
      <c r="E599">
        <v>2.44</v>
      </c>
      <c r="F599">
        <v>11.27</v>
      </c>
      <c r="G599">
        <v>8.5</v>
      </c>
      <c r="H599">
        <v>5.75</v>
      </c>
      <c r="I599">
        <v>1.77</v>
      </c>
      <c r="J599">
        <v>4.7699999999999996</v>
      </c>
      <c r="K599">
        <v>2.77</v>
      </c>
      <c r="L599">
        <v>2321.902</v>
      </c>
      <c r="M599">
        <v>363.64330000000001</v>
      </c>
    </row>
    <row r="600" spans="1:13" x14ac:dyDescent="0.2">
      <c r="A600" s="1">
        <v>43930</v>
      </c>
      <c r="B600">
        <v>0.41</v>
      </c>
      <c r="C600">
        <v>1.21888</v>
      </c>
      <c r="D600">
        <v>7.6999999999999999E-2</v>
      </c>
      <c r="E600">
        <v>2.44</v>
      </c>
      <c r="F600">
        <v>12.21</v>
      </c>
      <c r="G600">
        <v>9.1</v>
      </c>
      <c r="H600">
        <v>6.07</v>
      </c>
      <c r="I600">
        <v>1.98</v>
      </c>
      <c r="J600">
        <v>4.91</v>
      </c>
      <c r="K600">
        <v>2.88</v>
      </c>
      <c r="L600">
        <v>2320.9589999999998</v>
      </c>
      <c r="M600">
        <v>364.02820000000003</v>
      </c>
    </row>
    <row r="601" spans="1:13" x14ac:dyDescent="0.2">
      <c r="A601" s="1">
        <v>43931</v>
      </c>
      <c r="B601">
        <v>0.41</v>
      </c>
      <c r="C601">
        <v>1.21888</v>
      </c>
      <c r="D601">
        <v>7.6999999999999999E-2</v>
      </c>
      <c r="E601">
        <v>2.44</v>
      </c>
      <c r="F601">
        <v>12.21</v>
      </c>
      <c r="G601">
        <v>9.1</v>
      </c>
      <c r="H601">
        <v>6.07</v>
      </c>
      <c r="I601">
        <v>1.98</v>
      </c>
      <c r="J601">
        <v>4.91</v>
      </c>
      <c r="K601">
        <v>2.88</v>
      </c>
      <c r="L601">
        <v>2322.297</v>
      </c>
      <c r="M601">
        <v>364.24950000000001</v>
      </c>
    </row>
    <row r="602" spans="1:13" x14ac:dyDescent="0.2">
      <c r="A602" s="1">
        <v>43934</v>
      </c>
      <c r="B602">
        <v>0.51</v>
      </c>
      <c r="C602">
        <v>1.21888</v>
      </c>
      <c r="D602">
        <v>8.1500000000000003E-2</v>
      </c>
      <c r="E602">
        <v>2.44</v>
      </c>
      <c r="F602">
        <v>12.18</v>
      </c>
      <c r="G602">
        <v>8.82</v>
      </c>
      <c r="H602">
        <v>6.08</v>
      </c>
      <c r="I602">
        <v>1.8599999999999999</v>
      </c>
      <c r="J602">
        <v>4.55</v>
      </c>
      <c r="K602">
        <v>3.07</v>
      </c>
      <c r="L602">
        <v>2324.3879999999999</v>
      </c>
      <c r="M602">
        <v>364.4556</v>
      </c>
    </row>
    <row r="603" spans="1:13" x14ac:dyDescent="0.2">
      <c r="A603" s="1">
        <v>43935</v>
      </c>
      <c r="B603">
        <v>0.57999999999999996</v>
      </c>
      <c r="C603">
        <v>1.1761300000000001</v>
      </c>
      <c r="D603">
        <v>7.8E-2</v>
      </c>
      <c r="E603">
        <v>2.44</v>
      </c>
      <c r="F603">
        <v>11.82</v>
      </c>
      <c r="G603">
        <v>8.7899999999999991</v>
      </c>
      <c r="H603">
        <v>5.98</v>
      </c>
      <c r="I603">
        <v>1.83</v>
      </c>
      <c r="J603">
        <v>4.5</v>
      </c>
      <c r="K603">
        <v>2.82</v>
      </c>
      <c r="L603">
        <v>2323.625</v>
      </c>
      <c r="M603">
        <v>363.76519999999999</v>
      </c>
    </row>
    <row r="604" spans="1:13" x14ac:dyDescent="0.2">
      <c r="A604" s="1">
        <v>43936</v>
      </c>
      <c r="B604">
        <v>0.55000000000000004</v>
      </c>
      <c r="C604">
        <v>1.1348799999999999</v>
      </c>
      <c r="D604">
        <v>7.6999999999999999E-2</v>
      </c>
      <c r="E604">
        <v>2.44</v>
      </c>
      <c r="F604">
        <v>11.48</v>
      </c>
      <c r="G604">
        <v>8.3000000000000007</v>
      </c>
      <c r="H604">
        <v>5.71</v>
      </c>
      <c r="I604">
        <v>1.67</v>
      </c>
      <c r="J604">
        <v>4.1900000000000004</v>
      </c>
      <c r="K604">
        <v>2.81</v>
      </c>
      <c r="L604">
        <v>2320.7660000000001</v>
      </c>
      <c r="M604">
        <v>363.35640000000001</v>
      </c>
    </row>
    <row r="605" spans="1:13" x14ac:dyDescent="0.2">
      <c r="A605" s="1">
        <v>43937</v>
      </c>
      <c r="B605">
        <v>0.56000000000000005</v>
      </c>
      <c r="C605">
        <v>1.1352500000000001</v>
      </c>
      <c r="D605">
        <v>7.5999999999999998E-2</v>
      </c>
      <c r="E605">
        <v>2.44</v>
      </c>
      <c r="F605">
        <v>11.65</v>
      </c>
      <c r="G605">
        <v>8</v>
      </c>
      <c r="H605">
        <v>5.62</v>
      </c>
      <c r="I605">
        <v>1.56</v>
      </c>
      <c r="J605">
        <v>3.9</v>
      </c>
      <c r="K605">
        <v>2.48</v>
      </c>
      <c r="L605">
        <v>2322.9520000000002</v>
      </c>
      <c r="M605">
        <v>363.66800000000001</v>
      </c>
    </row>
    <row r="606" spans="1:13" x14ac:dyDescent="0.2">
      <c r="A606" s="1">
        <v>43938</v>
      </c>
      <c r="B606">
        <v>0.61</v>
      </c>
      <c r="C606">
        <v>1.109</v>
      </c>
      <c r="D606">
        <v>7.5999999999999998E-2</v>
      </c>
      <c r="E606">
        <v>2.44</v>
      </c>
      <c r="F606">
        <v>12.265000000000001</v>
      </c>
      <c r="G606">
        <v>8.66</v>
      </c>
      <c r="H606">
        <v>6.02</v>
      </c>
      <c r="I606">
        <v>1.78</v>
      </c>
      <c r="J606">
        <v>4.46</v>
      </c>
      <c r="K606">
        <v>2.84</v>
      </c>
      <c r="L606">
        <v>2325.8229999999999</v>
      </c>
      <c r="M606">
        <v>364.12189999999998</v>
      </c>
    </row>
    <row r="607" spans="1:13" x14ac:dyDescent="0.2">
      <c r="A607" s="1">
        <v>43941</v>
      </c>
      <c r="B607">
        <v>0.7</v>
      </c>
      <c r="C607">
        <v>1.0976300000000001</v>
      </c>
      <c r="D607">
        <v>7.3999999999999996E-2</v>
      </c>
      <c r="E607">
        <v>2.44</v>
      </c>
      <c r="F607">
        <v>11.98</v>
      </c>
      <c r="G607">
        <v>8.2899999999999991</v>
      </c>
      <c r="H607">
        <v>5.82</v>
      </c>
      <c r="I607">
        <v>1.6800000000000002</v>
      </c>
      <c r="J607">
        <v>4.13</v>
      </c>
      <c r="K607">
        <v>2.65</v>
      </c>
      <c r="L607">
        <v>2325.1210000000001</v>
      </c>
      <c r="M607">
        <v>364.15789999999998</v>
      </c>
    </row>
    <row r="608" spans="1:13" x14ac:dyDescent="0.2">
      <c r="A608" s="1">
        <v>43942</v>
      </c>
      <c r="B608">
        <v>0.7</v>
      </c>
      <c r="C608">
        <v>1.0429999999999999</v>
      </c>
      <c r="D608">
        <v>7.3999999999999996E-2</v>
      </c>
      <c r="E608">
        <v>2.44</v>
      </c>
      <c r="F608">
        <v>12.355</v>
      </c>
      <c r="G608">
        <v>8.4499999999999993</v>
      </c>
      <c r="H608">
        <v>6.14</v>
      </c>
      <c r="I608">
        <v>1.67</v>
      </c>
      <c r="J608">
        <v>4.54</v>
      </c>
      <c r="K608">
        <v>2.79</v>
      </c>
      <c r="L608">
        <v>2322.8330000000001</v>
      </c>
      <c r="M608">
        <v>364.24200000000002</v>
      </c>
    </row>
    <row r="609" spans="1:13" x14ac:dyDescent="0.2">
      <c r="A609" s="1">
        <v>43943</v>
      </c>
      <c r="B609">
        <v>0.59</v>
      </c>
      <c r="C609">
        <v>1.0202500000000001</v>
      </c>
      <c r="D609">
        <v>7.4499999999999997E-2</v>
      </c>
      <c r="E609">
        <v>2.44</v>
      </c>
      <c r="F609">
        <v>12.195</v>
      </c>
      <c r="G609">
        <v>8.42</v>
      </c>
      <c r="H609">
        <v>6.03</v>
      </c>
      <c r="I609">
        <v>1.67</v>
      </c>
      <c r="J609">
        <v>4.3600000000000003</v>
      </c>
      <c r="K609">
        <v>2.66</v>
      </c>
      <c r="L609">
        <v>2322.8789999999999</v>
      </c>
      <c r="M609">
        <v>363.83870000000002</v>
      </c>
    </row>
    <row r="610" spans="1:13" x14ac:dyDescent="0.2">
      <c r="A610" s="1">
        <v>43944</v>
      </c>
      <c r="B610">
        <v>0.56000000000000005</v>
      </c>
      <c r="C610">
        <v>0.99138000000000004</v>
      </c>
      <c r="D610">
        <v>7.9000000000000001E-2</v>
      </c>
      <c r="E610">
        <v>2.44</v>
      </c>
      <c r="F610">
        <v>12.36</v>
      </c>
      <c r="G610">
        <v>8.41</v>
      </c>
      <c r="H610">
        <v>5.87</v>
      </c>
      <c r="I610">
        <v>1.63</v>
      </c>
      <c r="J610">
        <v>4.26</v>
      </c>
      <c r="K610">
        <v>2.63</v>
      </c>
      <c r="L610">
        <v>2323.817</v>
      </c>
      <c r="M610">
        <v>364.26589999999999</v>
      </c>
    </row>
    <row r="611" spans="1:13" x14ac:dyDescent="0.2">
      <c r="A611" s="1">
        <v>43945</v>
      </c>
      <c r="B611">
        <v>0.57999999999999996</v>
      </c>
      <c r="C611">
        <v>0.88712999999999997</v>
      </c>
      <c r="D611">
        <v>7.5499999999999998E-2</v>
      </c>
      <c r="E611">
        <v>2.44</v>
      </c>
      <c r="F611">
        <v>12.13</v>
      </c>
      <c r="G611">
        <v>8.08</v>
      </c>
      <c r="H611">
        <v>5.92</v>
      </c>
      <c r="I611">
        <v>1.5699999999999998</v>
      </c>
      <c r="J611">
        <v>4.07</v>
      </c>
      <c r="K611">
        <v>2.6</v>
      </c>
      <c r="L611">
        <v>2322.9270000000001</v>
      </c>
      <c r="M611">
        <v>364.23349999999999</v>
      </c>
    </row>
    <row r="612" spans="1:13" x14ac:dyDescent="0.2">
      <c r="A612" s="1">
        <v>43948</v>
      </c>
      <c r="B612">
        <v>0.59</v>
      </c>
      <c r="C612">
        <v>0.84075</v>
      </c>
      <c r="D612">
        <v>7.4999999999999997E-2</v>
      </c>
      <c r="E612">
        <v>2.44</v>
      </c>
      <c r="F612">
        <v>12.31</v>
      </c>
      <c r="G612">
        <v>8.31</v>
      </c>
      <c r="H612">
        <v>5.95</v>
      </c>
      <c r="I612">
        <v>1.6400000000000001</v>
      </c>
      <c r="J612">
        <v>4.3</v>
      </c>
      <c r="K612">
        <v>2.79</v>
      </c>
      <c r="L612">
        <v>2325.3919999999998</v>
      </c>
      <c r="M612">
        <v>365.38479999999998</v>
      </c>
    </row>
    <row r="613" spans="1:13" x14ac:dyDescent="0.2">
      <c r="A613" s="1">
        <v>43949</v>
      </c>
      <c r="B613">
        <v>0.55000000000000004</v>
      </c>
      <c r="C613">
        <v>0.76012999999999997</v>
      </c>
      <c r="D613">
        <v>7.2999999999999995E-2</v>
      </c>
      <c r="E613">
        <v>2.44</v>
      </c>
      <c r="F613">
        <v>12.69</v>
      </c>
      <c r="G613">
        <v>8.86</v>
      </c>
      <c r="H613">
        <v>6.26</v>
      </c>
      <c r="I613">
        <v>1.8</v>
      </c>
      <c r="J613">
        <v>4.6500000000000004</v>
      </c>
      <c r="K613">
        <v>2.91</v>
      </c>
      <c r="L613">
        <v>2326.1959999999999</v>
      </c>
      <c r="M613">
        <v>365.57679999999999</v>
      </c>
    </row>
    <row r="614" spans="1:13" x14ac:dyDescent="0.2">
      <c r="A614" s="1">
        <v>43950</v>
      </c>
      <c r="B614">
        <v>0.52</v>
      </c>
      <c r="C614">
        <v>0.68662999999999996</v>
      </c>
      <c r="D614">
        <v>4.8500000000000001E-2</v>
      </c>
      <c r="E614">
        <v>2.44</v>
      </c>
      <c r="F614">
        <v>12.74</v>
      </c>
      <c r="G614">
        <v>9.18</v>
      </c>
      <c r="H614">
        <v>6.38</v>
      </c>
      <c r="I614">
        <v>1.9</v>
      </c>
      <c r="J614">
        <v>4.88</v>
      </c>
      <c r="K614">
        <v>3.17</v>
      </c>
      <c r="L614">
        <v>2326.413</v>
      </c>
      <c r="M614">
        <v>365.5421</v>
      </c>
    </row>
    <row r="615" spans="1:13" x14ac:dyDescent="0.2">
      <c r="A615" s="1">
        <v>43951</v>
      </c>
      <c r="B615">
        <v>0.39</v>
      </c>
      <c r="C615">
        <v>0.55613000000000001</v>
      </c>
      <c r="D615">
        <v>4.3999999999999997E-2</v>
      </c>
      <c r="E615">
        <v>2.44</v>
      </c>
      <c r="F615">
        <v>12.42</v>
      </c>
      <c r="G615">
        <v>8.84</v>
      </c>
      <c r="H615">
        <v>6.25</v>
      </c>
      <c r="I615">
        <v>1.75</v>
      </c>
      <c r="J615">
        <v>4.57</v>
      </c>
      <c r="K615">
        <v>3.05</v>
      </c>
      <c r="L615">
        <v>2324.9549999999999</v>
      </c>
      <c r="M615">
        <v>364.86660000000001</v>
      </c>
    </row>
    <row r="616" spans="1:13" x14ac:dyDescent="0.2">
      <c r="A616" s="1">
        <v>43952</v>
      </c>
      <c r="B616">
        <v>0.41</v>
      </c>
      <c r="C616">
        <v>0.54088000000000003</v>
      </c>
      <c r="D616">
        <v>4.4999999999999998E-2</v>
      </c>
      <c r="E616">
        <v>2.44</v>
      </c>
      <c r="F616">
        <v>12.27</v>
      </c>
      <c r="G616">
        <v>8.07</v>
      </c>
      <c r="H616">
        <v>6.13</v>
      </c>
      <c r="I616">
        <v>1.6800000000000002</v>
      </c>
      <c r="J616">
        <v>4.34</v>
      </c>
      <c r="K616">
        <v>2.88</v>
      </c>
      <c r="L616">
        <v>2324.241</v>
      </c>
      <c r="M616">
        <v>364.79469999999998</v>
      </c>
    </row>
    <row r="617" spans="1:13" x14ac:dyDescent="0.2">
      <c r="A617" s="1">
        <v>43955</v>
      </c>
      <c r="B617">
        <v>0.44</v>
      </c>
      <c r="C617">
        <v>0.50087999999999999</v>
      </c>
      <c r="D617">
        <v>4.4999999999999998E-2</v>
      </c>
      <c r="E617">
        <v>2.44</v>
      </c>
      <c r="F617">
        <v>12.41</v>
      </c>
      <c r="G617">
        <v>7.88</v>
      </c>
      <c r="H617">
        <v>6.12</v>
      </c>
      <c r="I617">
        <v>1.65</v>
      </c>
      <c r="J617">
        <v>4.3899999999999997</v>
      </c>
      <c r="K617">
        <v>2.74</v>
      </c>
      <c r="L617">
        <v>2323.5120000000002</v>
      </c>
      <c r="M617">
        <v>364.23419999999999</v>
      </c>
    </row>
    <row r="618" spans="1:13" x14ac:dyDescent="0.2">
      <c r="A618" s="1">
        <v>43956</v>
      </c>
      <c r="B618">
        <v>0.45</v>
      </c>
      <c r="C618">
        <v>0.47399999999999998</v>
      </c>
      <c r="D618">
        <v>4.4499999999999998E-2</v>
      </c>
      <c r="E618">
        <v>2.44</v>
      </c>
      <c r="F618">
        <v>12.78</v>
      </c>
      <c r="G618">
        <v>8.09</v>
      </c>
      <c r="H618">
        <v>6.28</v>
      </c>
      <c r="I618">
        <v>1.6800000000000002</v>
      </c>
      <c r="J618">
        <v>4.54</v>
      </c>
      <c r="K618">
        <v>2.7800000000000002</v>
      </c>
      <c r="L618">
        <v>2325.5070000000001</v>
      </c>
      <c r="M618">
        <v>366.31259999999997</v>
      </c>
    </row>
    <row r="619" spans="1:13" x14ac:dyDescent="0.2">
      <c r="A619" s="1">
        <v>43957</v>
      </c>
      <c r="B619">
        <v>0.42</v>
      </c>
      <c r="C619">
        <v>0.44762999999999997</v>
      </c>
      <c r="D619">
        <v>4.4999999999999998E-2</v>
      </c>
      <c r="E619">
        <v>2.44</v>
      </c>
      <c r="F619">
        <v>12.484999999999999</v>
      </c>
      <c r="G619">
        <v>7.67</v>
      </c>
      <c r="H619">
        <v>6.04</v>
      </c>
      <c r="I619">
        <v>1.5899999999999999</v>
      </c>
      <c r="J619">
        <v>4.4800000000000004</v>
      </c>
      <c r="K619">
        <v>2.73</v>
      </c>
      <c r="L619">
        <v>2325.67</v>
      </c>
      <c r="M619">
        <v>368.1825</v>
      </c>
    </row>
    <row r="620" spans="1:13" x14ac:dyDescent="0.2">
      <c r="A620" s="1">
        <v>43958</v>
      </c>
      <c r="B620">
        <v>0.46</v>
      </c>
      <c r="C620">
        <v>0.43463000000000002</v>
      </c>
      <c r="D620">
        <v>4.4999999999999998E-2</v>
      </c>
      <c r="E620">
        <v>0.21</v>
      </c>
      <c r="F620">
        <v>12.57</v>
      </c>
      <c r="G620">
        <v>7.9</v>
      </c>
      <c r="H620">
        <v>6.09</v>
      </c>
      <c r="I620">
        <v>1.6099999999999999</v>
      </c>
      <c r="J620">
        <v>4.4800000000000004</v>
      </c>
      <c r="K620">
        <v>2.2000000000000002</v>
      </c>
      <c r="L620">
        <v>2328.556</v>
      </c>
      <c r="M620">
        <v>369.84640000000002</v>
      </c>
    </row>
    <row r="621" spans="1:13" x14ac:dyDescent="0.2">
      <c r="A621" s="1">
        <v>43959</v>
      </c>
      <c r="B621">
        <v>0.41</v>
      </c>
      <c r="C621">
        <v>0.43463000000000002</v>
      </c>
      <c r="D621">
        <v>4.8000000000000001E-2</v>
      </c>
      <c r="E621">
        <v>0.19</v>
      </c>
      <c r="F621">
        <v>12.705</v>
      </c>
      <c r="G621">
        <v>7.92</v>
      </c>
      <c r="H621">
        <v>6.21</v>
      </c>
      <c r="I621">
        <v>1.63</v>
      </c>
      <c r="J621">
        <v>4.55</v>
      </c>
      <c r="K621">
        <v>2.29</v>
      </c>
      <c r="L621">
        <v>2329.3470000000002</v>
      </c>
      <c r="M621">
        <v>369.87279999999998</v>
      </c>
    </row>
    <row r="622" spans="1:13" x14ac:dyDescent="0.2">
      <c r="A622" s="1">
        <v>43962</v>
      </c>
      <c r="B622">
        <v>0.45</v>
      </c>
      <c r="C622">
        <v>0.4335</v>
      </c>
      <c r="D622">
        <v>5.0299999999999997E-2</v>
      </c>
      <c r="E622">
        <v>0.26</v>
      </c>
      <c r="F622">
        <v>12.31</v>
      </c>
      <c r="G622">
        <v>7.49</v>
      </c>
      <c r="H622">
        <v>6.03</v>
      </c>
      <c r="I622">
        <v>1.56</v>
      </c>
      <c r="J622">
        <v>4.3099999999999996</v>
      </c>
      <c r="K622">
        <v>2.11</v>
      </c>
      <c r="L622">
        <v>2327.3209999999999</v>
      </c>
      <c r="M622">
        <v>370.40089999999998</v>
      </c>
    </row>
    <row r="623" spans="1:13" x14ac:dyDescent="0.2">
      <c r="A623" s="1">
        <v>43963</v>
      </c>
      <c r="B623">
        <v>0.48</v>
      </c>
      <c r="C623">
        <v>0.42399999999999999</v>
      </c>
      <c r="D623">
        <v>5.0999999999999997E-2</v>
      </c>
      <c r="E623">
        <v>0.21</v>
      </c>
      <c r="F623">
        <v>12.035</v>
      </c>
      <c r="G623">
        <v>7.13</v>
      </c>
      <c r="H623">
        <v>5.8</v>
      </c>
      <c r="I623">
        <v>1.55</v>
      </c>
      <c r="J623">
        <v>4.1900000000000004</v>
      </c>
      <c r="K623">
        <v>2</v>
      </c>
      <c r="L623">
        <v>2325.6779999999999</v>
      </c>
      <c r="M623">
        <v>370.99700000000001</v>
      </c>
    </row>
    <row r="624" spans="1:13" x14ac:dyDescent="0.2">
      <c r="A624" s="1">
        <v>43964</v>
      </c>
      <c r="B624">
        <v>0.45</v>
      </c>
      <c r="C624">
        <v>0.39238000000000001</v>
      </c>
      <c r="D624">
        <v>5.0500000000000003E-2</v>
      </c>
      <c r="E624">
        <v>0.06</v>
      </c>
      <c r="F624">
        <v>11.73</v>
      </c>
      <c r="G624">
        <v>6.88</v>
      </c>
      <c r="H624">
        <v>5.65</v>
      </c>
      <c r="I624">
        <v>1.45</v>
      </c>
      <c r="J624">
        <v>3.99</v>
      </c>
      <c r="K624">
        <v>2.0099999999999998</v>
      </c>
      <c r="L624">
        <v>2324.444</v>
      </c>
      <c r="M624">
        <v>370.73230000000001</v>
      </c>
    </row>
    <row r="625" spans="1:13" x14ac:dyDescent="0.2">
      <c r="A625" s="1">
        <v>43965</v>
      </c>
      <c r="B625">
        <v>0.41</v>
      </c>
      <c r="C625">
        <v>0.38562999999999997</v>
      </c>
      <c r="D625">
        <v>5.16E-2</v>
      </c>
      <c r="E625">
        <v>0.19</v>
      </c>
      <c r="F625">
        <v>12.41</v>
      </c>
      <c r="G625">
        <v>7.38</v>
      </c>
      <c r="H625">
        <v>5.93</v>
      </c>
      <c r="I625">
        <v>1.58</v>
      </c>
      <c r="J625">
        <v>4.46</v>
      </c>
      <c r="K625">
        <v>2.2000000000000002</v>
      </c>
      <c r="L625">
        <v>2322.7080000000001</v>
      </c>
      <c r="M625">
        <v>371.24560000000002</v>
      </c>
    </row>
    <row r="626" spans="1:13" x14ac:dyDescent="0.2">
      <c r="A626" s="1">
        <v>43966</v>
      </c>
      <c r="B626">
        <v>0.7</v>
      </c>
      <c r="C626">
        <v>0.3805</v>
      </c>
      <c r="D626">
        <v>5.3999999999999999E-2</v>
      </c>
      <c r="E626">
        <v>0.04</v>
      </c>
      <c r="F626">
        <v>12.44</v>
      </c>
      <c r="G626">
        <v>7.22</v>
      </c>
      <c r="H626">
        <v>5.8100000000000005</v>
      </c>
      <c r="I626">
        <v>1.5</v>
      </c>
      <c r="J626">
        <v>4.29</v>
      </c>
      <c r="K626">
        <v>2.1</v>
      </c>
      <c r="L626">
        <v>2322.15</v>
      </c>
      <c r="M626">
        <v>371.5514</v>
      </c>
    </row>
    <row r="627" spans="1:13" x14ac:dyDescent="0.2">
      <c r="A627" s="1">
        <v>43969</v>
      </c>
      <c r="B627">
        <v>0.72</v>
      </c>
      <c r="C627">
        <v>0.37663000000000002</v>
      </c>
      <c r="D627">
        <v>6.2E-2</v>
      </c>
      <c r="E627">
        <v>0.17</v>
      </c>
      <c r="F627">
        <v>12.9</v>
      </c>
      <c r="G627">
        <v>7.8100000000000005</v>
      </c>
      <c r="H627">
        <v>6.2</v>
      </c>
      <c r="I627">
        <v>1.6099999999999999</v>
      </c>
      <c r="J627">
        <v>4.53</v>
      </c>
      <c r="K627">
        <v>2.13</v>
      </c>
      <c r="L627">
        <v>2321.4340000000002</v>
      </c>
      <c r="M627">
        <v>372.08659999999998</v>
      </c>
    </row>
    <row r="628" spans="1:13" x14ac:dyDescent="0.2">
      <c r="A628" s="1">
        <v>43970</v>
      </c>
      <c r="B628">
        <v>0.68</v>
      </c>
      <c r="C628">
        <v>0.37413000000000002</v>
      </c>
      <c r="D628">
        <v>6.1499999999999999E-2</v>
      </c>
      <c r="E628">
        <v>0.17</v>
      </c>
      <c r="F628">
        <v>12.99</v>
      </c>
      <c r="G628">
        <v>7.73</v>
      </c>
      <c r="H628">
        <v>6.23</v>
      </c>
      <c r="I628">
        <v>1.5899999999999999</v>
      </c>
      <c r="J628">
        <v>4.5</v>
      </c>
      <c r="K628">
        <v>2.1</v>
      </c>
      <c r="L628">
        <v>2321.4520000000002</v>
      </c>
      <c r="M628">
        <v>372.35789999999997</v>
      </c>
    </row>
    <row r="629" spans="1:13" x14ac:dyDescent="0.2">
      <c r="A629" s="1">
        <v>43971</v>
      </c>
      <c r="B629">
        <v>0.63</v>
      </c>
      <c r="C629">
        <v>0.35799999999999998</v>
      </c>
      <c r="D629">
        <v>5.2499999999999998E-2</v>
      </c>
      <c r="E629">
        <v>0.16</v>
      </c>
      <c r="F629">
        <v>13.25</v>
      </c>
      <c r="G629">
        <v>8.16</v>
      </c>
      <c r="H629">
        <v>6.43</v>
      </c>
      <c r="I629">
        <v>1.67</v>
      </c>
      <c r="J629">
        <v>4.8</v>
      </c>
      <c r="K629">
        <v>2.2200000000000002</v>
      </c>
      <c r="L629">
        <v>2321.2510000000002</v>
      </c>
      <c r="M629">
        <v>372.47550000000001</v>
      </c>
    </row>
    <row r="630" spans="1:13" x14ac:dyDescent="0.2">
      <c r="A630" s="1">
        <v>43972</v>
      </c>
      <c r="B630">
        <v>0.68</v>
      </c>
      <c r="C630">
        <v>0.35949999999999999</v>
      </c>
      <c r="D630">
        <v>5.1999999999999998E-2</v>
      </c>
      <c r="E630">
        <v>0.23</v>
      </c>
      <c r="F630">
        <v>13.05</v>
      </c>
      <c r="G630">
        <v>7.9</v>
      </c>
      <c r="H630">
        <v>6.34</v>
      </c>
      <c r="I630">
        <v>1.6600000000000001</v>
      </c>
      <c r="J630">
        <v>4.75</v>
      </c>
      <c r="K630">
        <v>2.2200000000000002</v>
      </c>
      <c r="L630">
        <v>2320.1970000000001</v>
      </c>
      <c r="M630">
        <v>372.47559999999999</v>
      </c>
    </row>
    <row r="631" spans="1:13" x14ac:dyDescent="0.2">
      <c r="A631" s="1">
        <v>43973</v>
      </c>
      <c r="B631">
        <v>0.73</v>
      </c>
      <c r="C631">
        <v>0.36925000000000002</v>
      </c>
      <c r="D631">
        <v>5.0099999999999999E-2</v>
      </c>
      <c r="E631">
        <v>0.23</v>
      </c>
      <c r="F631">
        <v>13.17</v>
      </c>
      <c r="G631">
        <v>8.01</v>
      </c>
      <c r="H631">
        <v>6.34</v>
      </c>
      <c r="I631">
        <v>1.6600000000000001</v>
      </c>
      <c r="J631">
        <v>4.7699999999999996</v>
      </c>
      <c r="K631">
        <v>2.29</v>
      </c>
      <c r="L631">
        <v>2319.7919999999999</v>
      </c>
      <c r="M631">
        <v>372.69639999999998</v>
      </c>
    </row>
    <row r="632" spans="1:13" x14ac:dyDescent="0.2">
      <c r="A632" s="1">
        <v>43976</v>
      </c>
      <c r="B632">
        <v>0.73</v>
      </c>
      <c r="C632">
        <v>0.36925000000000002</v>
      </c>
      <c r="D632">
        <v>5.0200000000000002E-2</v>
      </c>
      <c r="E632">
        <v>0.23</v>
      </c>
      <c r="F632">
        <v>13.17</v>
      </c>
      <c r="G632">
        <v>8.01</v>
      </c>
      <c r="H632">
        <v>6.34</v>
      </c>
      <c r="I632">
        <v>1.6600000000000001</v>
      </c>
      <c r="J632">
        <v>4.7699999999999996</v>
      </c>
      <c r="K632">
        <v>2.29</v>
      </c>
      <c r="L632">
        <v>2322.1289999999999</v>
      </c>
      <c r="M632">
        <v>372.63249999999999</v>
      </c>
    </row>
    <row r="633" spans="1:13" x14ac:dyDescent="0.2">
      <c r="A633" s="1">
        <v>43977</v>
      </c>
      <c r="B633">
        <v>0.74</v>
      </c>
      <c r="C633">
        <v>0.37125000000000002</v>
      </c>
      <c r="D633">
        <v>5.3499999999999999E-2</v>
      </c>
      <c r="E633">
        <v>0.15</v>
      </c>
      <c r="F633">
        <v>13.42</v>
      </c>
      <c r="G633">
        <v>8.4499999999999993</v>
      </c>
      <c r="H633">
        <v>6.43</v>
      </c>
      <c r="I633">
        <v>1.78</v>
      </c>
      <c r="J633">
        <v>4.8899999999999997</v>
      </c>
      <c r="K633">
        <v>2.2200000000000002</v>
      </c>
      <c r="L633">
        <v>2322.5309999999999</v>
      </c>
      <c r="M633">
        <v>373.26060000000001</v>
      </c>
    </row>
    <row r="634" spans="1:13" x14ac:dyDescent="0.2">
      <c r="A634" s="1">
        <v>43978</v>
      </c>
      <c r="B634">
        <v>0.73</v>
      </c>
      <c r="C634">
        <v>0.36249999999999999</v>
      </c>
      <c r="D634">
        <v>5.3999999999999999E-2</v>
      </c>
      <c r="E634">
        <v>0.17</v>
      </c>
      <c r="F634">
        <v>13.49</v>
      </c>
      <c r="G634">
        <v>8.5299999999999994</v>
      </c>
      <c r="H634">
        <v>6.55</v>
      </c>
      <c r="I634">
        <v>1.87</v>
      </c>
      <c r="J634">
        <v>4.96</v>
      </c>
      <c r="K634">
        <v>2.29</v>
      </c>
      <c r="L634">
        <v>2323.261</v>
      </c>
      <c r="M634">
        <v>373.44619999999998</v>
      </c>
    </row>
    <row r="635" spans="1:13" x14ac:dyDescent="0.2">
      <c r="A635" s="1">
        <v>43979</v>
      </c>
      <c r="B635">
        <v>0.74</v>
      </c>
      <c r="C635">
        <v>0.35</v>
      </c>
      <c r="D635">
        <v>5.3999999999999999E-2</v>
      </c>
      <c r="E635">
        <v>0.17</v>
      </c>
      <c r="F635">
        <v>13.09</v>
      </c>
      <c r="G635">
        <v>8.17</v>
      </c>
      <c r="H635">
        <v>6.34</v>
      </c>
      <c r="I635">
        <v>1.77</v>
      </c>
      <c r="J635">
        <v>4.7699999999999996</v>
      </c>
      <c r="K635">
        <v>2.14</v>
      </c>
      <c r="L635">
        <v>2322.2800000000002</v>
      </c>
      <c r="M635">
        <v>373.2269</v>
      </c>
    </row>
    <row r="636" spans="1:13" x14ac:dyDescent="0.2">
      <c r="A636" s="1">
        <v>43980</v>
      </c>
      <c r="B636">
        <v>0.73</v>
      </c>
      <c r="C636">
        <v>0.34399999999999997</v>
      </c>
      <c r="D636">
        <v>5.0999999999999997E-2</v>
      </c>
      <c r="E636">
        <v>0.17</v>
      </c>
      <c r="F636">
        <v>12.94</v>
      </c>
      <c r="G636">
        <v>7.83</v>
      </c>
      <c r="H636">
        <v>6.16</v>
      </c>
      <c r="I636">
        <v>1.69</v>
      </c>
      <c r="J636">
        <v>4.5199999999999996</v>
      </c>
      <c r="K636">
        <v>1.98</v>
      </c>
      <c r="L636">
        <v>2323.1419999999998</v>
      </c>
      <c r="M636">
        <v>373.49489999999997</v>
      </c>
    </row>
    <row r="637" spans="1:13" x14ac:dyDescent="0.2">
      <c r="A637" s="1">
        <v>43983</v>
      </c>
      <c r="B637">
        <v>0.67</v>
      </c>
      <c r="C637">
        <v>0.33712999999999999</v>
      </c>
      <c r="D637">
        <v>5.2999999999999999E-2</v>
      </c>
      <c r="E637">
        <v>0.17</v>
      </c>
      <c r="F637">
        <v>13.16</v>
      </c>
      <c r="G637">
        <v>8.1999999999999993</v>
      </c>
      <c r="H637">
        <v>6.28</v>
      </c>
      <c r="I637">
        <v>1.85</v>
      </c>
      <c r="J637">
        <v>4.82</v>
      </c>
      <c r="K637">
        <v>2.14</v>
      </c>
      <c r="L637">
        <v>2322.9009999999998</v>
      </c>
      <c r="M637">
        <v>373.98379999999997</v>
      </c>
    </row>
    <row r="638" spans="1:13" x14ac:dyDescent="0.2">
      <c r="A638" s="1">
        <v>43984</v>
      </c>
      <c r="B638">
        <v>0.66</v>
      </c>
      <c r="C638">
        <v>0.33050000000000002</v>
      </c>
      <c r="D638">
        <v>5.3999999999999999E-2</v>
      </c>
      <c r="E638">
        <v>0.23</v>
      </c>
      <c r="F638">
        <v>13</v>
      </c>
      <c r="G638">
        <v>8</v>
      </c>
      <c r="H638">
        <v>6.24</v>
      </c>
      <c r="I638">
        <v>1.8399999999999999</v>
      </c>
      <c r="J638">
        <v>4.7699999999999996</v>
      </c>
      <c r="K638">
        <v>2.1</v>
      </c>
      <c r="L638">
        <v>2323.9760000000001</v>
      </c>
      <c r="M638">
        <v>374.73750000000001</v>
      </c>
    </row>
    <row r="639" spans="1:13" x14ac:dyDescent="0.2">
      <c r="A639" s="1">
        <v>43985</v>
      </c>
      <c r="B639">
        <v>0.65</v>
      </c>
      <c r="C639">
        <v>0.32662999999999998</v>
      </c>
      <c r="D639">
        <v>5.8500000000000003E-2</v>
      </c>
      <c r="E639">
        <v>0.15</v>
      </c>
      <c r="F639">
        <v>13.32</v>
      </c>
      <c r="G639">
        <v>8.4499999999999993</v>
      </c>
      <c r="H639">
        <v>6.52</v>
      </c>
      <c r="I639">
        <v>1.94</v>
      </c>
      <c r="J639">
        <v>5.15</v>
      </c>
      <c r="K639">
        <v>2.2400000000000002</v>
      </c>
      <c r="L639">
        <v>2325.373</v>
      </c>
      <c r="M639">
        <v>374.9907</v>
      </c>
    </row>
    <row r="640" spans="1:13" x14ac:dyDescent="0.2">
      <c r="A640" s="1">
        <v>43986</v>
      </c>
      <c r="B640">
        <v>0.64</v>
      </c>
      <c r="C640">
        <v>0.31763000000000002</v>
      </c>
      <c r="D640">
        <v>6.4000000000000001E-2</v>
      </c>
      <c r="E640">
        <v>0.15</v>
      </c>
      <c r="F640">
        <v>13.89</v>
      </c>
      <c r="G640">
        <v>8.99</v>
      </c>
      <c r="H640">
        <v>6.68</v>
      </c>
      <c r="I640">
        <v>2.3199999999999998</v>
      </c>
      <c r="J640">
        <v>5.46</v>
      </c>
      <c r="K640">
        <v>2.57</v>
      </c>
      <c r="L640">
        <v>2326.482</v>
      </c>
      <c r="M640">
        <v>375.3689</v>
      </c>
    </row>
    <row r="641" spans="1:13" x14ac:dyDescent="0.2">
      <c r="A641" s="1">
        <v>43987</v>
      </c>
      <c r="B641">
        <v>0.61</v>
      </c>
      <c r="C641">
        <v>0.31287999999999999</v>
      </c>
      <c r="D641">
        <v>6.5000000000000002E-2</v>
      </c>
      <c r="E641">
        <v>0.15</v>
      </c>
      <c r="F641">
        <v>13.49</v>
      </c>
      <c r="G641">
        <v>9.1999999999999993</v>
      </c>
      <c r="H641">
        <v>6.82</v>
      </c>
      <c r="I641">
        <v>2.83</v>
      </c>
      <c r="J641">
        <v>5.51</v>
      </c>
      <c r="K641">
        <v>2.93</v>
      </c>
      <c r="L641">
        <v>2325.2469999999998</v>
      </c>
      <c r="M641">
        <v>375.56670000000003</v>
      </c>
    </row>
    <row r="642" spans="1:13" x14ac:dyDescent="0.2">
      <c r="A642" s="1">
        <v>43990</v>
      </c>
      <c r="B642">
        <v>0.59</v>
      </c>
      <c r="C642">
        <v>0.30975000000000003</v>
      </c>
      <c r="D642">
        <v>7.6799999999999993E-2</v>
      </c>
      <c r="E642">
        <v>0.15</v>
      </c>
      <c r="F642">
        <v>14.25</v>
      </c>
      <c r="G642">
        <v>10.07</v>
      </c>
      <c r="H642">
        <v>7.31</v>
      </c>
      <c r="I642">
        <v>3.4</v>
      </c>
      <c r="J642">
        <v>5.86</v>
      </c>
      <c r="K642">
        <v>3.6</v>
      </c>
      <c r="L642">
        <v>2324.1909999999998</v>
      </c>
      <c r="M642">
        <v>375.78910000000002</v>
      </c>
    </row>
    <row r="643" spans="1:13" x14ac:dyDescent="0.2">
      <c r="A643" s="1">
        <v>43991</v>
      </c>
      <c r="B643">
        <v>0.61</v>
      </c>
      <c r="C643">
        <v>0.31463000000000002</v>
      </c>
      <c r="D643">
        <v>7.6999999999999999E-2</v>
      </c>
      <c r="E643">
        <v>0.15</v>
      </c>
      <c r="F643">
        <v>13.91</v>
      </c>
      <c r="G643">
        <v>9.58</v>
      </c>
      <c r="H643">
        <v>7.08</v>
      </c>
      <c r="I643">
        <v>3.07</v>
      </c>
      <c r="J643">
        <v>5.88</v>
      </c>
      <c r="K643">
        <v>3.48</v>
      </c>
      <c r="L643">
        <v>2324.739</v>
      </c>
      <c r="M643">
        <v>376.32690000000002</v>
      </c>
    </row>
    <row r="644" spans="1:13" x14ac:dyDescent="0.2">
      <c r="A644" s="1">
        <v>43992</v>
      </c>
      <c r="B644">
        <v>0.59</v>
      </c>
      <c r="C644">
        <v>0.31838</v>
      </c>
      <c r="D644">
        <v>7.1999999999999995E-2</v>
      </c>
      <c r="E644">
        <v>0.15</v>
      </c>
      <c r="F644">
        <v>13.42</v>
      </c>
      <c r="G644">
        <v>9.15</v>
      </c>
      <c r="H644">
        <v>6.75</v>
      </c>
      <c r="I644">
        <v>2.77</v>
      </c>
      <c r="J644">
        <v>5.46</v>
      </c>
      <c r="K644">
        <v>3.1</v>
      </c>
      <c r="L644">
        <v>2324.5219999999999</v>
      </c>
      <c r="M644">
        <v>376.25790000000001</v>
      </c>
    </row>
    <row r="645" spans="1:13" x14ac:dyDescent="0.2">
      <c r="A645" s="1">
        <v>43993</v>
      </c>
      <c r="B645">
        <v>0.59</v>
      </c>
      <c r="C645">
        <v>0.31337999999999999</v>
      </c>
      <c r="D645">
        <v>9.4E-2</v>
      </c>
      <c r="E645">
        <v>0.15</v>
      </c>
      <c r="F645">
        <v>12.96</v>
      </c>
      <c r="G645">
        <v>8.41</v>
      </c>
      <c r="H645">
        <v>6.5600000000000005</v>
      </c>
      <c r="I645">
        <v>2.2999999999999998</v>
      </c>
      <c r="J645">
        <v>4.7</v>
      </c>
      <c r="K645">
        <v>2.7</v>
      </c>
      <c r="L645">
        <v>2325.0129999999999</v>
      </c>
      <c r="M645">
        <v>376.59890000000001</v>
      </c>
    </row>
    <row r="646" spans="1:13" x14ac:dyDescent="0.2">
      <c r="A646" s="1">
        <v>43994</v>
      </c>
      <c r="B646">
        <v>0.61</v>
      </c>
      <c r="C646">
        <v>0.32088</v>
      </c>
      <c r="D646">
        <v>8.6999999999999994E-2</v>
      </c>
      <c r="E646">
        <v>0.15</v>
      </c>
      <c r="F646">
        <v>13.61</v>
      </c>
      <c r="G646">
        <v>8.89</v>
      </c>
      <c r="H646">
        <v>6.97</v>
      </c>
      <c r="I646">
        <v>2.61</v>
      </c>
      <c r="J646">
        <v>5.07</v>
      </c>
      <c r="K646">
        <v>2.92</v>
      </c>
      <c r="L646">
        <v>2324.6129999999998</v>
      </c>
      <c r="M646">
        <v>376.52300000000002</v>
      </c>
    </row>
    <row r="647" spans="1:13" x14ac:dyDescent="0.2">
      <c r="A647" s="1">
        <v>43997</v>
      </c>
      <c r="B647">
        <v>0.66</v>
      </c>
      <c r="C647">
        <v>0.29899999999999999</v>
      </c>
      <c r="D647">
        <v>9.1499999999999998E-2</v>
      </c>
      <c r="E647">
        <v>0.19</v>
      </c>
      <c r="F647">
        <v>13.49</v>
      </c>
      <c r="G647">
        <v>9.1300000000000008</v>
      </c>
      <c r="H647">
        <v>6.96</v>
      </c>
      <c r="I647">
        <v>2.87</v>
      </c>
      <c r="J647">
        <v>5.19</v>
      </c>
      <c r="K647">
        <v>2.93</v>
      </c>
      <c r="L647">
        <v>2324.2640000000001</v>
      </c>
      <c r="M647">
        <v>376.78980000000001</v>
      </c>
    </row>
    <row r="648" spans="1:13" x14ac:dyDescent="0.2">
      <c r="A648" s="1">
        <v>43998</v>
      </c>
      <c r="B648">
        <v>0.66</v>
      </c>
      <c r="C648">
        <v>0.30787999999999999</v>
      </c>
      <c r="D648">
        <v>8.7999999999999995E-2</v>
      </c>
      <c r="E648">
        <v>0.19</v>
      </c>
      <c r="F648">
        <v>13.47</v>
      </c>
      <c r="G648">
        <v>9.15</v>
      </c>
      <c r="H648">
        <v>7.05</v>
      </c>
      <c r="I648">
        <v>2.81</v>
      </c>
      <c r="J648">
        <v>5.16</v>
      </c>
      <c r="K648">
        <v>3.03</v>
      </c>
      <c r="L648">
        <v>2325.7860000000001</v>
      </c>
      <c r="M648">
        <v>377.10199999999998</v>
      </c>
    </row>
    <row r="649" spans="1:13" x14ac:dyDescent="0.2">
      <c r="A649" s="1">
        <v>43999</v>
      </c>
      <c r="B649">
        <v>0.71</v>
      </c>
      <c r="C649">
        <v>0.31624999999999998</v>
      </c>
      <c r="D649">
        <v>8.1000000000000003E-2</v>
      </c>
      <c r="E649">
        <v>0.23</v>
      </c>
      <c r="F649">
        <v>13.35</v>
      </c>
      <c r="G649">
        <v>9.1300000000000008</v>
      </c>
      <c r="H649">
        <v>6.99</v>
      </c>
      <c r="I649">
        <v>2.58</v>
      </c>
      <c r="J649">
        <v>5.05</v>
      </c>
      <c r="K649">
        <v>2.92</v>
      </c>
      <c r="L649">
        <v>2326.4389999999999</v>
      </c>
      <c r="M649">
        <v>377.5872</v>
      </c>
    </row>
    <row r="650" spans="1:13" x14ac:dyDescent="0.2">
      <c r="A650" s="1">
        <v>44000</v>
      </c>
      <c r="B650">
        <v>0.74</v>
      </c>
      <c r="C650">
        <v>0.30637999999999999</v>
      </c>
      <c r="D650">
        <v>7.5999999999999998E-2</v>
      </c>
      <c r="E650">
        <v>0.19</v>
      </c>
      <c r="F650">
        <v>13.19</v>
      </c>
      <c r="G650">
        <v>9.1</v>
      </c>
      <c r="H650">
        <v>6.96</v>
      </c>
      <c r="I650">
        <v>2.61</v>
      </c>
      <c r="J650">
        <v>4.92</v>
      </c>
      <c r="K650">
        <v>2.88</v>
      </c>
      <c r="L650">
        <v>2323.7579999999998</v>
      </c>
      <c r="M650">
        <v>377.94380000000001</v>
      </c>
    </row>
    <row r="651" spans="1:13" x14ac:dyDescent="0.2">
      <c r="A651" s="1">
        <v>44001</v>
      </c>
      <c r="B651">
        <v>0.75</v>
      </c>
      <c r="C651">
        <v>0.30513000000000001</v>
      </c>
      <c r="D651">
        <v>7.5999999999999998E-2</v>
      </c>
      <c r="E651">
        <v>0.22</v>
      </c>
      <c r="F651">
        <v>12.89</v>
      </c>
      <c r="G651">
        <v>8.99</v>
      </c>
      <c r="H651">
        <v>6.6899999999999995</v>
      </c>
      <c r="I651">
        <v>2.54</v>
      </c>
      <c r="J651">
        <v>5.24</v>
      </c>
      <c r="K651">
        <v>2.75</v>
      </c>
      <c r="L651">
        <v>2321.357</v>
      </c>
      <c r="M651">
        <v>378.09840000000003</v>
      </c>
    </row>
    <row r="652" spans="1:13" x14ac:dyDescent="0.2">
      <c r="A652" s="1">
        <v>44004</v>
      </c>
      <c r="B652">
        <v>0.72</v>
      </c>
      <c r="C652">
        <v>0.29663</v>
      </c>
      <c r="D652">
        <v>7.3999999999999996E-2</v>
      </c>
      <c r="E652">
        <v>0.22</v>
      </c>
      <c r="F652">
        <v>12.99</v>
      </c>
      <c r="G652">
        <v>9.1300000000000008</v>
      </c>
      <c r="H652">
        <v>6.73</v>
      </c>
      <c r="I652">
        <v>2.4300000000000002</v>
      </c>
      <c r="J652">
        <v>5.13</v>
      </c>
      <c r="K652">
        <v>2.73</v>
      </c>
      <c r="L652">
        <v>2321.87</v>
      </c>
      <c r="M652">
        <v>377.92320000000001</v>
      </c>
    </row>
    <row r="653" spans="1:13" x14ac:dyDescent="0.2">
      <c r="A653" s="1">
        <v>44005</v>
      </c>
      <c r="B653">
        <v>0.72</v>
      </c>
      <c r="C653">
        <v>0.29687999999999998</v>
      </c>
      <c r="D653">
        <v>7.1999999999999995E-2</v>
      </c>
      <c r="E653">
        <v>0.18</v>
      </c>
      <c r="F653">
        <v>13.04</v>
      </c>
      <c r="G653">
        <v>9.26</v>
      </c>
      <c r="H653">
        <v>6.84</v>
      </c>
      <c r="I653">
        <v>2.5</v>
      </c>
      <c r="J653">
        <v>5.35</v>
      </c>
      <c r="K653">
        <v>2.92</v>
      </c>
      <c r="L653">
        <v>2323.6320000000001</v>
      </c>
      <c r="M653">
        <v>378.50409999999999</v>
      </c>
    </row>
    <row r="654" spans="1:13" x14ac:dyDescent="0.2">
      <c r="A654" s="1">
        <v>44006</v>
      </c>
      <c r="B654">
        <v>0.75</v>
      </c>
      <c r="C654">
        <v>0.28375</v>
      </c>
      <c r="D654">
        <v>6.9500000000000006E-2</v>
      </c>
      <c r="E654">
        <v>0.21</v>
      </c>
      <c r="F654">
        <v>12.82</v>
      </c>
      <c r="G654">
        <v>9.02</v>
      </c>
      <c r="H654">
        <v>6.61</v>
      </c>
      <c r="I654">
        <v>2.4300000000000002</v>
      </c>
      <c r="J654">
        <v>5.13</v>
      </c>
      <c r="K654">
        <v>2.61</v>
      </c>
      <c r="L654">
        <v>2325.7979999999998</v>
      </c>
      <c r="M654">
        <v>378.70819999999998</v>
      </c>
    </row>
    <row r="655" spans="1:13" x14ac:dyDescent="0.2">
      <c r="A655" s="1">
        <v>44007</v>
      </c>
      <c r="B655">
        <v>0.75</v>
      </c>
      <c r="C655">
        <v>0.30599999999999999</v>
      </c>
      <c r="D655">
        <v>6.8400000000000002E-2</v>
      </c>
      <c r="E655">
        <v>0.21</v>
      </c>
      <c r="F655">
        <v>13.19</v>
      </c>
      <c r="G655">
        <v>9.49</v>
      </c>
      <c r="H655">
        <v>6.73</v>
      </c>
      <c r="I655">
        <v>2.5099999999999998</v>
      </c>
      <c r="J655">
        <v>5.27</v>
      </c>
      <c r="K655">
        <v>2.82</v>
      </c>
      <c r="L655">
        <v>2326.5749999999998</v>
      </c>
      <c r="M655">
        <v>379.42450000000002</v>
      </c>
    </row>
    <row r="656" spans="1:13" x14ac:dyDescent="0.2">
      <c r="A656" s="1">
        <v>44008</v>
      </c>
      <c r="B656">
        <v>0.72</v>
      </c>
      <c r="C656">
        <v>0.30787999999999999</v>
      </c>
      <c r="D656">
        <v>6.54E-2</v>
      </c>
      <c r="E656">
        <v>0.22</v>
      </c>
      <c r="F656">
        <v>12.76</v>
      </c>
      <c r="G656">
        <v>9.23</v>
      </c>
      <c r="H656">
        <v>6.54</v>
      </c>
      <c r="I656">
        <v>2.2999999999999998</v>
      </c>
      <c r="J656">
        <v>5.08</v>
      </c>
      <c r="K656">
        <v>2.81</v>
      </c>
      <c r="L656">
        <v>2327.4119999999998</v>
      </c>
      <c r="M656">
        <v>379.58370000000002</v>
      </c>
    </row>
    <row r="657" spans="1:13" x14ac:dyDescent="0.2">
      <c r="A657" s="1">
        <v>44011</v>
      </c>
      <c r="B657">
        <v>0.72</v>
      </c>
      <c r="C657">
        <v>0.29613</v>
      </c>
      <c r="D657">
        <v>6.3E-2</v>
      </c>
      <c r="E657">
        <v>0.22</v>
      </c>
      <c r="F657">
        <v>12.93</v>
      </c>
      <c r="G657">
        <v>9.5</v>
      </c>
      <c r="H657">
        <v>6.54</v>
      </c>
      <c r="I657">
        <v>2.5</v>
      </c>
      <c r="J657">
        <v>5.18</v>
      </c>
      <c r="K657">
        <v>2.82</v>
      </c>
      <c r="L657">
        <v>2328.65</v>
      </c>
      <c r="M657">
        <v>379.42700000000002</v>
      </c>
    </row>
    <row r="658" spans="1:13" x14ac:dyDescent="0.2">
      <c r="A658" s="1">
        <v>44012</v>
      </c>
      <c r="B658">
        <v>0.7</v>
      </c>
      <c r="C658">
        <v>0.30199999999999999</v>
      </c>
      <c r="D658">
        <v>6.2E-2</v>
      </c>
      <c r="E658">
        <v>0.22</v>
      </c>
      <c r="F658">
        <v>12.9</v>
      </c>
      <c r="G658">
        <v>9.39</v>
      </c>
      <c r="H658">
        <v>6.5600000000000005</v>
      </c>
      <c r="I658">
        <v>2.4900000000000002</v>
      </c>
      <c r="J658">
        <v>5.04</v>
      </c>
      <c r="K658">
        <v>2.74</v>
      </c>
      <c r="L658">
        <v>2328.9499999999998</v>
      </c>
      <c r="M658">
        <v>380.03620000000001</v>
      </c>
    </row>
    <row r="659" spans="1:13" x14ac:dyDescent="0.2">
      <c r="A659" s="1">
        <v>44013</v>
      </c>
      <c r="B659">
        <v>0.68</v>
      </c>
      <c r="C659">
        <v>0.29849999999999999</v>
      </c>
      <c r="D659">
        <v>6.5000000000000002E-2</v>
      </c>
      <c r="E659">
        <v>0.21</v>
      </c>
      <c r="F659">
        <v>12.85</v>
      </c>
      <c r="G659">
        <v>9.24</v>
      </c>
      <c r="H659">
        <v>6.4</v>
      </c>
      <c r="I659">
        <v>2.5</v>
      </c>
      <c r="J659">
        <v>4.97</v>
      </c>
      <c r="K659">
        <v>2.61</v>
      </c>
      <c r="L659">
        <v>2326.7370000000001</v>
      </c>
      <c r="M659">
        <v>379.6413</v>
      </c>
    </row>
    <row r="660" spans="1:13" x14ac:dyDescent="0.2">
      <c r="A660" s="1">
        <v>44014</v>
      </c>
      <c r="B660">
        <v>0.67</v>
      </c>
      <c r="C660">
        <v>0.30375000000000002</v>
      </c>
      <c r="D660">
        <v>7.0000000000000007E-2</v>
      </c>
      <c r="E660">
        <v>0.22</v>
      </c>
      <c r="F660">
        <v>12.715</v>
      </c>
      <c r="G660">
        <v>8.99</v>
      </c>
      <c r="H660">
        <v>6.3</v>
      </c>
      <c r="I660">
        <v>2.5099999999999998</v>
      </c>
      <c r="J660">
        <v>4.82</v>
      </c>
      <c r="K660">
        <v>2.5099999999999998</v>
      </c>
      <c r="L660">
        <v>2327.346</v>
      </c>
      <c r="M660">
        <v>379.7912</v>
      </c>
    </row>
    <row r="661" spans="1:13" x14ac:dyDescent="0.2">
      <c r="A661" s="1">
        <v>44015</v>
      </c>
      <c r="B661">
        <v>0.67</v>
      </c>
      <c r="C661">
        <v>0.27588000000000001</v>
      </c>
      <c r="D661">
        <v>7.1999999999999995E-2</v>
      </c>
      <c r="E661">
        <v>0.22</v>
      </c>
      <c r="F661">
        <v>12.715</v>
      </c>
      <c r="G661">
        <v>8.99</v>
      </c>
      <c r="H661">
        <v>6.3</v>
      </c>
      <c r="I661">
        <v>2.5099999999999998</v>
      </c>
      <c r="J661">
        <v>4.82</v>
      </c>
      <c r="K661">
        <v>2.5099999999999998</v>
      </c>
      <c r="L661">
        <v>2330.614</v>
      </c>
      <c r="M661">
        <v>379.4873</v>
      </c>
    </row>
    <row r="662" spans="1:13" x14ac:dyDescent="0.2">
      <c r="A662" s="1">
        <v>44018</v>
      </c>
      <c r="B662">
        <v>0.66</v>
      </c>
      <c r="C662">
        <v>0.27650000000000002</v>
      </c>
      <c r="D662">
        <v>7.2999999999999995E-2</v>
      </c>
      <c r="E662">
        <v>0.16</v>
      </c>
      <c r="F662">
        <v>12.925000000000001</v>
      </c>
      <c r="G662">
        <v>9.32</v>
      </c>
      <c r="H662">
        <v>6.43</v>
      </c>
      <c r="I662">
        <v>2.56</v>
      </c>
      <c r="J662">
        <v>4.99</v>
      </c>
      <c r="K662">
        <v>2.4300000000000002</v>
      </c>
      <c r="L662">
        <v>2330.9369999999999</v>
      </c>
      <c r="M662">
        <v>379.63619999999997</v>
      </c>
    </row>
    <row r="663" spans="1:13" x14ac:dyDescent="0.2">
      <c r="A663" s="1">
        <v>44019</v>
      </c>
      <c r="B663">
        <v>0.65</v>
      </c>
      <c r="C663">
        <v>0.26838000000000001</v>
      </c>
      <c r="D663">
        <v>7.2999999999999995E-2</v>
      </c>
      <c r="E663">
        <v>0.16</v>
      </c>
      <c r="F663">
        <v>12.815</v>
      </c>
      <c r="G663">
        <v>9.06</v>
      </c>
      <c r="H663">
        <v>6.46</v>
      </c>
      <c r="I663">
        <v>2.38</v>
      </c>
      <c r="J663">
        <v>4.76</v>
      </c>
      <c r="K663">
        <v>2.2400000000000002</v>
      </c>
      <c r="L663">
        <v>2327.413</v>
      </c>
      <c r="M663">
        <v>378.80189999999999</v>
      </c>
    </row>
    <row r="664" spans="1:13" x14ac:dyDescent="0.2">
      <c r="A664" s="1">
        <v>44020</v>
      </c>
      <c r="B664">
        <v>0.63</v>
      </c>
      <c r="C664">
        <v>0.27288000000000001</v>
      </c>
      <c r="D664">
        <v>7.0000000000000007E-2</v>
      </c>
      <c r="E664">
        <v>0.17</v>
      </c>
      <c r="F664">
        <v>12.984999999999999</v>
      </c>
      <c r="G664">
        <v>9.18</v>
      </c>
      <c r="H664">
        <v>6.59</v>
      </c>
      <c r="I664">
        <v>2.4</v>
      </c>
      <c r="J664">
        <v>4.9399999999999995</v>
      </c>
      <c r="K664">
        <v>2.33</v>
      </c>
      <c r="L664">
        <v>2326.8330000000001</v>
      </c>
      <c r="M664">
        <v>379.1155</v>
      </c>
    </row>
    <row r="665" spans="1:13" x14ac:dyDescent="0.2">
      <c r="A665" s="1">
        <v>44021</v>
      </c>
      <c r="B665">
        <v>0.62</v>
      </c>
      <c r="C665">
        <v>0.26624999999999999</v>
      </c>
      <c r="D665">
        <v>7.0000000000000007E-2</v>
      </c>
      <c r="E665">
        <v>0.19</v>
      </c>
      <c r="F665">
        <v>12.67</v>
      </c>
      <c r="G665">
        <v>8.89</v>
      </c>
      <c r="H665">
        <v>6.46</v>
      </c>
      <c r="I665">
        <v>2.3199999999999998</v>
      </c>
      <c r="J665">
        <v>4.74</v>
      </c>
      <c r="K665">
        <v>2.16</v>
      </c>
      <c r="L665">
        <v>2326.1889999999999</v>
      </c>
      <c r="M665">
        <v>378.88909999999998</v>
      </c>
    </row>
    <row r="666" spans="1:13" x14ac:dyDescent="0.2">
      <c r="A666" s="1">
        <v>44022</v>
      </c>
      <c r="B666">
        <v>0.63</v>
      </c>
      <c r="C666">
        <v>0.26812999999999998</v>
      </c>
      <c r="D666">
        <v>7.2999999999999995E-2</v>
      </c>
      <c r="E666">
        <v>0.17</v>
      </c>
      <c r="F666">
        <v>12.71</v>
      </c>
      <c r="G666">
        <v>9.2100000000000009</v>
      </c>
      <c r="H666">
        <v>6.64</v>
      </c>
      <c r="I666">
        <v>2.48</v>
      </c>
      <c r="J666">
        <v>4.91</v>
      </c>
      <c r="K666">
        <v>2.2200000000000002</v>
      </c>
      <c r="L666">
        <v>2327.3090000000002</v>
      </c>
      <c r="M666">
        <v>379.09190000000001</v>
      </c>
    </row>
    <row r="667" spans="1:13" x14ac:dyDescent="0.2">
      <c r="A667" s="1">
        <v>44025</v>
      </c>
      <c r="B667">
        <v>0.65</v>
      </c>
      <c r="C667">
        <v>0.27500000000000002</v>
      </c>
      <c r="D667">
        <v>7.2999999999999995E-2</v>
      </c>
      <c r="E667">
        <v>0.17</v>
      </c>
      <c r="F667">
        <v>12.69</v>
      </c>
      <c r="G667">
        <v>9.07</v>
      </c>
      <c r="H667">
        <v>6.65</v>
      </c>
      <c r="I667">
        <v>2.4</v>
      </c>
      <c r="J667">
        <v>4.8</v>
      </c>
      <c r="K667">
        <v>2.13</v>
      </c>
      <c r="L667">
        <v>2328.9780000000001</v>
      </c>
      <c r="M667">
        <v>379.69420000000002</v>
      </c>
    </row>
    <row r="668" spans="1:13" x14ac:dyDescent="0.2">
      <c r="A668" s="1">
        <v>44026</v>
      </c>
      <c r="B668">
        <v>0.65</v>
      </c>
      <c r="C668">
        <v>0.27088000000000001</v>
      </c>
      <c r="D668">
        <v>7.3999999999999996E-2</v>
      </c>
      <c r="E668">
        <v>0.18</v>
      </c>
      <c r="F668">
        <v>12.98</v>
      </c>
      <c r="G668">
        <v>9.1999999999999993</v>
      </c>
      <c r="H668">
        <v>6.76</v>
      </c>
      <c r="I668">
        <v>2.4900000000000002</v>
      </c>
      <c r="J668">
        <v>4.8899999999999997</v>
      </c>
      <c r="K668">
        <v>2.1</v>
      </c>
      <c r="L668">
        <v>2328.5749999999998</v>
      </c>
      <c r="M668">
        <v>379.97399999999999</v>
      </c>
    </row>
    <row r="669" spans="1:13" x14ac:dyDescent="0.2">
      <c r="A669" s="1">
        <v>44027</v>
      </c>
      <c r="B669">
        <v>0.65</v>
      </c>
      <c r="C669">
        <v>0.27288000000000001</v>
      </c>
      <c r="D669">
        <v>7.2999999999999995E-2</v>
      </c>
      <c r="E669">
        <v>0.2</v>
      </c>
      <c r="F669">
        <v>13.4</v>
      </c>
      <c r="G669">
        <v>9.4600000000000009</v>
      </c>
      <c r="H669">
        <v>7.02</v>
      </c>
      <c r="I669">
        <v>2.67</v>
      </c>
      <c r="J669">
        <v>5.25</v>
      </c>
      <c r="K669">
        <v>2.35</v>
      </c>
      <c r="L669">
        <v>2329.9940000000001</v>
      </c>
      <c r="M669">
        <v>380.33800000000002</v>
      </c>
    </row>
    <row r="670" spans="1:13" x14ac:dyDescent="0.2">
      <c r="A670" s="1">
        <v>44028</v>
      </c>
      <c r="B670">
        <v>0.65</v>
      </c>
      <c r="C670">
        <v>0.27174999999999999</v>
      </c>
      <c r="D670">
        <v>7.0999999999999994E-2</v>
      </c>
      <c r="E670">
        <v>0.2</v>
      </c>
      <c r="F670">
        <v>13.425000000000001</v>
      </c>
      <c r="G670">
        <v>9.51</v>
      </c>
      <c r="H670">
        <v>6.99</v>
      </c>
      <c r="I670">
        <v>2.6</v>
      </c>
      <c r="J670">
        <v>5.27</v>
      </c>
      <c r="K670">
        <v>2.29</v>
      </c>
      <c r="L670">
        <v>2328.9499999999998</v>
      </c>
      <c r="M670">
        <v>380.66840000000002</v>
      </c>
    </row>
    <row r="671" spans="1:13" x14ac:dyDescent="0.2">
      <c r="A671" s="1">
        <v>44029</v>
      </c>
      <c r="B671">
        <v>0.67</v>
      </c>
      <c r="C671">
        <v>0.27138000000000001</v>
      </c>
      <c r="D671">
        <v>7.1999999999999995E-2</v>
      </c>
      <c r="E671">
        <v>0.17</v>
      </c>
      <c r="F671">
        <v>13.37</v>
      </c>
      <c r="G671">
        <v>9.44</v>
      </c>
      <c r="H671">
        <v>7.02</v>
      </c>
      <c r="I671">
        <v>2.61</v>
      </c>
      <c r="J671">
        <v>5.25</v>
      </c>
      <c r="K671">
        <v>2.2000000000000002</v>
      </c>
      <c r="L671">
        <v>2327.181</v>
      </c>
      <c r="M671">
        <v>380.68630000000002</v>
      </c>
    </row>
    <row r="672" spans="1:13" x14ac:dyDescent="0.2">
      <c r="A672" s="1">
        <v>44032</v>
      </c>
      <c r="B672">
        <v>0.68</v>
      </c>
      <c r="C672">
        <v>0.25774999999999998</v>
      </c>
      <c r="D672">
        <v>7.3999999999999996E-2</v>
      </c>
      <c r="E672">
        <v>0.18</v>
      </c>
      <c r="F672">
        <v>13.43</v>
      </c>
      <c r="G672">
        <v>9.51</v>
      </c>
      <c r="H672">
        <v>7.05</v>
      </c>
      <c r="I672">
        <v>2.56</v>
      </c>
      <c r="J672">
        <v>5.17</v>
      </c>
      <c r="K672">
        <v>2.2200000000000002</v>
      </c>
      <c r="L672">
        <v>2325.873</v>
      </c>
      <c r="M672">
        <v>380.84679999999997</v>
      </c>
    </row>
    <row r="673" spans="1:13" x14ac:dyDescent="0.2">
      <c r="A673" s="1">
        <v>44033</v>
      </c>
      <c r="B673">
        <v>0.65</v>
      </c>
      <c r="C673">
        <v>0.2555</v>
      </c>
      <c r="D673">
        <v>7.4999999999999997E-2</v>
      </c>
      <c r="E673">
        <v>0.17</v>
      </c>
      <c r="F673">
        <v>13.58</v>
      </c>
      <c r="G673">
        <v>9.73</v>
      </c>
      <c r="H673">
        <v>7.18</v>
      </c>
      <c r="I673">
        <v>2.62</v>
      </c>
      <c r="J673">
        <v>5.26</v>
      </c>
      <c r="K673">
        <v>2.23</v>
      </c>
      <c r="L673">
        <v>2325.3330000000001</v>
      </c>
      <c r="M673">
        <v>380.57490000000001</v>
      </c>
    </row>
    <row r="674" spans="1:13" x14ac:dyDescent="0.2">
      <c r="A674" s="1">
        <v>44034</v>
      </c>
      <c r="B674">
        <v>0.64</v>
      </c>
      <c r="C674">
        <v>0.26350000000000001</v>
      </c>
      <c r="D674">
        <v>7.4999999999999997E-2</v>
      </c>
      <c r="E674">
        <v>0.16</v>
      </c>
      <c r="F674">
        <v>13.605</v>
      </c>
      <c r="G674">
        <v>9.9700000000000006</v>
      </c>
      <c r="H674">
        <v>7.23</v>
      </c>
      <c r="I674">
        <v>2.71</v>
      </c>
      <c r="J674">
        <v>5.48</v>
      </c>
      <c r="K674">
        <v>2.2999999999999998</v>
      </c>
      <c r="L674">
        <v>2326.078</v>
      </c>
      <c r="M674">
        <v>380.54109999999997</v>
      </c>
    </row>
    <row r="675" spans="1:13" x14ac:dyDescent="0.2">
      <c r="A675" s="1">
        <v>44035</v>
      </c>
      <c r="B675">
        <v>0.65</v>
      </c>
      <c r="C675">
        <v>0.2445</v>
      </c>
      <c r="D675">
        <v>7.0999999999999994E-2</v>
      </c>
      <c r="E675">
        <v>0.18</v>
      </c>
      <c r="F675">
        <v>13.49</v>
      </c>
      <c r="G675">
        <v>9.5</v>
      </c>
      <c r="H675">
        <v>7.17</v>
      </c>
      <c r="I675">
        <v>2.67</v>
      </c>
      <c r="J675">
        <v>5.45</v>
      </c>
      <c r="K675">
        <v>2.2999999999999998</v>
      </c>
      <c r="L675">
        <v>2326.663</v>
      </c>
      <c r="M675">
        <v>379.97620000000001</v>
      </c>
    </row>
    <row r="676" spans="1:13" x14ac:dyDescent="0.2">
      <c r="A676" s="1">
        <v>44036</v>
      </c>
      <c r="B676">
        <v>0.7</v>
      </c>
      <c r="C676">
        <v>0.24675</v>
      </c>
      <c r="D676">
        <v>7.0000000000000007E-2</v>
      </c>
      <c r="E676">
        <v>0.13</v>
      </c>
      <c r="F676">
        <v>13.52</v>
      </c>
      <c r="G676">
        <v>9.3699999999999992</v>
      </c>
      <c r="H676">
        <v>7.15</v>
      </c>
      <c r="I676">
        <v>2.58</v>
      </c>
      <c r="J676">
        <v>5.27</v>
      </c>
      <c r="K676">
        <v>2.2400000000000002</v>
      </c>
      <c r="L676">
        <v>2328.4690000000001</v>
      </c>
      <c r="M676">
        <v>380.5795</v>
      </c>
    </row>
    <row r="677" spans="1:13" x14ac:dyDescent="0.2">
      <c r="A677" s="1">
        <v>44039</v>
      </c>
      <c r="B677">
        <v>0.68</v>
      </c>
      <c r="C677">
        <v>0.26962999999999998</v>
      </c>
      <c r="D677">
        <v>6.83E-2</v>
      </c>
      <c r="E677">
        <v>0.13</v>
      </c>
      <c r="F677">
        <v>13.71</v>
      </c>
      <c r="G677">
        <v>9.2799999999999994</v>
      </c>
      <c r="H677">
        <v>7.27</v>
      </c>
      <c r="I677">
        <v>2.58</v>
      </c>
      <c r="J677">
        <v>5.34</v>
      </c>
      <c r="K677">
        <v>2.2200000000000002</v>
      </c>
      <c r="L677">
        <v>2328.3209999999999</v>
      </c>
      <c r="M677">
        <v>381.22199999999998</v>
      </c>
    </row>
    <row r="678" spans="1:13" x14ac:dyDescent="0.2">
      <c r="A678" s="1">
        <v>44040</v>
      </c>
      <c r="B678">
        <v>0.66</v>
      </c>
      <c r="C678">
        <v>0.26824999999999999</v>
      </c>
      <c r="D678">
        <v>7.0000000000000007E-2</v>
      </c>
      <c r="E678">
        <v>0.13</v>
      </c>
      <c r="F678">
        <v>13.57</v>
      </c>
      <c r="G678">
        <v>9.2799999999999994</v>
      </c>
      <c r="H678">
        <v>7.3</v>
      </c>
      <c r="I678">
        <v>2.64</v>
      </c>
      <c r="J678">
        <v>5.41</v>
      </c>
      <c r="K678">
        <v>2.2200000000000002</v>
      </c>
      <c r="L678">
        <v>2329.8409999999999</v>
      </c>
      <c r="M678">
        <v>381.55040000000002</v>
      </c>
    </row>
    <row r="679" spans="1:13" x14ac:dyDescent="0.2">
      <c r="A679" s="1">
        <v>44041</v>
      </c>
      <c r="B679">
        <v>0.61</v>
      </c>
      <c r="C679">
        <v>0.26062999999999997</v>
      </c>
      <c r="D679">
        <v>7.3499999999999996E-2</v>
      </c>
      <c r="E679">
        <v>0.16</v>
      </c>
      <c r="F679">
        <v>13.77</v>
      </c>
      <c r="G679">
        <v>9.42</v>
      </c>
      <c r="H679">
        <v>7.43</v>
      </c>
      <c r="I679">
        <v>2.7</v>
      </c>
      <c r="J679">
        <v>5.5</v>
      </c>
      <c r="K679">
        <v>2.2200000000000002</v>
      </c>
      <c r="L679">
        <v>2329.5349999999999</v>
      </c>
      <c r="M679">
        <v>381.63220000000001</v>
      </c>
    </row>
    <row r="680" spans="1:13" x14ac:dyDescent="0.2">
      <c r="A680" s="1">
        <v>44042</v>
      </c>
      <c r="B680">
        <v>0.61</v>
      </c>
      <c r="C680">
        <v>0.251</v>
      </c>
      <c r="D680">
        <v>6.9000000000000006E-2</v>
      </c>
      <c r="E680">
        <v>0.16</v>
      </c>
      <c r="F680">
        <v>13.62</v>
      </c>
      <c r="G680">
        <v>9.3800000000000008</v>
      </c>
      <c r="H680">
        <v>7.48</v>
      </c>
      <c r="I680">
        <v>2.69</v>
      </c>
      <c r="J680">
        <v>5.54</v>
      </c>
      <c r="K680">
        <v>2.17</v>
      </c>
      <c r="L680">
        <v>2329.5030000000002</v>
      </c>
      <c r="M680">
        <v>381.78039999999999</v>
      </c>
    </row>
    <row r="681" spans="1:13" x14ac:dyDescent="0.2">
      <c r="A681" s="1">
        <v>44043</v>
      </c>
      <c r="B681">
        <v>0.57999999999999996</v>
      </c>
      <c r="C681">
        <v>0.24875</v>
      </c>
      <c r="D681">
        <v>6.8000000000000005E-2</v>
      </c>
      <c r="E681">
        <v>0.16</v>
      </c>
      <c r="F681">
        <v>13.6</v>
      </c>
      <c r="G681">
        <v>9.34</v>
      </c>
      <c r="H681">
        <v>7.41</v>
      </c>
      <c r="I681">
        <v>2.63</v>
      </c>
      <c r="J681">
        <v>5.43</v>
      </c>
      <c r="K681">
        <v>2.11</v>
      </c>
      <c r="L681">
        <v>2327.7199999999998</v>
      </c>
      <c r="M681">
        <v>381.18400000000003</v>
      </c>
    </row>
    <row r="682" spans="1:13" x14ac:dyDescent="0.2">
      <c r="A682" s="1">
        <v>44046</v>
      </c>
      <c r="B682">
        <v>0.51</v>
      </c>
      <c r="C682">
        <v>0.249</v>
      </c>
      <c r="D682">
        <v>7.2999999999999995E-2</v>
      </c>
      <c r="E682">
        <v>0.15</v>
      </c>
      <c r="F682">
        <v>13.74</v>
      </c>
      <c r="G682">
        <v>9.41</v>
      </c>
      <c r="H682">
        <v>7.49</v>
      </c>
      <c r="I682">
        <v>2.63</v>
      </c>
      <c r="J682">
        <v>5.47</v>
      </c>
      <c r="K682">
        <v>2.04</v>
      </c>
      <c r="L682">
        <v>2329.19</v>
      </c>
      <c r="M682">
        <v>382.0283</v>
      </c>
    </row>
    <row r="683" spans="1:13" x14ac:dyDescent="0.2">
      <c r="A683" s="1">
        <v>44047</v>
      </c>
      <c r="B683">
        <v>0.52</v>
      </c>
      <c r="C683">
        <v>0.2485</v>
      </c>
      <c r="D683">
        <v>7.0999999999999994E-2</v>
      </c>
      <c r="E683">
        <v>0.15</v>
      </c>
      <c r="F683">
        <v>13.555</v>
      </c>
      <c r="G683">
        <v>9.27</v>
      </c>
      <c r="H683">
        <v>7.32</v>
      </c>
      <c r="I683">
        <v>2.67</v>
      </c>
      <c r="J683">
        <v>5.38</v>
      </c>
      <c r="K683">
        <v>2.11</v>
      </c>
      <c r="L683">
        <v>2327.9540000000002</v>
      </c>
      <c r="M683">
        <v>382.06819999999999</v>
      </c>
    </row>
    <row r="684" spans="1:13" x14ac:dyDescent="0.2">
      <c r="A684" s="1">
        <v>44048</v>
      </c>
      <c r="B684">
        <v>0.55000000000000004</v>
      </c>
      <c r="C684">
        <v>0.24199999999999999</v>
      </c>
      <c r="D684">
        <v>7.2999999999999995E-2</v>
      </c>
      <c r="E684">
        <v>0.15</v>
      </c>
      <c r="F684">
        <v>13.734999999999999</v>
      </c>
      <c r="G684">
        <v>9.48</v>
      </c>
      <c r="H684">
        <v>7.43</v>
      </c>
      <c r="I684">
        <v>2.75</v>
      </c>
      <c r="J684">
        <v>5.57</v>
      </c>
      <c r="K684">
        <v>2.1</v>
      </c>
      <c r="L684">
        <v>2327.348</v>
      </c>
      <c r="M684">
        <v>382.44330000000002</v>
      </c>
    </row>
    <row r="685" spans="1:13" x14ac:dyDescent="0.2">
      <c r="A685" s="1">
        <v>44049</v>
      </c>
      <c r="B685">
        <v>0.54</v>
      </c>
      <c r="C685">
        <v>0.24324999999999999</v>
      </c>
      <c r="D685">
        <v>7.1999999999999995E-2</v>
      </c>
      <c r="E685">
        <v>0.15</v>
      </c>
      <c r="F685">
        <v>13.62</v>
      </c>
      <c r="G685">
        <v>9.42</v>
      </c>
      <c r="H685">
        <v>7.31</v>
      </c>
      <c r="I685">
        <v>2.75</v>
      </c>
      <c r="J685">
        <v>5.14</v>
      </c>
      <c r="K685">
        <v>2.31</v>
      </c>
      <c r="L685">
        <v>2327.5219999999999</v>
      </c>
      <c r="M685">
        <v>382.93419999999998</v>
      </c>
    </row>
    <row r="686" spans="1:13" x14ac:dyDescent="0.2">
      <c r="A686" s="1">
        <v>44050</v>
      </c>
      <c r="B686">
        <v>0.47</v>
      </c>
      <c r="C686">
        <v>0.2525</v>
      </c>
      <c r="D686">
        <v>7.2999999999999995E-2</v>
      </c>
      <c r="E686">
        <v>0.14000000000000001</v>
      </c>
      <c r="F686">
        <v>13.63</v>
      </c>
      <c r="G686">
        <v>9.6300000000000008</v>
      </c>
      <c r="H686">
        <v>7.38</v>
      </c>
      <c r="I686">
        <v>2.82</v>
      </c>
      <c r="J686">
        <v>5.5</v>
      </c>
      <c r="K686">
        <v>2.2200000000000002</v>
      </c>
      <c r="L686">
        <v>2326.1120000000001</v>
      </c>
      <c r="M686">
        <v>383.14490000000001</v>
      </c>
    </row>
    <row r="687" spans="1:13" x14ac:dyDescent="0.2">
      <c r="A687" s="1">
        <v>44053</v>
      </c>
      <c r="B687">
        <v>0.46</v>
      </c>
      <c r="C687">
        <v>0.25688</v>
      </c>
      <c r="D687">
        <v>7.2999999999999995E-2</v>
      </c>
      <c r="E687">
        <v>0.15</v>
      </c>
      <c r="F687">
        <v>13.89</v>
      </c>
      <c r="G687">
        <v>9.9</v>
      </c>
      <c r="H687">
        <v>7.5600000000000005</v>
      </c>
      <c r="I687">
        <v>3</v>
      </c>
      <c r="J687">
        <v>5.82</v>
      </c>
      <c r="K687">
        <v>2.35</v>
      </c>
      <c r="L687">
        <v>2325.0120000000002</v>
      </c>
      <c r="M687">
        <v>383.18279999999999</v>
      </c>
    </row>
    <row r="688" spans="1:13" x14ac:dyDescent="0.2">
      <c r="A688" s="1">
        <v>44054</v>
      </c>
      <c r="B688">
        <v>0.51</v>
      </c>
      <c r="C688">
        <v>0.2535</v>
      </c>
      <c r="D688">
        <v>7.4899999999999994E-2</v>
      </c>
      <c r="E688">
        <v>0.18</v>
      </c>
      <c r="F688">
        <v>13.77</v>
      </c>
      <c r="G688">
        <v>9.68</v>
      </c>
      <c r="H688">
        <v>7.58</v>
      </c>
      <c r="I688">
        <v>2.98</v>
      </c>
      <c r="J688">
        <v>5.57</v>
      </c>
      <c r="K688">
        <v>2.38</v>
      </c>
      <c r="L688">
        <v>2324.0949999999998</v>
      </c>
      <c r="M688">
        <v>383.49599999999998</v>
      </c>
    </row>
    <row r="689" spans="1:13" x14ac:dyDescent="0.2">
      <c r="A689" s="1">
        <v>44055</v>
      </c>
      <c r="B689">
        <v>0.53</v>
      </c>
      <c r="C689">
        <v>0.26474999999999999</v>
      </c>
      <c r="D689">
        <v>7.8100000000000003E-2</v>
      </c>
      <c r="E689">
        <v>0.14000000000000001</v>
      </c>
      <c r="F689">
        <v>13.65</v>
      </c>
      <c r="G689">
        <v>9.75</v>
      </c>
      <c r="H689">
        <v>7.51</v>
      </c>
      <c r="I689">
        <v>2.84</v>
      </c>
      <c r="J689">
        <v>5.5</v>
      </c>
      <c r="K689">
        <v>2.2999999999999998</v>
      </c>
      <c r="L689">
        <v>2324.018</v>
      </c>
      <c r="M689">
        <v>383.66899999999998</v>
      </c>
    </row>
    <row r="690" spans="1:13" x14ac:dyDescent="0.2">
      <c r="A690" s="1">
        <v>44056</v>
      </c>
      <c r="B690">
        <v>0.53</v>
      </c>
      <c r="C690">
        <v>0.28012999999999999</v>
      </c>
      <c r="D690">
        <v>7.9000000000000001E-2</v>
      </c>
      <c r="E690">
        <v>0.14000000000000001</v>
      </c>
      <c r="F690">
        <v>13.72</v>
      </c>
      <c r="G690">
        <v>9.7799999999999994</v>
      </c>
      <c r="H690">
        <v>7.46</v>
      </c>
      <c r="I690">
        <v>2.83</v>
      </c>
      <c r="J690">
        <v>5.5</v>
      </c>
      <c r="K690">
        <v>2.2599999999999998</v>
      </c>
      <c r="L690">
        <v>2323.038</v>
      </c>
      <c r="M690">
        <v>383.58550000000002</v>
      </c>
    </row>
    <row r="691" spans="1:13" x14ac:dyDescent="0.2">
      <c r="A691" s="1">
        <v>44057</v>
      </c>
      <c r="B691">
        <v>0.54</v>
      </c>
      <c r="C691">
        <v>0.27038000000000001</v>
      </c>
      <c r="D691">
        <v>8.09E-2</v>
      </c>
      <c r="E691">
        <v>0.16</v>
      </c>
      <c r="F691">
        <v>13.88</v>
      </c>
      <c r="G691">
        <v>9.77</v>
      </c>
      <c r="H691">
        <v>7.51</v>
      </c>
      <c r="I691">
        <v>2.85</v>
      </c>
      <c r="J691">
        <v>5.65</v>
      </c>
      <c r="K691">
        <v>2.34</v>
      </c>
      <c r="L691">
        <v>2322.04</v>
      </c>
      <c r="M691">
        <v>383.94749999999999</v>
      </c>
    </row>
    <row r="692" spans="1:13" x14ac:dyDescent="0.2">
      <c r="A692" s="1">
        <v>44060</v>
      </c>
      <c r="B692">
        <v>0.54</v>
      </c>
      <c r="C692">
        <v>0.26774999999999999</v>
      </c>
      <c r="D692">
        <v>8.1000000000000003E-2</v>
      </c>
      <c r="E692">
        <v>0.13</v>
      </c>
      <c r="F692">
        <v>13.8</v>
      </c>
      <c r="G692">
        <v>9.61</v>
      </c>
      <c r="H692">
        <v>7.41</v>
      </c>
      <c r="I692">
        <v>2.7800000000000002</v>
      </c>
      <c r="J692">
        <v>5.65</v>
      </c>
      <c r="K692">
        <v>2.2400000000000002</v>
      </c>
      <c r="L692">
        <v>2322.4279999999999</v>
      </c>
      <c r="M692">
        <v>383.98899999999998</v>
      </c>
    </row>
    <row r="693" spans="1:13" x14ac:dyDescent="0.2">
      <c r="A693" s="1">
        <v>44061</v>
      </c>
      <c r="B693">
        <v>0.55000000000000004</v>
      </c>
      <c r="C693">
        <v>0.253</v>
      </c>
      <c r="D693">
        <v>0.08</v>
      </c>
      <c r="E693">
        <v>0.13</v>
      </c>
      <c r="F693">
        <v>13.88</v>
      </c>
      <c r="G693">
        <v>9.52</v>
      </c>
      <c r="H693">
        <v>7.4</v>
      </c>
      <c r="I693">
        <v>2.74</v>
      </c>
      <c r="J693">
        <v>5.64</v>
      </c>
      <c r="K693">
        <v>2.2200000000000002</v>
      </c>
      <c r="L693">
        <v>2323.42</v>
      </c>
      <c r="M693">
        <v>383.76679999999999</v>
      </c>
    </row>
    <row r="694" spans="1:13" x14ac:dyDescent="0.2">
      <c r="A694" s="1">
        <v>44062</v>
      </c>
      <c r="B694">
        <v>0.51</v>
      </c>
      <c r="C694">
        <v>0.24687999999999999</v>
      </c>
      <c r="D694">
        <v>7.4999999999999997E-2</v>
      </c>
      <c r="E694">
        <v>0.16</v>
      </c>
      <c r="F694">
        <v>13.94</v>
      </c>
      <c r="G694">
        <v>9.59</v>
      </c>
      <c r="H694">
        <v>7.41</v>
      </c>
      <c r="I694">
        <v>2.74</v>
      </c>
      <c r="J694">
        <v>5.5600000000000005</v>
      </c>
      <c r="K694">
        <v>2.2400000000000002</v>
      </c>
      <c r="L694">
        <v>2323.7939999999999</v>
      </c>
      <c r="M694">
        <v>383.77820000000003</v>
      </c>
    </row>
    <row r="695" spans="1:13" x14ac:dyDescent="0.2">
      <c r="A695" s="1">
        <v>44063</v>
      </c>
      <c r="B695">
        <v>0.55000000000000004</v>
      </c>
      <c r="C695">
        <v>0.25613000000000002</v>
      </c>
      <c r="D695">
        <v>7.3999999999999996E-2</v>
      </c>
      <c r="E695">
        <v>0.12</v>
      </c>
      <c r="F695">
        <v>13.94</v>
      </c>
      <c r="G695">
        <v>9.61</v>
      </c>
      <c r="H695">
        <v>7.33</v>
      </c>
      <c r="I695">
        <v>2.7</v>
      </c>
      <c r="J695">
        <v>5.46</v>
      </c>
      <c r="K695">
        <v>2.2599999999999998</v>
      </c>
      <c r="L695">
        <v>2324.3440000000001</v>
      </c>
      <c r="M695">
        <v>383.67500000000001</v>
      </c>
    </row>
    <row r="696" spans="1:13" x14ac:dyDescent="0.2">
      <c r="A696" s="1">
        <v>44064</v>
      </c>
      <c r="B696">
        <v>0.57999999999999996</v>
      </c>
      <c r="C696">
        <v>0.25</v>
      </c>
      <c r="D696">
        <v>7.0499999999999993E-2</v>
      </c>
      <c r="E696">
        <v>0.12</v>
      </c>
      <c r="F696">
        <v>14.01</v>
      </c>
      <c r="G696">
        <v>9.57</v>
      </c>
      <c r="H696">
        <v>7.3</v>
      </c>
      <c r="I696">
        <v>2.67</v>
      </c>
      <c r="J696">
        <v>5.48</v>
      </c>
      <c r="K696">
        <v>2.25</v>
      </c>
      <c r="L696">
        <v>2324.5610000000001</v>
      </c>
      <c r="M696">
        <v>383.673</v>
      </c>
    </row>
    <row r="697" spans="1:13" x14ac:dyDescent="0.2">
      <c r="A697" s="1">
        <v>44067</v>
      </c>
      <c r="B697">
        <v>0.57999999999999996</v>
      </c>
      <c r="C697">
        <v>0.23375000000000001</v>
      </c>
      <c r="D697">
        <v>7.1999999999999995E-2</v>
      </c>
      <c r="E697">
        <v>0.13</v>
      </c>
      <c r="F697">
        <v>14.25</v>
      </c>
      <c r="G697">
        <v>9.8000000000000007</v>
      </c>
      <c r="H697">
        <v>7.48</v>
      </c>
      <c r="I697">
        <v>2.85</v>
      </c>
      <c r="J697">
        <v>5.71</v>
      </c>
      <c r="K697">
        <v>2.38</v>
      </c>
      <c r="L697">
        <v>2325.6060000000002</v>
      </c>
      <c r="M697">
        <v>383.9547</v>
      </c>
    </row>
    <row r="698" spans="1:13" x14ac:dyDescent="0.2">
      <c r="A698" s="1">
        <v>44068</v>
      </c>
      <c r="B698">
        <v>0.57999999999999996</v>
      </c>
      <c r="C698">
        <v>0.251</v>
      </c>
      <c r="D698">
        <v>7.4499999999999997E-2</v>
      </c>
      <c r="E698">
        <v>0.13</v>
      </c>
      <c r="F698">
        <v>14.17</v>
      </c>
      <c r="G698">
        <v>9.82</v>
      </c>
      <c r="H698">
        <v>7.46</v>
      </c>
      <c r="I698">
        <v>2.83</v>
      </c>
      <c r="J698">
        <v>5.64</v>
      </c>
      <c r="K698">
        <v>2.3199999999999998</v>
      </c>
      <c r="L698">
        <v>2325.837</v>
      </c>
      <c r="M698">
        <v>383.83429999999998</v>
      </c>
    </row>
    <row r="699" spans="1:13" x14ac:dyDescent="0.2">
      <c r="A699" s="1">
        <v>44069</v>
      </c>
      <c r="B699">
        <v>0.57999999999999996</v>
      </c>
      <c r="C699">
        <v>0.25588</v>
      </c>
      <c r="D699">
        <v>7.5499999999999998E-2</v>
      </c>
      <c r="E699">
        <v>0.13</v>
      </c>
      <c r="F699">
        <v>14.05</v>
      </c>
      <c r="G699">
        <v>9.7200000000000006</v>
      </c>
      <c r="H699">
        <v>7.32</v>
      </c>
      <c r="I699">
        <v>2.7800000000000002</v>
      </c>
      <c r="J699">
        <v>5.59</v>
      </c>
      <c r="K699">
        <v>2.3199999999999998</v>
      </c>
      <c r="L699">
        <v>2325.9389999999999</v>
      </c>
      <c r="M699">
        <v>383.85329999999999</v>
      </c>
    </row>
    <row r="700" spans="1:13" x14ac:dyDescent="0.2">
      <c r="A700" s="1">
        <v>44070</v>
      </c>
      <c r="B700">
        <v>0.55000000000000004</v>
      </c>
      <c r="C700">
        <v>0.246</v>
      </c>
      <c r="D700">
        <v>7.2999999999999995E-2</v>
      </c>
      <c r="E700">
        <v>0.13</v>
      </c>
      <c r="F700">
        <v>14.09</v>
      </c>
      <c r="G700">
        <v>9.76</v>
      </c>
      <c r="H700">
        <v>7.4</v>
      </c>
      <c r="I700">
        <v>2.8</v>
      </c>
      <c r="J700">
        <v>5.61</v>
      </c>
      <c r="K700">
        <v>2.36</v>
      </c>
      <c r="L700">
        <v>2326.0509999999999</v>
      </c>
      <c r="M700">
        <v>383.75729999999999</v>
      </c>
    </row>
    <row r="701" spans="1:13" x14ac:dyDescent="0.2">
      <c r="A701" s="1">
        <v>44071</v>
      </c>
      <c r="B701">
        <v>0.55000000000000004</v>
      </c>
      <c r="C701">
        <v>0.24088000000000001</v>
      </c>
      <c r="D701">
        <v>7.2499999999999995E-2</v>
      </c>
      <c r="E701">
        <v>0.17</v>
      </c>
      <c r="F701">
        <v>14.14</v>
      </c>
      <c r="G701">
        <v>9.8699999999999992</v>
      </c>
      <c r="H701">
        <v>7.46</v>
      </c>
      <c r="I701">
        <v>2.82</v>
      </c>
      <c r="J701">
        <v>5.62</v>
      </c>
      <c r="K701">
        <v>2.37</v>
      </c>
      <c r="L701">
        <v>2324.9740000000002</v>
      </c>
      <c r="M701">
        <v>383.15159999999997</v>
      </c>
    </row>
    <row r="702" spans="1:13" x14ac:dyDescent="0.2">
      <c r="A702" s="1">
        <v>44074</v>
      </c>
      <c r="B702">
        <v>0.56000000000000005</v>
      </c>
      <c r="C702">
        <v>0.24088000000000001</v>
      </c>
      <c r="D702">
        <v>7.5999999999999998E-2</v>
      </c>
      <c r="E702">
        <v>0.17</v>
      </c>
      <c r="F702">
        <v>14.11</v>
      </c>
      <c r="G702">
        <v>9.69</v>
      </c>
      <c r="H702">
        <v>7.35</v>
      </c>
      <c r="I702">
        <v>2.68</v>
      </c>
      <c r="J702">
        <v>5.45</v>
      </c>
      <c r="K702">
        <v>2.27</v>
      </c>
      <c r="L702">
        <v>2326.0650000000001</v>
      </c>
      <c r="M702">
        <v>383.35489999999999</v>
      </c>
    </row>
    <row r="703" spans="1:13" x14ac:dyDescent="0.2">
      <c r="A703" s="1">
        <v>44075</v>
      </c>
      <c r="B703">
        <v>0.52</v>
      </c>
      <c r="C703">
        <v>0.25113000000000002</v>
      </c>
      <c r="D703">
        <v>7.2999999999999995E-2</v>
      </c>
      <c r="E703">
        <v>0.15</v>
      </c>
      <c r="F703">
        <v>14.08</v>
      </c>
      <c r="G703">
        <v>9.7899999999999991</v>
      </c>
      <c r="H703">
        <v>7.39</v>
      </c>
      <c r="I703">
        <v>2.67</v>
      </c>
      <c r="J703">
        <v>5.46</v>
      </c>
      <c r="K703">
        <v>2.2200000000000002</v>
      </c>
      <c r="L703">
        <v>2325.9389999999999</v>
      </c>
      <c r="M703">
        <v>382.81959999999998</v>
      </c>
    </row>
    <row r="704" spans="1:13" x14ac:dyDescent="0.2">
      <c r="A704" s="1">
        <v>44076</v>
      </c>
      <c r="B704">
        <v>0.51</v>
      </c>
      <c r="C704">
        <v>0.25124999999999997</v>
      </c>
      <c r="D704">
        <v>7.2999999999999995E-2</v>
      </c>
      <c r="E704">
        <v>0.13</v>
      </c>
      <c r="F704">
        <v>13.99</v>
      </c>
      <c r="G704">
        <v>9.76</v>
      </c>
      <c r="H704">
        <v>7.43</v>
      </c>
      <c r="I704">
        <v>2.65</v>
      </c>
      <c r="J704">
        <v>5.43</v>
      </c>
      <c r="K704">
        <v>2.29</v>
      </c>
      <c r="L704">
        <v>2325.5619999999999</v>
      </c>
      <c r="M704">
        <v>383.07819999999998</v>
      </c>
    </row>
    <row r="705" spans="1:13" x14ac:dyDescent="0.2">
      <c r="A705" s="1">
        <v>44077</v>
      </c>
      <c r="B705">
        <v>0.53</v>
      </c>
      <c r="C705">
        <v>0.2495</v>
      </c>
      <c r="D705">
        <v>7.3999999999999996E-2</v>
      </c>
      <c r="E705">
        <v>0.13</v>
      </c>
      <c r="F705">
        <v>13.824999999999999</v>
      </c>
      <c r="G705">
        <v>9.59</v>
      </c>
      <c r="H705">
        <v>7.33</v>
      </c>
      <c r="I705">
        <v>2.63</v>
      </c>
      <c r="J705">
        <v>5.37</v>
      </c>
      <c r="K705">
        <v>2.16</v>
      </c>
      <c r="L705">
        <v>2324.8690000000001</v>
      </c>
      <c r="M705">
        <v>382.97570000000002</v>
      </c>
    </row>
    <row r="706" spans="1:13" x14ac:dyDescent="0.2">
      <c r="A706" s="1">
        <v>44078</v>
      </c>
      <c r="B706">
        <v>0.52</v>
      </c>
      <c r="C706">
        <v>0.248</v>
      </c>
      <c r="D706">
        <v>7.6999999999999999E-2</v>
      </c>
      <c r="E706">
        <v>0.13</v>
      </c>
      <c r="F706">
        <v>13.84</v>
      </c>
      <c r="G706">
        <v>9.65</v>
      </c>
      <c r="H706">
        <v>7.32</v>
      </c>
      <c r="I706">
        <v>2.7</v>
      </c>
      <c r="J706">
        <v>5.29</v>
      </c>
      <c r="K706">
        <v>2.15</v>
      </c>
      <c r="L706">
        <v>2323.799</v>
      </c>
      <c r="M706">
        <v>383.67540000000002</v>
      </c>
    </row>
    <row r="707" spans="1:13" x14ac:dyDescent="0.2">
      <c r="A707" s="1">
        <v>44081</v>
      </c>
      <c r="B707">
        <v>0.52</v>
      </c>
      <c r="C707">
        <v>0.24174999999999999</v>
      </c>
      <c r="D707">
        <v>7.6999999999999999E-2</v>
      </c>
      <c r="E707">
        <v>0.13</v>
      </c>
      <c r="F707">
        <v>13.84</v>
      </c>
      <c r="G707">
        <v>9.65</v>
      </c>
      <c r="H707">
        <v>7.32</v>
      </c>
      <c r="I707">
        <v>2.7</v>
      </c>
      <c r="J707">
        <v>5.29</v>
      </c>
      <c r="K707">
        <v>2.15</v>
      </c>
      <c r="L707">
        <v>2323.337</v>
      </c>
      <c r="M707">
        <v>383.70890000000003</v>
      </c>
    </row>
    <row r="708" spans="1:13" x14ac:dyDescent="0.2">
      <c r="A708" s="1">
        <v>44082</v>
      </c>
      <c r="B708">
        <v>0.52</v>
      </c>
      <c r="C708">
        <v>0.2495</v>
      </c>
      <c r="D708">
        <v>7.9000000000000001E-2</v>
      </c>
      <c r="E708">
        <v>0.13</v>
      </c>
      <c r="F708">
        <v>14.16</v>
      </c>
      <c r="G708">
        <v>9.76</v>
      </c>
      <c r="H708">
        <v>7.38</v>
      </c>
      <c r="I708">
        <v>2.75</v>
      </c>
      <c r="J708">
        <v>5.24</v>
      </c>
      <c r="K708">
        <v>2.15</v>
      </c>
      <c r="L708">
        <v>2323.748</v>
      </c>
      <c r="M708">
        <v>383.43920000000003</v>
      </c>
    </row>
    <row r="709" spans="1:13" x14ac:dyDescent="0.2">
      <c r="A709" s="1">
        <v>44083</v>
      </c>
      <c r="B709">
        <v>0.53</v>
      </c>
      <c r="C709">
        <v>0.25024999999999997</v>
      </c>
      <c r="D709">
        <v>8.1000000000000003E-2</v>
      </c>
      <c r="E709">
        <v>0.16</v>
      </c>
      <c r="F709">
        <v>14.2</v>
      </c>
      <c r="G709">
        <v>9.8800000000000008</v>
      </c>
      <c r="H709">
        <v>7.45</v>
      </c>
      <c r="I709">
        <v>2.73</v>
      </c>
      <c r="J709">
        <v>5.26</v>
      </c>
      <c r="K709">
        <v>2.09</v>
      </c>
      <c r="L709">
        <v>2324.9050000000002</v>
      </c>
      <c r="M709">
        <v>383.39400000000001</v>
      </c>
    </row>
    <row r="710" spans="1:13" x14ac:dyDescent="0.2">
      <c r="A710" s="1">
        <v>44084</v>
      </c>
      <c r="B710">
        <v>0.55000000000000004</v>
      </c>
      <c r="C710">
        <v>0.24912999999999999</v>
      </c>
      <c r="D710">
        <v>8.2500000000000004E-2</v>
      </c>
      <c r="E710">
        <v>0.13</v>
      </c>
      <c r="F710">
        <v>14.21</v>
      </c>
      <c r="G710">
        <v>9.7799999999999994</v>
      </c>
      <c r="H710">
        <v>7.35</v>
      </c>
      <c r="I710">
        <v>2.74</v>
      </c>
      <c r="J710">
        <v>5.17</v>
      </c>
      <c r="K710">
        <v>2.0499999999999998</v>
      </c>
      <c r="L710">
        <v>2324.39</v>
      </c>
      <c r="M710">
        <v>383.18720000000002</v>
      </c>
    </row>
    <row r="711" spans="1:13" x14ac:dyDescent="0.2">
      <c r="A711" s="1">
        <v>44085</v>
      </c>
      <c r="B711">
        <v>0.56000000000000005</v>
      </c>
      <c r="C711">
        <v>0.25037999999999999</v>
      </c>
      <c r="D711">
        <v>8.1000000000000003E-2</v>
      </c>
      <c r="E711">
        <v>0.13</v>
      </c>
      <c r="F711">
        <v>14.11</v>
      </c>
      <c r="G711">
        <v>9.84</v>
      </c>
      <c r="H711">
        <v>7.43</v>
      </c>
      <c r="I711">
        <v>2.73</v>
      </c>
      <c r="J711">
        <v>5.1100000000000003</v>
      </c>
      <c r="K711">
        <v>1.99</v>
      </c>
      <c r="L711">
        <v>2322.9560000000001</v>
      </c>
      <c r="M711">
        <v>382.85419999999999</v>
      </c>
    </row>
    <row r="712" spans="1:13" x14ac:dyDescent="0.2">
      <c r="A712" s="1">
        <v>44088</v>
      </c>
      <c r="B712">
        <v>0.59</v>
      </c>
      <c r="C712">
        <v>0.23724999999999999</v>
      </c>
      <c r="D712">
        <v>8.1000000000000003E-2</v>
      </c>
      <c r="E712">
        <v>0.14000000000000001</v>
      </c>
      <c r="F712">
        <v>14.57</v>
      </c>
      <c r="G712">
        <v>9.91</v>
      </c>
      <c r="H712">
        <v>7.59</v>
      </c>
      <c r="I712">
        <v>2.86</v>
      </c>
      <c r="J712">
        <v>5.29</v>
      </c>
      <c r="K712">
        <v>2.15</v>
      </c>
      <c r="L712">
        <v>2323.9059999999999</v>
      </c>
      <c r="M712">
        <v>382.8725</v>
      </c>
    </row>
    <row r="713" spans="1:13" x14ac:dyDescent="0.2">
      <c r="A713" s="1">
        <v>44089</v>
      </c>
      <c r="B713">
        <v>0.61</v>
      </c>
      <c r="C713">
        <v>0.24612999999999999</v>
      </c>
      <c r="D713">
        <v>8.1500000000000003E-2</v>
      </c>
      <c r="E713">
        <v>0.13</v>
      </c>
      <c r="F713">
        <v>14.5</v>
      </c>
      <c r="G713">
        <v>9.7200000000000006</v>
      </c>
      <c r="H713">
        <v>7.46</v>
      </c>
      <c r="I713">
        <v>2.82</v>
      </c>
      <c r="J713">
        <v>5.22</v>
      </c>
      <c r="K713">
        <v>2.12</v>
      </c>
      <c r="L713">
        <v>2324.8510000000001</v>
      </c>
      <c r="M713">
        <v>382.55119999999999</v>
      </c>
    </row>
    <row r="714" spans="1:13" x14ac:dyDescent="0.2">
      <c r="A714" s="1">
        <v>44090</v>
      </c>
      <c r="B714">
        <v>0.63</v>
      </c>
      <c r="C714">
        <v>0.23325000000000001</v>
      </c>
      <c r="D714">
        <v>8.1500000000000003E-2</v>
      </c>
      <c r="E714">
        <v>0.13</v>
      </c>
      <c r="F714">
        <v>14.61</v>
      </c>
      <c r="G714">
        <v>9.82</v>
      </c>
      <c r="H714">
        <v>7.6</v>
      </c>
      <c r="I714">
        <v>2.87</v>
      </c>
      <c r="J714">
        <v>5.39</v>
      </c>
      <c r="K714">
        <v>2.1800000000000002</v>
      </c>
      <c r="L714">
        <v>2323.5509999999999</v>
      </c>
      <c r="M714">
        <v>382.73160000000001</v>
      </c>
    </row>
    <row r="715" spans="1:13" x14ac:dyDescent="0.2">
      <c r="A715" s="1">
        <v>44091</v>
      </c>
      <c r="B715">
        <v>0.64</v>
      </c>
      <c r="C715">
        <v>0.22738</v>
      </c>
      <c r="D715">
        <v>8.2000000000000003E-2</v>
      </c>
      <c r="E715">
        <v>0.13</v>
      </c>
      <c r="F715">
        <v>14.6</v>
      </c>
      <c r="G715">
        <v>9.9600000000000009</v>
      </c>
      <c r="H715">
        <v>7.63</v>
      </c>
      <c r="I715">
        <v>2.84</v>
      </c>
      <c r="J715">
        <v>5.33</v>
      </c>
      <c r="K715">
        <v>2.23</v>
      </c>
      <c r="L715">
        <v>2323.9520000000002</v>
      </c>
      <c r="M715">
        <v>383.04239999999999</v>
      </c>
    </row>
    <row r="716" spans="1:13" x14ac:dyDescent="0.2">
      <c r="A716" s="1">
        <v>44092</v>
      </c>
      <c r="B716">
        <v>0.66</v>
      </c>
      <c r="C716">
        <v>0.22538</v>
      </c>
      <c r="D716">
        <v>8.0799999999999997E-2</v>
      </c>
      <c r="E716">
        <v>0.13</v>
      </c>
      <c r="F716">
        <v>14.51</v>
      </c>
      <c r="G716">
        <v>9.8699999999999992</v>
      </c>
      <c r="H716">
        <v>7.52</v>
      </c>
      <c r="I716">
        <v>2.79</v>
      </c>
      <c r="J716">
        <v>5.28</v>
      </c>
      <c r="K716">
        <v>2.1800000000000002</v>
      </c>
      <c r="L716">
        <v>2324.5720000000001</v>
      </c>
      <c r="M716">
        <v>383.60570000000001</v>
      </c>
    </row>
    <row r="717" spans="1:13" x14ac:dyDescent="0.2">
      <c r="A717" s="1">
        <v>44095</v>
      </c>
      <c r="B717">
        <v>0.69</v>
      </c>
      <c r="C717">
        <v>0.22325</v>
      </c>
      <c r="D717">
        <v>0.08</v>
      </c>
      <c r="E717">
        <v>0.13</v>
      </c>
      <c r="F717">
        <v>14.29</v>
      </c>
      <c r="G717">
        <v>9.5</v>
      </c>
      <c r="H717">
        <v>7.37</v>
      </c>
      <c r="I717">
        <v>2.7800000000000002</v>
      </c>
      <c r="J717">
        <v>5.0999999999999996</v>
      </c>
      <c r="K717">
        <v>2.06</v>
      </c>
      <c r="L717">
        <v>2324.4920000000002</v>
      </c>
      <c r="M717">
        <v>383.26299999999998</v>
      </c>
    </row>
    <row r="718" spans="1:13" x14ac:dyDescent="0.2">
      <c r="A718" s="1">
        <v>44096</v>
      </c>
      <c r="B718">
        <v>0.68</v>
      </c>
      <c r="C718">
        <v>0.2225</v>
      </c>
      <c r="D718">
        <v>0.08</v>
      </c>
      <c r="E718">
        <v>0.11</v>
      </c>
      <c r="F718">
        <v>14.27</v>
      </c>
      <c r="G718">
        <v>9.4700000000000006</v>
      </c>
      <c r="H718">
        <v>7.38</v>
      </c>
      <c r="I718">
        <v>2.7800000000000002</v>
      </c>
      <c r="J718">
        <v>5.12</v>
      </c>
      <c r="K718">
        <v>2.0499999999999998</v>
      </c>
      <c r="L718">
        <v>2324.2249999999999</v>
      </c>
      <c r="M718">
        <v>382.55919999999998</v>
      </c>
    </row>
    <row r="719" spans="1:13" x14ac:dyDescent="0.2">
      <c r="A719" s="1">
        <v>44097</v>
      </c>
      <c r="B719">
        <v>0.66</v>
      </c>
      <c r="C719">
        <v>0.22500000000000001</v>
      </c>
      <c r="D719">
        <v>7.9500000000000001E-2</v>
      </c>
      <c r="E719">
        <v>0.14000000000000001</v>
      </c>
      <c r="F719">
        <v>13.98</v>
      </c>
      <c r="G719">
        <v>9.17</v>
      </c>
      <c r="H719">
        <v>7.19</v>
      </c>
      <c r="I719">
        <v>2.62</v>
      </c>
      <c r="J719">
        <v>4.9399999999999995</v>
      </c>
      <c r="K719">
        <v>2.0099999999999998</v>
      </c>
      <c r="L719">
        <v>2324.9</v>
      </c>
      <c r="M719">
        <v>382.27480000000003</v>
      </c>
    </row>
    <row r="720" spans="1:13" x14ac:dyDescent="0.2">
      <c r="A720" s="1">
        <v>44098</v>
      </c>
      <c r="B720">
        <v>0.66</v>
      </c>
      <c r="C720">
        <v>0.23325000000000001</v>
      </c>
      <c r="D720">
        <v>7.85E-2</v>
      </c>
      <c r="E720">
        <v>0.14000000000000001</v>
      </c>
      <c r="F720">
        <v>13.86</v>
      </c>
      <c r="G720">
        <v>9.2100000000000009</v>
      </c>
      <c r="H720">
        <v>7.14</v>
      </c>
      <c r="I720">
        <v>2.61</v>
      </c>
      <c r="J720">
        <v>5.03</v>
      </c>
      <c r="K720">
        <v>2</v>
      </c>
      <c r="L720">
        <v>2324.759</v>
      </c>
      <c r="M720">
        <v>382.5249</v>
      </c>
    </row>
    <row r="721" spans="1:13" x14ac:dyDescent="0.2">
      <c r="A721" s="1">
        <v>44099</v>
      </c>
      <c r="B721">
        <v>0.65</v>
      </c>
      <c r="C721">
        <v>0.21787999999999999</v>
      </c>
      <c r="D721">
        <v>7.8E-2</v>
      </c>
      <c r="E721">
        <v>0.14000000000000001</v>
      </c>
      <c r="F721">
        <v>14</v>
      </c>
      <c r="G721">
        <v>9.35</v>
      </c>
      <c r="H721">
        <v>7.28</v>
      </c>
      <c r="I721">
        <v>2.66</v>
      </c>
      <c r="J721">
        <v>5.0999999999999996</v>
      </c>
      <c r="K721">
        <v>2.0699999999999998</v>
      </c>
      <c r="L721">
        <v>2324.223</v>
      </c>
      <c r="M721">
        <v>382.28300000000002</v>
      </c>
    </row>
    <row r="722" spans="1:13" x14ac:dyDescent="0.2">
      <c r="A722" s="1">
        <v>44102</v>
      </c>
      <c r="B722">
        <v>0.64</v>
      </c>
      <c r="C722">
        <v>0.22037999999999999</v>
      </c>
      <c r="D722">
        <v>7.6999999999999999E-2</v>
      </c>
      <c r="E722">
        <v>0.14000000000000001</v>
      </c>
      <c r="F722">
        <v>14.27</v>
      </c>
      <c r="G722">
        <v>9.67</v>
      </c>
      <c r="H722">
        <v>7.44</v>
      </c>
      <c r="I722">
        <v>2.7800000000000002</v>
      </c>
      <c r="J722">
        <v>5.3</v>
      </c>
      <c r="K722">
        <v>2.12</v>
      </c>
      <c r="L722">
        <v>2326.8049999999998</v>
      </c>
      <c r="M722">
        <v>383.50279999999998</v>
      </c>
    </row>
    <row r="723" spans="1:13" x14ac:dyDescent="0.2">
      <c r="A723" s="1">
        <v>44103</v>
      </c>
      <c r="B723">
        <v>0.63</v>
      </c>
      <c r="C723">
        <v>0.22513</v>
      </c>
      <c r="D723">
        <v>7.6999999999999999E-2</v>
      </c>
      <c r="E723">
        <v>0.14000000000000001</v>
      </c>
      <c r="F723">
        <v>13.92</v>
      </c>
      <c r="G723">
        <v>9.4700000000000006</v>
      </c>
      <c r="H723">
        <v>7.12</v>
      </c>
      <c r="I723">
        <v>2.7</v>
      </c>
      <c r="J723">
        <v>5.2</v>
      </c>
      <c r="K723">
        <v>2.0699999999999998</v>
      </c>
      <c r="L723">
        <v>2326.8290000000002</v>
      </c>
      <c r="M723">
        <v>383.51990000000001</v>
      </c>
    </row>
    <row r="724" spans="1:13" x14ac:dyDescent="0.2">
      <c r="A724" s="1">
        <v>44104</v>
      </c>
      <c r="B724">
        <v>0.61</v>
      </c>
      <c r="C724">
        <v>0.23388</v>
      </c>
      <c r="D724">
        <v>7.85E-2</v>
      </c>
      <c r="E724">
        <v>0.14000000000000001</v>
      </c>
      <c r="F724">
        <v>13.91</v>
      </c>
      <c r="G724">
        <v>9.51</v>
      </c>
      <c r="H724">
        <v>7.12</v>
      </c>
      <c r="I724">
        <v>2.68</v>
      </c>
      <c r="J724">
        <v>5.09</v>
      </c>
      <c r="K724">
        <v>2.04</v>
      </c>
      <c r="L724">
        <v>2324.7350000000001</v>
      </c>
      <c r="M724">
        <v>383.32470000000001</v>
      </c>
    </row>
    <row r="725" spans="1:13" x14ac:dyDescent="0.2">
      <c r="A725" s="1">
        <v>44105</v>
      </c>
      <c r="B725">
        <v>0.6</v>
      </c>
      <c r="C725">
        <v>0.23400000000000001</v>
      </c>
      <c r="D725">
        <v>7.85E-2</v>
      </c>
      <c r="E725">
        <v>0.14000000000000001</v>
      </c>
      <c r="F725">
        <v>13.9</v>
      </c>
      <c r="G725">
        <v>9.5500000000000007</v>
      </c>
      <c r="H725">
        <v>7.12</v>
      </c>
      <c r="I725">
        <v>2.79</v>
      </c>
      <c r="J725">
        <v>5.15</v>
      </c>
      <c r="K725">
        <v>2</v>
      </c>
      <c r="L725">
        <v>2321.8870000000002</v>
      </c>
      <c r="M725">
        <v>382.79259999999999</v>
      </c>
    </row>
    <row r="726" spans="1:13" x14ac:dyDescent="0.2">
      <c r="A726" s="1">
        <v>44106</v>
      </c>
      <c r="B726">
        <v>0.59</v>
      </c>
      <c r="C726">
        <v>0.23350000000000001</v>
      </c>
      <c r="D726">
        <v>7.85E-2</v>
      </c>
      <c r="E726">
        <v>0.14000000000000001</v>
      </c>
      <c r="F726">
        <v>13.94</v>
      </c>
      <c r="G726">
        <v>9.7799999999999994</v>
      </c>
      <c r="H726">
        <v>7.19</v>
      </c>
      <c r="I726">
        <v>2.81</v>
      </c>
      <c r="J726">
        <v>5.22</v>
      </c>
      <c r="K726">
        <v>2.0499999999999998</v>
      </c>
      <c r="L726">
        <v>2322.2429999999999</v>
      </c>
      <c r="M726">
        <v>382.82350000000002</v>
      </c>
    </row>
    <row r="727" spans="1:13" x14ac:dyDescent="0.2">
      <c r="A727" s="1">
        <v>44109</v>
      </c>
      <c r="B727">
        <v>0.56999999999999995</v>
      </c>
      <c r="C727">
        <v>0.22025</v>
      </c>
      <c r="D727">
        <v>7.9000000000000001E-2</v>
      </c>
      <c r="E727">
        <v>0.08</v>
      </c>
      <c r="F727">
        <v>13.994999999999999</v>
      </c>
      <c r="G727">
        <v>9.83</v>
      </c>
      <c r="H727">
        <v>7.27</v>
      </c>
      <c r="I727">
        <v>2.8</v>
      </c>
      <c r="J727">
        <v>5.27</v>
      </c>
      <c r="K727">
        <v>2.09</v>
      </c>
      <c r="L727">
        <v>2324.145</v>
      </c>
      <c r="M727">
        <v>384.08659999999998</v>
      </c>
    </row>
    <row r="728" spans="1:13" x14ac:dyDescent="0.2">
      <c r="A728" s="1">
        <v>44110</v>
      </c>
      <c r="B728">
        <v>0.56999999999999995</v>
      </c>
      <c r="C728">
        <v>0.22975000000000001</v>
      </c>
      <c r="D728">
        <v>7.9500000000000001E-2</v>
      </c>
      <c r="E728">
        <v>0.08</v>
      </c>
      <c r="F728">
        <v>13.94</v>
      </c>
      <c r="G728">
        <v>9.75</v>
      </c>
      <c r="H728">
        <v>7.22</v>
      </c>
      <c r="I728">
        <v>2.76</v>
      </c>
      <c r="J728">
        <v>5.19</v>
      </c>
      <c r="K728">
        <v>2.11</v>
      </c>
      <c r="L728">
        <v>2324.6889999999999</v>
      </c>
      <c r="M728">
        <v>383.96530000000001</v>
      </c>
    </row>
    <row r="729" spans="1:13" x14ac:dyDescent="0.2">
      <c r="A729" s="1">
        <v>44111</v>
      </c>
      <c r="B729">
        <v>0.54</v>
      </c>
      <c r="C729">
        <v>0.22950000000000001</v>
      </c>
      <c r="D729">
        <v>8.1000000000000003E-2</v>
      </c>
      <c r="E729">
        <v>0.13</v>
      </c>
      <c r="F729">
        <v>13.99</v>
      </c>
      <c r="G729">
        <v>9.82</v>
      </c>
      <c r="H729">
        <v>7.27</v>
      </c>
      <c r="I729">
        <v>2.79</v>
      </c>
      <c r="J729">
        <v>5.26</v>
      </c>
      <c r="K729">
        <v>2.13</v>
      </c>
      <c r="L729">
        <v>2323.9870000000001</v>
      </c>
      <c r="M729">
        <v>384.00580000000002</v>
      </c>
    </row>
    <row r="730" spans="1:13" x14ac:dyDescent="0.2">
      <c r="A730" s="1">
        <v>44112</v>
      </c>
      <c r="B730">
        <v>0.56000000000000005</v>
      </c>
      <c r="C730">
        <v>0.2205</v>
      </c>
      <c r="D730">
        <v>8.2000000000000003E-2</v>
      </c>
      <c r="E730">
        <v>0.13</v>
      </c>
      <c r="F730">
        <v>14.22</v>
      </c>
      <c r="G730">
        <v>10</v>
      </c>
      <c r="H730">
        <v>7.38</v>
      </c>
      <c r="I730">
        <v>2.86</v>
      </c>
      <c r="J730">
        <v>5.44</v>
      </c>
      <c r="K730">
        <v>2.23</v>
      </c>
      <c r="L730">
        <v>2326.346</v>
      </c>
      <c r="M730">
        <v>384.64550000000003</v>
      </c>
    </row>
    <row r="731" spans="1:13" x14ac:dyDescent="0.2">
      <c r="A731" s="1">
        <v>44113</v>
      </c>
      <c r="B731">
        <v>0.56000000000000005</v>
      </c>
      <c r="C731">
        <v>0.22413</v>
      </c>
      <c r="D731">
        <v>8.2000000000000003E-2</v>
      </c>
      <c r="E731">
        <v>0.12</v>
      </c>
      <c r="F731">
        <v>14.07</v>
      </c>
      <c r="G731">
        <v>9.9</v>
      </c>
      <c r="H731">
        <v>7.23</v>
      </c>
      <c r="I731">
        <v>2.87</v>
      </c>
      <c r="J731">
        <v>5.41</v>
      </c>
      <c r="K731">
        <v>2.1800000000000002</v>
      </c>
      <c r="L731">
        <v>2326.136</v>
      </c>
      <c r="M731">
        <v>384.60559999999998</v>
      </c>
    </row>
    <row r="732" spans="1:13" x14ac:dyDescent="0.2">
      <c r="A732" s="1">
        <v>44116</v>
      </c>
      <c r="B732">
        <v>0.56000000000000005</v>
      </c>
      <c r="C732">
        <v>0.22888</v>
      </c>
      <c r="D732">
        <v>8.3000000000000004E-2</v>
      </c>
      <c r="E732">
        <v>0.12</v>
      </c>
      <c r="F732">
        <v>14.19</v>
      </c>
      <c r="G732">
        <v>9.99</v>
      </c>
      <c r="H732">
        <v>7.29</v>
      </c>
      <c r="I732">
        <v>2.9</v>
      </c>
      <c r="J732">
        <v>5.36</v>
      </c>
      <c r="K732">
        <v>2.2400000000000002</v>
      </c>
      <c r="L732">
        <v>2327.8009999999999</v>
      </c>
      <c r="M732">
        <v>384.94299999999998</v>
      </c>
    </row>
    <row r="733" spans="1:13" x14ac:dyDescent="0.2">
      <c r="A733" s="1">
        <v>44117</v>
      </c>
      <c r="B733">
        <v>0.6</v>
      </c>
      <c r="C733">
        <v>0.23688000000000001</v>
      </c>
      <c r="D733">
        <v>8.2000000000000003E-2</v>
      </c>
      <c r="E733">
        <v>0.1</v>
      </c>
      <c r="F733">
        <v>14.03</v>
      </c>
      <c r="G733">
        <v>9.94</v>
      </c>
      <c r="H733">
        <v>7.35</v>
      </c>
      <c r="I733">
        <v>2.95</v>
      </c>
      <c r="J733">
        <v>5.32</v>
      </c>
      <c r="K733">
        <v>2.21</v>
      </c>
      <c r="L733">
        <v>2327.875</v>
      </c>
      <c r="M733">
        <v>385.33069999999998</v>
      </c>
    </row>
    <row r="734" spans="1:13" x14ac:dyDescent="0.2">
      <c r="A734" s="1">
        <v>44118</v>
      </c>
      <c r="B734">
        <v>0.61</v>
      </c>
      <c r="C734">
        <v>0.23013</v>
      </c>
      <c r="D734">
        <v>8.2000000000000003E-2</v>
      </c>
      <c r="E734">
        <v>0.12</v>
      </c>
      <c r="F734">
        <v>14.12</v>
      </c>
      <c r="G734">
        <v>9.7799999999999994</v>
      </c>
      <c r="H734">
        <v>7.32</v>
      </c>
      <c r="I734">
        <v>2.95</v>
      </c>
      <c r="J734">
        <v>5.28</v>
      </c>
      <c r="K734">
        <v>2.2000000000000002</v>
      </c>
      <c r="L734">
        <v>2327.39</v>
      </c>
      <c r="M734">
        <v>385.21370000000002</v>
      </c>
    </row>
    <row r="735" spans="1:13" x14ac:dyDescent="0.2">
      <c r="A735" s="1">
        <v>44119</v>
      </c>
      <c r="B735">
        <v>0.6</v>
      </c>
      <c r="C735">
        <v>0.21775</v>
      </c>
      <c r="D735">
        <v>8.4000000000000005E-2</v>
      </c>
      <c r="E735">
        <v>0.14000000000000001</v>
      </c>
      <c r="F735">
        <v>14.18</v>
      </c>
      <c r="G735">
        <v>9.75</v>
      </c>
      <c r="H735">
        <v>7.31</v>
      </c>
      <c r="I735">
        <v>2.94</v>
      </c>
      <c r="J735">
        <v>5.31</v>
      </c>
      <c r="K735">
        <v>2.2200000000000002</v>
      </c>
      <c r="L735">
        <v>2325.846</v>
      </c>
      <c r="M735">
        <v>385.02280000000002</v>
      </c>
    </row>
    <row r="736" spans="1:13" x14ac:dyDescent="0.2">
      <c r="A736" s="1">
        <v>44120</v>
      </c>
      <c r="B736">
        <v>0.57999999999999996</v>
      </c>
      <c r="C736">
        <v>0.21837999999999999</v>
      </c>
      <c r="D736">
        <v>8.2000000000000003E-2</v>
      </c>
      <c r="E736">
        <v>0.14000000000000001</v>
      </c>
      <c r="F736">
        <v>14.11</v>
      </c>
      <c r="G736">
        <v>9.58</v>
      </c>
      <c r="H736">
        <v>7.24</v>
      </c>
      <c r="I736">
        <v>2.9</v>
      </c>
      <c r="J736">
        <v>5.22</v>
      </c>
      <c r="K736">
        <v>2.1800000000000002</v>
      </c>
      <c r="L736">
        <v>2325.7840000000001</v>
      </c>
      <c r="M736">
        <v>385.14940000000001</v>
      </c>
    </row>
    <row r="737" spans="1:13" x14ac:dyDescent="0.2">
      <c r="A737" s="1">
        <v>44123</v>
      </c>
      <c r="B737">
        <v>0.57999999999999996</v>
      </c>
      <c r="C737">
        <v>0.20863000000000001</v>
      </c>
      <c r="D737">
        <v>8.2000000000000003E-2</v>
      </c>
      <c r="E737">
        <v>0.09</v>
      </c>
      <c r="F737">
        <v>14.03</v>
      </c>
      <c r="G737">
        <v>9.4</v>
      </c>
      <c r="H737">
        <v>7.1</v>
      </c>
      <c r="I737">
        <v>2.83</v>
      </c>
      <c r="J737">
        <v>5.17</v>
      </c>
      <c r="K737">
        <v>2.12</v>
      </c>
      <c r="L737">
        <v>2326.7170000000001</v>
      </c>
      <c r="M737">
        <v>385.64499999999998</v>
      </c>
    </row>
    <row r="738" spans="1:13" x14ac:dyDescent="0.2">
      <c r="A738" s="1">
        <v>44124</v>
      </c>
      <c r="B738">
        <v>0.57999999999999996</v>
      </c>
      <c r="C738">
        <v>0.21575</v>
      </c>
      <c r="D738">
        <v>8.1500000000000003E-2</v>
      </c>
      <c r="E738">
        <v>0.08</v>
      </c>
      <c r="F738">
        <v>14.03</v>
      </c>
      <c r="G738">
        <v>9.42</v>
      </c>
      <c r="H738">
        <v>7.18</v>
      </c>
      <c r="I738">
        <v>2.84</v>
      </c>
      <c r="J738">
        <v>5.21</v>
      </c>
      <c r="K738">
        <v>2.1</v>
      </c>
      <c r="L738">
        <v>2326.527</v>
      </c>
      <c r="M738">
        <v>386.11849999999998</v>
      </c>
    </row>
    <row r="739" spans="1:13" x14ac:dyDescent="0.2">
      <c r="A739" s="1">
        <v>44125</v>
      </c>
      <c r="B739">
        <v>0.56999999999999995</v>
      </c>
      <c r="C739">
        <v>0.20913000000000001</v>
      </c>
      <c r="D739">
        <v>8.2000000000000003E-2</v>
      </c>
      <c r="E739">
        <v>0.15</v>
      </c>
      <c r="F739">
        <v>13.87</v>
      </c>
      <c r="G739">
        <v>9.43</v>
      </c>
      <c r="H739">
        <v>7.08</v>
      </c>
      <c r="I739">
        <v>2.81</v>
      </c>
      <c r="J739">
        <v>5.2</v>
      </c>
      <c r="K739">
        <v>2</v>
      </c>
      <c r="L739">
        <v>2325.0259999999998</v>
      </c>
      <c r="M739">
        <v>385.34280000000001</v>
      </c>
    </row>
    <row r="740" spans="1:13" x14ac:dyDescent="0.2">
      <c r="A740" s="1">
        <v>44126</v>
      </c>
      <c r="B740">
        <v>0.54</v>
      </c>
      <c r="C740">
        <v>0.21475</v>
      </c>
      <c r="D740">
        <v>8.3000000000000004E-2</v>
      </c>
      <c r="E740">
        <v>0.18</v>
      </c>
      <c r="F740">
        <v>13.984999999999999</v>
      </c>
      <c r="G740">
        <v>9.75</v>
      </c>
      <c r="H740">
        <v>7.17</v>
      </c>
      <c r="I740">
        <v>2.81</v>
      </c>
      <c r="J740">
        <v>5.32</v>
      </c>
      <c r="K740">
        <v>2.0699999999999998</v>
      </c>
      <c r="L740">
        <v>2324.607</v>
      </c>
      <c r="M740">
        <v>385.4409</v>
      </c>
    </row>
    <row r="741" spans="1:13" x14ac:dyDescent="0.2">
      <c r="A741" s="1">
        <v>44127</v>
      </c>
      <c r="B741">
        <v>0.55000000000000004</v>
      </c>
      <c r="C741">
        <v>0.2165</v>
      </c>
      <c r="D741">
        <v>8.3500000000000005E-2</v>
      </c>
      <c r="E741">
        <v>0.08</v>
      </c>
      <c r="F741">
        <v>14.19</v>
      </c>
      <c r="G741">
        <v>9.94</v>
      </c>
      <c r="H741">
        <v>7.23</v>
      </c>
      <c r="I741">
        <v>2.93</v>
      </c>
      <c r="J741">
        <v>5.41</v>
      </c>
      <c r="K741">
        <v>2.11</v>
      </c>
      <c r="L741">
        <v>2324.953</v>
      </c>
      <c r="M741">
        <v>385.78359999999998</v>
      </c>
    </row>
    <row r="742" spans="1:13" x14ac:dyDescent="0.2">
      <c r="A742" s="1">
        <v>44130</v>
      </c>
      <c r="B742">
        <v>0.56999999999999995</v>
      </c>
      <c r="C742">
        <v>0.22225</v>
      </c>
      <c r="D742">
        <v>8.1000000000000003E-2</v>
      </c>
      <c r="E742">
        <v>0.13</v>
      </c>
      <c r="F742">
        <v>14.09</v>
      </c>
      <c r="G742">
        <v>9.75</v>
      </c>
      <c r="H742">
        <v>7.14</v>
      </c>
      <c r="I742">
        <v>2.85</v>
      </c>
      <c r="J742">
        <v>5.21</v>
      </c>
      <c r="K742">
        <v>2.06</v>
      </c>
      <c r="L742">
        <v>2324.163</v>
      </c>
      <c r="M742">
        <v>385.59010000000001</v>
      </c>
    </row>
    <row r="743" spans="1:13" x14ac:dyDescent="0.2">
      <c r="A743" s="1">
        <v>44131</v>
      </c>
      <c r="B743">
        <v>0.56999999999999995</v>
      </c>
      <c r="C743">
        <v>0.21325</v>
      </c>
      <c r="D743">
        <v>8.1000000000000003E-2</v>
      </c>
      <c r="E743">
        <v>0.13</v>
      </c>
      <c r="F743">
        <v>14.25</v>
      </c>
      <c r="G743">
        <v>9.66</v>
      </c>
      <c r="H743">
        <v>7.11</v>
      </c>
      <c r="I743">
        <v>2.83</v>
      </c>
      <c r="J743">
        <v>5.24</v>
      </c>
      <c r="K743">
        <v>2.0299999999999998</v>
      </c>
      <c r="L743">
        <v>2325.3209999999999</v>
      </c>
      <c r="M743">
        <v>386.9572</v>
      </c>
    </row>
    <row r="744" spans="1:13" x14ac:dyDescent="0.2">
      <c r="A744" s="1">
        <v>44132</v>
      </c>
      <c r="B744">
        <v>0.56999999999999995</v>
      </c>
      <c r="C744">
        <v>0.21437999999999999</v>
      </c>
      <c r="D744">
        <v>8.0500000000000002E-2</v>
      </c>
      <c r="E744">
        <v>0.13</v>
      </c>
      <c r="F744">
        <v>14.03</v>
      </c>
      <c r="G744">
        <v>9.4600000000000009</v>
      </c>
      <c r="H744">
        <v>6.98</v>
      </c>
      <c r="I744">
        <v>2.74</v>
      </c>
      <c r="J744">
        <v>4.99</v>
      </c>
      <c r="K744">
        <v>1.94</v>
      </c>
      <c r="L744">
        <v>2325.3029999999999</v>
      </c>
      <c r="M744">
        <v>387.19319999999999</v>
      </c>
    </row>
    <row r="745" spans="1:13" x14ac:dyDescent="0.2">
      <c r="A745" s="1">
        <v>44133</v>
      </c>
      <c r="B745">
        <v>0.54</v>
      </c>
      <c r="C745">
        <v>0.21437999999999999</v>
      </c>
      <c r="D745">
        <v>8.1000000000000003E-2</v>
      </c>
      <c r="E745">
        <v>0.13</v>
      </c>
      <c r="F745">
        <v>14.1</v>
      </c>
      <c r="G745">
        <v>9.6</v>
      </c>
      <c r="H745">
        <v>7.1</v>
      </c>
      <c r="I745">
        <v>2.92</v>
      </c>
      <c r="J745">
        <v>5.0999999999999996</v>
      </c>
      <c r="K745">
        <v>2.02</v>
      </c>
      <c r="L745">
        <v>2324.3510000000001</v>
      </c>
      <c r="M745">
        <v>387.13440000000003</v>
      </c>
    </row>
    <row r="746" spans="1:13" x14ac:dyDescent="0.2">
      <c r="A746" s="1">
        <v>44134</v>
      </c>
      <c r="B746">
        <v>0.52</v>
      </c>
      <c r="C746">
        <v>0.21575</v>
      </c>
      <c r="D746">
        <v>0.08</v>
      </c>
      <c r="E746">
        <v>0.13</v>
      </c>
      <c r="F746">
        <v>13.97</v>
      </c>
      <c r="G746">
        <v>9.5399999999999991</v>
      </c>
      <c r="H746">
        <v>7.09</v>
      </c>
      <c r="I746">
        <v>2.82</v>
      </c>
      <c r="J746">
        <v>5.0599999999999996</v>
      </c>
      <c r="K746">
        <v>1.94</v>
      </c>
      <c r="L746">
        <v>2324.98</v>
      </c>
      <c r="M746">
        <v>387.96789999999999</v>
      </c>
    </row>
    <row r="747" spans="1:13" x14ac:dyDescent="0.2">
      <c r="A747" s="1">
        <v>44137</v>
      </c>
      <c r="B747">
        <v>0.52</v>
      </c>
      <c r="C747">
        <v>0.22012999999999999</v>
      </c>
      <c r="D747">
        <v>8.0399999999999999E-2</v>
      </c>
      <c r="E747">
        <v>0.15</v>
      </c>
      <c r="F747">
        <v>13.99</v>
      </c>
      <c r="G747">
        <v>9.7899999999999991</v>
      </c>
      <c r="H747">
        <v>7.24</v>
      </c>
      <c r="I747">
        <v>2.91</v>
      </c>
      <c r="J747">
        <v>5.3</v>
      </c>
      <c r="K747">
        <v>2</v>
      </c>
      <c r="L747">
        <v>2325.06</v>
      </c>
      <c r="M747">
        <v>388.62310000000002</v>
      </c>
    </row>
    <row r="748" spans="1:13" x14ac:dyDescent="0.2">
      <c r="A748" s="1">
        <v>44138</v>
      </c>
      <c r="B748">
        <v>0.52</v>
      </c>
      <c r="C748">
        <v>0.22475000000000001</v>
      </c>
      <c r="D748">
        <v>8.1000000000000003E-2</v>
      </c>
      <c r="E748">
        <v>0.17</v>
      </c>
      <c r="F748">
        <v>13.94</v>
      </c>
      <c r="G748">
        <v>9.81</v>
      </c>
      <c r="H748">
        <v>7.29</v>
      </c>
      <c r="I748">
        <v>2.96</v>
      </c>
      <c r="J748">
        <v>5.5</v>
      </c>
      <c r="K748">
        <v>2.06</v>
      </c>
      <c r="L748">
        <v>2326.2139999999999</v>
      </c>
      <c r="M748">
        <v>388.94110000000001</v>
      </c>
    </row>
    <row r="749" spans="1:13" x14ac:dyDescent="0.2">
      <c r="A749" s="1">
        <v>44139</v>
      </c>
      <c r="B749">
        <v>0.53</v>
      </c>
      <c r="C749">
        <v>0.23225000000000001</v>
      </c>
      <c r="D749">
        <v>8.1199999999999994E-2</v>
      </c>
      <c r="E749">
        <v>0.15</v>
      </c>
      <c r="F749">
        <v>14.065</v>
      </c>
      <c r="G749">
        <v>9.83</v>
      </c>
      <c r="H749">
        <v>7.26</v>
      </c>
      <c r="I749">
        <v>2.91</v>
      </c>
      <c r="J749">
        <v>5.39</v>
      </c>
      <c r="K749">
        <v>2</v>
      </c>
      <c r="L749">
        <v>2327.0320000000002</v>
      </c>
      <c r="M749">
        <v>389.01229999999998</v>
      </c>
    </row>
    <row r="750" spans="1:13" x14ac:dyDescent="0.2">
      <c r="A750" s="1">
        <v>44140</v>
      </c>
      <c r="B750">
        <v>0.52</v>
      </c>
      <c r="C750">
        <v>0.21299999999999999</v>
      </c>
      <c r="D750">
        <v>8.3000000000000004E-2</v>
      </c>
      <c r="E750">
        <v>0.14000000000000001</v>
      </c>
      <c r="F750">
        <v>14.24</v>
      </c>
      <c r="G750">
        <v>9.92</v>
      </c>
      <c r="H750">
        <v>7.39</v>
      </c>
      <c r="I750">
        <v>3.06</v>
      </c>
      <c r="J750">
        <v>5.43</v>
      </c>
      <c r="K750">
        <v>2.11</v>
      </c>
      <c r="L750">
        <v>2327.2959999999998</v>
      </c>
      <c r="M750">
        <v>389.2688</v>
      </c>
    </row>
    <row r="751" spans="1:13" x14ac:dyDescent="0.2">
      <c r="A751" s="1">
        <v>44141</v>
      </c>
      <c r="B751">
        <v>0.52</v>
      </c>
      <c r="C751">
        <v>0.20588000000000001</v>
      </c>
      <c r="D751">
        <v>8.3400000000000002E-2</v>
      </c>
      <c r="E751">
        <v>0.15</v>
      </c>
      <c r="F751">
        <v>14.11</v>
      </c>
      <c r="G751">
        <v>9.74</v>
      </c>
      <c r="H751">
        <v>7.22</v>
      </c>
      <c r="I751">
        <v>3.04</v>
      </c>
      <c r="J751">
        <v>5.32</v>
      </c>
      <c r="K751">
        <v>2.11</v>
      </c>
      <c r="L751">
        <v>2328.4430000000002</v>
      </c>
      <c r="M751">
        <v>389.35340000000002</v>
      </c>
    </row>
    <row r="752" spans="1:13" x14ac:dyDescent="0.2">
      <c r="A752" s="1">
        <v>44144</v>
      </c>
      <c r="B752">
        <v>0.51</v>
      </c>
      <c r="C752">
        <v>0.20499999999999999</v>
      </c>
      <c r="D752">
        <v>8.3000000000000004E-2</v>
      </c>
      <c r="E752">
        <v>0.17</v>
      </c>
      <c r="F752">
        <v>14.15</v>
      </c>
      <c r="G752">
        <v>9.99</v>
      </c>
      <c r="H752">
        <v>7.25</v>
      </c>
      <c r="I752">
        <v>3.2</v>
      </c>
      <c r="J752">
        <v>5.77</v>
      </c>
      <c r="K752">
        <v>2.27</v>
      </c>
      <c r="L752">
        <v>2329.5230000000001</v>
      </c>
      <c r="M752">
        <v>389.45170000000002</v>
      </c>
    </row>
    <row r="753" spans="1:13" x14ac:dyDescent="0.2">
      <c r="A753" s="1">
        <v>44145</v>
      </c>
      <c r="B753">
        <v>0.5</v>
      </c>
      <c r="C753">
        <v>0.21362999999999999</v>
      </c>
      <c r="D753">
        <v>8.4500000000000006E-2</v>
      </c>
      <c r="E753">
        <v>0.19</v>
      </c>
      <c r="F753">
        <v>14.86</v>
      </c>
      <c r="G753">
        <v>10.35</v>
      </c>
      <c r="H753">
        <v>7.61</v>
      </c>
      <c r="I753">
        <v>3.29</v>
      </c>
      <c r="J753">
        <v>6.1</v>
      </c>
      <c r="K753">
        <v>2.64</v>
      </c>
      <c r="L753">
        <v>2329.3490000000002</v>
      </c>
      <c r="M753">
        <v>389.6619</v>
      </c>
    </row>
    <row r="754" spans="1:13" x14ac:dyDescent="0.2">
      <c r="A754" s="1">
        <v>44146</v>
      </c>
      <c r="B754">
        <v>0.5</v>
      </c>
      <c r="C754">
        <v>0.22062999999999999</v>
      </c>
      <c r="D754">
        <v>8.5000000000000006E-2</v>
      </c>
      <c r="E754">
        <v>0.19</v>
      </c>
      <c r="F754">
        <v>14.52</v>
      </c>
      <c r="G754">
        <v>10.210000000000001</v>
      </c>
      <c r="H754">
        <v>7.4</v>
      </c>
      <c r="I754">
        <v>3.3</v>
      </c>
      <c r="J754">
        <v>5.98</v>
      </c>
      <c r="K754">
        <v>2.46</v>
      </c>
      <c r="L754">
        <v>2329.556</v>
      </c>
      <c r="M754">
        <v>389.97430000000003</v>
      </c>
    </row>
    <row r="755" spans="1:13" x14ac:dyDescent="0.2">
      <c r="A755" s="1">
        <v>44147</v>
      </c>
      <c r="B755">
        <v>0.52</v>
      </c>
      <c r="C755">
        <v>0.221</v>
      </c>
      <c r="D755">
        <v>8.3500000000000005E-2</v>
      </c>
      <c r="E755">
        <v>0.11</v>
      </c>
      <c r="F755">
        <v>14.53</v>
      </c>
      <c r="G755">
        <v>10.18</v>
      </c>
      <c r="H755">
        <v>7.39</v>
      </c>
      <c r="I755">
        <v>3.24</v>
      </c>
      <c r="J755">
        <v>5.95</v>
      </c>
      <c r="K755">
        <v>2.41</v>
      </c>
      <c r="L755">
        <v>2329.11</v>
      </c>
      <c r="M755">
        <v>389.70830000000001</v>
      </c>
    </row>
    <row r="756" spans="1:13" x14ac:dyDescent="0.2">
      <c r="A756" s="1">
        <v>44148</v>
      </c>
      <c r="B756">
        <v>0.51</v>
      </c>
      <c r="C756">
        <v>0.222</v>
      </c>
      <c r="D756">
        <v>8.4000000000000005E-2</v>
      </c>
      <c r="E756">
        <v>0.14000000000000001</v>
      </c>
      <c r="F756">
        <v>14.87</v>
      </c>
      <c r="G756">
        <v>10.17</v>
      </c>
      <c r="H756">
        <v>7.57</v>
      </c>
      <c r="I756">
        <v>3.34</v>
      </c>
      <c r="J756">
        <v>6.2</v>
      </c>
      <c r="K756">
        <v>2.56</v>
      </c>
      <c r="L756">
        <v>2329.3910000000001</v>
      </c>
      <c r="M756">
        <v>389.95170000000002</v>
      </c>
    </row>
    <row r="757" spans="1:13" x14ac:dyDescent="0.2">
      <c r="A757" s="1">
        <v>44151</v>
      </c>
      <c r="B757">
        <v>0.52</v>
      </c>
      <c r="C757">
        <v>0.22037999999999999</v>
      </c>
      <c r="D757">
        <v>8.4500000000000006E-2</v>
      </c>
      <c r="E757">
        <v>0.2</v>
      </c>
      <c r="F757">
        <v>15.06</v>
      </c>
      <c r="G757">
        <v>10.43</v>
      </c>
      <c r="H757">
        <v>7.74</v>
      </c>
      <c r="I757">
        <v>3.4699999999999998</v>
      </c>
      <c r="J757">
        <v>6.46</v>
      </c>
      <c r="K757">
        <v>2.77</v>
      </c>
      <c r="L757">
        <v>2330.0300000000002</v>
      </c>
      <c r="M757">
        <v>390.101</v>
      </c>
    </row>
    <row r="758" spans="1:13" x14ac:dyDescent="0.2">
      <c r="A758" s="1">
        <v>44152</v>
      </c>
      <c r="B758">
        <v>0.5</v>
      </c>
      <c r="C758">
        <v>0.23100000000000001</v>
      </c>
      <c r="D758">
        <v>8.2000000000000003E-2</v>
      </c>
      <c r="E758">
        <v>0.19</v>
      </c>
      <c r="F758">
        <v>15.22</v>
      </c>
      <c r="G758">
        <v>10.55</v>
      </c>
      <c r="H758">
        <v>7.89</v>
      </c>
      <c r="I758">
        <v>3.58</v>
      </c>
      <c r="J758">
        <v>6.46</v>
      </c>
      <c r="K758">
        <v>2.83</v>
      </c>
      <c r="L758">
        <v>2330.5450000000001</v>
      </c>
      <c r="M758">
        <v>390.10079999999999</v>
      </c>
    </row>
    <row r="759" spans="1:13" x14ac:dyDescent="0.2">
      <c r="A759" s="1">
        <v>44153</v>
      </c>
      <c r="B759">
        <v>0.5</v>
      </c>
      <c r="C759">
        <v>0.22375</v>
      </c>
      <c r="D759">
        <v>8.2500000000000004E-2</v>
      </c>
      <c r="E759">
        <v>0.17</v>
      </c>
      <c r="F759">
        <v>15.25</v>
      </c>
      <c r="G759">
        <v>10.4</v>
      </c>
      <c r="H759">
        <v>7.97</v>
      </c>
      <c r="I759">
        <v>3.56</v>
      </c>
      <c r="J759">
        <v>6.35</v>
      </c>
      <c r="K759">
        <v>2.88</v>
      </c>
      <c r="L759">
        <v>2330.8829999999998</v>
      </c>
      <c r="M759">
        <v>390.26749999999998</v>
      </c>
    </row>
    <row r="760" spans="1:13" x14ac:dyDescent="0.2">
      <c r="A760" s="1">
        <v>44154</v>
      </c>
      <c r="B760">
        <v>0.49</v>
      </c>
      <c r="C760">
        <v>0.21263000000000001</v>
      </c>
      <c r="D760">
        <v>7.7499999999999999E-2</v>
      </c>
      <c r="E760">
        <v>0.14000000000000001</v>
      </c>
      <c r="F760">
        <v>15.09</v>
      </c>
      <c r="G760">
        <v>10.49</v>
      </c>
      <c r="H760">
        <v>7.84</v>
      </c>
      <c r="I760">
        <v>3.58</v>
      </c>
      <c r="J760">
        <v>6.26</v>
      </c>
      <c r="K760">
        <v>2.91</v>
      </c>
      <c r="L760">
        <v>2331.5349999999999</v>
      </c>
      <c r="M760">
        <v>390.47390000000001</v>
      </c>
    </row>
    <row r="761" spans="1:13" x14ac:dyDescent="0.2">
      <c r="A761" s="1">
        <v>44155</v>
      </c>
      <c r="B761">
        <v>0.5</v>
      </c>
      <c r="C761">
        <v>0.20488000000000001</v>
      </c>
      <c r="D761">
        <v>7.3999999999999996E-2</v>
      </c>
      <c r="E761">
        <v>0.14000000000000001</v>
      </c>
      <c r="F761">
        <v>15.21</v>
      </c>
      <c r="G761">
        <v>10.51</v>
      </c>
      <c r="H761">
        <v>7.89</v>
      </c>
      <c r="I761">
        <v>3.61</v>
      </c>
      <c r="J761">
        <v>6.27</v>
      </c>
      <c r="K761">
        <v>2.93</v>
      </c>
      <c r="L761">
        <v>2331.596</v>
      </c>
      <c r="M761">
        <v>390.66480000000001</v>
      </c>
    </row>
    <row r="762" spans="1:13" x14ac:dyDescent="0.2">
      <c r="A762" s="1">
        <v>44158</v>
      </c>
      <c r="B762">
        <v>0.5</v>
      </c>
      <c r="C762">
        <v>0.20649999999999999</v>
      </c>
      <c r="D762">
        <v>7.7899999999999997E-2</v>
      </c>
      <c r="E762">
        <v>0.14000000000000001</v>
      </c>
      <c r="F762">
        <v>15.45</v>
      </c>
      <c r="G762">
        <v>10.74</v>
      </c>
      <c r="H762">
        <v>8.02</v>
      </c>
      <c r="I762">
        <v>3.73</v>
      </c>
      <c r="J762">
        <v>6.53</v>
      </c>
      <c r="K762">
        <v>3.01</v>
      </c>
      <c r="L762">
        <v>2330.85</v>
      </c>
      <c r="M762">
        <v>390.32589999999999</v>
      </c>
    </row>
    <row r="763" spans="1:13" x14ac:dyDescent="0.2">
      <c r="A763" s="1">
        <v>44159</v>
      </c>
      <c r="B763">
        <v>0.49</v>
      </c>
      <c r="C763">
        <v>0.23225000000000001</v>
      </c>
      <c r="D763">
        <v>7.85E-2</v>
      </c>
      <c r="E763">
        <v>0.14000000000000001</v>
      </c>
      <c r="F763">
        <v>15.7</v>
      </c>
      <c r="G763">
        <v>10.99</v>
      </c>
      <c r="H763">
        <v>8.1999999999999993</v>
      </c>
      <c r="I763">
        <v>3.86</v>
      </c>
      <c r="J763">
        <v>6.61</v>
      </c>
      <c r="K763">
        <v>3.2800000000000002</v>
      </c>
      <c r="L763">
        <v>2330.0720000000001</v>
      </c>
      <c r="M763">
        <v>389.45260000000002</v>
      </c>
    </row>
    <row r="764" spans="1:13" x14ac:dyDescent="0.2">
      <c r="A764" s="1">
        <v>44160</v>
      </c>
      <c r="B764">
        <v>0.5</v>
      </c>
      <c r="C764">
        <v>0.23300000000000001</v>
      </c>
      <c r="D764">
        <v>7.9500000000000001E-2</v>
      </c>
      <c r="E764">
        <v>0.12</v>
      </c>
      <c r="F764">
        <v>15.65</v>
      </c>
      <c r="G764">
        <v>10.75</v>
      </c>
      <c r="H764">
        <v>8.16</v>
      </c>
      <c r="I764">
        <v>3.84</v>
      </c>
      <c r="J764">
        <v>6.47</v>
      </c>
      <c r="K764">
        <v>3.24</v>
      </c>
      <c r="L764">
        <v>2330.3620000000001</v>
      </c>
      <c r="M764">
        <v>389.0043</v>
      </c>
    </row>
    <row r="765" spans="1:13" x14ac:dyDescent="0.2">
      <c r="A765" s="1">
        <v>44161</v>
      </c>
      <c r="B765">
        <v>0.5</v>
      </c>
      <c r="C765">
        <v>0.22438</v>
      </c>
      <c r="D765">
        <v>7.8899999999999998E-2</v>
      </c>
      <c r="E765">
        <v>0.12</v>
      </c>
      <c r="F765">
        <v>15.65</v>
      </c>
      <c r="G765">
        <v>10.75</v>
      </c>
      <c r="H765">
        <v>8.16</v>
      </c>
      <c r="I765">
        <v>3.84</v>
      </c>
      <c r="J765">
        <v>6.47</v>
      </c>
      <c r="K765">
        <v>3.24</v>
      </c>
      <c r="L765">
        <v>2328.9549999999999</v>
      </c>
      <c r="M765">
        <v>388.54680000000002</v>
      </c>
    </row>
    <row r="766" spans="1:13" x14ac:dyDescent="0.2">
      <c r="A766" s="1">
        <v>44162</v>
      </c>
      <c r="B766">
        <v>0.5</v>
      </c>
      <c r="C766">
        <v>0.22538</v>
      </c>
      <c r="D766">
        <v>7.9000000000000001E-2</v>
      </c>
      <c r="E766">
        <v>0.12</v>
      </c>
      <c r="F766">
        <v>15.57</v>
      </c>
      <c r="G766">
        <v>10.88</v>
      </c>
      <c r="H766">
        <v>8.16</v>
      </c>
      <c r="I766">
        <v>3.82</v>
      </c>
      <c r="J766">
        <v>6.47</v>
      </c>
      <c r="K766">
        <v>3.29</v>
      </c>
      <c r="L766">
        <v>2327.9520000000002</v>
      </c>
      <c r="M766">
        <v>388.38240000000002</v>
      </c>
    </row>
    <row r="767" spans="1:13" x14ac:dyDescent="0.2">
      <c r="A767" s="1">
        <v>44165</v>
      </c>
      <c r="B767">
        <v>0.49</v>
      </c>
      <c r="C767">
        <v>0.22763</v>
      </c>
      <c r="D767">
        <v>7.9000000000000001E-2</v>
      </c>
      <c r="E767">
        <v>0.18</v>
      </c>
      <c r="F767">
        <v>15.28</v>
      </c>
      <c r="G767">
        <v>10.58</v>
      </c>
      <c r="H767">
        <v>8</v>
      </c>
      <c r="I767">
        <v>3.7</v>
      </c>
      <c r="J767">
        <v>6.24</v>
      </c>
      <c r="K767">
        <v>3.07</v>
      </c>
      <c r="L767">
        <v>2327.806</v>
      </c>
      <c r="M767">
        <v>388.41980000000001</v>
      </c>
    </row>
    <row r="768" spans="1:13" x14ac:dyDescent="0.2">
      <c r="A768" s="1">
        <v>44166</v>
      </c>
      <c r="B768">
        <v>0.44</v>
      </c>
      <c r="C768">
        <v>0.23200000000000001</v>
      </c>
      <c r="D768">
        <v>0.08</v>
      </c>
      <c r="E768">
        <v>0.2</v>
      </c>
      <c r="F768">
        <v>15.34</v>
      </c>
      <c r="G768">
        <v>10.66</v>
      </c>
      <c r="H768">
        <v>8.06</v>
      </c>
      <c r="I768">
        <v>3.75</v>
      </c>
      <c r="J768">
        <v>6.36</v>
      </c>
      <c r="K768">
        <v>3.1</v>
      </c>
      <c r="L768">
        <v>2329.02</v>
      </c>
      <c r="M768">
        <v>389.21429999999998</v>
      </c>
    </row>
    <row r="769" spans="1:13" x14ac:dyDescent="0.2">
      <c r="A769" s="1">
        <v>44167</v>
      </c>
      <c r="B769">
        <v>0.45</v>
      </c>
      <c r="C769">
        <v>0.23050000000000001</v>
      </c>
      <c r="D769">
        <v>8.3500000000000005E-2</v>
      </c>
      <c r="E769">
        <v>0.17</v>
      </c>
      <c r="F769">
        <v>15.32</v>
      </c>
      <c r="G769">
        <v>10.78</v>
      </c>
      <c r="H769">
        <v>8.1</v>
      </c>
      <c r="I769">
        <v>3.77</v>
      </c>
      <c r="J769">
        <v>6.47</v>
      </c>
      <c r="K769">
        <v>3.25</v>
      </c>
      <c r="L769">
        <v>2329.893</v>
      </c>
      <c r="M769">
        <v>389.15780000000001</v>
      </c>
    </row>
    <row r="770" spans="1:13" x14ac:dyDescent="0.2">
      <c r="A770" s="1">
        <v>44168</v>
      </c>
      <c r="B770">
        <v>0.46</v>
      </c>
      <c r="C770">
        <v>0.22538</v>
      </c>
      <c r="D770">
        <v>8.3000000000000004E-2</v>
      </c>
      <c r="E770">
        <v>0.14000000000000001</v>
      </c>
      <c r="F770">
        <v>15.41</v>
      </c>
      <c r="G770">
        <v>10.89</v>
      </c>
      <c r="H770">
        <v>8.19</v>
      </c>
      <c r="I770">
        <v>3.79</v>
      </c>
      <c r="J770">
        <v>6.49</v>
      </c>
      <c r="K770">
        <v>3.3</v>
      </c>
      <c r="L770">
        <v>2331.9830000000002</v>
      </c>
      <c r="M770">
        <v>389.9939</v>
      </c>
    </row>
    <row r="771" spans="1:13" x14ac:dyDescent="0.2">
      <c r="A771" s="1">
        <v>44169</v>
      </c>
      <c r="B771">
        <v>0.45</v>
      </c>
      <c r="C771">
        <v>0.22588</v>
      </c>
      <c r="D771">
        <v>8.1500000000000003E-2</v>
      </c>
      <c r="E771">
        <v>0.14000000000000001</v>
      </c>
      <c r="F771">
        <v>15.54</v>
      </c>
      <c r="G771">
        <v>11.21</v>
      </c>
      <c r="H771">
        <v>8.36</v>
      </c>
      <c r="I771">
        <v>3.87</v>
      </c>
      <c r="J771">
        <v>6.7</v>
      </c>
      <c r="K771">
        <v>3.59</v>
      </c>
      <c r="L771">
        <v>2331.596</v>
      </c>
      <c r="M771">
        <v>390.48790000000002</v>
      </c>
    </row>
    <row r="772" spans="1:13" x14ac:dyDescent="0.2">
      <c r="A772" s="1">
        <v>44172</v>
      </c>
      <c r="B772">
        <v>0.46</v>
      </c>
      <c r="C772">
        <v>0.23038</v>
      </c>
      <c r="D772">
        <v>8.1100000000000005E-2</v>
      </c>
      <c r="E772">
        <v>0.14000000000000001</v>
      </c>
      <c r="F772">
        <v>15.48</v>
      </c>
      <c r="G772">
        <v>11.12</v>
      </c>
      <c r="H772">
        <v>8.27</v>
      </c>
      <c r="I772">
        <v>3.83</v>
      </c>
      <c r="J772">
        <v>6.52</v>
      </c>
      <c r="K772">
        <v>3.51</v>
      </c>
      <c r="L772">
        <v>2332.1039999999998</v>
      </c>
      <c r="M772">
        <v>390.72199999999998</v>
      </c>
    </row>
    <row r="773" spans="1:13" x14ac:dyDescent="0.2">
      <c r="A773" s="1">
        <v>44173</v>
      </c>
      <c r="B773">
        <v>0.47</v>
      </c>
      <c r="C773">
        <v>0.23</v>
      </c>
      <c r="D773">
        <v>8.1000000000000003E-2</v>
      </c>
      <c r="E773">
        <v>0.14000000000000001</v>
      </c>
      <c r="F773">
        <v>15.59</v>
      </c>
      <c r="G773">
        <v>11.2</v>
      </c>
      <c r="H773">
        <v>8.32</v>
      </c>
      <c r="I773">
        <v>3.87</v>
      </c>
      <c r="J773">
        <v>6.71</v>
      </c>
      <c r="K773">
        <v>3.55</v>
      </c>
      <c r="L773">
        <v>2331.9969999999998</v>
      </c>
      <c r="M773">
        <v>390.5958</v>
      </c>
    </row>
    <row r="774" spans="1:13" x14ac:dyDescent="0.2">
      <c r="A774" s="1">
        <v>44174</v>
      </c>
      <c r="B774">
        <v>0.47</v>
      </c>
      <c r="C774">
        <v>0.22062999999999999</v>
      </c>
      <c r="D774">
        <v>8.1500000000000003E-2</v>
      </c>
      <c r="E774">
        <v>0.21</v>
      </c>
      <c r="F774">
        <v>15.6</v>
      </c>
      <c r="G774">
        <v>11.08</v>
      </c>
      <c r="H774">
        <v>8.3000000000000007</v>
      </c>
      <c r="I774">
        <v>3.86</v>
      </c>
      <c r="J774">
        <v>6.66</v>
      </c>
      <c r="K774">
        <v>3.48</v>
      </c>
      <c r="L774">
        <v>2331.819</v>
      </c>
      <c r="M774">
        <v>390.92189999999999</v>
      </c>
    </row>
    <row r="775" spans="1:13" x14ac:dyDescent="0.2">
      <c r="A775" s="1">
        <v>44175</v>
      </c>
      <c r="B775">
        <v>0.48</v>
      </c>
      <c r="C775">
        <v>0.2195</v>
      </c>
      <c r="D775">
        <v>8.0500000000000002E-2</v>
      </c>
      <c r="E775">
        <v>0.14000000000000001</v>
      </c>
      <c r="F775">
        <v>15.5</v>
      </c>
      <c r="G775">
        <v>11.05</v>
      </c>
      <c r="H775">
        <v>8.2200000000000006</v>
      </c>
      <c r="I775">
        <v>3.82</v>
      </c>
      <c r="J775">
        <v>6.6</v>
      </c>
      <c r="K775">
        <v>3.42</v>
      </c>
      <c r="L775">
        <v>2331.7600000000002</v>
      </c>
      <c r="M775">
        <v>391.67360000000002</v>
      </c>
    </row>
    <row r="776" spans="1:13" x14ac:dyDescent="0.2">
      <c r="A776" s="1">
        <v>44176</v>
      </c>
      <c r="B776">
        <v>0.49</v>
      </c>
      <c r="C776">
        <v>0.2165</v>
      </c>
      <c r="D776">
        <v>7.5999999999999998E-2</v>
      </c>
      <c r="E776">
        <v>0.14000000000000001</v>
      </c>
      <c r="F776">
        <v>15.32</v>
      </c>
      <c r="G776">
        <v>11.01</v>
      </c>
      <c r="H776">
        <v>8.24</v>
      </c>
      <c r="I776">
        <v>3.83</v>
      </c>
      <c r="J776">
        <v>6.61</v>
      </c>
      <c r="K776">
        <v>3.39</v>
      </c>
      <c r="L776">
        <v>2330.9899999999998</v>
      </c>
      <c r="M776">
        <v>391.8365</v>
      </c>
    </row>
    <row r="777" spans="1:13" x14ac:dyDescent="0.2">
      <c r="A777" s="1">
        <v>44179</v>
      </c>
      <c r="B777">
        <v>0.47</v>
      </c>
      <c r="C777">
        <v>0.21925</v>
      </c>
      <c r="D777">
        <v>0.08</v>
      </c>
      <c r="E777">
        <v>0.22</v>
      </c>
      <c r="F777">
        <v>15.3</v>
      </c>
      <c r="G777">
        <v>10.79</v>
      </c>
      <c r="H777">
        <v>8.24</v>
      </c>
      <c r="I777">
        <v>3.83</v>
      </c>
      <c r="J777">
        <v>6.52</v>
      </c>
      <c r="K777">
        <v>3.33</v>
      </c>
      <c r="L777">
        <v>2331.6619999999998</v>
      </c>
      <c r="M777">
        <v>392.27100000000002</v>
      </c>
    </row>
    <row r="778" spans="1:13" x14ac:dyDescent="0.2">
      <c r="A778" s="1">
        <v>44180</v>
      </c>
      <c r="B778">
        <v>0.45</v>
      </c>
      <c r="C778">
        <v>0.22875000000000001</v>
      </c>
      <c r="D778">
        <v>8.2000000000000003E-2</v>
      </c>
      <c r="E778">
        <v>0.13</v>
      </c>
      <c r="F778">
        <v>15.43</v>
      </c>
      <c r="G778">
        <v>10.89</v>
      </c>
      <c r="H778">
        <v>8.39</v>
      </c>
      <c r="I778">
        <v>3.85</v>
      </c>
      <c r="J778">
        <v>6.64</v>
      </c>
      <c r="K778">
        <v>3.37</v>
      </c>
      <c r="L778">
        <v>2331.9639999999999</v>
      </c>
      <c r="M778">
        <v>391.93959999999998</v>
      </c>
    </row>
    <row r="779" spans="1:13" x14ac:dyDescent="0.2">
      <c r="A779" s="1">
        <v>44181</v>
      </c>
      <c r="B779">
        <v>0.45</v>
      </c>
      <c r="C779">
        <v>0.23638000000000001</v>
      </c>
      <c r="D779">
        <v>8.5000000000000006E-2</v>
      </c>
      <c r="E779">
        <v>0.13</v>
      </c>
      <c r="F779">
        <v>15.43</v>
      </c>
      <c r="G779">
        <v>10.8</v>
      </c>
      <c r="H779">
        <v>8.3699999999999992</v>
      </c>
      <c r="I779">
        <v>3.85</v>
      </c>
      <c r="J779">
        <v>6.58</v>
      </c>
      <c r="K779">
        <v>3.36</v>
      </c>
      <c r="L779">
        <v>2333.3310000000001</v>
      </c>
      <c r="M779">
        <v>391.9144</v>
      </c>
    </row>
    <row r="780" spans="1:13" x14ac:dyDescent="0.2">
      <c r="A780" s="1">
        <v>44182</v>
      </c>
      <c r="B780">
        <v>0.43</v>
      </c>
      <c r="C780">
        <v>0.23863000000000001</v>
      </c>
      <c r="D780">
        <v>8.5000000000000006E-2</v>
      </c>
      <c r="E780">
        <v>0.13</v>
      </c>
      <c r="F780">
        <v>15.46</v>
      </c>
      <c r="G780">
        <v>10.86</v>
      </c>
      <c r="H780">
        <v>8.41</v>
      </c>
      <c r="I780">
        <v>3.99</v>
      </c>
      <c r="J780">
        <v>6.6899999999999995</v>
      </c>
      <c r="K780">
        <v>3.45</v>
      </c>
      <c r="L780">
        <v>2333.8989999999999</v>
      </c>
      <c r="M780">
        <v>392.11160000000001</v>
      </c>
    </row>
    <row r="781" spans="1:13" x14ac:dyDescent="0.2">
      <c r="A781" s="1">
        <v>44183</v>
      </c>
      <c r="B781">
        <v>0.41</v>
      </c>
      <c r="C781">
        <v>0.23574999999999999</v>
      </c>
      <c r="D781">
        <v>8.5999999999999993E-2</v>
      </c>
      <c r="E781">
        <v>0.25</v>
      </c>
      <c r="F781">
        <v>15.42</v>
      </c>
      <c r="G781">
        <v>10.65</v>
      </c>
      <c r="H781">
        <v>8.4</v>
      </c>
      <c r="I781">
        <v>3.88</v>
      </c>
      <c r="J781">
        <v>6.51</v>
      </c>
      <c r="K781">
        <v>3.4</v>
      </c>
      <c r="L781">
        <v>2333.0650000000001</v>
      </c>
      <c r="M781">
        <v>391.66449999999998</v>
      </c>
    </row>
    <row r="782" spans="1:13" x14ac:dyDescent="0.2">
      <c r="A782" s="1">
        <v>44186</v>
      </c>
      <c r="B782">
        <v>0.42</v>
      </c>
      <c r="C782">
        <v>0.24487999999999999</v>
      </c>
      <c r="D782">
        <v>8.5999999999999993E-2</v>
      </c>
      <c r="E782">
        <v>0.25</v>
      </c>
      <c r="F782">
        <v>15.43</v>
      </c>
      <c r="G782">
        <v>10.71</v>
      </c>
      <c r="H782">
        <v>8.34</v>
      </c>
      <c r="I782">
        <v>3.86</v>
      </c>
      <c r="J782">
        <v>6.44</v>
      </c>
      <c r="K782">
        <v>3.29</v>
      </c>
      <c r="L782">
        <v>2332.4630000000002</v>
      </c>
      <c r="M782">
        <v>391.19279999999998</v>
      </c>
    </row>
    <row r="783" spans="1:13" x14ac:dyDescent="0.2">
      <c r="A783" s="1">
        <v>44187</v>
      </c>
      <c r="B783">
        <v>0.43</v>
      </c>
      <c r="C783">
        <v>0.23813000000000001</v>
      </c>
      <c r="D783">
        <v>8.6999999999999994E-2</v>
      </c>
      <c r="E783">
        <v>0.21</v>
      </c>
      <c r="F783">
        <v>15.43</v>
      </c>
      <c r="G783">
        <v>10.63</v>
      </c>
      <c r="H783">
        <v>8.33</v>
      </c>
      <c r="I783">
        <v>3.82</v>
      </c>
      <c r="J783">
        <v>6.39</v>
      </c>
      <c r="K783">
        <v>3.34</v>
      </c>
      <c r="L783">
        <v>2333.1060000000002</v>
      </c>
      <c r="M783">
        <v>391.0668</v>
      </c>
    </row>
    <row r="784" spans="1:13" x14ac:dyDescent="0.2">
      <c r="A784" s="1">
        <v>44188</v>
      </c>
      <c r="B784">
        <v>0.42</v>
      </c>
      <c r="C784">
        <v>0.251</v>
      </c>
      <c r="D784">
        <v>8.2900000000000001E-2</v>
      </c>
      <c r="E784">
        <v>0.17</v>
      </c>
      <c r="F784">
        <v>15.67</v>
      </c>
      <c r="G784">
        <v>10.86</v>
      </c>
      <c r="H784">
        <v>8.4700000000000006</v>
      </c>
      <c r="I784">
        <v>4.0199999999999996</v>
      </c>
      <c r="J784">
        <v>6.63</v>
      </c>
      <c r="K784">
        <v>3.46</v>
      </c>
      <c r="L784">
        <v>2333.1590000000001</v>
      </c>
      <c r="M784">
        <v>390.79539999999997</v>
      </c>
    </row>
    <row r="785" spans="1:13" x14ac:dyDescent="0.2">
      <c r="A785" s="1">
        <v>44189</v>
      </c>
      <c r="B785">
        <v>0.42</v>
      </c>
      <c r="C785">
        <v>0.24013000000000001</v>
      </c>
      <c r="D785">
        <v>8.0399999999999999E-2</v>
      </c>
      <c r="E785">
        <v>0.14000000000000001</v>
      </c>
      <c r="F785">
        <v>15.57</v>
      </c>
      <c r="G785">
        <v>10.71</v>
      </c>
      <c r="H785">
        <v>8.44</v>
      </c>
      <c r="I785">
        <v>3.9699999999999998</v>
      </c>
      <c r="J785">
        <v>6.54</v>
      </c>
      <c r="K785">
        <v>3.4</v>
      </c>
      <c r="L785">
        <v>2333.4810000000002</v>
      </c>
      <c r="M785">
        <v>390.8424</v>
      </c>
    </row>
    <row r="786" spans="1:13" x14ac:dyDescent="0.2">
      <c r="A786" s="1">
        <v>44190</v>
      </c>
      <c r="B786">
        <v>0.42</v>
      </c>
      <c r="C786">
        <v>0.24013000000000001</v>
      </c>
      <c r="D786">
        <v>8.0399999999999999E-2</v>
      </c>
      <c r="E786">
        <v>0.14000000000000001</v>
      </c>
      <c r="F786">
        <v>15.57</v>
      </c>
      <c r="G786">
        <v>10.71</v>
      </c>
      <c r="H786">
        <v>8.44</v>
      </c>
      <c r="I786">
        <v>3.9699999999999998</v>
      </c>
      <c r="J786">
        <v>6.54</v>
      </c>
      <c r="K786">
        <v>3.4</v>
      </c>
      <c r="L786">
        <v>2333.9679999999998</v>
      </c>
      <c r="M786">
        <v>391.1275</v>
      </c>
    </row>
    <row r="787" spans="1:13" x14ac:dyDescent="0.2">
      <c r="A787" s="1">
        <v>44193</v>
      </c>
      <c r="B787">
        <v>0.41</v>
      </c>
      <c r="C787">
        <v>0.24013000000000001</v>
      </c>
      <c r="D787">
        <v>0.08</v>
      </c>
      <c r="E787">
        <v>0.14000000000000001</v>
      </c>
      <c r="F787">
        <v>15.64</v>
      </c>
      <c r="G787">
        <v>10.76</v>
      </c>
      <c r="H787">
        <v>8.56</v>
      </c>
      <c r="I787">
        <v>3.98</v>
      </c>
      <c r="J787">
        <v>6.51</v>
      </c>
      <c r="K787">
        <v>3.33</v>
      </c>
      <c r="L787">
        <v>2333.4209999999998</v>
      </c>
      <c r="M787">
        <v>391.54539999999997</v>
      </c>
    </row>
    <row r="788" spans="1:13" x14ac:dyDescent="0.2">
      <c r="A788" s="1">
        <v>44194</v>
      </c>
      <c r="B788">
        <v>0.4</v>
      </c>
      <c r="C788">
        <v>0.25387999999999999</v>
      </c>
      <c r="D788">
        <v>0.08</v>
      </c>
      <c r="E788">
        <v>0.14000000000000001</v>
      </c>
      <c r="F788">
        <v>15.58</v>
      </c>
      <c r="G788">
        <v>10.71</v>
      </c>
      <c r="H788">
        <v>8.4600000000000009</v>
      </c>
      <c r="I788">
        <v>3.84</v>
      </c>
      <c r="J788">
        <v>6.22</v>
      </c>
      <c r="K788">
        <v>3.22</v>
      </c>
      <c r="L788">
        <v>2332.59</v>
      </c>
      <c r="M788">
        <v>391.28190000000001</v>
      </c>
    </row>
    <row r="789" spans="1:13" x14ac:dyDescent="0.2">
      <c r="A789" s="1">
        <v>44195</v>
      </c>
      <c r="B789">
        <v>0.39</v>
      </c>
      <c r="C789">
        <v>0.23749999999999999</v>
      </c>
      <c r="D789">
        <v>7.9000000000000001E-2</v>
      </c>
      <c r="E789">
        <v>0.14000000000000001</v>
      </c>
      <c r="F789">
        <v>15.565</v>
      </c>
      <c r="G789">
        <v>10.74</v>
      </c>
      <c r="H789">
        <v>8.36</v>
      </c>
      <c r="I789">
        <v>3.85</v>
      </c>
      <c r="J789">
        <v>6.33</v>
      </c>
      <c r="K789">
        <v>3.25</v>
      </c>
      <c r="L789">
        <v>2329.1350000000002</v>
      </c>
      <c r="M789">
        <v>390.75130000000001</v>
      </c>
    </row>
    <row r="790" spans="1:13" x14ac:dyDescent="0.2">
      <c r="A790" s="1">
        <v>44196</v>
      </c>
      <c r="B790">
        <v>0.39</v>
      </c>
      <c r="C790">
        <v>0.23838000000000001</v>
      </c>
      <c r="D790">
        <v>7.9000000000000001E-2</v>
      </c>
      <c r="E790">
        <v>0.2</v>
      </c>
      <c r="F790">
        <v>15.6</v>
      </c>
      <c r="G790">
        <v>10.79</v>
      </c>
      <c r="H790">
        <v>8.4499999999999993</v>
      </c>
      <c r="I790">
        <v>3.89</v>
      </c>
      <c r="J790">
        <v>6.37</v>
      </c>
      <c r="K790">
        <v>3.26</v>
      </c>
      <c r="L790">
        <v>2323.982</v>
      </c>
      <c r="M790">
        <v>389.416</v>
      </c>
    </row>
    <row r="791" spans="1:13" x14ac:dyDescent="0.2">
      <c r="A791" s="1">
        <v>44197</v>
      </c>
      <c r="B791">
        <v>0.39</v>
      </c>
      <c r="C791">
        <v>0.23838000000000001</v>
      </c>
      <c r="D791">
        <v>7.8E-2</v>
      </c>
      <c r="E791">
        <v>0.2</v>
      </c>
      <c r="F791">
        <v>15.6</v>
      </c>
      <c r="G791">
        <v>10.79</v>
      </c>
      <c r="H791">
        <v>8.4499999999999993</v>
      </c>
      <c r="I791">
        <v>3.89</v>
      </c>
      <c r="J791">
        <v>6.37</v>
      </c>
      <c r="K791">
        <v>3.26</v>
      </c>
      <c r="L791">
        <v>2325.4290000000001</v>
      </c>
      <c r="M791">
        <v>389.87</v>
      </c>
    </row>
    <row r="792" spans="1:13" x14ac:dyDescent="0.2">
      <c r="A792" s="1">
        <v>44200</v>
      </c>
      <c r="B792">
        <v>0.38</v>
      </c>
      <c r="C792">
        <v>0.23724999999999999</v>
      </c>
      <c r="D792">
        <v>7.8E-2</v>
      </c>
      <c r="E792">
        <v>0.13</v>
      </c>
      <c r="F792">
        <v>15.39</v>
      </c>
      <c r="G792">
        <v>10.61</v>
      </c>
      <c r="H792">
        <v>8.23</v>
      </c>
      <c r="I792">
        <v>3.76</v>
      </c>
      <c r="J792">
        <v>6.18</v>
      </c>
      <c r="K792">
        <v>3.07</v>
      </c>
      <c r="L792">
        <v>2326.8139999999999</v>
      </c>
      <c r="M792">
        <v>389.92099999999999</v>
      </c>
    </row>
    <row r="793" spans="1:13" x14ac:dyDescent="0.2">
      <c r="A793" s="1">
        <v>44201</v>
      </c>
      <c r="B793">
        <v>0.38</v>
      </c>
      <c r="C793">
        <v>0.23688000000000001</v>
      </c>
      <c r="D793">
        <v>7.9000000000000001E-2</v>
      </c>
      <c r="E793">
        <v>0.15</v>
      </c>
      <c r="F793">
        <v>15.31</v>
      </c>
      <c r="G793">
        <v>10.62</v>
      </c>
      <c r="H793">
        <v>8.1999999999999993</v>
      </c>
      <c r="I793">
        <v>3.69</v>
      </c>
      <c r="J793">
        <v>6.12</v>
      </c>
      <c r="K793">
        <v>3.07</v>
      </c>
      <c r="L793">
        <v>2324.4760000000001</v>
      </c>
      <c r="M793">
        <v>389.28480000000002</v>
      </c>
    </row>
    <row r="794" spans="1:13" x14ac:dyDescent="0.2">
      <c r="A794" s="1">
        <v>44202</v>
      </c>
      <c r="B794">
        <v>0.34</v>
      </c>
      <c r="C794">
        <v>0.23400000000000001</v>
      </c>
      <c r="D794">
        <v>7.9899999999999999E-2</v>
      </c>
      <c r="E794">
        <v>0.13</v>
      </c>
      <c r="F794">
        <v>15.37</v>
      </c>
      <c r="G794">
        <v>10.82</v>
      </c>
      <c r="H794">
        <v>8.2200000000000006</v>
      </c>
      <c r="I794">
        <v>3.8</v>
      </c>
      <c r="J794">
        <v>6.35</v>
      </c>
      <c r="K794">
        <v>3.2</v>
      </c>
      <c r="L794">
        <v>2320.6999999999998</v>
      </c>
      <c r="M794">
        <v>388.99090000000001</v>
      </c>
    </row>
    <row r="795" spans="1:13" x14ac:dyDescent="0.2">
      <c r="A795" s="1">
        <v>44203</v>
      </c>
      <c r="B795">
        <v>0.31</v>
      </c>
      <c r="C795">
        <v>0.22475000000000001</v>
      </c>
      <c r="D795">
        <v>0.08</v>
      </c>
      <c r="E795">
        <v>0.14000000000000001</v>
      </c>
      <c r="F795">
        <v>15.43</v>
      </c>
      <c r="G795">
        <v>10.87</v>
      </c>
      <c r="H795">
        <v>8.2200000000000006</v>
      </c>
      <c r="I795">
        <v>3.82</v>
      </c>
      <c r="J795">
        <v>6.36</v>
      </c>
      <c r="K795">
        <v>3.15</v>
      </c>
      <c r="L795">
        <v>2321.3240000000001</v>
      </c>
      <c r="M795">
        <v>389.21899999999999</v>
      </c>
    </row>
    <row r="796" spans="1:13" x14ac:dyDescent="0.2">
      <c r="A796" s="1">
        <v>44204</v>
      </c>
      <c r="B796">
        <v>0.22</v>
      </c>
      <c r="C796">
        <v>0.22438</v>
      </c>
      <c r="D796">
        <v>7.6999999999999999E-2</v>
      </c>
      <c r="E796">
        <v>0.13</v>
      </c>
      <c r="F796">
        <v>15.54</v>
      </c>
      <c r="G796">
        <v>11.07</v>
      </c>
      <c r="H796">
        <v>8.2899999999999991</v>
      </c>
      <c r="I796">
        <v>3.8</v>
      </c>
      <c r="J796">
        <v>6.45</v>
      </c>
      <c r="K796">
        <v>3.14</v>
      </c>
      <c r="L796">
        <v>2320.067</v>
      </c>
      <c r="M796">
        <v>389.16840000000002</v>
      </c>
    </row>
    <row r="797" spans="1:13" x14ac:dyDescent="0.2">
      <c r="A797" s="1">
        <v>44207</v>
      </c>
      <c r="B797">
        <v>0.23</v>
      </c>
      <c r="C797">
        <v>0.22450000000000001</v>
      </c>
      <c r="D797">
        <v>7.8E-2</v>
      </c>
      <c r="E797">
        <v>0.13</v>
      </c>
      <c r="F797">
        <v>15.38</v>
      </c>
      <c r="G797">
        <v>11.07</v>
      </c>
      <c r="H797">
        <v>8.18</v>
      </c>
      <c r="I797">
        <v>3.76</v>
      </c>
      <c r="J797">
        <v>6.34</v>
      </c>
      <c r="K797">
        <v>3.07</v>
      </c>
      <c r="L797">
        <v>2307.1669999999999</v>
      </c>
      <c r="M797">
        <v>386.57279999999997</v>
      </c>
    </row>
    <row r="798" spans="1:13" x14ac:dyDescent="0.2">
      <c r="A798" s="1">
        <v>44208</v>
      </c>
      <c r="B798">
        <v>0.24</v>
      </c>
      <c r="C798">
        <v>0.23375000000000001</v>
      </c>
      <c r="D798">
        <v>0.08</v>
      </c>
      <c r="E798">
        <v>0.16</v>
      </c>
      <c r="F798">
        <v>15.56</v>
      </c>
      <c r="G798">
        <v>11.08</v>
      </c>
      <c r="H798">
        <v>8.2200000000000006</v>
      </c>
      <c r="I798">
        <v>3.73</v>
      </c>
      <c r="J798">
        <v>6.36</v>
      </c>
      <c r="K798">
        <v>3.03</v>
      </c>
      <c r="L798">
        <v>2317.741</v>
      </c>
      <c r="M798">
        <v>388.18470000000002</v>
      </c>
    </row>
    <row r="799" spans="1:13" x14ac:dyDescent="0.2">
      <c r="A799" s="1">
        <v>44209</v>
      </c>
      <c r="B799">
        <v>0.25</v>
      </c>
      <c r="C799">
        <v>0.24124999999999999</v>
      </c>
      <c r="D799">
        <v>7.9000000000000001E-2</v>
      </c>
      <c r="E799">
        <v>0.17</v>
      </c>
      <c r="F799">
        <v>15.52</v>
      </c>
      <c r="G799">
        <v>11.08</v>
      </c>
      <c r="H799">
        <v>8.2100000000000009</v>
      </c>
      <c r="I799">
        <v>3.7</v>
      </c>
      <c r="J799">
        <v>6.34</v>
      </c>
      <c r="K799">
        <v>3.03</v>
      </c>
      <c r="L799">
        <v>2318.73</v>
      </c>
      <c r="M799">
        <v>387.94670000000002</v>
      </c>
    </row>
    <row r="800" spans="1:13" x14ac:dyDescent="0.2">
      <c r="A800" s="1">
        <v>44210</v>
      </c>
      <c r="B800">
        <v>0.22</v>
      </c>
      <c r="C800">
        <v>0.22563</v>
      </c>
      <c r="D800">
        <v>7.9000000000000001E-2</v>
      </c>
      <c r="E800">
        <v>0.15</v>
      </c>
      <c r="F800">
        <v>15.62</v>
      </c>
      <c r="G800">
        <v>11.04</v>
      </c>
      <c r="H800">
        <v>8.31</v>
      </c>
      <c r="I800">
        <v>3.81</v>
      </c>
      <c r="J800">
        <v>6.4</v>
      </c>
      <c r="K800">
        <v>3.05</v>
      </c>
      <c r="L800">
        <v>2322.4459999999999</v>
      </c>
      <c r="M800">
        <v>388.57459999999998</v>
      </c>
    </row>
    <row r="801" spans="1:13" x14ac:dyDescent="0.2">
      <c r="A801" s="1">
        <v>44211</v>
      </c>
      <c r="B801">
        <v>0.19</v>
      </c>
      <c r="C801">
        <v>0.22338</v>
      </c>
      <c r="D801">
        <v>7.8299999999999995E-2</v>
      </c>
      <c r="E801">
        <v>0.13</v>
      </c>
      <c r="F801">
        <v>15.65</v>
      </c>
      <c r="G801">
        <v>10.99</v>
      </c>
      <c r="H801">
        <v>8.2899999999999991</v>
      </c>
      <c r="I801">
        <v>3.75</v>
      </c>
      <c r="J801">
        <v>6.34</v>
      </c>
      <c r="K801">
        <v>3</v>
      </c>
      <c r="L801">
        <v>2320.152</v>
      </c>
      <c r="M801">
        <v>387.77929999999998</v>
      </c>
    </row>
    <row r="802" spans="1:13" x14ac:dyDescent="0.2">
      <c r="A802" s="1">
        <v>44214</v>
      </c>
      <c r="B802">
        <v>0.19</v>
      </c>
      <c r="C802">
        <v>0.224</v>
      </c>
      <c r="D802">
        <v>7.7799999999999994E-2</v>
      </c>
      <c r="E802">
        <v>0.13</v>
      </c>
      <c r="F802">
        <v>15.65</v>
      </c>
      <c r="G802">
        <v>10.99</v>
      </c>
      <c r="H802">
        <v>8.2899999999999991</v>
      </c>
      <c r="I802">
        <v>3.75</v>
      </c>
      <c r="J802">
        <v>6.34</v>
      </c>
      <c r="K802">
        <v>3</v>
      </c>
      <c r="L802">
        <v>2315.402</v>
      </c>
      <c r="M802">
        <v>386.90820000000002</v>
      </c>
    </row>
    <row r="803" spans="1:13" x14ac:dyDescent="0.2">
      <c r="A803" s="1">
        <v>44215</v>
      </c>
      <c r="B803">
        <v>0.21</v>
      </c>
      <c r="C803">
        <v>0.22363</v>
      </c>
      <c r="D803">
        <v>7.9000000000000001E-2</v>
      </c>
      <c r="E803">
        <v>0.13</v>
      </c>
      <c r="F803">
        <v>15.79</v>
      </c>
      <c r="G803">
        <v>10.98</v>
      </c>
      <c r="H803">
        <v>8.23</v>
      </c>
      <c r="I803">
        <v>3.74</v>
      </c>
      <c r="J803">
        <v>6.3</v>
      </c>
      <c r="K803">
        <v>2.87</v>
      </c>
      <c r="L803">
        <v>2315.9780000000001</v>
      </c>
      <c r="M803">
        <v>386.7792</v>
      </c>
    </row>
    <row r="804" spans="1:13" x14ac:dyDescent="0.2">
      <c r="A804" s="1">
        <v>44216</v>
      </c>
      <c r="B804">
        <v>0.2</v>
      </c>
      <c r="C804">
        <v>0.22237999999999999</v>
      </c>
      <c r="D804">
        <v>7.6999999999999999E-2</v>
      </c>
      <c r="E804">
        <v>0.13</v>
      </c>
      <c r="F804">
        <v>15.9</v>
      </c>
      <c r="G804">
        <v>11.1</v>
      </c>
      <c r="H804">
        <v>8.2799999999999994</v>
      </c>
      <c r="I804">
        <v>3.7800000000000002</v>
      </c>
      <c r="J804">
        <v>6.38</v>
      </c>
      <c r="K804">
        <v>2.94</v>
      </c>
      <c r="L804">
        <v>2313.9490000000001</v>
      </c>
      <c r="M804">
        <v>386.22820000000002</v>
      </c>
    </row>
    <row r="805" spans="1:13" x14ac:dyDescent="0.2">
      <c r="A805" s="1">
        <v>44217</v>
      </c>
      <c r="B805">
        <v>0.19</v>
      </c>
      <c r="C805">
        <v>0.21775</v>
      </c>
      <c r="D805">
        <v>7.6999999999999999E-2</v>
      </c>
      <c r="E805">
        <v>0.13</v>
      </c>
      <c r="F805">
        <v>16.085000000000001</v>
      </c>
      <c r="G805">
        <v>11.21</v>
      </c>
      <c r="H805">
        <v>8.36</v>
      </c>
      <c r="I805">
        <v>3.87</v>
      </c>
      <c r="J805">
        <v>6.48</v>
      </c>
      <c r="K805">
        <v>2.96</v>
      </c>
    </row>
    <row r="806" spans="1:13" x14ac:dyDescent="0.2">
      <c r="A806" s="1">
        <v>44218</v>
      </c>
      <c r="B806">
        <v>0.21</v>
      </c>
      <c r="C806">
        <v>0.21525</v>
      </c>
      <c r="D806">
        <v>7.5499999999999998E-2</v>
      </c>
      <c r="E806">
        <v>0.11</v>
      </c>
      <c r="F806">
        <v>16.14</v>
      </c>
      <c r="G806">
        <v>11.31</v>
      </c>
      <c r="H806">
        <v>8.36</v>
      </c>
      <c r="I806">
        <v>3.87</v>
      </c>
      <c r="J806">
        <v>6.52</v>
      </c>
      <c r="K806">
        <v>2.98</v>
      </c>
    </row>
    <row r="807" spans="1:13" x14ac:dyDescent="0.2">
      <c r="A807" s="1">
        <v>44221</v>
      </c>
      <c r="B807">
        <v>0.23</v>
      </c>
      <c r="C807">
        <v>0.21288000000000001</v>
      </c>
      <c r="D807">
        <v>7.4499999999999997E-2</v>
      </c>
      <c r="E807">
        <v>0.11</v>
      </c>
      <c r="F807">
        <v>16.25</v>
      </c>
      <c r="G807">
        <v>11.48</v>
      </c>
      <c r="H807">
        <v>8.41</v>
      </c>
      <c r="I807">
        <v>3.92</v>
      </c>
      <c r="J807">
        <v>6.45</v>
      </c>
      <c r="K807">
        <v>3.02</v>
      </c>
    </row>
    <row r="808" spans="1:13" x14ac:dyDescent="0.2">
      <c r="A808" s="1">
        <v>44222</v>
      </c>
      <c r="B808">
        <v>0.22</v>
      </c>
      <c r="C808">
        <v>0.2185</v>
      </c>
      <c r="D808">
        <v>7.2700000000000001E-2</v>
      </c>
      <c r="E808">
        <v>0.11</v>
      </c>
      <c r="F808">
        <v>16.16</v>
      </c>
      <c r="G808">
        <v>11.55</v>
      </c>
      <c r="H808">
        <v>8.43</v>
      </c>
      <c r="I808">
        <v>3.95</v>
      </c>
      <c r="J808">
        <v>6.48</v>
      </c>
      <c r="K808">
        <v>3.19</v>
      </c>
    </row>
    <row r="809" spans="1:13" x14ac:dyDescent="0.2">
      <c r="A809" s="1">
        <v>44223</v>
      </c>
      <c r="B809">
        <v>0.22</v>
      </c>
      <c r="C809">
        <v>0.21149999999999999</v>
      </c>
      <c r="D809">
        <v>7.0999999999999994E-2</v>
      </c>
      <c r="E809">
        <v>0.14000000000000001</v>
      </c>
      <c r="F809">
        <v>15.79</v>
      </c>
      <c r="G809">
        <v>11.28</v>
      </c>
      <c r="H809">
        <v>8.2100000000000009</v>
      </c>
      <c r="I809">
        <v>3.7800000000000002</v>
      </c>
      <c r="J809">
        <v>6.15</v>
      </c>
      <c r="K809">
        <v>3.04</v>
      </c>
    </row>
    <row r="810" spans="1:13" x14ac:dyDescent="0.2">
      <c r="A810" s="1">
        <v>44224</v>
      </c>
      <c r="B810">
        <v>0.2</v>
      </c>
      <c r="C810">
        <v>0.20499999999999999</v>
      </c>
      <c r="D810">
        <v>6.9000000000000006E-2</v>
      </c>
      <c r="E810">
        <v>0.14000000000000001</v>
      </c>
      <c r="F810">
        <v>15.82</v>
      </c>
      <c r="G810">
        <v>11.3</v>
      </c>
      <c r="H810">
        <v>8.33</v>
      </c>
      <c r="I810">
        <v>3.8</v>
      </c>
      <c r="J810">
        <v>6.24</v>
      </c>
      <c r="K810">
        <v>3.04</v>
      </c>
    </row>
    <row r="811" spans="1:13" x14ac:dyDescent="0.2">
      <c r="A811" s="1">
        <v>44225</v>
      </c>
      <c r="B811">
        <v>0.18</v>
      </c>
      <c r="C811">
        <v>0.20188</v>
      </c>
      <c r="D811">
        <v>6.3E-2</v>
      </c>
      <c r="E811">
        <v>0.14000000000000001</v>
      </c>
      <c r="F811">
        <v>15.6</v>
      </c>
      <c r="G811">
        <v>11.17</v>
      </c>
      <c r="H811">
        <v>8.1199999999999992</v>
      </c>
      <c r="I811">
        <v>3.64</v>
      </c>
      <c r="J811">
        <v>6.07</v>
      </c>
      <c r="K811">
        <v>2.95</v>
      </c>
    </row>
    <row r="812" spans="1:13" x14ac:dyDescent="0.2">
      <c r="A812" s="1">
        <v>44228</v>
      </c>
      <c r="B812">
        <v>0.17</v>
      </c>
      <c r="C812">
        <v>0.19550000000000001</v>
      </c>
      <c r="D812">
        <v>6.4000000000000001E-2</v>
      </c>
      <c r="E812">
        <v>0.1</v>
      </c>
      <c r="F812">
        <v>15.89</v>
      </c>
      <c r="G812">
        <v>11.42</v>
      </c>
      <c r="H812">
        <v>8.2899999999999991</v>
      </c>
      <c r="I812">
        <v>3.77</v>
      </c>
      <c r="J812">
        <v>6.12</v>
      </c>
      <c r="K812">
        <v>3.01</v>
      </c>
    </row>
    <row r="813" spans="1:13" x14ac:dyDescent="0.2">
      <c r="A813" s="1">
        <v>44229</v>
      </c>
      <c r="B813">
        <v>0.16</v>
      </c>
      <c r="C813">
        <v>0.19225</v>
      </c>
      <c r="D813">
        <v>6.6799999999999998E-2</v>
      </c>
      <c r="E813">
        <v>0.16</v>
      </c>
      <c r="F813">
        <v>16.079999999999998</v>
      </c>
      <c r="G813">
        <v>11.6</v>
      </c>
      <c r="H813">
        <v>8.39</v>
      </c>
      <c r="I813">
        <v>3.86</v>
      </c>
      <c r="J813">
        <v>6.29</v>
      </c>
      <c r="K813">
        <v>2.94</v>
      </c>
    </row>
    <row r="814" spans="1:13" x14ac:dyDescent="0.2">
      <c r="A814" s="1">
        <v>44230</v>
      </c>
      <c r="B814">
        <v>0.15</v>
      </c>
      <c r="C814">
        <v>0.19513</v>
      </c>
      <c r="D814">
        <v>6.6000000000000003E-2</v>
      </c>
      <c r="E814">
        <v>0.12</v>
      </c>
      <c r="F814">
        <v>16.100000000000001</v>
      </c>
      <c r="G814">
        <v>11.54</v>
      </c>
      <c r="H814">
        <v>8.36</v>
      </c>
      <c r="I814">
        <v>3.81</v>
      </c>
      <c r="J814">
        <v>6.19</v>
      </c>
      <c r="K814">
        <v>2.9699999999999998</v>
      </c>
    </row>
    <row r="815" spans="1:13" x14ac:dyDescent="0.2">
      <c r="A815" s="1">
        <v>44231</v>
      </c>
      <c r="B815">
        <v>0.14000000000000001</v>
      </c>
      <c r="C815">
        <v>0.19263</v>
      </c>
      <c r="D815">
        <v>6.4000000000000001E-2</v>
      </c>
      <c r="E815">
        <v>0.14000000000000001</v>
      </c>
      <c r="F815">
        <v>16.170000000000002</v>
      </c>
      <c r="G815">
        <v>11.61</v>
      </c>
      <c r="H815">
        <v>8.43</v>
      </c>
      <c r="I815">
        <v>3.91</v>
      </c>
      <c r="J815">
        <v>6.27</v>
      </c>
      <c r="K815">
        <v>3.03</v>
      </c>
    </row>
    <row r="816" spans="1:13" x14ac:dyDescent="0.2">
      <c r="A816" s="1">
        <v>44232</v>
      </c>
      <c r="B816">
        <v>0.12</v>
      </c>
      <c r="C816">
        <v>0.19087999999999999</v>
      </c>
      <c r="D816">
        <v>6.4000000000000001E-2</v>
      </c>
      <c r="E816">
        <v>0.08</v>
      </c>
      <c r="F816">
        <v>16.3</v>
      </c>
      <c r="G816">
        <v>11.83</v>
      </c>
      <c r="H816">
        <v>8.57</v>
      </c>
      <c r="I816">
        <v>3.9699999999999998</v>
      </c>
      <c r="J816">
        <v>6.45</v>
      </c>
      <c r="K816">
        <v>3.11</v>
      </c>
    </row>
    <row r="817" spans="1:11" x14ac:dyDescent="0.2">
      <c r="A817" s="1">
        <v>44235</v>
      </c>
      <c r="B817">
        <v>0.11</v>
      </c>
      <c r="C817">
        <v>0.19538</v>
      </c>
      <c r="D817">
        <v>6.8000000000000005E-2</v>
      </c>
      <c r="E817">
        <v>0.1</v>
      </c>
      <c r="F817">
        <v>16.28</v>
      </c>
      <c r="G817">
        <v>11.86</v>
      </c>
      <c r="H817">
        <v>8.6300000000000008</v>
      </c>
      <c r="I817">
        <v>4</v>
      </c>
      <c r="J817">
        <v>6.44</v>
      </c>
      <c r="K817">
        <v>3.12</v>
      </c>
    </row>
    <row r="818" spans="1:11" x14ac:dyDescent="0.2">
      <c r="A818" s="1">
        <v>44236</v>
      </c>
      <c r="B818">
        <v>0.11</v>
      </c>
      <c r="C818">
        <v>0.20250000000000001</v>
      </c>
      <c r="D818">
        <v>7.0000000000000007E-2</v>
      </c>
      <c r="E818">
        <v>0.1</v>
      </c>
      <c r="F818">
        <v>16.29</v>
      </c>
      <c r="G818">
        <v>11.93</v>
      </c>
      <c r="H818">
        <v>8.56</v>
      </c>
      <c r="I818">
        <v>3.94</v>
      </c>
      <c r="J818">
        <v>6.42</v>
      </c>
      <c r="K818">
        <v>3.03</v>
      </c>
    </row>
    <row r="819" spans="1:11" x14ac:dyDescent="0.2">
      <c r="A819" s="1">
        <v>44237</v>
      </c>
      <c r="B819">
        <v>0.14000000000000001</v>
      </c>
      <c r="C819">
        <v>0.20088</v>
      </c>
      <c r="D819">
        <v>6.9099999999999995E-2</v>
      </c>
      <c r="E819">
        <v>0.11</v>
      </c>
      <c r="F819">
        <v>16.38</v>
      </c>
      <c r="G819">
        <v>12.09</v>
      </c>
      <c r="H819">
        <v>8.66</v>
      </c>
      <c r="I819">
        <v>4.0199999999999996</v>
      </c>
      <c r="J819">
        <v>6.68</v>
      </c>
      <c r="K819">
        <v>3.07</v>
      </c>
    </row>
    <row r="820" spans="1:11" x14ac:dyDescent="0.2">
      <c r="A820" s="1">
        <v>44238</v>
      </c>
      <c r="B820">
        <v>0.14000000000000001</v>
      </c>
      <c r="C820">
        <v>0.19763</v>
      </c>
      <c r="D820">
        <v>7.0000000000000007E-2</v>
      </c>
      <c r="E820">
        <v>0.06</v>
      </c>
      <c r="F820">
        <v>16.37</v>
      </c>
      <c r="G820">
        <v>12.15</v>
      </c>
      <c r="H820">
        <v>8.4600000000000009</v>
      </c>
      <c r="I820">
        <v>3.96</v>
      </c>
      <c r="J820">
        <v>6.62</v>
      </c>
      <c r="K820">
        <v>3.01</v>
      </c>
    </row>
    <row r="821" spans="1:11" x14ac:dyDescent="0.2">
      <c r="A821" s="1">
        <v>44239</v>
      </c>
      <c r="B821">
        <v>0.17</v>
      </c>
      <c r="C821">
        <v>0.19375000000000001</v>
      </c>
      <c r="D821">
        <v>7.0000000000000007E-2</v>
      </c>
      <c r="E821">
        <v>0.06</v>
      </c>
      <c r="F821">
        <v>16.350000000000001</v>
      </c>
      <c r="G821">
        <v>12.08</v>
      </c>
      <c r="H821">
        <v>8.48</v>
      </c>
      <c r="I821">
        <v>3.95</v>
      </c>
      <c r="J821">
        <v>6.66</v>
      </c>
      <c r="K821">
        <v>3.06</v>
      </c>
    </row>
    <row r="822" spans="1:11" x14ac:dyDescent="0.2">
      <c r="A822" s="1">
        <v>44242</v>
      </c>
      <c r="B822">
        <v>0.17</v>
      </c>
      <c r="C822">
        <v>0.1915</v>
      </c>
      <c r="D822">
        <v>7.0199999999999999E-2</v>
      </c>
      <c r="E822">
        <v>0.06</v>
      </c>
      <c r="F822">
        <v>16.350000000000001</v>
      </c>
      <c r="G822">
        <v>12.08</v>
      </c>
      <c r="H822">
        <v>8.48</v>
      </c>
      <c r="I822">
        <v>3.95</v>
      </c>
      <c r="J822">
        <v>6.66</v>
      </c>
      <c r="K822">
        <v>3.06</v>
      </c>
    </row>
    <row r="823" spans="1:11" x14ac:dyDescent="0.2">
      <c r="A823" s="1">
        <v>44243</v>
      </c>
      <c r="B823">
        <v>0.19</v>
      </c>
      <c r="C823">
        <v>0.18862999999999999</v>
      </c>
      <c r="D823">
        <v>7.0900000000000005E-2</v>
      </c>
      <c r="E823">
        <v>0.1</v>
      </c>
      <c r="F823">
        <v>16.43</v>
      </c>
      <c r="G823">
        <v>12.16</v>
      </c>
      <c r="H823">
        <v>8.5500000000000007</v>
      </c>
      <c r="I823">
        <v>4.0199999999999996</v>
      </c>
      <c r="J823">
        <v>6.72</v>
      </c>
      <c r="K823">
        <v>3.04</v>
      </c>
    </row>
    <row r="824" spans="1:11" x14ac:dyDescent="0.2">
      <c r="A824" s="1">
        <v>44244</v>
      </c>
      <c r="B824">
        <v>0.2</v>
      </c>
      <c r="C824">
        <v>0.18138000000000001</v>
      </c>
      <c r="D824">
        <v>7.0300000000000001E-2</v>
      </c>
      <c r="E824">
        <v>0.1</v>
      </c>
      <c r="F824">
        <v>16.309999999999999</v>
      </c>
      <c r="G824">
        <v>12</v>
      </c>
      <c r="H824">
        <v>8.36</v>
      </c>
      <c r="I824">
        <v>3.93</v>
      </c>
      <c r="J824">
        <v>6.6</v>
      </c>
      <c r="K824">
        <v>3</v>
      </c>
    </row>
    <row r="825" spans="1:11" x14ac:dyDescent="0.2">
      <c r="A825" s="1">
        <v>44245</v>
      </c>
      <c r="B825">
        <v>0.17</v>
      </c>
      <c r="C825">
        <v>0.18237999999999999</v>
      </c>
      <c r="D825">
        <v>7.1599999999999997E-2</v>
      </c>
      <c r="E825">
        <v>0.12</v>
      </c>
      <c r="F825">
        <v>16.100000000000001</v>
      </c>
      <c r="G825">
        <v>11.62</v>
      </c>
      <c r="H825">
        <v>8.1999999999999993</v>
      </c>
      <c r="I825">
        <v>3.86</v>
      </c>
      <c r="J825">
        <v>6.6</v>
      </c>
      <c r="K825">
        <v>2.9</v>
      </c>
    </row>
    <row r="826" spans="1:11" x14ac:dyDescent="0.2">
      <c r="A826" s="1">
        <v>44246</v>
      </c>
      <c r="B826">
        <v>0.18</v>
      </c>
      <c r="C826">
        <v>0.17524999999999999</v>
      </c>
      <c r="D826">
        <v>7.1800000000000003E-2</v>
      </c>
      <c r="E826">
        <v>0.13</v>
      </c>
      <c r="F826">
        <v>16.46</v>
      </c>
      <c r="G826">
        <v>11.9</v>
      </c>
      <c r="H826">
        <v>8.34</v>
      </c>
      <c r="I826">
        <v>4.03</v>
      </c>
      <c r="J826">
        <v>6.9399999999999995</v>
      </c>
      <c r="K826">
        <v>3.01</v>
      </c>
    </row>
    <row r="827" spans="1:11" x14ac:dyDescent="0.2">
      <c r="A827" s="1">
        <v>44249</v>
      </c>
      <c r="B827">
        <v>0.21</v>
      </c>
      <c r="C827">
        <v>0.17549999999999999</v>
      </c>
      <c r="D827">
        <v>7.3999999999999996E-2</v>
      </c>
      <c r="E827">
        <v>0.11</v>
      </c>
      <c r="F827">
        <v>16.510000000000002</v>
      </c>
      <c r="G827">
        <v>12.02</v>
      </c>
      <c r="H827">
        <v>8.36</v>
      </c>
      <c r="I827">
        <v>4.18</v>
      </c>
      <c r="J827">
        <v>7.18</v>
      </c>
      <c r="K827">
        <v>3.14</v>
      </c>
    </row>
    <row r="828" spans="1:11" x14ac:dyDescent="0.2">
      <c r="A828" s="1">
        <v>44250</v>
      </c>
      <c r="B828">
        <v>0.21</v>
      </c>
      <c r="C828">
        <v>0.1875</v>
      </c>
      <c r="D828">
        <v>7.3999999999999996E-2</v>
      </c>
      <c r="E828">
        <v>0.11</v>
      </c>
      <c r="F828">
        <v>16.329999999999998</v>
      </c>
      <c r="G828">
        <v>11.83</v>
      </c>
      <c r="H828">
        <v>8.34</v>
      </c>
      <c r="I828">
        <v>4.09</v>
      </c>
      <c r="J828">
        <v>7.02</v>
      </c>
      <c r="K828">
        <v>3.09</v>
      </c>
    </row>
    <row r="829" spans="1:11" x14ac:dyDescent="0.2">
      <c r="A829" s="1">
        <v>44251</v>
      </c>
      <c r="B829">
        <v>0.21</v>
      </c>
      <c r="C829">
        <v>0.18975</v>
      </c>
      <c r="D829">
        <v>7.51E-2</v>
      </c>
      <c r="E829">
        <v>0.11</v>
      </c>
      <c r="F829">
        <v>16.579999999999998</v>
      </c>
      <c r="G829">
        <v>12.23</v>
      </c>
      <c r="H829">
        <v>8.5299999999999994</v>
      </c>
      <c r="I829">
        <v>4.18</v>
      </c>
      <c r="J829">
        <v>7.33</v>
      </c>
      <c r="K829">
        <v>3.43</v>
      </c>
    </row>
    <row r="830" spans="1:11" x14ac:dyDescent="0.2">
      <c r="A830" s="1">
        <v>44252</v>
      </c>
      <c r="B830">
        <v>0.24</v>
      </c>
      <c r="C830">
        <v>0.1905</v>
      </c>
      <c r="D830">
        <v>0.08</v>
      </c>
      <c r="E830">
        <v>0.12</v>
      </c>
      <c r="F830">
        <v>15.99</v>
      </c>
      <c r="G830">
        <v>12.01</v>
      </c>
      <c r="H830">
        <v>8.31</v>
      </c>
      <c r="I830">
        <v>3.94</v>
      </c>
      <c r="J830">
        <v>7.05</v>
      </c>
      <c r="K830">
        <v>3.24</v>
      </c>
    </row>
    <row r="831" spans="1:11" x14ac:dyDescent="0.2">
      <c r="A831" s="1">
        <v>44253</v>
      </c>
      <c r="B831">
        <v>0.2</v>
      </c>
      <c r="C831">
        <v>0.18837999999999999</v>
      </c>
      <c r="D831">
        <v>7.5999999999999998E-2</v>
      </c>
      <c r="E831">
        <v>0.15</v>
      </c>
      <c r="F831">
        <v>16.03</v>
      </c>
      <c r="G831">
        <v>12.07</v>
      </c>
      <c r="H831">
        <v>8.31</v>
      </c>
      <c r="I831">
        <v>4.0199999999999996</v>
      </c>
      <c r="J831">
        <v>7.22</v>
      </c>
      <c r="K831">
        <v>3.26</v>
      </c>
    </row>
    <row r="832" spans="1:11" x14ac:dyDescent="0.2">
      <c r="A832" s="1">
        <v>44256</v>
      </c>
      <c r="B832">
        <v>0.17</v>
      </c>
      <c r="C832">
        <v>0.18425</v>
      </c>
      <c r="D832">
        <v>7.6700000000000004E-2</v>
      </c>
      <c r="E832">
        <v>0.1</v>
      </c>
      <c r="F832">
        <v>15.96</v>
      </c>
      <c r="G832">
        <v>12.17</v>
      </c>
      <c r="H832">
        <v>8.34</v>
      </c>
      <c r="I832">
        <v>4.0999999999999996</v>
      </c>
      <c r="J832">
        <v>7.19</v>
      </c>
      <c r="K832">
        <v>3.32</v>
      </c>
    </row>
    <row r="833" spans="1:11" x14ac:dyDescent="0.2">
      <c r="A833" s="1">
        <v>44257</v>
      </c>
      <c r="B833">
        <v>0.15</v>
      </c>
      <c r="C833">
        <v>0.18337999999999999</v>
      </c>
      <c r="D833">
        <v>7.9399999999999998E-2</v>
      </c>
      <c r="E833">
        <v>0.11</v>
      </c>
      <c r="F833">
        <v>16.14</v>
      </c>
      <c r="G833">
        <v>12.3</v>
      </c>
      <c r="H833">
        <v>8.42</v>
      </c>
      <c r="I833">
        <v>4.09</v>
      </c>
      <c r="J833">
        <v>7.22</v>
      </c>
      <c r="K833">
        <v>3.39</v>
      </c>
    </row>
    <row r="834" spans="1:11" x14ac:dyDescent="0.2">
      <c r="A834" s="1">
        <v>44258</v>
      </c>
      <c r="B834">
        <v>0.13</v>
      </c>
      <c r="C834">
        <v>0.19375000000000001</v>
      </c>
      <c r="D834">
        <v>7.6200000000000004E-2</v>
      </c>
      <c r="E834">
        <v>0.17</v>
      </c>
      <c r="F834">
        <v>15.99</v>
      </c>
      <c r="G834">
        <v>12.18</v>
      </c>
      <c r="H834">
        <v>8.4</v>
      </c>
      <c r="I834">
        <v>4.08</v>
      </c>
      <c r="J834">
        <v>7.27</v>
      </c>
      <c r="K834">
        <v>3.45</v>
      </c>
    </row>
    <row r="835" spans="1:11" x14ac:dyDescent="0.2">
      <c r="A835" s="1">
        <v>44259</v>
      </c>
      <c r="B835">
        <v>0.14000000000000001</v>
      </c>
      <c r="C835">
        <v>0.17549999999999999</v>
      </c>
      <c r="D835">
        <v>7.6999999999999999E-2</v>
      </c>
      <c r="E835">
        <v>0.11</v>
      </c>
      <c r="F835">
        <v>15.914999999999999</v>
      </c>
      <c r="G835">
        <v>11.87</v>
      </c>
      <c r="H835">
        <v>8.2899999999999991</v>
      </c>
      <c r="I835">
        <v>4</v>
      </c>
      <c r="J835">
        <v>7.25</v>
      </c>
      <c r="K835">
        <v>3.27</v>
      </c>
    </row>
    <row r="836" spans="1:11" x14ac:dyDescent="0.2">
      <c r="A836" s="1">
        <v>44260</v>
      </c>
      <c r="B836">
        <v>0.12</v>
      </c>
      <c r="C836">
        <v>0.18537999999999999</v>
      </c>
      <c r="D836">
        <v>7.5700000000000003E-2</v>
      </c>
      <c r="E836">
        <v>0.12</v>
      </c>
      <c r="F836">
        <v>15.9</v>
      </c>
      <c r="G836">
        <v>11.81</v>
      </c>
      <c r="H836">
        <v>8.32</v>
      </c>
      <c r="I836">
        <v>4.04</v>
      </c>
      <c r="J836">
        <v>7.27</v>
      </c>
      <c r="K836">
        <v>3.26</v>
      </c>
    </row>
    <row r="837" spans="1:11" x14ac:dyDescent="0.2">
      <c r="A837" s="1">
        <v>44263</v>
      </c>
      <c r="B837">
        <v>0.1</v>
      </c>
      <c r="C837">
        <v>0.1825</v>
      </c>
      <c r="D837">
        <v>7.1999999999999995E-2</v>
      </c>
      <c r="E837">
        <v>0.12</v>
      </c>
      <c r="F837">
        <v>16.324999999999999</v>
      </c>
      <c r="G837">
        <v>12.05</v>
      </c>
      <c r="H837">
        <v>8.6</v>
      </c>
      <c r="I837">
        <v>4.09</v>
      </c>
      <c r="J837">
        <v>7.47</v>
      </c>
      <c r="K837">
        <v>3.2800000000000002</v>
      </c>
    </row>
    <row r="838" spans="1:11" x14ac:dyDescent="0.2">
      <c r="A838" s="1">
        <v>44264</v>
      </c>
      <c r="B838">
        <v>0.1</v>
      </c>
      <c r="C838">
        <v>0.1825</v>
      </c>
      <c r="D838">
        <v>7.22E-2</v>
      </c>
      <c r="E838">
        <v>0.12</v>
      </c>
      <c r="F838">
        <v>16.3</v>
      </c>
      <c r="G838">
        <v>12.05</v>
      </c>
      <c r="H838">
        <v>8.56</v>
      </c>
      <c r="I838">
        <v>4.0970000000000004</v>
      </c>
      <c r="J838">
        <v>7.43</v>
      </c>
      <c r="K838">
        <v>3.2850000000000001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7CB6F1-DA21-234C-BFF4-21D2824940AE}">
  <dimension ref="A1:F803"/>
  <sheetViews>
    <sheetView topLeftCell="A6" workbookViewId="0">
      <selection activeCell="A51" sqref="A51"/>
    </sheetView>
  </sheetViews>
  <sheetFormatPr baseColWidth="10" defaultColWidth="8.83203125" defaultRowHeight="15" x14ac:dyDescent="0.2"/>
  <cols>
    <col min="1" max="1" width="10.6640625" bestFit="1" customWidth="1"/>
    <col min="2" max="2" width="15" bestFit="1" customWidth="1"/>
    <col min="3" max="3" width="9.1640625" bestFit="1" customWidth="1"/>
    <col min="5" max="5" width="11.6640625" customWidth="1"/>
    <col min="6" max="6" width="12.33203125" customWidth="1"/>
  </cols>
  <sheetData>
    <row r="1" spans="1:6" x14ac:dyDescent="0.2">
      <c r="A1" t="s">
        <v>29</v>
      </c>
      <c r="B1" t="s">
        <v>24</v>
      </c>
      <c r="E1" t="s">
        <v>29</v>
      </c>
      <c r="F1" t="s">
        <v>25</v>
      </c>
    </row>
    <row r="2" spans="1:6" x14ac:dyDescent="0.2">
      <c r="A2" t="s">
        <v>1</v>
      </c>
      <c r="B2" s="5">
        <v>43101</v>
      </c>
      <c r="E2" t="s">
        <v>1</v>
      </c>
      <c r="F2" s="5">
        <v>43101</v>
      </c>
    </row>
    <row r="3" spans="1:6" x14ac:dyDescent="0.2">
      <c r="A3" t="s">
        <v>2</v>
      </c>
      <c r="B3" s="5">
        <v>44263</v>
      </c>
      <c r="E3" t="s">
        <v>2</v>
      </c>
      <c r="F3" s="5">
        <v>44263</v>
      </c>
    </row>
    <row r="4" spans="1:6" x14ac:dyDescent="0.2">
      <c r="A4" t="s">
        <v>30</v>
      </c>
      <c r="B4" t="s">
        <v>31</v>
      </c>
      <c r="E4" t="s">
        <v>30</v>
      </c>
      <c r="F4" t="s">
        <v>31</v>
      </c>
    </row>
    <row r="6" spans="1:6" x14ac:dyDescent="0.2">
      <c r="A6" t="s">
        <v>3</v>
      </c>
      <c r="B6" t="s">
        <v>4</v>
      </c>
      <c r="C6" t="s">
        <v>32</v>
      </c>
      <c r="E6" t="s">
        <v>3</v>
      </c>
      <c r="F6" t="s">
        <v>4</v>
      </c>
    </row>
    <row r="7" spans="1:6" x14ac:dyDescent="0.2">
      <c r="A7" s="1" t="e">
        <f ca="1">_xll.BDH(B1,B6:C6,B2,B3,"Dir=V","Dts=S","Sort=D","Quote=C","QtTyp=P","Days=T",CONCATENATE("Per=c",B4),"DtFmt=D","UseDPDF=Y","cols=3;rows=797")</f>
        <v>#NAME?</v>
      </c>
      <c r="B7">
        <v>2313.9490000000001</v>
      </c>
      <c r="C7" t="s">
        <v>33</v>
      </c>
      <c r="E7" s="1" t="e">
        <f ca="1">_xll.BDH(F1,F6:G6,F2,F3,"Dir=V","Dts=S","Sort=D","Quote=C","QtTyp=P","Days=T",CONCATENATE("Per=c",F4),"DtFmt=D","UseDPDF=Y","cols=2;rows=797")</f>
        <v>#NAME?</v>
      </c>
      <c r="F7">
        <v>386.22820000000002</v>
      </c>
    </row>
    <row r="8" spans="1:6" x14ac:dyDescent="0.2">
      <c r="A8" s="1">
        <v>44260</v>
      </c>
      <c r="B8">
        <v>2315.9780000000001</v>
      </c>
      <c r="C8" t="s">
        <v>33</v>
      </c>
      <c r="E8" s="1">
        <v>44260</v>
      </c>
      <c r="F8">
        <v>386.7792</v>
      </c>
    </row>
    <row r="9" spans="1:6" x14ac:dyDescent="0.2">
      <c r="A9" s="1">
        <v>44259</v>
      </c>
      <c r="B9">
        <v>2315.402</v>
      </c>
      <c r="C9" t="s">
        <v>33</v>
      </c>
      <c r="E9" s="1">
        <v>44259</v>
      </c>
      <c r="F9">
        <v>386.90820000000002</v>
      </c>
    </row>
    <row r="10" spans="1:6" x14ac:dyDescent="0.2">
      <c r="A10" s="1">
        <v>44258</v>
      </c>
      <c r="B10">
        <v>2320.152</v>
      </c>
      <c r="C10" t="s">
        <v>33</v>
      </c>
      <c r="E10" s="1">
        <v>44258</v>
      </c>
      <c r="F10">
        <v>387.77929999999998</v>
      </c>
    </row>
    <row r="11" spans="1:6" x14ac:dyDescent="0.2">
      <c r="A11" s="1">
        <v>44257</v>
      </c>
      <c r="B11">
        <v>2322.4459999999999</v>
      </c>
      <c r="C11" t="s">
        <v>33</v>
      </c>
      <c r="E11" s="1">
        <v>44257</v>
      </c>
      <c r="F11">
        <v>388.57459999999998</v>
      </c>
    </row>
    <row r="12" spans="1:6" x14ac:dyDescent="0.2">
      <c r="A12" s="1">
        <v>44256</v>
      </c>
      <c r="B12">
        <v>2318.73</v>
      </c>
      <c r="C12" t="s">
        <v>33</v>
      </c>
      <c r="E12" s="1">
        <v>44256</v>
      </c>
      <c r="F12">
        <v>387.94670000000002</v>
      </c>
    </row>
    <row r="13" spans="1:6" x14ac:dyDescent="0.2">
      <c r="A13" s="1">
        <v>44253</v>
      </c>
      <c r="B13">
        <v>2317.741</v>
      </c>
      <c r="C13" t="s">
        <v>33</v>
      </c>
      <c r="E13" s="1">
        <v>44253</v>
      </c>
      <c r="F13">
        <v>388.18470000000002</v>
      </c>
    </row>
    <row r="14" spans="1:6" x14ac:dyDescent="0.2">
      <c r="A14" s="1">
        <v>44252</v>
      </c>
      <c r="B14">
        <v>2307.1669999999999</v>
      </c>
      <c r="C14" t="s">
        <v>33</v>
      </c>
      <c r="E14" s="1">
        <v>44252</v>
      </c>
      <c r="F14">
        <v>386.57279999999997</v>
      </c>
    </row>
    <row r="15" spans="1:6" x14ac:dyDescent="0.2">
      <c r="A15" s="1">
        <v>44251</v>
      </c>
      <c r="B15">
        <v>2320.067</v>
      </c>
      <c r="C15" t="s">
        <v>33</v>
      </c>
      <c r="E15" s="1">
        <v>44251</v>
      </c>
      <c r="F15">
        <v>389.16840000000002</v>
      </c>
    </row>
    <row r="16" spans="1:6" x14ac:dyDescent="0.2">
      <c r="A16" s="1">
        <v>44250</v>
      </c>
      <c r="B16">
        <v>2321.3240000000001</v>
      </c>
      <c r="C16" t="s">
        <v>33</v>
      </c>
      <c r="E16" s="1">
        <v>44250</v>
      </c>
      <c r="F16">
        <v>389.21899999999999</v>
      </c>
    </row>
    <row r="17" spans="1:6" x14ac:dyDescent="0.2">
      <c r="A17" s="1">
        <v>44249</v>
      </c>
      <c r="B17">
        <v>2320.6999999999998</v>
      </c>
      <c r="C17" t="s">
        <v>33</v>
      </c>
      <c r="E17" s="1">
        <v>44249</v>
      </c>
      <c r="F17">
        <v>388.99090000000001</v>
      </c>
    </row>
    <row r="18" spans="1:6" x14ac:dyDescent="0.2">
      <c r="A18" s="1">
        <v>44246</v>
      </c>
      <c r="B18">
        <v>2324.4760000000001</v>
      </c>
      <c r="C18" t="s">
        <v>33</v>
      </c>
      <c r="E18" s="1">
        <v>44246</v>
      </c>
      <c r="F18">
        <v>389.28480000000002</v>
      </c>
    </row>
    <row r="19" spans="1:6" x14ac:dyDescent="0.2">
      <c r="A19" s="1">
        <v>44245</v>
      </c>
      <c r="B19">
        <v>2326.8139999999999</v>
      </c>
      <c r="C19" t="s">
        <v>33</v>
      </c>
      <c r="E19" s="1">
        <v>44245</v>
      </c>
      <c r="F19">
        <v>389.92099999999999</v>
      </c>
    </row>
    <row r="20" spans="1:6" x14ac:dyDescent="0.2">
      <c r="A20" s="1">
        <v>44244</v>
      </c>
      <c r="B20">
        <v>2325.4290000000001</v>
      </c>
      <c r="C20" t="s">
        <v>33</v>
      </c>
      <c r="E20" s="1">
        <v>44244</v>
      </c>
      <c r="F20">
        <v>389.87</v>
      </c>
    </row>
    <row r="21" spans="1:6" x14ac:dyDescent="0.2">
      <c r="A21" s="1">
        <v>44243</v>
      </c>
      <c r="B21">
        <v>2323.982</v>
      </c>
      <c r="C21" t="s">
        <v>33</v>
      </c>
      <c r="E21" s="1">
        <v>44243</v>
      </c>
      <c r="F21">
        <v>389.416</v>
      </c>
    </row>
    <row r="22" spans="1:6" x14ac:dyDescent="0.2">
      <c r="A22" s="1">
        <v>44239</v>
      </c>
      <c r="B22">
        <v>2329.1350000000002</v>
      </c>
      <c r="C22" t="s">
        <v>33</v>
      </c>
      <c r="E22" s="1">
        <v>44239</v>
      </c>
      <c r="F22">
        <v>390.75130000000001</v>
      </c>
    </row>
    <row r="23" spans="1:6" x14ac:dyDescent="0.2">
      <c r="A23" s="1">
        <v>44238</v>
      </c>
      <c r="B23">
        <v>2332.59</v>
      </c>
      <c r="C23" t="s">
        <v>33</v>
      </c>
      <c r="E23" s="1">
        <v>44238</v>
      </c>
      <c r="F23">
        <v>391.28190000000001</v>
      </c>
    </row>
    <row r="24" spans="1:6" x14ac:dyDescent="0.2">
      <c r="A24" s="1">
        <v>44237</v>
      </c>
      <c r="B24">
        <v>2333.4209999999998</v>
      </c>
      <c r="C24" t="s">
        <v>33</v>
      </c>
      <c r="E24" s="1">
        <v>44237</v>
      </c>
      <c r="F24">
        <v>391.54539999999997</v>
      </c>
    </row>
    <row r="25" spans="1:6" x14ac:dyDescent="0.2">
      <c r="A25" s="1">
        <v>44236</v>
      </c>
      <c r="B25">
        <v>2333.9679999999998</v>
      </c>
      <c r="C25" t="s">
        <v>33</v>
      </c>
      <c r="E25" s="1">
        <v>44236</v>
      </c>
      <c r="F25">
        <v>391.1275</v>
      </c>
    </row>
    <row r="26" spans="1:6" x14ac:dyDescent="0.2">
      <c r="A26" s="1">
        <v>44235</v>
      </c>
      <c r="B26">
        <v>2333.4810000000002</v>
      </c>
      <c r="C26" t="s">
        <v>33</v>
      </c>
      <c r="E26" s="1">
        <v>44235</v>
      </c>
      <c r="F26">
        <v>390.8424</v>
      </c>
    </row>
    <row r="27" spans="1:6" x14ac:dyDescent="0.2">
      <c r="A27" s="1">
        <v>44232</v>
      </c>
      <c r="B27">
        <v>2333.1590000000001</v>
      </c>
      <c r="C27" t="s">
        <v>33</v>
      </c>
      <c r="E27" s="1">
        <v>44232</v>
      </c>
      <c r="F27">
        <v>390.79539999999997</v>
      </c>
    </row>
    <row r="28" spans="1:6" x14ac:dyDescent="0.2">
      <c r="A28" s="1">
        <v>44231</v>
      </c>
      <c r="B28">
        <v>2333.1060000000002</v>
      </c>
      <c r="C28" t="s">
        <v>33</v>
      </c>
      <c r="E28" s="1">
        <v>44231</v>
      </c>
      <c r="F28">
        <v>391.0668</v>
      </c>
    </row>
    <row r="29" spans="1:6" x14ac:dyDescent="0.2">
      <c r="A29" s="1">
        <v>44230</v>
      </c>
      <c r="B29">
        <v>2332.4630000000002</v>
      </c>
      <c r="C29" t="s">
        <v>33</v>
      </c>
      <c r="E29" s="1">
        <v>44230</v>
      </c>
      <c r="F29">
        <v>391.19279999999998</v>
      </c>
    </row>
    <row r="30" spans="1:6" x14ac:dyDescent="0.2">
      <c r="A30" s="1">
        <v>44229</v>
      </c>
      <c r="B30">
        <v>2333.0650000000001</v>
      </c>
      <c r="C30" t="s">
        <v>33</v>
      </c>
      <c r="E30" s="1">
        <v>44229</v>
      </c>
      <c r="F30">
        <v>391.66449999999998</v>
      </c>
    </row>
    <row r="31" spans="1:6" x14ac:dyDescent="0.2">
      <c r="A31" s="1">
        <v>44228</v>
      </c>
      <c r="B31">
        <v>2333.8989999999999</v>
      </c>
      <c r="C31" t="s">
        <v>33</v>
      </c>
      <c r="E31" s="1">
        <v>44228</v>
      </c>
      <c r="F31">
        <v>392.11160000000001</v>
      </c>
    </row>
    <row r="32" spans="1:6" x14ac:dyDescent="0.2">
      <c r="A32" s="1">
        <v>44225</v>
      </c>
      <c r="B32">
        <v>2333.3310000000001</v>
      </c>
      <c r="C32" t="s">
        <v>33</v>
      </c>
      <c r="E32" s="1">
        <v>44225</v>
      </c>
      <c r="F32">
        <v>391.9144</v>
      </c>
    </row>
    <row r="33" spans="1:6" x14ac:dyDescent="0.2">
      <c r="A33" s="1">
        <v>44224</v>
      </c>
      <c r="B33">
        <v>2331.9639999999999</v>
      </c>
      <c r="C33" t="s">
        <v>33</v>
      </c>
      <c r="E33" s="1">
        <v>44224</v>
      </c>
      <c r="F33">
        <v>391.93959999999998</v>
      </c>
    </row>
    <row r="34" spans="1:6" x14ac:dyDescent="0.2">
      <c r="A34" s="1">
        <v>44223</v>
      </c>
      <c r="B34">
        <v>2331.6619999999998</v>
      </c>
      <c r="C34" t="s">
        <v>33</v>
      </c>
      <c r="E34" s="1">
        <v>44223</v>
      </c>
      <c r="F34">
        <v>392.27100000000002</v>
      </c>
    </row>
    <row r="35" spans="1:6" x14ac:dyDescent="0.2">
      <c r="A35" s="1">
        <v>44222</v>
      </c>
      <c r="B35">
        <v>2330.9899999999998</v>
      </c>
      <c r="C35" t="s">
        <v>33</v>
      </c>
      <c r="E35" s="1">
        <v>44222</v>
      </c>
      <c r="F35">
        <v>391.8365</v>
      </c>
    </row>
    <row r="36" spans="1:6" x14ac:dyDescent="0.2">
      <c r="A36" s="1">
        <v>44221</v>
      </c>
      <c r="B36">
        <v>2331.7600000000002</v>
      </c>
      <c r="C36" t="s">
        <v>33</v>
      </c>
      <c r="E36" s="1">
        <v>44221</v>
      </c>
      <c r="F36">
        <v>391.67360000000002</v>
      </c>
    </row>
    <row r="37" spans="1:6" x14ac:dyDescent="0.2">
      <c r="A37" s="1">
        <v>44218</v>
      </c>
      <c r="B37">
        <v>2331.819</v>
      </c>
      <c r="C37" t="s">
        <v>33</v>
      </c>
      <c r="E37" s="1">
        <v>44218</v>
      </c>
      <c r="F37">
        <v>390.92189999999999</v>
      </c>
    </row>
    <row r="38" spans="1:6" x14ac:dyDescent="0.2">
      <c r="A38" s="1">
        <v>44217</v>
      </c>
      <c r="B38">
        <v>2331.9969999999998</v>
      </c>
      <c r="C38" t="s">
        <v>33</v>
      </c>
      <c r="E38" s="1">
        <v>44217</v>
      </c>
      <c r="F38">
        <v>390.5958</v>
      </c>
    </row>
    <row r="39" spans="1:6" x14ac:dyDescent="0.2">
      <c r="A39" s="1">
        <v>44216</v>
      </c>
      <c r="B39">
        <v>2332.1039999999998</v>
      </c>
      <c r="C39" t="s">
        <v>33</v>
      </c>
      <c r="E39" s="1">
        <v>44216</v>
      </c>
      <c r="F39">
        <v>390.72199999999998</v>
      </c>
    </row>
    <row r="40" spans="1:6" x14ac:dyDescent="0.2">
      <c r="A40" s="1">
        <v>44215</v>
      </c>
      <c r="B40">
        <v>2331.596</v>
      </c>
      <c r="C40" t="s">
        <v>33</v>
      </c>
      <c r="E40" s="1">
        <v>44215</v>
      </c>
      <c r="F40">
        <v>390.48790000000002</v>
      </c>
    </row>
    <row r="41" spans="1:6" x14ac:dyDescent="0.2">
      <c r="A41" s="1">
        <v>44211</v>
      </c>
      <c r="B41">
        <v>2331.9830000000002</v>
      </c>
      <c r="C41" t="s">
        <v>33</v>
      </c>
      <c r="E41" s="1">
        <v>44211</v>
      </c>
      <c r="F41">
        <v>389.9939</v>
      </c>
    </row>
    <row r="42" spans="1:6" x14ac:dyDescent="0.2">
      <c r="A42" s="1">
        <v>44210</v>
      </c>
      <c r="B42">
        <v>2329.893</v>
      </c>
      <c r="C42" t="s">
        <v>33</v>
      </c>
      <c r="E42" s="1">
        <v>44210</v>
      </c>
      <c r="F42">
        <v>389.15780000000001</v>
      </c>
    </row>
    <row r="43" spans="1:6" x14ac:dyDescent="0.2">
      <c r="A43" s="1">
        <v>44209</v>
      </c>
      <c r="B43">
        <v>2329.02</v>
      </c>
      <c r="C43" t="s">
        <v>33</v>
      </c>
      <c r="E43" s="1">
        <v>44209</v>
      </c>
      <c r="F43">
        <v>389.21429999999998</v>
      </c>
    </row>
    <row r="44" spans="1:6" x14ac:dyDescent="0.2">
      <c r="A44" s="1">
        <v>44208</v>
      </c>
      <c r="B44">
        <v>2327.806</v>
      </c>
      <c r="C44" t="s">
        <v>33</v>
      </c>
      <c r="E44" s="1">
        <v>44208</v>
      </c>
      <c r="F44">
        <v>388.41980000000001</v>
      </c>
    </row>
    <row r="45" spans="1:6" x14ac:dyDescent="0.2">
      <c r="A45" s="1">
        <v>44207</v>
      </c>
      <c r="B45">
        <v>2327.9520000000002</v>
      </c>
      <c r="C45" t="s">
        <v>33</v>
      </c>
      <c r="E45" s="1">
        <v>44207</v>
      </c>
      <c r="F45">
        <v>388.38240000000002</v>
      </c>
    </row>
    <row r="46" spans="1:6" x14ac:dyDescent="0.2">
      <c r="A46" s="1">
        <v>44204</v>
      </c>
      <c r="B46">
        <v>2328.9549999999999</v>
      </c>
      <c r="C46" t="s">
        <v>33</v>
      </c>
      <c r="E46" s="1">
        <v>44204</v>
      </c>
      <c r="F46">
        <v>388.54680000000002</v>
      </c>
    </row>
    <row r="47" spans="1:6" x14ac:dyDescent="0.2">
      <c r="A47" s="1">
        <v>44203</v>
      </c>
      <c r="B47">
        <v>2330.3620000000001</v>
      </c>
      <c r="C47" t="s">
        <v>33</v>
      </c>
      <c r="E47" s="1">
        <v>44203</v>
      </c>
      <c r="F47">
        <v>389.0043</v>
      </c>
    </row>
    <row r="48" spans="1:6" x14ac:dyDescent="0.2">
      <c r="A48" s="1">
        <v>44202</v>
      </c>
      <c r="B48">
        <v>2330.0720000000001</v>
      </c>
      <c r="C48" t="s">
        <v>33</v>
      </c>
      <c r="E48" s="1">
        <v>44202</v>
      </c>
      <c r="F48">
        <v>389.45260000000002</v>
      </c>
    </row>
    <row r="49" spans="1:6" x14ac:dyDescent="0.2">
      <c r="A49" s="1">
        <v>44201</v>
      </c>
      <c r="B49">
        <v>2330.85</v>
      </c>
      <c r="C49" t="s">
        <v>33</v>
      </c>
      <c r="E49" s="1">
        <v>44201</v>
      </c>
      <c r="F49">
        <v>390.32589999999999</v>
      </c>
    </row>
    <row r="50" spans="1:6" x14ac:dyDescent="0.2">
      <c r="A50" s="1">
        <v>44200</v>
      </c>
      <c r="B50">
        <v>2331.596</v>
      </c>
      <c r="C50" t="s">
        <v>33</v>
      </c>
      <c r="E50" s="1">
        <v>44200</v>
      </c>
      <c r="F50">
        <v>390.66480000000001</v>
      </c>
    </row>
    <row r="51" spans="1:6" x14ac:dyDescent="0.2">
      <c r="A51" s="1">
        <v>44196</v>
      </c>
      <c r="B51">
        <v>2331.5349999999999</v>
      </c>
      <c r="C51" t="s">
        <v>33</v>
      </c>
      <c r="E51" s="1">
        <v>44196</v>
      </c>
      <c r="F51">
        <v>390.47390000000001</v>
      </c>
    </row>
    <row r="52" spans="1:6" x14ac:dyDescent="0.2">
      <c r="A52" s="1">
        <v>44195</v>
      </c>
      <c r="B52">
        <v>2330.8829999999998</v>
      </c>
      <c r="C52" t="s">
        <v>33</v>
      </c>
      <c r="E52" s="1">
        <v>44195</v>
      </c>
      <c r="F52">
        <v>390.26749999999998</v>
      </c>
    </row>
    <row r="53" spans="1:6" x14ac:dyDescent="0.2">
      <c r="A53" s="1">
        <v>44194</v>
      </c>
      <c r="B53">
        <v>2330.5450000000001</v>
      </c>
      <c r="C53" t="s">
        <v>33</v>
      </c>
      <c r="E53" s="1">
        <v>44194</v>
      </c>
      <c r="F53">
        <v>390.10079999999999</v>
      </c>
    </row>
    <row r="54" spans="1:6" x14ac:dyDescent="0.2">
      <c r="A54" s="1">
        <v>44193</v>
      </c>
      <c r="B54">
        <v>2330.0300000000002</v>
      </c>
      <c r="C54" t="s">
        <v>33</v>
      </c>
      <c r="E54" s="1">
        <v>44193</v>
      </c>
      <c r="F54">
        <v>390.101</v>
      </c>
    </row>
    <row r="55" spans="1:6" x14ac:dyDescent="0.2">
      <c r="A55" s="1">
        <v>44189</v>
      </c>
      <c r="B55">
        <v>2329.3910000000001</v>
      </c>
      <c r="C55" t="s">
        <v>33</v>
      </c>
      <c r="E55" s="1">
        <v>44189</v>
      </c>
      <c r="F55">
        <v>389.95170000000002</v>
      </c>
    </row>
    <row r="56" spans="1:6" x14ac:dyDescent="0.2">
      <c r="A56" s="1">
        <v>44188</v>
      </c>
      <c r="B56">
        <v>2329.11</v>
      </c>
      <c r="C56" t="s">
        <v>33</v>
      </c>
      <c r="E56" s="1">
        <v>44188</v>
      </c>
      <c r="F56">
        <v>389.70830000000001</v>
      </c>
    </row>
    <row r="57" spans="1:6" x14ac:dyDescent="0.2">
      <c r="A57" s="1">
        <v>44187</v>
      </c>
      <c r="B57">
        <v>2329.556</v>
      </c>
      <c r="C57" t="s">
        <v>33</v>
      </c>
      <c r="E57" s="1">
        <v>44187</v>
      </c>
      <c r="F57">
        <v>389.97430000000003</v>
      </c>
    </row>
    <row r="58" spans="1:6" x14ac:dyDescent="0.2">
      <c r="A58" s="1">
        <v>44186</v>
      </c>
      <c r="B58">
        <v>2329.3490000000002</v>
      </c>
      <c r="C58" t="s">
        <v>33</v>
      </c>
      <c r="E58" s="1">
        <v>44186</v>
      </c>
      <c r="F58">
        <v>389.6619</v>
      </c>
    </row>
    <row r="59" spans="1:6" x14ac:dyDescent="0.2">
      <c r="A59" s="1">
        <v>44183</v>
      </c>
      <c r="B59">
        <v>2329.5230000000001</v>
      </c>
      <c r="C59" t="s">
        <v>33</v>
      </c>
      <c r="E59" s="1">
        <v>44183</v>
      </c>
      <c r="F59">
        <v>389.45170000000002</v>
      </c>
    </row>
    <row r="60" spans="1:6" x14ac:dyDescent="0.2">
      <c r="A60" s="1">
        <v>44182</v>
      </c>
      <c r="B60">
        <v>2328.4430000000002</v>
      </c>
      <c r="C60" t="s">
        <v>33</v>
      </c>
      <c r="E60" s="1">
        <v>44182</v>
      </c>
      <c r="F60">
        <v>389.35340000000002</v>
      </c>
    </row>
    <row r="61" spans="1:6" x14ac:dyDescent="0.2">
      <c r="A61" s="1">
        <v>44181</v>
      </c>
      <c r="B61">
        <v>2327.2959999999998</v>
      </c>
      <c r="C61" t="s">
        <v>33</v>
      </c>
      <c r="E61" s="1">
        <v>44181</v>
      </c>
      <c r="F61">
        <v>389.2688</v>
      </c>
    </row>
    <row r="62" spans="1:6" x14ac:dyDescent="0.2">
      <c r="A62" s="1">
        <v>44180</v>
      </c>
      <c r="B62">
        <v>2327.0320000000002</v>
      </c>
      <c r="C62" t="s">
        <v>33</v>
      </c>
      <c r="E62" s="1">
        <v>44180</v>
      </c>
      <c r="F62">
        <v>389.01229999999998</v>
      </c>
    </row>
    <row r="63" spans="1:6" x14ac:dyDescent="0.2">
      <c r="A63" s="1">
        <v>44179</v>
      </c>
      <c r="B63">
        <v>2326.2139999999999</v>
      </c>
      <c r="C63" t="s">
        <v>33</v>
      </c>
      <c r="E63" s="1">
        <v>44179</v>
      </c>
      <c r="F63">
        <v>388.94110000000001</v>
      </c>
    </row>
    <row r="64" spans="1:6" x14ac:dyDescent="0.2">
      <c r="A64" s="1">
        <v>44176</v>
      </c>
      <c r="B64">
        <v>2325.06</v>
      </c>
      <c r="C64" t="s">
        <v>33</v>
      </c>
      <c r="E64" s="1">
        <v>44176</v>
      </c>
      <c r="F64">
        <v>388.62310000000002</v>
      </c>
    </row>
    <row r="65" spans="1:6" x14ac:dyDescent="0.2">
      <c r="A65" s="1">
        <v>44175</v>
      </c>
      <c r="B65">
        <v>2324.98</v>
      </c>
      <c r="C65" t="s">
        <v>33</v>
      </c>
      <c r="E65" s="1">
        <v>44175</v>
      </c>
      <c r="F65">
        <v>387.96789999999999</v>
      </c>
    </row>
    <row r="66" spans="1:6" x14ac:dyDescent="0.2">
      <c r="A66" s="1">
        <v>44174</v>
      </c>
      <c r="B66">
        <v>2324.3510000000001</v>
      </c>
      <c r="C66" t="s">
        <v>33</v>
      </c>
      <c r="E66" s="1">
        <v>44174</v>
      </c>
      <c r="F66">
        <v>387.13440000000003</v>
      </c>
    </row>
    <row r="67" spans="1:6" x14ac:dyDescent="0.2">
      <c r="A67" s="1">
        <v>44173</v>
      </c>
      <c r="B67">
        <v>2325.3029999999999</v>
      </c>
      <c r="C67" t="s">
        <v>33</v>
      </c>
      <c r="E67" s="1">
        <v>44173</v>
      </c>
      <c r="F67">
        <v>387.19319999999999</v>
      </c>
    </row>
    <row r="68" spans="1:6" x14ac:dyDescent="0.2">
      <c r="A68" s="1">
        <v>44172</v>
      </c>
      <c r="B68">
        <v>2325.3209999999999</v>
      </c>
      <c r="C68" t="s">
        <v>33</v>
      </c>
      <c r="E68" s="1">
        <v>44172</v>
      </c>
      <c r="F68">
        <v>386.9572</v>
      </c>
    </row>
    <row r="69" spans="1:6" x14ac:dyDescent="0.2">
      <c r="A69" s="1">
        <v>44169</v>
      </c>
      <c r="B69">
        <v>2324.163</v>
      </c>
      <c r="C69" t="s">
        <v>33</v>
      </c>
      <c r="E69" s="1">
        <v>44169</v>
      </c>
      <c r="F69">
        <v>385.59010000000001</v>
      </c>
    </row>
    <row r="70" spans="1:6" x14ac:dyDescent="0.2">
      <c r="A70" s="1">
        <v>44168</v>
      </c>
      <c r="B70">
        <v>2324.953</v>
      </c>
      <c r="C70" t="s">
        <v>33</v>
      </c>
      <c r="E70" s="1">
        <v>44168</v>
      </c>
      <c r="F70">
        <v>385.78359999999998</v>
      </c>
    </row>
    <row r="71" spans="1:6" x14ac:dyDescent="0.2">
      <c r="A71" s="1">
        <v>44167</v>
      </c>
      <c r="B71">
        <v>2324.607</v>
      </c>
      <c r="C71" t="s">
        <v>33</v>
      </c>
      <c r="E71" s="1">
        <v>44167</v>
      </c>
      <c r="F71">
        <v>385.4409</v>
      </c>
    </row>
    <row r="72" spans="1:6" x14ac:dyDescent="0.2">
      <c r="A72" s="1">
        <v>44166</v>
      </c>
      <c r="B72">
        <v>2325.0259999999998</v>
      </c>
      <c r="C72" t="s">
        <v>33</v>
      </c>
      <c r="E72" s="1">
        <v>44166</v>
      </c>
      <c r="F72">
        <v>385.34280000000001</v>
      </c>
    </row>
    <row r="73" spans="1:6" x14ac:dyDescent="0.2">
      <c r="A73" s="1">
        <v>44165</v>
      </c>
      <c r="B73">
        <v>2326.527</v>
      </c>
      <c r="C73" t="s">
        <v>33</v>
      </c>
      <c r="E73" s="1">
        <v>44165</v>
      </c>
      <c r="F73">
        <v>386.11849999999998</v>
      </c>
    </row>
    <row r="74" spans="1:6" x14ac:dyDescent="0.2">
      <c r="A74" s="1">
        <v>44162</v>
      </c>
      <c r="B74">
        <v>2326.7170000000001</v>
      </c>
      <c r="C74" t="s">
        <v>33</v>
      </c>
      <c r="E74" s="1">
        <v>44162</v>
      </c>
      <c r="F74">
        <v>385.64499999999998</v>
      </c>
    </row>
    <row r="75" spans="1:6" x14ac:dyDescent="0.2">
      <c r="A75" s="1">
        <v>44160</v>
      </c>
      <c r="B75">
        <v>2325.7840000000001</v>
      </c>
      <c r="C75" t="s">
        <v>33</v>
      </c>
      <c r="E75" s="1">
        <v>44160</v>
      </c>
      <c r="F75">
        <v>385.14940000000001</v>
      </c>
    </row>
    <row r="76" spans="1:6" x14ac:dyDescent="0.2">
      <c r="A76" s="1">
        <v>44159</v>
      </c>
      <c r="B76">
        <v>2325.846</v>
      </c>
      <c r="C76" t="s">
        <v>33</v>
      </c>
      <c r="E76" s="1">
        <v>44159</v>
      </c>
      <c r="F76">
        <v>385.02280000000002</v>
      </c>
    </row>
    <row r="77" spans="1:6" x14ac:dyDescent="0.2">
      <c r="A77" s="1">
        <v>44158</v>
      </c>
      <c r="B77">
        <v>2327.39</v>
      </c>
      <c r="C77" t="s">
        <v>33</v>
      </c>
      <c r="E77" s="1">
        <v>44158</v>
      </c>
      <c r="F77">
        <v>385.21370000000002</v>
      </c>
    </row>
    <row r="78" spans="1:6" x14ac:dyDescent="0.2">
      <c r="A78" s="1">
        <v>44155</v>
      </c>
      <c r="B78">
        <v>2327.875</v>
      </c>
      <c r="C78" t="s">
        <v>33</v>
      </c>
      <c r="E78" s="1">
        <v>44155</v>
      </c>
      <c r="F78">
        <v>385.33069999999998</v>
      </c>
    </row>
    <row r="79" spans="1:6" x14ac:dyDescent="0.2">
      <c r="A79" s="1">
        <v>44154</v>
      </c>
      <c r="B79">
        <v>2327.8009999999999</v>
      </c>
      <c r="C79" t="s">
        <v>33</v>
      </c>
      <c r="E79" s="1">
        <v>44154</v>
      </c>
      <c r="F79">
        <v>384.94299999999998</v>
      </c>
    </row>
    <row r="80" spans="1:6" x14ac:dyDescent="0.2">
      <c r="A80" s="1">
        <v>44153</v>
      </c>
      <c r="B80">
        <v>2326.136</v>
      </c>
      <c r="C80" t="s">
        <v>33</v>
      </c>
      <c r="E80" s="1">
        <v>44153</v>
      </c>
      <c r="F80">
        <v>384.60559999999998</v>
      </c>
    </row>
    <row r="81" spans="1:6" x14ac:dyDescent="0.2">
      <c r="A81" s="1">
        <v>44152</v>
      </c>
      <c r="B81">
        <v>2326.346</v>
      </c>
      <c r="C81" t="s">
        <v>33</v>
      </c>
      <c r="E81" s="1">
        <v>44152</v>
      </c>
      <c r="F81">
        <v>384.64550000000003</v>
      </c>
    </row>
    <row r="82" spans="1:6" x14ac:dyDescent="0.2">
      <c r="A82" s="1">
        <v>44151</v>
      </c>
      <c r="B82">
        <v>2323.9870000000001</v>
      </c>
      <c r="C82" t="s">
        <v>33</v>
      </c>
      <c r="E82" s="1">
        <v>44151</v>
      </c>
      <c r="F82">
        <v>384.00580000000002</v>
      </c>
    </row>
    <row r="83" spans="1:6" x14ac:dyDescent="0.2">
      <c r="A83" s="1">
        <v>44148</v>
      </c>
      <c r="B83">
        <v>2324.6889999999999</v>
      </c>
      <c r="C83" t="s">
        <v>33</v>
      </c>
      <c r="E83" s="1">
        <v>44148</v>
      </c>
      <c r="F83">
        <v>383.96530000000001</v>
      </c>
    </row>
    <row r="84" spans="1:6" x14ac:dyDescent="0.2">
      <c r="A84" s="1">
        <v>44147</v>
      </c>
      <c r="B84">
        <v>2324.145</v>
      </c>
      <c r="C84" t="s">
        <v>33</v>
      </c>
      <c r="E84" s="1">
        <v>44147</v>
      </c>
      <c r="F84">
        <v>384.08659999999998</v>
      </c>
    </row>
    <row r="85" spans="1:6" x14ac:dyDescent="0.2">
      <c r="A85" s="1">
        <v>44145</v>
      </c>
      <c r="B85">
        <v>2322.2429999999999</v>
      </c>
      <c r="C85" t="s">
        <v>33</v>
      </c>
      <c r="E85" s="1">
        <v>44145</v>
      </c>
      <c r="F85">
        <v>382.82350000000002</v>
      </c>
    </row>
    <row r="86" spans="1:6" x14ac:dyDescent="0.2">
      <c r="A86" s="1">
        <v>44144</v>
      </c>
      <c r="B86">
        <v>2321.8870000000002</v>
      </c>
      <c r="C86" t="s">
        <v>33</v>
      </c>
      <c r="E86" s="1">
        <v>44144</v>
      </c>
      <c r="F86">
        <v>382.79259999999999</v>
      </c>
    </row>
    <row r="87" spans="1:6" x14ac:dyDescent="0.2">
      <c r="A87" s="1">
        <v>44141</v>
      </c>
      <c r="B87">
        <v>2324.7350000000001</v>
      </c>
      <c r="C87" t="s">
        <v>33</v>
      </c>
      <c r="E87" s="1">
        <v>44141</v>
      </c>
      <c r="F87">
        <v>383.32470000000001</v>
      </c>
    </row>
    <row r="88" spans="1:6" x14ac:dyDescent="0.2">
      <c r="A88" s="1">
        <v>44140</v>
      </c>
      <c r="B88">
        <v>2326.8290000000002</v>
      </c>
      <c r="C88" t="s">
        <v>33</v>
      </c>
      <c r="E88" s="1">
        <v>44140</v>
      </c>
      <c r="F88">
        <v>383.51990000000001</v>
      </c>
    </row>
    <row r="89" spans="1:6" x14ac:dyDescent="0.2">
      <c r="A89" s="1">
        <v>44139</v>
      </c>
      <c r="B89">
        <v>2326.8049999999998</v>
      </c>
      <c r="C89" t="s">
        <v>33</v>
      </c>
      <c r="E89" s="1">
        <v>44139</v>
      </c>
      <c r="F89">
        <v>383.50279999999998</v>
      </c>
    </row>
    <row r="90" spans="1:6" x14ac:dyDescent="0.2">
      <c r="A90" s="1">
        <v>44138</v>
      </c>
      <c r="B90">
        <v>2324.223</v>
      </c>
      <c r="C90" t="s">
        <v>33</v>
      </c>
      <c r="E90" s="1">
        <v>44138</v>
      </c>
      <c r="F90">
        <v>382.28300000000002</v>
      </c>
    </row>
    <row r="91" spans="1:6" x14ac:dyDescent="0.2">
      <c r="A91" s="1">
        <v>44137</v>
      </c>
      <c r="B91">
        <v>2324.759</v>
      </c>
      <c r="C91" t="s">
        <v>33</v>
      </c>
      <c r="E91" s="1">
        <v>44137</v>
      </c>
      <c r="F91">
        <v>382.5249</v>
      </c>
    </row>
    <row r="92" spans="1:6" x14ac:dyDescent="0.2">
      <c r="A92" s="1">
        <v>44134</v>
      </c>
      <c r="B92">
        <v>2324.9</v>
      </c>
      <c r="C92" t="s">
        <v>33</v>
      </c>
      <c r="E92" s="1">
        <v>44134</v>
      </c>
      <c r="F92">
        <v>382.27480000000003</v>
      </c>
    </row>
    <row r="93" spans="1:6" x14ac:dyDescent="0.2">
      <c r="A93" s="1">
        <v>44133</v>
      </c>
      <c r="B93">
        <v>2324.2249999999999</v>
      </c>
      <c r="C93" t="s">
        <v>33</v>
      </c>
      <c r="E93" s="1">
        <v>44133</v>
      </c>
      <c r="F93">
        <v>382.55919999999998</v>
      </c>
    </row>
    <row r="94" spans="1:6" x14ac:dyDescent="0.2">
      <c r="A94" s="1">
        <v>44132</v>
      </c>
      <c r="B94">
        <v>2324.4920000000002</v>
      </c>
      <c r="C94" t="s">
        <v>33</v>
      </c>
      <c r="E94" s="1">
        <v>44132</v>
      </c>
      <c r="F94">
        <v>383.26299999999998</v>
      </c>
    </row>
    <row r="95" spans="1:6" x14ac:dyDescent="0.2">
      <c r="A95" s="1">
        <v>44131</v>
      </c>
      <c r="B95">
        <v>2324.5720000000001</v>
      </c>
      <c r="C95" t="s">
        <v>33</v>
      </c>
      <c r="E95" s="1">
        <v>44131</v>
      </c>
      <c r="F95">
        <v>383.60570000000001</v>
      </c>
    </row>
    <row r="96" spans="1:6" x14ac:dyDescent="0.2">
      <c r="A96" s="1">
        <v>44130</v>
      </c>
      <c r="B96">
        <v>2323.9520000000002</v>
      </c>
      <c r="C96" t="s">
        <v>33</v>
      </c>
      <c r="E96" s="1">
        <v>44130</v>
      </c>
      <c r="F96">
        <v>383.04239999999999</v>
      </c>
    </row>
    <row r="97" spans="1:6" x14ac:dyDescent="0.2">
      <c r="A97" s="1">
        <v>44127</v>
      </c>
      <c r="B97">
        <v>2323.5509999999999</v>
      </c>
      <c r="C97" t="s">
        <v>33</v>
      </c>
      <c r="E97" s="1">
        <v>44127</v>
      </c>
      <c r="F97">
        <v>382.73160000000001</v>
      </c>
    </row>
    <row r="98" spans="1:6" x14ac:dyDescent="0.2">
      <c r="A98" s="1">
        <v>44126</v>
      </c>
      <c r="B98">
        <v>2324.8510000000001</v>
      </c>
      <c r="C98" t="s">
        <v>33</v>
      </c>
      <c r="E98" s="1">
        <v>44126</v>
      </c>
      <c r="F98">
        <v>382.55119999999999</v>
      </c>
    </row>
    <row r="99" spans="1:6" x14ac:dyDescent="0.2">
      <c r="A99" s="1">
        <v>44125</v>
      </c>
      <c r="B99">
        <v>2323.9059999999999</v>
      </c>
      <c r="C99" t="s">
        <v>33</v>
      </c>
      <c r="E99" s="1">
        <v>44125</v>
      </c>
      <c r="F99">
        <v>382.8725</v>
      </c>
    </row>
    <row r="100" spans="1:6" x14ac:dyDescent="0.2">
      <c r="A100" s="1">
        <v>44124</v>
      </c>
      <c r="B100">
        <v>2322.9560000000001</v>
      </c>
      <c r="C100" t="s">
        <v>33</v>
      </c>
      <c r="E100" s="1">
        <v>44124</v>
      </c>
      <c r="F100">
        <v>382.85419999999999</v>
      </c>
    </row>
    <row r="101" spans="1:6" x14ac:dyDescent="0.2">
      <c r="A101" s="1">
        <v>44123</v>
      </c>
      <c r="B101">
        <v>2324.39</v>
      </c>
      <c r="C101" t="s">
        <v>33</v>
      </c>
      <c r="E101" s="1">
        <v>44123</v>
      </c>
      <c r="F101">
        <v>383.18720000000002</v>
      </c>
    </row>
    <row r="102" spans="1:6" x14ac:dyDescent="0.2">
      <c r="A102" s="1">
        <v>44120</v>
      </c>
      <c r="B102">
        <v>2324.9050000000002</v>
      </c>
      <c r="C102" t="s">
        <v>33</v>
      </c>
      <c r="E102" s="1">
        <v>44120</v>
      </c>
      <c r="F102">
        <v>383.39400000000001</v>
      </c>
    </row>
    <row r="103" spans="1:6" x14ac:dyDescent="0.2">
      <c r="A103" s="1">
        <v>44119</v>
      </c>
      <c r="B103">
        <v>2323.748</v>
      </c>
      <c r="C103" t="s">
        <v>33</v>
      </c>
      <c r="E103" s="1">
        <v>44119</v>
      </c>
      <c r="F103">
        <v>383.43920000000003</v>
      </c>
    </row>
    <row r="104" spans="1:6" x14ac:dyDescent="0.2">
      <c r="A104" s="1">
        <v>44118</v>
      </c>
      <c r="B104">
        <v>2323.337</v>
      </c>
      <c r="C104" t="s">
        <v>33</v>
      </c>
      <c r="E104" s="1">
        <v>44118</v>
      </c>
      <c r="F104">
        <v>383.70890000000003</v>
      </c>
    </row>
    <row r="105" spans="1:6" x14ac:dyDescent="0.2">
      <c r="A105" s="1">
        <v>44117</v>
      </c>
      <c r="B105">
        <v>2323.799</v>
      </c>
      <c r="C105" t="s">
        <v>33</v>
      </c>
      <c r="E105" s="1">
        <v>44117</v>
      </c>
      <c r="F105">
        <v>383.67540000000002</v>
      </c>
    </row>
    <row r="106" spans="1:6" x14ac:dyDescent="0.2">
      <c r="A106" s="1">
        <v>44113</v>
      </c>
      <c r="B106">
        <v>2324.8690000000001</v>
      </c>
      <c r="C106" t="s">
        <v>33</v>
      </c>
      <c r="E106" s="1">
        <v>44113</v>
      </c>
      <c r="F106">
        <v>382.97570000000002</v>
      </c>
    </row>
    <row r="107" spans="1:6" x14ac:dyDescent="0.2">
      <c r="A107" s="1">
        <v>44112</v>
      </c>
      <c r="B107">
        <v>2325.5619999999999</v>
      </c>
      <c r="C107" t="s">
        <v>33</v>
      </c>
      <c r="E107" s="1">
        <v>44112</v>
      </c>
      <c r="F107">
        <v>383.07819999999998</v>
      </c>
    </row>
    <row r="108" spans="1:6" x14ac:dyDescent="0.2">
      <c r="A108" s="1">
        <v>44111</v>
      </c>
      <c r="B108">
        <v>2325.9389999999999</v>
      </c>
      <c r="C108" t="s">
        <v>33</v>
      </c>
      <c r="E108" s="1">
        <v>44111</v>
      </c>
      <c r="F108">
        <v>382.81959999999998</v>
      </c>
    </row>
    <row r="109" spans="1:6" x14ac:dyDescent="0.2">
      <c r="A109" s="1">
        <v>44110</v>
      </c>
      <c r="B109">
        <v>2326.0650000000001</v>
      </c>
      <c r="C109" t="s">
        <v>33</v>
      </c>
      <c r="E109" s="1">
        <v>44110</v>
      </c>
      <c r="F109">
        <v>383.35489999999999</v>
      </c>
    </row>
    <row r="110" spans="1:6" x14ac:dyDescent="0.2">
      <c r="A110" s="1">
        <v>44109</v>
      </c>
      <c r="B110">
        <v>2324.9740000000002</v>
      </c>
      <c r="C110" t="s">
        <v>33</v>
      </c>
      <c r="E110" s="1">
        <v>44109</v>
      </c>
      <c r="F110">
        <v>383.15159999999997</v>
      </c>
    </row>
    <row r="111" spans="1:6" x14ac:dyDescent="0.2">
      <c r="A111" s="1">
        <v>44106</v>
      </c>
      <c r="B111">
        <v>2326.0509999999999</v>
      </c>
      <c r="C111" t="s">
        <v>33</v>
      </c>
      <c r="E111" s="1">
        <v>44106</v>
      </c>
      <c r="F111">
        <v>383.75729999999999</v>
      </c>
    </row>
    <row r="112" spans="1:6" x14ac:dyDescent="0.2">
      <c r="A112" s="1">
        <v>44105</v>
      </c>
      <c r="B112">
        <v>2325.9389999999999</v>
      </c>
      <c r="C112" t="s">
        <v>33</v>
      </c>
      <c r="E112" s="1">
        <v>44105</v>
      </c>
      <c r="F112">
        <v>383.85329999999999</v>
      </c>
    </row>
    <row r="113" spans="1:6" x14ac:dyDescent="0.2">
      <c r="A113" s="1">
        <v>44104</v>
      </c>
      <c r="B113">
        <v>2325.837</v>
      </c>
      <c r="C113" t="s">
        <v>33</v>
      </c>
      <c r="E113" s="1">
        <v>44104</v>
      </c>
      <c r="F113">
        <v>383.83429999999998</v>
      </c>
    </row>
    <row r="114" spans="1:6" x14ac:dyDescent="0.2">
      <c r="A114" s="1">
        <v>44103</v>
      </c>
      <c r="B114">
        <v>2325.6060000000002</v>
      </c>
      <c r="C114" t="s">
        <v>33</v>
      </c>
      <c r="E114" s="1">
        <v>44103</v>
      </c>
      <c r="F114">
        <v>383.9547</v>
      </c>
    </row>
    <row r="115" spans="1:6" x14ac:dyDescent="0.2">
      <c r="A115" s="1">
        <v>44102</v>
      </c>
      <c r="B115">
        <v>2324.5610000000001</v>
      </c>
      <c r="C115" t="s">
        <v>33</v>
      </c>
      <c r="E115" s="1">
        <v>44102</v>
      </c>
      <c r="F115">
        <v>383.673</v>
      </c>
    </row>
    <row r="116" spans="1:6" x14ac:dyDescent="0.2">
      <c r="A116" s="1">
        <v>44099</v>
      </c>
      <c r="B116">
        <v>2324.3440000000001</v>
      </c>
      <c r="C116" t="s">
        <v>33</v>
      </c>
      <c r="E116" s="1">
        <v>44099</v>
      </c>
      <c r="F116">
        <v>383.67500000000001</v>
      </c>
    </row>
    <row r="117" spans="1:6" x14ac:dyDescent="0.2">
      <c r="A117" s="1">
        <v>44098</v>
      </c>
      <c r="B117">
        <v>2323.7939999999999</v>
      </c>
      <c r="C117" t="s">
        <v>33</v>
      </c>
      <c r="E117" s="1">
        <v>44098</v>
      </c>
      <c r="F117">
        <v>383.77820000000003</v>
      </c>
    </row>
    <row r="118" spans="1:6" x14ac:dyDescent="0.2">
      <c r="A118" s="1">
        <v>44097</v>
      </c>
      <c r="B118">
        <v>2323.42</v>
      </c>
      <c r="C118" t="s">
        <v>33</v>
      </c>
      <c r="E118" s="1">
        <v>44097</v>
      </c>
      <c r="F118">
        <v>383.76679999999999</v>
      </c>
    </row>
    <row r="119" spans="1:6" x14ac:dyDescent="0.2">
      <c r="A119" s="1">
        <v>44096</v>
      </c>
      <c r="B119">
        <v>2322.4279999999999</v>
      </c>
      <c r="C119" t="s">
        <v>33</v>
      </c>
      <c r="E119" s="1">
        <v>44096</v>
      </c>
      <c r="F119">
        <v>383.98899999999998</v>
      </c>
    </row>
    <row r="120" spans="1:6" x14ac:dyDescent="0.2">
      <c r="A120" s="1">
        <v>44095</v>
      </c>
      <c r="B120">
        <v>2322.04</v>
      </c>
      <c r="C120" t="s">
        <v>33</v>
      </c>
      <c r="E120" s="1">
        <v>44095</v>
      </c>
      <c r="F120">
        <v>383.94749999999999</v>
      </c>
    </row>
    <row r="121" spans="1:6" x14ac:dyDescent="0.2">
      <c r="A121" s="1">
        <v>44092</v>
      </c>
      <c r="B121">
        <v>2323.038</v>
      </c>
      <c r="C121" t="s">
        <v>33</v>
      </c>
      <c r="E121" s="1">
        <v>44092</v>
      </c>
      <c r="F121">
        <v>383.58550000000002</v>
      </c>
    </row>
    <row r="122" spans="1:6" x14ac:dyDescent="0.2">
      <c r="A122" s="1">
        <v>44091</v>
      </c>
      <c r="B122">
        <v>2324.018</v>
      </c>
      <c r="C122" t="s">
        <v>33</v>
      </c>
      <c r="E122" s="1">
        <v>44091</v>
      </c>
      <c r="F122">
        <v>383.66899999999998</v>
      </c>
    </row>
    <row r="123" spans="1:6" x14ac:dyDescent="0.2">
      <c r="A123" s="1">
        <v>44090</v>
      </c>
      <c r="B123">
        <v>2324.0949999999998</v>
      </c>
      <c r="C123" t="s">
        <v>33</v>
      </c>
      <c r="E123" s="1">
        <v>44090</v>
      </c>
      <c r="F123">
        <v>383.49599999999998</v>
      </c>
    </row>
    <row r="124" spans="1:6" x14ac:dyDescent="0.2">
      <c r="A124" s="1">
        <v>44089</v>
      </c>
      <c r="B124">
        <v>2325.0120000000002</v>
      </c>
      <c r="C124" t="s">
        <v>33</v>
      </c>
      <c r="E124" s="1">
        <v>44089</v>
      </c>
      <c r="F124">
        <v>383.18279999999999</v>
      </c>
    </row>
    <row r="125" spans="1:6" x14ac:dyDescent="0.2">
      <c r="A125" s="1">
        <v>44088</v>
      </c>
      <c r="B125">
        <v>2326.1120000000001</v>
      </c>
      <c r="C125" t="s">
        <v>33</v>
      </c>
      <c r="E125" s="1">
        <v>44088</v>
      </c>
      <c r="F125">
        <v>383.14490000000001</v>
      </c>
    </row>
    <row r="126" spans="1:6" x14ac:dyDescent="0.2">
      <c r="A126" s="1">
        <v>44085</v>
      </c>
      <c r="B126">
        <v>2327.5219999999999</v>
      </c>
      <c r="C126" t="s">
        <v>33</v>
      </c>
      <c r="E126" s="1">
        <v>44085</v>
      </c>
      <c r="F126">
        <v>382.93419999999998</v>
      </c>
    </row>
    <row r="127" spans="1:6" x14ac:dyDescent="0.2">
      <c r="A127" s="1">
        <v>44084</v>
      </c>
      <c r="B127">
        <v>2327.348</v>
      </c>
      <c r="C127" t="s">
        <v>33</v>
      </c>
      <c r="E127" s="1">
        <v>44084</v>
      </c>
      <c r="F127">
        <v>382.44330000000002</v>
      </c>
    </row>
    <row r="128" spans="1:6" x14ac:dyDescent="0.2">
      <c r="A128" s="1">
        <v>44083</v>
      </c>
      <c r="B128">
        <v>2327.9540000000002</v>
      </c>
      <c r="C128" t="s">
        <v>33</v>
      </c>
      <c r="E128" s="1">
        <v>44083</v>
      </c>
      <c r="F128">
        <v>382.06819999999999</v>
      </c>
    </row>
    <row r="129" spans="1:6" x14ac:dyDescent="0.2">
      <c r="A129" s="1">
        <v>44082</v>
      </c>
      <c r="B129">
        <v>2329.19</v>
      </c>
      <c r="C129" t="s">
        <v>33</v>
      </c>
      <c r="E129" s="1">
        <v>44082</v>
      </c>
      <c r="F129">
        <v>382.0283</v>
      </c>
    </row>
    <row r="130" spans="1:6" x14ac:dyDescent="0.2">
      <c r="A130" s="1">
        <v>44078</v>
      </c>
      <c r="B130">
        <v>2327.7199999999998</v>
      </c>
      <c r="C130" t="s">
        <v>33</v>
      </c>
      <c r="E130" s="1">
        <v>44078</v>
      </c>
      <c r="F130">
        <v>381.18400000000003</v>
      </c>
    </row>
    <row r="131" spans="1:6" x14ac:dyDescent="0.2">
      <c r="A131" s="1">
        <v>44077</v>
      </c>
      <c r="B131">
        <v>2329.5030000000002</v>
      </c>
      <c r="C131" t="s">
        <v>33</v>
      </c>
      <c r="E131" s="1">
        <v>44077</v>
      </c>
      <c r="F131">
        <v>381.78039999999999</v>
      </c>
    </row>
    <row r="132" spans="1:6" x14ac:dyDescent="0.2">
      <c r="A132" s="1">
        <v>44076</v>
      </c>
      <c r="B132">
        <v>2329.5349999999999</v>
      </c>
      <c r="C132" t="s">
        <v>33</v>
      </c>
      <c r="E132" s="1">
        <v>44076</v>
      </c>
      <c r="F132">
        <v>381.63220000000001</v>
      </c>
    </row>
    <row r="133" spans="1:6" x14ac:dyDescent="0.2">
      <c r="A133" s="1">
        <v>44075</v>
      </c>
      <c r="B133">
        <v>2329.8409999999999</v>
      </c>
      <c r="C133" t="s">
        <v>33</v>
      </c>
      <c r="E133" s="1">
        <v>44075</v>
      </c>
      <c r="F133">
        <v>381.55040000000002</v>
      </c>
    </row>
    <row r="134" spans="1:6" x14ac:dyDescent="0.2">
      <c r="A134" s="1">
        <v>44074</v>
      </c>
      <c r="B134">
        <v>2328.3209999999999</v>
      </c>
      <c r="C134" t="s">
        <v>33</v>
      </c>
      <c r="E134" s="1">
        <v>44074</v>
      </c>
      <c r="F134">
        <v>381.22199999999998</v>
      </c>
    </row>
    <row r="135" spans="1:6" x14ac:dyDescent="0.2">
      <c r="A135" s="1">
        <v>44071</v>
      </c>
      <c r="B135">
        <v>2328.4690000000001</v>
      </c>
      <c r="C135" t="s">
        <v>33</v>
      </c>
      <c r="E135" s="1">
        <v>44071</v>
      </c>
      <c r="F135">
        <v>380.5795</v>
      </c>
    </row>
    <row r="136" spans="1:6" x14ac:dyDescent="0.2">
      <c r="A136" s="1">
        <v>44070</v>
      </c>
      <c r="B136">
        <v>2326.663</v>
      </c>
      <c r="C136" t="s">
        <v>33</v>
      </c>
      <c r="E136" s="1">
        <v>44070</v>
      </c>
      <c r="F136">
        <v>379.97620000000001</v>
      </c>
    </row>
    <row r="137" spans="1:6" x14ac:dyDescent="0.2">
      <c r="A137" s="1">
        <v>44069</v>
      </c>
      <c r="B137">
        <v>2326.078</v>
      </c>
      <c r="C137" t="s">
        <v>33</v>
      </c>
      <c r="E137" s="1">
        <v>44069</v>
      </c>
      <c r="F137">
        <v>380.54109999999997</v>
      </c>
    </row>
    <row r="138" spans="1:6" x14ac:dyDescent="0.2">
      <c r="A138" s="1">
        <v>44068</v>
      </c>
      <c r="B138">
        <v>2325.3330000000001</v>
      </c>
      <c r="C138" t="s">
        <v>33</v>
      </c>
      <c r="E138" s="1">
        <v>44068</v>
      </c>
      <c r="F138">
        <v>380.57490000000001</v>
      </c>
    </row>
    <row r="139" spans="1:6" x14ac:dyDescent="0.2">
      <c r="A139" s="1">
        <v>44067</v>
      </c>
      <c r="B139">
        <v>2325.873</v>
      </c>
      <c r="C139" t="s">
        <v>33</v>
      </c>
      <c r="E139" s="1">
        <v>44067</v>
      </c>
      <c r="F139">
        <v>380.84679999999997</v>
      </c>
    </row>
    <row r="140" spans="1:6" x14ac:dyDescent="0.2">
      <c r="A140" s="1">
        <v>44064</v>
      </c>
      <c r="B140">
        <v>2327.181</v>
      </c>
      <c r="C140" t="s">
        <v>33</v>
      </c>
      <c r="E140" s="1">
        <v>44064</v>
      </c>
      <c r="F140">
        <v>380.68630000000002</v>
      </c>
    </row>
    <row r="141" spans="1:6" x14ac:dyDescent="0.2">
      <c r="A141" s="1">
        <v>44063</v>
      </c>
      <c r="B141">
        <v>2328.9499999999998</v>
      </c>
      <c r="C141" t="s">
        <v>33</v>
      </c>
      <c r="E141" s="1">
        <v>44063</v>
      </c>
      <c r="F141">
        <v>380.66840000000002</v>
      </c>
    </row>
    <row r="142" spans="1:6" x14ac:dyDescent="0.2">
      <c r="A142" s="1">
        <v>44062</v>
      </c>
      <c r="B142">
        <v>2329.9940000000001</v>
      </c>
      <c r="C142" t="s">
        <v>33</v>
      </c>
      <c r="E142" s="1">
        <v>44062</v>
      </c>
      <c r="F142">
        <v>380.33800000000002</v>
      </c>
    </row>
    <row r="143" spans="1:6" x14ac:dyDescent="0.2">
      <c r="A143" s="1">
        <v>44061</v>
      </c>
      <c r="B143">
        <v>2328.5749999999998</v>
      </c>
      <c r="C143" t="s">
        <v>33</v>
      </c>
      <c r="E143" s="1">
        <v>44061</v>
      </c>
      <c r="F143">
        <v>379.97399999999999</v>
      </c>
    </row>
    <row r="144" spans="1:6" x14ac:dyDescent="0.2">
      <c r="A144" s="1">
        <v>44060</v>
      </c>
      <c r="B144">
        <v>2328.9780000000001</v>
      </c>
      <c r="C144" t="s">
        <v>33</v>
      </c>
      <c r="E144" s="1">
        <v>44060</v>
      </c>
      <c r="F144">
        <v>379.69420000000002</v>
      </c>
    </row>
    <row r="145" spans="1:6" x14ac:dyDescent="0.2">
      <c r="A145" s="1">
        <v>44057</v>
      </c>
      <c r="B145">
        <v>2327.3090000000002</v>
      </c>
      <c r="C145" t="s">
        <v>33</v>
      </c>
      <c r="E145" s="1">
        <v>44057</v>
      </c>
      <c r="F145">
        <v>379.09190000000001</v>
      </c>
    </row>
    <row r="146" spans="1:6" x14ac:dyDescent="0.2">
      <c r="A146" s="1">
        <v>44056</v>
      </c>
      <c r="B146">
        <v>2326.1889999999999</v>
      </c>
      <c r="C146" t="s">
        <v>33</v>
      </c>
      <c r="E146" s="1">
        <v>44056</v>
      </c>
      <c r="F146">
        <v>378.88909999999998</v>
      </c>
    </row>
    <row r="147" spans="1:6" x14ac:dyDescent="0.2">
      <c r="A147" s="1">
        <v>44055</v>
      </c>
      <c r="B147">
        <v>2326.8330000000001</v>
      </c>
      <c r="C147" t="s">
        <v>33</v>
      </c>
      <c r="E147" s="1">
        <v>44055</v>
      </c>
      <c r="F147">
        <v>379.1155</v>
      </c>
    </row>
    <row r="148" spans="1:6" x14ac:dyDescent="0.2">
      <c r="A148" s="1">
        <v>44054</v>
      </c>
      <c r="B148">
        <v>2327.413</v>
      </c>
      <c r="C148" t="s">
        <v>33</v>
      </c>
      <c r="E148" s="1">
        <v>44054</v>
      </c>
      <c r="F148">
        <v>378.80189999999999</v>
      </c>
    </row>
    <row r="149" spans="1:6" x14ac:dyDescent="0.2">
      <c r="A149" s="1">
        <v>44053</v>
      </c>
      <c r="B149">
        <v>2330.9369999999999</v>
      </c>
      <c r="C149" t="s">
        <v>33</v>
      </c>
      <c r="E149" s="1">
        <v>44053</v>
      </c>
      <c r="F149">
        <v>379.63619999999997</v>
      </c>
    </row>
    <row r="150" spans="1:6" x14ac:dyDescent="0.2">
      <c r="A150" s="1">
        <v>44050</v>
      </c>
      <c r="B150">
        <v>2330.614</v>
      </c>
      <c r="C150" t="s">
        <v>33</v>
      </c>
      <c r="E150" s="1">
        <v>44050</v>
      </c>
      <c r="F150">
        <v>379.4873</v>
      </c>
    </row>
    <row r="151" spans="1:6" x14ac:dyDescent="0.2">
      <c r="A151" s="1">
        <v>44049</v>
      </c>
      <c r="B151">
        <v>2327.346</v>
      </c>
      <c r="C151" t="s">
        <v>33</v>
      </c>
      <c r="E151" s="1">
        <v>44049</v>
      </c>
      <c r="F151">
        <v>379.7912</v>
      </c>
    </row>
    <row r="152" spans="1:6" x14ac:dyDescent="0.2">
      <c r="A152" s="1">
        <v>44048</v>
      </c>
      <c r="B152">
        <v>2326.7370000000001</v>
      </c>
      <c r="C152" t="s">
        <v>33</v>
      </c>
      <c r="E152" s="1">
        <v>44048</v>
      </c>
      <c r="F152">
        <v>379.6413</v>
      </c>
    </row>
    <row r="153" spans="1:6" x14ac:dyDescent="0.2">
      <c r="A153" s="1">
        <v>44047</v>
      </c>
      <c r="B153">
        <v>2328.9499999999998</v>
      </c>
      <c r="C153" t="s">
        <v>33</v>
      </c>
      <c r="E153" s="1">
        <v>44047</v>
      </c>
      <c r="F153">
        <v>380.03620000000001</v>
      </c>
    </row>
    <row r="154" spans="1:6" x14ac:dyDescent="0.2">
      <c r="A154" s="1">
        <v>44046</v>
      </c>
      <c r="B154">
        <v>2328.65</v>
      </c>
      <c r="C154" t="s">
        <v>33</v>
      </c>
      <c r="E154" s="1">
        <v>44046</v>
      </c>
      <c r="F154">
        <v>379.42700000000002</v>
      </c>
    </row>
    <row r="155" spans="1:6" x14ac:dyDescent="0.2">
      <c r="A155" s="1">
        <v>44043</v>
      </c>
      <c r="B155">
        <v>2327.4119999999998</v>
      </c>
      <c r="C155" t="s">
        <v>33</v>
      </c>
      <c r="E155" s="1">
        <v>44043</v>
      </c>
      <c r="F155">
        <v>379.58370000000002</v>
      </c>
    </row>
    <row r="156" spans="1:6" x14ac:dyDescent="0.2">
      <c r="A156" s="1">
        <v>44042</v>
      </c>
      <c r="B156">
        <v>2326.5749999999998</v>
      </c>
      <c r="C156" t="s">
        <v>33</v>
      </c>
      <c r="E156" s="1">
        <v>44042</v>
      </c>
      <c r="F156">
        <v>379.42450000000002</v>
      </c>
    </row>
    <row r="157" spans="1:6" x14ac:dyDescent="0.2">
      <c r="A157" s="1">
        <v>44041</v>
      </c>
      <c r="B157">
        <v>2325.7979999999998</v>
      </c>
      <c r="C157" t="s">
        <v>33</v>
      </c>
      <c r="E157" s="1">
        <v>44041</v>
      </c>
      <c r="F157">
        <v>378.70819999999998</v>
      </c>
    </row>
    <row r="158" spans="1:6" x14ac:dyDescent="0.2">
      <c r="A158" s="1">
        <v>44040</v>
      </c>
      <c r="B158">
        <v>2323.6320000000001</v>
      </c>
      <c r="C158" t="s">
        <v>33</v>
      </c>
      <c r="E158" s="1">
        <v>44040</v>
      </c>
      <c r="F158">
        <v>378.50409999999999</v>
      </c>
    </row>
    <row r="159" spans="1:6" x14ac:dyDescent="0.2">
      <c r="A159" s="1">
        <v>44039</v>
      </c>
      <c r="B159">
        <v>2321.87</v>
      </c>
      <c r="C159" t="s">
        <v>33</v>
      </c>
      <c r="E159" s="1">
        <v>44039</v>
      </c>
      <c r="F159">
        <v>377.92320000000001</v>
      </c>
    </row>
    <row r="160" spans="1:6" x14ac:dyDescent="0.2">
      <c r="A160" s="1">
        <v>44036</v>
      </c>
      <c r="B160">
        <v>2321.357</v>
      </c>
      <c r="C160" t="s">
        <v>33</v>
      </c>
      <c r="E160" s="1">
        <v>44036</v>
      </c>
      <c r="F160">
        <v>378.09840000000003</v>
      </c>
    </row>
    <row r="161" spans="1:6" x14ac:dyDescent="0.2">
      <c r="A161" s="1">
        <v>44035</v>
      </c>
      <c r="B161">
        <v>2323.7579999999998</v>
      </c>
      <c r="C161" t="s">
        <v>33</v>
      </c>
      <c r="E161" s="1">
        <v>44035</v>
      </c>
      <c r="F161">
        <v>377.94380000000001</v>
      </c>
    </row>
    <row r="162" spans="1:6" x14ac:dyDescent="0.2">
      <c r="A162" s="1">
        <v>44034</v>
      </c>
      <c r="B162">
        <v>2326.4389999999999</v>
      </c>
      <c r="C162" t="s">
        <v>33</v>
      </c>
      <c r="E162" s="1">
        <v>44034</v>
      </c>
      <c r="F162">
        <v>377.5872</v>
      </c>
    </row>
    <row r="163" spans="1:6" x14ac:dyDescent="0.2">
      <c r="A163" s="1">
        <v>44033</v>
      </c>
      <c r="B163">
        <v>2325.7860000000001</v>
      </c>
      <c r="C163" t="s">
        <v>33</v>
      </c>
      <c r="E163" s="1">
        <v>44033</v>
      </c>
      <c r="F163">
        <v>377.10199999999998</v>
      </c>
    </row>
    <row r="164" spans="1:6" x14ac:dyDescent="0.2">
      <c r="A164" s="1">
        <v>44032</v>
      </c>
      <c r="B164">
        <v>2324.2640000000001</v>
      </c>
      <c r="C164" t="s">
        <v>33</v>
      </c>
      <c r="E164" s="1">
        <v>44032</v>
      </c>
      <c r="F164">
        <v>376.78980000000001</v>
      </c>
    </row>
    <row r="165" spans="1:6" x14ac:dyDescent="0.2">
      <c r="A165" s="1">
        <v>44029</v>
      </c>
      <c r="B165">
        <v>2324.6129999999998</v>
      </c>
      <c r="C165" t="s">
        <v>33</v>
      </c>
      <c r="E165" s="1">
        <v>44029</v>
      </c>
      <c r="F165">
        <v>376.52300000000002</v>
      </c>
    </row>
    <row r="166" spans="1:6" x14ac:dyDescent="0.2">
      <c r="A166" s="1">
        <v>44028</v>
      </c>
      <c r="B166">
        <v>2325.0129999999999</v>
      </c>
      <c r="C166" t="s">
        <v>33</v>
      </c>
      <c r="E166" s="1">
        <v>44028</v>
      </c>
      <c r="F166">
        <v>376.59890000000001</v>
      </c>
    </row>
    <row r="167" spans="1:6" x14ac:dyDescent="0.2">
      <c r="A167" s="1">
        <v>44027</v>
      </c>
      <c r="B167">
        <v>2324.5219999999999</v>
      </c>
      <c r="C167" t="s">
        <v>33</v>
      </c>
      <c r="E167" s="1">
        <v>44027</v>
      </c>
      <c r="F167">
        <v>376.25790000000001</v>
      </c>
    </row>
    <row r="168" spans="1:6" x14ac:dyDescent="0.2">
      <c r="A168" s="1">
        <v>44026</v>
      </c>
      <c r="B168">
        <v>2324.739</v>
      </c>
      <c r="C168" t="s">
        <v>33</v>
      </c>
      <c r="E168" s="1">
        <v>44026</v>
      </c>
      <c r="F168">
        <v>376.32690000000002</v>
      </c>
    </row>
    <row r="169" spans="1:6" x14ac:dyDescent="0.2">
      <c r="A169" s="1">
        <v>44025</v>
      </c>
      <c r="B169">
        <v>2324.1909999999998</v>
      </c>
      <c r="C169" t="s">
        <v>33</v>
      </c>
      <c r="E169" s="1">
        <v>44025</v>
      </c>
      <c r="F169">
        <v>375.78910000000002</v>
      </c>
    </row>
    <row r="170" spans="1:6" x14ac:dyDescent="0.2">
      <c r="A170" s="1">
        <v>44022</v>
      </c>
      <c r="B170">
        <v>2325.2469999999998</v>
      </c>
      <c r="C170" t="s">
        <v>33</v>
      </c>
      <c r="E170" s="1">
        <v>44022</v>
      </c>
      <c r="F170">
        <v>375.56670000000003</v>
      </c>
    </row>
    <row r="171" spans="1:6" x14ac:dyDescent="0.2">
      <c r="A171" s="1">
        <v>44021</v>
      </c>
      <c r="B171">
        <v>2326.482</v>
      </c>
      <c r="C171" t="s">
        <v>33</v>
      </c>
      <c r="E171" s="1">
        <v>44021</v>
      </c>
      <c r="F171">
        <v>375.3689</v>
      </c>
    </row>
    <row r="172" spans="1:6" x14ac:dyDescent="0.2">
      <c r="A172" s="1">
        <v>44020</v>
      </c>
      <c r="B172">
        <v>2325.373</v>
      </c>
      <c r="C172" t="s">
        <v>33</v>
      </c>
      <c r="E172" s="1">
        <v>44020</v>
      </c>
      <c r="F172">
        <v>374.9907</v>
      </c>
    </row>
    <row r="173" spans="1:6" x14ac:dyDescent="0.2">
      <c r="A173" s="1">
        <v>44019</v>
      </c>
      <c r="B173">
        <v>2323.9760000000001</v>
      </c>
      <c r="C173" t="s">
        <v>33</v>
      </c>
      <c r="E173" s="1">
        <v>44019</v>
      </c>
      <c r="F173">
        <v>374.73750000000001</v>
      </c>
    </row>
    <row r="174" spans="1:6" x14ac:dyDescent="0.2">
      <c r="A174" s="1">
        <v>44018</v>
      </c>
      <c r="B174">
        <v>2322.9009999999998</v>
      </c>
      <c r="C174" t="s">
        <v>33</v>
      </c>
      <c r="E174" s="1">
        <v>44018</v>
      </c>
      <c r="F174">
        <v>373.98379999999997</v>
      </c>
    </row>
    <row r="175" spans="1:6" x14ac:dyDescent="0.2">
      <c r="A175" s="1">
        <v>44014</v>
      </c>
      <c r="B175">
        <v>2323.1419999999998</v>
      </c>
      <c r="C175" t="s">
        <v>33</v>
      </c>
      <c r="E175" s="1">
        <v>44014</v>
      </c>
      <c r="F175">
        <v>373.49489999999997</v>
      </c>
    </row>
    <row r="176" spans="1:6" x14ac:dyDescent="0.2">
      <c r="A176" s="1">
        <v>44013</v>
      </c>
      <c r="B176">
        <v>2322.2800000000002</v>
      </c>
      <c r="C176" t="s">
        <v>33</v>
      </c>
      <c r="E176" s="1">
        <v>44013</v>
      </c>
      <c r="F176">
        <v>373.2269</v>
      </c>
    </row>
    <row r="177" spans="1:6" x14ac:dyDescent="0.2">
      <c r="A177" s="1">
        <v>44012</v>
      </c>
      <c r="B177">
        <v>2323.261</v>
      </c>
      <c r="C177" t="s">
        <v>33</v>
      </c>
      <c r="E177" s="1">
        <v>44012</v>
      </c>
      <c r="F177">
        <v>373.44619999999998</v>
      </c>
    </row>
    <row r="178" spans="1:6" x14ac:dyDescent="0.2">
      <c r="A178" s="1">
        <v>44011</v>
      </c>
      <c r="B178">
        <v>2322.5309999999999</v>
      </c>
      <c r="C178" t="s">
        <v>33</v>
      </c>
      <c r="E178" s="1">
        <v>44011</v>
      </c>
      <c r="F178">
        <v>373.26060000000001</v>
      </c>
    </row>
    <row r="179" spans="1:6" x14ac:dyDescent="0.2">
      <c r="A179" s="1">
        <v>44008</v>
      </c>
      <c r="B179">
        <v>2322.1289999999999</v>
      </c>
      <c r="C179" t="s">
        <v>33</v>
      </c>
      <c r="E179" s="1">
        <v>44008</v>
      </c>
      <c r="F179">
        <v>372.63249999999999</v>
      </c>
    </row>
    <row r="180" spans="1:6" x14ac:dyDescent="0.2">
      <c r="A180" s="1">
        <v>44007</v>
      </c>
      <c r="B180">
        <v>2319.7919999999999</v>
      </c>
      <c r="C180" t="s">
        <v>33</v>
      </c>
      <c r="E180" s="1">
        <v>44007</v>
      </c>
      <c r="F180">
        <v>372.69639999999998</v>
      </c>
    </row>
    <row r="181" spans="1:6" x14ac:dyDescent="0.2">
      <c r="A181" s="1">
        <v>44006</v>
      </c>
      <c r="B181">
        <v>2320.1970000000001</v>
      </c>
      <c r="C181" t="s">
        <v>33</v>
      </c>
      <c r="E181" s="1">
        <v>44006</v>
      </c>
      <c r="F181">
        <v>372.47559999999999</v>
      </c>
    </row>
    <row r="182" spans="1:6" x14ac:dyDescent="0.2">
      <c r="A182" s="1">
        <v>44005</v>
      </c>
      <c r="B182">
        <v>2321.2510000000002</v>
      </c>
      <c r="C182" t="s">
        <v>33</v>
      </c>
      <c r="E182" s="1">
        <v>44005</v>
      </c>
      <c r="F182">
        <v>372.47550000000001</v>
      </c>
    </row>
    <row r="183" spans="1:6" x14ac:dyDescent="0.2">
      <c r="A183" s="1">
        <v>44004</v>
      </c>
      <c r="B183">
        <v>2321.4520000000002</v>
      </c>
      <c r="C183" t="s">
        <v>33</v>
      </c>
      <c r="E183" s="1">
        <v>44004</v>
      </c>
      <c r="F183">
        <v>372.35789999999997</v>
      </c>
    </row>
    <row r="184" spans="1:6" x14ac:dyDescent="0.2">
      <c r="A184" s="1">
        <v>44001</v>
      </c>
      <c r="B184">
        <v>2321.4340000000002</v>
      </c>
      <c r="C184" t="s">
        <v>33</v>
      </c>
      <c r="E184" s="1">
        <v>44001</v>
      </c>
      <c r="F184">
        <v>372.08659999999998</v>
      </c>
    </row>
    <row r="185" spans="1:6" x14ac:dyDescent="0.2">
      <c r="A185" s="1">
        <v>44000</v>
      </c>
      <c r="B185">
        <v>2322.15</v>
      </c>
      <c r="C185" t="s">
        <v>33</v>
      </c>
      <c r="E185" s="1">
        <v>44000</v>
      </c>
      <c r="F185">
        <v>371.5514</v>
      </c>
    </row>
    <row r="186" spans="1:6" x14ac:dyDescent="0.2">
      <c r="A186" s="1">
        <v>43999</v>
      </c>
      <c r="B186">
        <v>2322.7080000000001</v>
      </c>
      <c r="C186" t="s">
        <v>33</v>
      </c>
      <c r="E186" s="1">
        <v>43999</v>
      </c>
      <c r="F186">
        <v>371.24560000000002</v>
      </c>
    </row>
    <row r="187" spans="1:6" x14ac:dyDescent="0.2">
      <c r="A187" s="1">
        <v>43998</v>
      </c>
      <c r="B187">
        <v>2324.444</v>
      </c>
      <c r="C187" t="s">
        <v>33</v>
      </c>
      <c r="E187" s="1">
        <v>43998</v>
      </c>
      <c r="F187">
        <v>370.73230000000001</v>
      </c>
    </row>
    <row r="188" spans="1:6" x14ac:dyDescent="0.2">
      <c r="A188" s="1">
        <v>43997</v>
      </c>
      <c r="B188">
        <v>2325.6779999999999</v>
      </c>
      <c r="C188" t="s">
        <v>33</v>
      </c>
      <c r="E188" s="1">
        <v>43997</v>
      </c>
      <c r="F188">
        <v>370.99700000000001</v>
      </c>
    </row>
    <row r="189" spans="1:6" x14ac:dyDescent="0.2">
      <c r="A189" s="1">
        <v>43994</v>
      </c>
      <c r="B189">
        <v>2327.3209999999999</v>
      </c>
      <c r="C189" t="s">
        <v>33</v>
      </c>
      <c r="E189" s="1">
        <v>43994</v>
      </c>
      <c r="F189">
        <v>370.40089999999998</v>
      </c>
    </row>
    <row r="190" spans="1:6" x14ac:dyDescent="0.2">
      <c r="A190" s="1">
        <v>43993</v>
      </c>
      <c r="B190">
        <v>2329.3470000000002</v>
      </c>
      <c r="C190" t="s">
        <v>33</v>
      </c>
      <c r="E190" s="1">
        <v>43993</v>
      </c>
      <c r="F190">
        <v>369.87279999999998</v>
      </c>
    </row>
    <row r="191" spans="1:6" x14ac:dyDescent="0.2">
      <c r="A191" s="1">
        <v>43992</v>
      </c>
      <c r="B191">
        <v>2328.556</v>
      </c>
      <c r="C191" t="s">
        <v>33</v>
      </c>
      <c r="E191" s="1">
        <v>43992</v>
      </c>
      <c r="F191">
        <v>369.84640000000002</v>
      </c>
    </row>
    <row r="192" spans="1:6" x14ac:dyDescent="0.2">
      <c r="A192" s="1">
        <v>43991</v>
      </c>
      <c r="B192">
        <v>2325.67</v>
      </c>
      <c r="C192" t="s">
        <v>33</v>
      </c>
      <c r="E192" s="1">
        <v>43991</v>
      </c>
      <c r="F192">
        <v>368.1825</v>
      </c>
    </row>
    <row r="193" spans="1:6" x14ac:dyDescent="0.2">
      <c r="A193" s="1">
        <v>43990</v>
      </c>
      <c r="B193">
        <v>2325.5070000000001</v>
      </c>
      <c r="C193" t="s">
        <v>33</v>
      </c>
      <c r="E193" s="1">
        <v>43990</v>
      </c>
      <c r="F193">
        <v>366.31259999999997</v>
      </c>
    </row>
    <row r="194" spans="1:6" x14ac:dyDescent="0.2">
      <c r="A194" s="1">
        <v>43987</v>
      </c>
      <c r="B194">
        <v>2323.5120000000002</v>
      </c>
      <c r="C194" t="s">
        <v>33</v>
      </c>
      <c r="E194" s="1">
        <v>43987</v>
      </c>
      <c r="F194">
        <v>364.23419999999999</v>
      </c>
    </row>
    <row r="195" spans="1:6" x14ac:dyDescent="0.2">
      <c r="A195" s="1">
        <v>43986</v>
      </c>
      <c r="B195">
        <v>2324.241</v>
      </c>
      <c r="C195" t="s">
        <v>33</v>
      </c>
      <c r="E195" s="1">
        <v>43986</v>
      </c>
      <c r="F195">
        <v>364.79469999999998</v>
      </c>
    </row>
    <row r="196" spans="1:6" x14ac:dyDescent="0.2">
      <c r="A196" s="1">
        <v>43985</v>
      </c>
      <c r="B196">
        <v>2324.9549999999999</v>
      </c>
      <c r="C196" t="s">
        <v>33</v>
      </c>
      <c r="E196" s="1">
        <v>43985</v>
      </c>
      <c r="F196">
        <v>364.86660000000001</v>
      </c>
    </row>
    <row r="197" spans="1:6" x14ac:dyDescent="0.2">
      <c r="A197" s="1">
        <v>43984</v>
      </c>
      <c r="B197">
        <v>2326.413</v>
      </c>
      <c r="C197" t="s">
        <v>33</v>
      </c>
      <c r="E197" s="1">
        <v>43984</v>
      </c>
      <c r="F197">
        <v>365.5421</v>
      </c>
    </row>
    <row r="198" spans="1:6" x14ac:dyDescent="0.2">
      <c r="A198" s="1">
        <v>43983</v>
      </c>
      <c r="B198">
        <v>2326.1959999999999</v>
      </c>
      <c r="C198" t="s">
        <v>33</v>
      </c>
      <c r="E198" s="1">
        <v>43983</v>
      </c>
      <c r="F198">
        <v>365.57679999999999</v>
      </c>
    </row>
    <row r="199" spans="1:6" x14ac:dyDescent="0.2">
      <c r="A199" s="1">
        <v>43980</v>
      </c>
      <c r="B199">
        <v>2325.3919999999998</v>
      </c>
      <c r="C199" t="s">
        <v>33</v>
      </c>
      <c r="E199" s="1">
        <v>43980</v>
      </c>
      <c r="F199">
        <v>365.38479999999998</v>
      </c>
    </row>
    <row r="200" spans="1:6" x14ac:dyDescent="0.2">
      <c r="A200" s="1">
        <v>43979</v>
      </c>
      <c r="B200">
        <v>2322.9270000000001</v>
      </c>
      <c r="C200" t="s">
        <v>33</v>
      </c>
      <c r="E200" s="1">
        <v>43979</v>
      </c>
      <c r="F200">
        <v>364.23349999999999</v>
      </c>
    </row>
    <row r="201" spans="1:6" x14ac:dyDescent="0.2">
      <c r="A201" s="1">
        <v>43978</v>
      </c>
      <c r="B201">
        <v>2323.817</v>
      </c>
      <c r="C201" t="s">
        <v>33</v>
      </c>
      <c r="E201" s="1">
        <v>43978</v>
      </c>
      <c r="F201">
        <v>364.26589999999999</v>
      </c>
    </row>
    <row r="202" spans="1:6" x14ac:dyDescent="0.2">
      <c r="A202" s="1">
        <v>43977</v>
      </c>
      <c r="B202">
        <v>2322.8789999999999</v>
      </c>
      <c r="C202" t="s">
        <v>33</v>
      </c>
      <c r="E202" s="1">
        <v>43977</v>
      </c>
      <c r="F202">
        <v>363.83870000000002</v>
      </c>
    </row>
    <row r="203" spans="1:6" x14ac:dyDescent="0.2">
      <c r="A203" s="1">
        <v>43973</v>
      </c>
      <c r="B203">
        <v>2322.8330000000001</v>
      </c>
      <c r="C203" t="s">
        <v>33</v>
      </c>
      <c r="E203" s="1">
        <v>43973</v>
      </c>
      <c r="F203">
        <v>364.24200000000002</v>
      </c>
    </row>
    <row r="204" spans="1:6" x14ac:dyDescent="0.2">
      <c r="A204" s="1">
        <v>43972</v>
      </c>
      <c r="B204">
        <v>2325.1210000000001</v>
      </c>
      <c r="C204" t="s">
        <v>33</v>
      </c>
      <c r="E204" s="1">
        <v>43972</v>
      </c>
      <c r="F204">
        <v>364.15789999999998</v>
      </c>
    </row>
    <row r="205" spans="1:6" x14ac:dyDescent="0.2">
      <c r="A205" s="1">
        <v>43971</v>
      </c>
      <c r="B205">
        <v>2325.8229999999999</v>
      </c>
      <c r="C205" t="s">
        <v>33</v>
      </c>
      <c r="E205" s="1">
        <v>43971</v>
      </c>
      <c r="F205">
        <v>364.12189999999998</v>
      </c>
    </row>
    <row r="206" spans="1:6" x14ac:dyDescent="0.2">
      <c r="A206" s="1">
        <v>43970</v>
      </c>
      <c r="B206">
        <v>2322.9520000000002</v>
      </c>
      <c r="C206" t="s">
        <v>33</v>
      </c>
      <c r="E206" s="1">
        <v>43970</v>
      </c>
      <c r="F206">
        <v>363.66800000000001</v>
      </c>
    </row>
    <row r="207" spans="1:6" x14ac:dyDescent="0.2">
      <c r="A207" s="1">
        <v>43969</v>
      </c>
      <c r="B207">
        <v>2320.7660000000001</v>
      </c>
      <c r="C207" t="s">
        <v>33</v>
      </c>
      <c r="E207" s="1">
        <v>43969</v>
      </c>
      <c r="F207">
        <v>363.35640000000001</v>
      </c>
    </row>
    <row r="208" spans="1:6" x14ac:dyDescent="0.2">
      <c r="A208" s="1">
        <v>43966</v>
      </c>
      <c r="B208">
        <v>2323.625</v>
      </c>
      <c r="C208" t="s">
        <v>33</v>
      </c>
      <c r="E208" s="1">
        <v>43966</v>
      </c>
      <c r="F208">
        <v>363.76519999999999</v>
      </c>
    </row>
    <row r="209" spans="1:6" x14ac:dyDescent="0.2">
      <c r="A209" s="1">
        <v>43965</v>
      </c>
      <c r="B209">
        <v>2324.3879999999999</v>
      </c>
      <c r="C209" t="s">
        <v>33</v>
      </c>
      <c r="E209" s="1">
        <v>43965</v>
      </c>
      <c r="F209">
        <v>364.4556</v>
      </c>
    </row>
    <row r="210" spans="1:6" x14ac:dyDescent="0.2">
      <c r="A210" s="1">
        <v>43964</v>
      </c>
      <c r="B210">
        <v>2322.297</v>
      </c>
      <c r="C210" t="s">
        <v>33</v>
      </c>
      <c r="E210" s="1">
        <v>43964</v>
      </c>
      <c r="F210">
        <v>364.24950000000001</v>
      </c>
    </row>
    <row r="211" spans="1:6" x14ac:dyDescent="0.2">
      <c r="A211" s="1">
        <v>43963</v>
      </c>
      <c r="B211">
        <v>2320.9589999999998</v>
      </c>
      <c r="C211" t="s">
        <v>33</v>
      </c>
      <c r="E211" s="1">
        <v>43963</v>
      </c>
      <c r="F211">
        <v>364.02820000000003</v>
      </c>
    </row>
    <row r="212" spans="1:6" x14ac:dyDescent="0.2">
      <c r="A212" s="1">
        <v>43962</v>
      </c>
      <c r="B212">
        <v>2321.902</v>
      </c>
      <c r="C212" t="s">
        <v>33</v>
      </c>
      <c r="E212" s="1">
        <v>43962</v>
      </c>
      <c r="F212">
        <v>363.64330000000001</v>
      </c>
    </row>
    <row r="213" spans="1:6" x14ac:dyDescent="0.2">
      <c r="A213" s="1">
        <v>43959</v>
      </c>
      <c r="B213">
        <v>2325.1950000000002</v>
      </c>
      <c r="C213" t="s">
        <v>33</v>
      </c>
      <c r="E213" s="1">
        <v>43959</v>
      </c>
      <c r="F213">
        <v>363.44369999999998</v>
      </c>
    </row>
    <row r="214" spans="1:6" x14ac:dyDescent="0.2">
      <c r="A214" s="1">
        <v>43958</v>
      </c>
      <c r="B214">
        <v>2325.87</v>
      </c>
      <c r="C214" t="s">
        <v>33</v>
      </c>
      <c r="E214" s="1">
        <v>43958</v>
      </c>
      <c r="F214">
        <v>363.58460000000002</v>
      </c>
    </row>
    <row r="215" spans="1:6" x14ac:dyDescent="0.2">
      <c r="A215" s="1">
        <v>43957</v>
      </c>
      <c r="B215">
        <v>2323.3409999999999</v>
      </c>
      <c r="C215" t="s">
        <v>33</v>
      </c>
      <c r="E215" s="1">
        <v>43957</v>
      </c>
      <c r="F215">
        <v>361.64589999999998</v>
      </c>
    </row>
    <row r="216" spans="1:6" x14ac:dyDescent="0.2">
      <c r="A216" s="1">
        <v>43956</v>
      </c>
      <c r="B216">
        <v>2322.29</v>
      </c>
      <c r="C216" t="s">
        <v>33</v>
      </c>
      <c r="E216" s="1">
        <v>43956</v>
      </c>
      <c r="F216">
        <v>361.2047</v>
      </c>
    </row>
    <row r="217" spans="1:6" x14ac:dyDescent="0.2">
      <c r="A217" s="1">
        <v>43955</v>
      </c>
      <c r="B217">
        <v>2322.54</v>
      </c>
      <c r="C217" t="s">
        <v>33</v>
      </c>
      <c r="E217" s="1">
        <v>43955</v>
      </c>
      <c r="F217">
        <v>361.38819999999998</v>
      </c>
    </row>
    <row r="218" spans="1:6" x14ac:dyDescent="0.2">
      <c r="A218" s="1">
        <v>43952</v>
      </c>
      <c r="B218">
        <v>2322.5540000000001</v>
      </c>
      <c r="C218" t="s">
        <v>33</v>
      </c>
      <c r="E218" s="1">
        <v>43952</v>
      </c>
      <c r="F218">
        <v>361.14449999999999</v>
      </c>
    </row>
    <row r="219" spans="1:6" x14ac:dyDescent="0.2">
      <c r="A219" s="1">
        <v>43951</v>
      </c>
      <c r="B219">
        <v>2322.5520000000001</v>
      </c>
      <c r="C219" t="s">
        <v>33</v>
      </c>
      <c r="E219" s="1">
        <v>43951</v>
      </c>
      <c r="F219">
        <v>361.06310000000002</v>
      </c>
    </row>
    <row r="220" spans="1:6" x14ac:dyDescent="0.2">
      <c r="A220" s="1">
        <v>43950</v>
      </c>
      <c r="B220">
        <v>2319.9679999999998</v>
      </c>
      <c r="C220" t="s">
        <v>33</v>
      </c>
      <c r="E220" s="1">
        <v>43950</v>
      </c>
      <c r="F220">
        <v>360.66410000000002</v>
      </c>
    </row>
    <row r="221" spans="1:6" x14ac:dyDescent="0.2">
      <c r="A221" s="1">
        <v>43949</v>
      </c>
      <c r="B221">
        <v>2317.5100000000002</v>
      </c>
      <c r="C221" t="s">
        <v>33</v>
      </c>
      <c r="E221" s="1">
        <v>43949</v>
      </c>
      <c r="F221">
        <v>360.7131</v>
      </c>
    </row>
    <row r="222" spans="1:6" x14ac:dyDescent="0.2">
      <c r="A222" s="1">
        <v>43948</v>
      </c>
      <c r="B222">
        <v>2314.5390000000002</v>
      </c>
      <c r="C222" t="s">
        <v>33</v>
      </c>
      <c r="E222" s="1">
        <v>43948</v>
      </c>
      <c r="F222">
        <v>359.9436</v>
      </c>
    </row>
    <row r="223" spans="1:6" x14ac:dyDescent="0.2">
      <c r="A223" s="1">
        <v>43945</v>
      </c>
      <c r="B223">
        <v>2315.1729999999998</v>
      </c>
      <c r="C223" t="s">
        <v>33</v>
      </c>
      <c r="E223" s="1">
        <v>43945</v>
      </c>
      <c r="F223">
        <v>360.43720000000002</v>
      </c>
    </row>
    <row r="224" spans="1:6" x14ac:dyDescent="0.2">
      <c r="A224" s="1">
        <v>43944</v>
      </c>
      <c r="B224">
        <v>2316.1030000000001</v>
      </c>
      <c r="C224" t="s">
        <v>33</v>
      </c>
      <c r="E224" s="1">
        <v>43944</v>
      </c>
      <c r="F224">
        <v>360.32600000000002</v>
      </c>
    </row>
    <row r="225" spans="1:6" x14ac:dyDescent="0.2">
      <c r="A225" s="1">
        <v>43943</v>
      </c>
      <c r="B225">
        <v>2315.9949999999999</v>
      </c>
      <c r="C225" t="s">
        <v>33</v>
      </c>
      <c r="E225" s="1">
        <v>43943</v>
      </c>
      <c r="F225">
        <v>360.08300000000003</v>
      </c>
    </row>
    <row r="226" spans="1:6" x14ac:dyDescent="0.2">
      <c r="A226" s="1">
        <v>43942</v>
      </c>
      <c r="B226">
        <v>2311.3180000000002</v>
      </c>
      <c r="C226" t="s">
        <v>33</v>
      </c>
      <c r="E226" s="1">
        <v>43942</v>
      </c>
      <c r="F226">
        <v>361.3279</v>
      </c>
    </row>
    <row r="227" spans="1:6" x14ac:dyDescent="0.2">
      <c r="A227" s="1">
        <v>43941</v>
      </c>
      <c r="B227">
        <v>2309.9250000000002</v>
      </c>
      <c r="C227" t="s">
        <v>33</v>
      </c>
      <c r="E227" s="1">
        <v>43941</v>
      </c>
      <c r="F227">
        <v>361.1481</v>
      </c>
    </row>
    <row r="228" spans="1:6" x14ac:dyDescent="0.2">
      <c r="A228" s="1">
        <v>43938</v>
      </c>
      <c r="B228">
        <v>2313.4720000000002</v>
      </c>
      <c r="C228" t="s">
        <v>33</v>
      </c>
      <c r="E228" s="1">
        <v>43938</v>
      </c>
      <c r="F228">
        <v>361.03280000000001</v>
      </c>
    </row>
    <row r="229" spans="1:6" x14ac:dyDescent="0.2">
      <c r="A229" s="1">
        <v>43937</v>
      </c>
      <c r="B229">
        <v>2316.0909999999999</v>
      </c>
      <c r="C229" t="s">
        <v>33</v>
      </c>
      <c r="E229" s="1">
        <v>43937</v>
      </c>
      <c r="F229">
        <v>361.59609999999998</v>
      </c>
    </row>
    <row r="230" spans="1:6" x14ac:dyDescent="0.2">
      <c r="A230" s="1">
        <v>43936</v>
      </c>
      <c r="B230">
        <v>2316.547</v>
      </c>
      <c r="C230" t="s">
        <v>33</v>
      </c>
      <c r="E230" s="1">
        <v>43936</v>
      </c>
      <c r="F230">
        <v>362.00560000000002</v>
      </c>
    </row>
    <row r="231" spans="1:6" x14ac:dyDescent="0.2">
      <c r="A231" s="1">
        <v>43935</v>
      </c>
      <c r="B231">
        <v>2311.6329999999998</v>
      </c>
      <c r="C231" t="s">
        <v>33</v>
      </c>
      <c r="E231" s="1">
        <v>43935</v>
      </c>
      <c r="F231">
        <v>361.4717</v>
      </c>
    </row>
    <row r="232" spans="1:6" x14ac:dyDescent="0.2">
      <c r="A232" s="1">
        <v>43934</v>
      </c>
      <c r="B232">
        <v>2313.5929999999998</v>
      </c>
      <c r="C232" t="s">
        <v>33</v>
      </c>
      <c r="E232" s="1">
        <v>43934</v>
      </c>
      <c r="F232">
        <v>359.76519999999999</v>
      </c>
    </row>
    <row r="233" spans="1:6" x14ac:dyDescent="0.2">
      <c r="A233" s="1">
        <v>43930</v>
      </c>
      <c r="B233">
        <v>2318.567</v>
      </c>
      <c r="C233" t="s">
        <v>33</v>
      </c>
      <c r="E233" s="1">
        <v>43930</v>
      </c>
      <c r="F233">
        <v>358.91430000000003</v>
      </c>
    </row>
    <row r="234" spans="1:6" x14ac:dyDescent="0.2">
      <c r="A234" s="1">
        <v>43929</v>
      </c>
      <c r="B234">
        <v>2318.277</v>
      </c>
      <c r="C234" t="s">
        <v>33</v>
      </c>
      <c r="E234" s="1">
        <v>43929</v>
      </c>
      <c r="F234">
        <v>353.60129999999998</v>
      </c>
    </row>
    <row r="235" spans="1:6" x14ac:dyDescent="0.2">
      <c r="A235" s="1">
        <v>43928</v>
      </c>
      <c r="B235">
        <v>2316.5729999999999</v>
      </c>
      <c r="C235" t="s">
        <v>33</v>
      </c>
      <c r="E235" s="1">
        <v>43928</v>
      </c>
      <c r="F235">
        <v>354.79520000000002</v>
      </c>
    </row>
    <row r="236" spans="1:6" x14ac:dyDescent="0.2">
      <c r="A236" s="1">
        <v>43927</v>
      </c>
      <c r="B236">
        <v>2314.9349999999999</v>
      </c>
      <c r="C236" t="s">
        <v>33</v>
      </c>
      <c r="E236" s="1">
        <v>43927</v>
      </c>
      <c r="F236">
        <v>356.33370000000002</v>
      </c>
    </row>
    <row r="237" spans="1:6" x14ac:dyDescent="0.2">
      <c r="A237" s="1">
        <v>43924</v>
      </c>
      <c r="B237">
        <v>2310.1869999999999</v>
      </c>
      <c r="C237" t="s">
        <v>33</v>
      </c>
      <c r="E237" s="1">
        <v>43924</v>
      </c>
      <c r="F237">
        <v>358.24869999999999</v>
      </c>
    </row>
    <row r="238" spans="1:6" x14ac:dyDescent="0.2">
      <c r="A238" s="1">
        <v>43923</v>
      </c>
      <c r="B238">
        <v>2311.1869999999999</v>
      </c>
      <c r="C238" t="s">
        <v>33</v>
      </c>
      <c r="E238" s="1">
        <v>43923</v>
      </c>
      <c r="F238">
        <v>359.06619999999998</v>
      </c>
    </row>
    <row r="239" spans="1:6" x14ac:dyDescent="0.2">
      <c r="A239" s="1">
        <v>43922</v>
      </c>
      <c r="B239">
        <v>2307.7379999999998</v>
      </c>
      <c r="C239" t="s">
        <v>33</v>
      </c>
      <c r="E239" s="1">
        <v>43922</v>
      </c>
      <c r="F239">
        <v>359.5548</v>
      </c>
    </row>
    <row r="240" spans="1:6" x14ac:dyDescent="0.2">
      <c r="A240" s="1">
        <v>43921</v>
      </c>
      <c r="B240">
        <v>2307.8969999999999</v>
      </c>
      <c r="C240" t="s">
        <v>33</v>
      </c>
      <c r="E240" s="1">
        <v>43921</v>
      </c>
      <c r="F240">
        <v>359.81630000000001</v>
      </c>
    </row>
    <row r="241" spans="1:6" x14ac:dyDescent="0.2">
      <c r="A241" s="1">
        <v>43920</v>
      </c>
      <c r="B241">
        <v>2317.8040000000001</v>
      </c>
      <c r="C241" t="s">
        <v>33</v>
      </c>
      <c r="E241" s="1">
        <v>43920</v>
      </c>
      <c r="F241">
        <v>355.76139999999998</v>
      </c>
    </row>
    <row r="242" spans="1:6" x14ac:dyDescent="0.2">
      <c r="A242" s="1">
        <v>43917</v>
      </c>
      <c r="B242">
        <v>2307.8919999999998</v>
      </c>
      <c r="C242" t="s">
        <v>33</v>
      </c>
      <c r="E242" s="1">
        <v>43917</v>
      </c>
      <c r="F242">
        <v>348.6182</v>
      </c>
    </row>
    <row r="243" spans="1:6" x14ac:dyDescent="0.2">
      <c r="A243" s="1">
        <v>43916</v>
      </c>
      <c r="B243">
        <v>2304.0039999999999</v>
      </c>
      <c r="C243" t="s">
        <v>33</v>
      </c>
      <c r="E243" s="1">
        <v>43916</v>
      </c>
      <c r="F243">
        <v>343.95280000000002</v>
      </c>
    </row>
    <row r="244" spans="1:6" x14ac:dyDescent="0.2">
      <c r="A244" s="1">
        <v>43915</v>
      </c>
      <c r="B244">
        <v>2307.8969999999999</v>
      </c>
      <c r="C244" t="s">
        <v>33</v>
      </c>
      <c r="E244" s="1">
        <v>43915</v>
      </c>
      <c r="F244">
        <v>338.7294</v>
      </c>
    </row>
    <row r="245" spans="1:6" x14ac:dyDescent="0.2">
      <c r="A245" s="1">
        <v>43914</v>
      </c>
      <c r="B245">
        <v>2307.4749999999999</v>
      </c>
      <c r="C245" t="s">
        <v>33</v>
      </c>
      <c r="E245" s="1">
        <v>43914</v>
      </c>
      <c r="F245">
        <v>343.69420000000002</v>
      </c>
    </row>
    <row r="246" spans="1:6" x14ac:dyDescent="0.2">
      <c r="A246" s="1">
        <v>43913</v>
      </c>
      <c r="B246">
        <v>2290.3829999999998</v>
      </c>
      <c r="C246" t="s">
        <v>33</v>
      </c>
      <c r="E246" s="1">
        <v>43913</v>
      </c>
      <c r="F246">
        <v>348.63350000000003</v>
      </c>
    </row>
    <row r="247" spans="1:6" x14ac:dyDescent="0.2">
      <c r="A247" s="1">
        <v>43910</v>
      </c>
      <c r="B247">
        <v>2264.4749999999999</v>
      </c>
      <c r="C247" t="s">
        <v>33</v>
      </c>
      <c r="E247" s="1">
        <v>43910</v>
      </c>
      <c r="F247">
        <v>353.51510000000002</v>
      </c>
    </row>
    <row r="248" spans="1:6" x14ac:dyDescent="0.2">
      <c r="A248" s="1">
        <v>43909</v>
      </c>
      <c r="B248">
        <v>2243.4259999999999</v>
      </c>
      <c r="C248" t="s">
        <v>33</v>
      </c>
      <c r="E248" s="1">
        <v>43909</v>
      </c>
      <c r="F248">
        <v>361.0813</v>
      </c>
    </row>
    <row r="249" spans="1:6" x14ac:dyDescent="0.2">
      <c r="A249" s="1">
        <v>43908</v>
      </c>
      <c r="B249">
        <v>2259.3890000000001</v>
      </c>
      <c r="C249" t="s">
        <v>33</v>
      </c>
      <c r="E249" s="1">
        <v>43908</v>
      </c>
      <c r="F249">
        <v>364.34039999999999</v>
      </c>
    </row>
    <row r="250" spans="1:6" x14ac:dyDescent="0.2">
      <c r="A250" s="1">
        <v>43907</v>
      </c>
      <c r="B250">
        <v>2280.4969999999998</v>
      </c>
      <c r="C250" t="s">
        <v>33</v>
      </c>
      <c r="E250" s="1">
        <v>43907</v>
      </c>
      <c r="F250">
        <v>368.93099999999998</v>
      </c>
    </row>
    <row r="251" spans="1:6" x14ac:dyDescent="0.2">
      <c r="A251" s="1">
        <v>43906</v>
      </c>
      <c r="B251">
        <v>2282.08</v>
      </c>
      <c r="C251" t="s">
        <v>33</v>
      </c>
      <c r="E251" s="1">
        <v>43906</v>
      </c>
      <c r="F251">
        <v>373.09879999999998</v>
      </c>
    </row>
    <row r="252" spans="1:6" x14ac:dyDescent="0.2">
      <c r="A252" s="1">
        <v>43903</v>
      </c>
      <c r="B252">
        <v>2267.6529999999998</v>
      </c>
      <c r="C252" t="s">
        <v>33</v>
      </c>
      <c r="E252" s="1">
        <v>43903</v>
      </c>
      <c r="F252">
        <v>373.14550000000003</v>
      </c>
    </row>
    <row r="253" spans="1:6" x14ac:dyDescent="0.2">
      <c r="A253" s="1">
        <v>43902</v>
      </c>
      <c r="B253">
        <v>2273.576</v>
      </c>
      <c r="C253" t="s">
        <v>33</v>
      </c>
      <c r="E253" s="1">
        <v>43902</v>
      </c>
      <c r="F253">
        <v>375.1139</v>
      </c>
    </row>
    <row r="254" spans="1:6" x14ac:dyDescent="0.2">
      <c r="A254" s="1">
        <v>43901</v>
      </c>
      <c r="B254">
        <v>2280.6149999999998</v>
      </c>
      <c r="C254" t="s">
        <v>33</v>
      </c>
      <c r="E254" s="1">
        <v>43901</v>
      </c>
      <c r="F254">
        <v>377.03280000000001</v>
      </c>
    </row>
    <row r="255" spans="1:6" x14ac:dyDescent="0.2">
      <c r="A255" s="1">
        <v>43900</v>
      </c>
      <c r="B255">
        <v>2289.7379999999998</v>
      </c>
      <c r="C255" t="s">
        <v>33</v>
      </c>
      <c r="E255" s="1">
        <v>43900</v>
      </c>
      <c r="F255">
        <v>376.92439999999999</v>
      </c>
    </row>
    <row r="256" spans="1:6" x14ac:dyDescent="0.2">
      <c r="A256" s="1">
        <v>43899</v>
      </c>
      <c r="B256">
        <v>2297.0219999999999</v>
      </c>
      <c r="C256" t="s">
        <v>33</v>
      </c>
      <c r="E256" s="1">
        <v>43899</v>
      </c>
      <c r="F256">
        <v>378.68040000000002</v>
      </c>
    </row>
    <row r="257" spans="1:6" x14ac:dyDescent="0.2">
      <c r="A257" s="1">
        <v>43896</v>
      </c>
      <c r="B257">
        <v>2294.761</v>
      </c>
      <c r="C257" t="s">
        <v>33</v>
      </c>
      <c r="E257" s="1">
        <v>43896</v>
      </c>
      <c r="F257">
        <v>382.83069999999998</v>
      </c>
    </row>
    <row r="258" spans="1:6" x14ac:dyDescent="0.2">
      <c r="A258" s="1">
        <v>43895</v>
      </c>
      <c r="B258">
        <v>2289.2829999999999</v>
      </c>
      <c r="C258" t="s">
        <v>33</v>
      </c>
      <c r="E258" s="1">
        <v>43895</v>
      </c>
      <c r="F258">
        <v>382.67770000000002</v>
      </c>
    </row>
    <row r="259" spans="1:6" x14ac:dyDescent="0.2">
      <c r="A259" s="1">
        <v>43894</v>
      </c>
      <c r="B259">
        <v>2287.3420000000001</v>
      </c>
      <c r="C259" t="s">
        <v>33</v>
      </c>
      <c r="E259" s="1">
        <v>43894</v>
      </c>
      <c r="F259">
        <v>381.92110000000002</v>
      </c>
    </row>
    <row r="260" spans="1:6" x14ac:dyDescent="0.2">
      <c r="A260" s="1">
        <v>43893</v>
      </c>
      <c r="B260">
        <v>2287.1819999999998</v>
      </c>
      <c r="C260" t="s">
        <v>33</v>
      </c>
      <c r="E260" s="1">
        <v>43893</v>
      </c>
      <c r="F260">
        <v>381.54450000000003</v>
      </c>
    </row>
    <row r="261" spans="1:6" x14ac:dyDescent="0.2">
      <c r="A261" s="1">
        <v>43892</v>
      </c>
      <c r="B261">
        <v>2285.8470000000002</v>
      </c>
      <c r="C261" t="s">
        <v>33</v>
      </c>
      <c r="E261" s="1">
        <v>43892</v>
      </c>
      <c r="F261">
        <v>379.71159999999998</v>
      </c>
    </row>
    <row r="262" spans="1:6" x14ac:dyDescent="0.2">
      <c r="A262" s="1">
        <v>43889</v>
      </c>
      <c r="B262">
        <v>2283.7359999999999</v>
      </c>
      <c r="C262" t="s">
        <v>33</v>
      </c>
      <c r="E262" s="1">
        <v>43889</v>
      </c>
      <c r="F262">
        <v>380.13400000000001</v>
      </c>
    </row>
    <row r="263" spans="1:6" x14ac:dyDescent="0.2">
      <c r="A263" s="1">
        <v>43888</v>
      </c>
      <c r="B263">
        <v>2274.373</v>
      </c>
      <c r="C263" t="s">
        <v>33</v>
      </c>
      <c r="E263" s="1">
        <v>43888</v>
      </c>
      <c r="F263">
        <v>377.26029999999997</v>
      </c>
    </row>
    <row r="264" spans="1:6" x14ac:dyDescent="0.2">
      <c r="A264" s="1">
        <v>43887</v>
      </c>
      <c r="B264">
        <v>2273.0929999999998</v>
      </c>
      <c r="C264" t="s">
        <v>33</v>
      </c>
      <c r="E264" s="1">
        <v>43887</v>
      </c>
      <c r="F264">
        <v>377.4708</v>
      </c>
    </row>
    <row r="265" spans="1:6" x14ac:dyDescent="0.2">
      <c r="A265" s="1">
        <v>43886</v>
      </c>
      <c r="B265">
        <v>2272.3960000000002</v>
      </c>
      <c r="C265" t="s">
        <v>33</v>
      </c>
      <c r="E265" s="1">
        <v>43886</v>
      </c>
      <c r="F265">
        <v>377.29020000000003</v>
      </c>
    </row>
    <row r="266" spans="1:6" x14ac:dyDescent="0.2">
      <c r="A266" s="1">
        <v>43885</v>
      </c>
      <c r="B266">
        <v>2270.7669999999998</v>
      </c>
      <c r="C266" t="s">
        <v>33</v>
      </c>
      <c r="E266" s="1">
        <v>43885</v>
      </c>
      <c r="F266">
        <v>377.02409999999998</v>
      </c>
    </row>
    <row r="267" spans="1:6" x14ac:dyDescent="0.2">
      <c r="A267" s="1">
        <v>43882</v>
      </c>
      <c r="B267">
        <v>2268.1799999999998</v>
      </c>
      <c r="C267" t="s">
        <v>33</v>
      </c>
      <c r="E267" s="1">
        <v>43882</v>
      </c>
      <c r="F267">
        <v>375.84460000000001</v>
      </c>
    </row>
    <row r="268" spans="1:6" x14ac:dyDescent="0.2">
      <c r="A268" s="1">
        <v>43881</v>
      </c>
      <c r="B268">
        <v>2265.6860000000001</v>
      </c>
      <c r="C268" t="s">
        <v>33</v>
      </c>
      <c r="E268" s="1">
        <v>43881</v>
      </c>
      <c r="F268">
        <v>374.6816</v>
      </c>
    </row>
    <row r="269" spans="1:6" x14ac:dyDescent="0.2">
      <c r="A269" s="1">
        <v>43880</v>
      </c>
      <c r="B269">
        <v>2264.1149999999998</v>
      </c>
      <c r="C269" t="s">
        <v>33</v>
      </c>
      <c r="E269" s="1">
        <v>43880</v>
      </c>
      <c r="F269">
        <v>373.8021</v>
      </c>
    </row>
    <row r="270" spans="1:6" x14ac:dyDescent="0.2">
      <c r="A270" s="1">
        <v>43879</v>
      </c>
      <c r="B270">
        <v>2264.2179999999998</v>
      </c>
      <c r="C270" t="s">
        <v>33</v>
      </c>
      <c r="E270" s="1">
        <v>43879</v>
      </c>
      <c r="F270">
        <v>374.20769999999999</v>
      </c>
    </row>
    <row r="271" spans="1:6" x14ac:dyDescent="0.2">
      <c r="A271" s="1">
        <v>43875</v>
      </c>
      <c r="B271">
        <v>2263.5100000000002</v>
      </c>
      <c r="C271" t="s">
        <v>33</v>
      </c>
      <c r="E271" s="1">
        <v>43875</v>
      </c>
      <c r="F271">
        <v>373.50189999999998</v>
      </c>
    </row>
    <row r="272" spans="1:6" x14ac:dyDescent="0.2">
      <c r="A272" s="1">
        <v>43874</v>
      </c>
      <c r="B272">
        <v>2263.19</v>
      </c>
      <c r="C272" t="s">
        <v>33</v>
      </c>
      <c r="E272" s="1">
        <v>43874</v>
      </c>
      <c r="F272">
        <v>372.86880000000002</v>
      </c>
    </row>
    <row r="273" spans="1:6" x14ac:dyDescent="0.2">
      <c r="A273" s="1">
        <v>43873</v>
      </c>
      <c r="B273">
        <v>2262.808</v>
      </c>
      <c r="C273" t="s">
        <v>33</v>
      </c>
      <c r="E273" s="1">
        <v>43873</v>
      </c>
      <c r="F273">
        <v>372.60750000000002</v>
      </c>
    </row>
    <row r="274" spans="1:6" x14ac:dyDescent="0.2">
      <c r="A274" s="1">
        <v>43872</v>
      </c>
      <c r="B274">
        <v>2263.857</v>
      </c>
      <c r="C274" t="s">
        <v>33</v>
      </c>
      <c r="E274" s="1">
        <v>43872</v>
      </c>
      <c r="F274">
        <v>373.37360000000001</v>
      </c>
    </row>
    <row r="275" spans="1:6" x14ac:dyDescent="0.2">
      <c r="A275" s="1">
        <v>43871</v>
      </c>
      <c r="B275">
        <v>2263.962</v>
      </c>
      <c r="C275" t="s">
        <v>33</v>
      </c>
      <c r="E275" s="1">
        <v>43871</v>
      </c>
      <c r="F275">
        <v>374.05160000000001</v>
      </c>
    </row>
    <row r="276" spans="1:6" x14ac:dyDescent="0.2">
      <c r="A276" s="1">
        <v>43868</v>
      </c>
      <c r="B276">
        <v>2263.2860000000001</v>
      </c>
      <c r="C276" t="s">
        <v>33</v>
      </c>
      <c r="E276" s="1">
        <v>43868</v>
      </c>
      <c r="F276">
        <v>373.10359999999997</v>
      </c>
    </row>
    <row r="277" spans="1:6" x14ac:dyDescent="0.2">
      <c r="A277" s="1">
        <v>43867</v>
      </c>
      <c r="B277">
        <v>2260.3820000000001</v>
      </c>
      <c r="C277" t="s">
        <v>33</v>
      </c>
      <c r="E277" s="1">
        <v>43867</v>
      </c>
      <c r="F277">
        <v>371.8451</v>
      </c>
    </row>
    <row r="278" spans="1:6" x14ac:dyDescent="0.2">
      <c r="A278" s="1">
        <v>43866</v>
      </c>
      <c r="B278">
        <v>2258.7489999999998</v>
      </c>
      <c r="C278" t="s">
        <v>33</v>
      </c>
      <c r="E278" s="1">
        <v>43866</v>
      </c>
      <c r="F278">
        <v>371.75150000000002</v>
      </c>
    </row>
    <row r="279" spans="1:6" x14ac:dyDescent="0.2">
      <c r="A279" s="1">
        <v>43865</v>
      </c>
      <c r="B279">
        <v>2258.1219999999998</v>
      </c>
      <c r="C279" t="s">
        <v>33</v>
      </c>
      <c r="E279" s="1">
        <v>43865</v>
      </c>
      <c r="F279">
        <v>372.51659999999998</v>
      </c>
    </row>
    <row r="280" spans="1:6" x14ac:dyDescent="0.2">
      <c r="A280" s="1">
        <v>43864</v>
      </c>
      <c r="B280">
        <v>2260.1509999999998</v>
      </c>
      <c r="C280" t="s">
        <v>33</v>
      </c>
      <c r="E280" s="1">
        <v>43864</v>
      </c>
      <c r="F280">
        <v>374.04730000000001</v>
      </c>
    </row>
    <row r="281" spans="1:6" x14ac:dyDescent="0.2">
      <c r="A281" s="1">
        <v>43861</v>
      </c>
      <c r="B281">
        <v>2260.308</v>
      </c>
      <c r="C281" t="s">
        <v>33</v>
      </c>
      <c r="E281" s="1">
        <v>43861</v>
      </c>
      <c r="F281">
        <v>374.01900000000001</v>
      </c>
    </row>
    <row r="282" spans="1:6" x14ac:dyDescent="0.2">
      <c r="A282" s="1">
        <v>43860</v>
      </c>
      <c r="B282">
        <v>2258.4520000000002</v>
      </c>
      <c r="C282" t="s">
        <v>33</v>
      </c>
      <c r="E282" s="1">
        <v>43860</v>
      </c>
      <c r="F282">
        <v>373.5025</v>
      </c>
    </row>
    <row r="283" spans="1:6" x14ac:dyDescent="0.2">
      <c r="A283" s="1">
        <v>43859</v>
      </c>
      <c r="B283">
        <v>2258.4589999999998</v>
      </c>
      <c r="C283" t="s">
        <v>33</v>
      </c>
      <c r="E283" s="1">
        <v>43859</v>
      </c>
      <c r="F283">
        <v>372.62790000000001</v>
      </c>
    </row>
    <row r="284" spans="1:6" x14ac:dyDescent="0.2">
      <c r="A284" s="1">
        <v>43858</v>
      </c>
      <c r="B284">
        <v>2257.5340000000001</v>
      </c>
      <c r="C284" t="s">
        <v>33</v>
      </c>
      <c r="E284" s="1">
        <v>43858</v>
      </c>
      <c r="F284">
        <v>371.90550000000002</v>
      </c>
    </row>
    <row r="285" spans="1:6" x14ac:dyDescent="0.2">
      <c r="A285" s="1">
        <v>43857</v>
      </c>
      <c r="B285">
        <v>2257.4389999999999</v>
      </c>
      <c r="C285" t="s">
        <v>33</v>
      </c>
      <c r="E285" s="1">
        <v>43857</v>
      </c>
      <c r="F285">
        <v>372.32600000000002</v>
      </c>
    </row>
    <row r="286" spans="1:6" x14ac:dyDescent="0.2">
      <c r="A286" s="1">
        <v>43854</v>
      </c>
      <c r="B286">
        <v>2256.1289999999999</v>
      </c>
      <c r="C286" t="s">
        <v>33</v>
      </c>
      <c r="E286" s="1">
        <v>43854</v>
      </c>
      <c r="F286">
        <v>371.14620000000002</v>
      </c>
    </row>
    <row r="287" spans="1:6" x14ac:dyDescent="0.2">
      <c r="A287" s="1">
        <v>43853</v>
      </c>
      <c r="B287">
        <v>2254.538</v>
      </c>
      <c r="C287" t="s">
        <v>33</v>
      </c>
      <c r="E287" s="1">
        <v>43853</v>
      </c>
      <c r="F287">
        <v>369.8777</v>
      </c>
    </row>
    <row r="288" spans="1:6" x14ac:dyDescent="0.2">
      <c r="A288" s="1">
        <v>43852</v>
      </c>
      <c r="B288">
        <v>2252.8609999999999</v>
      </c>
      <c r="C288" t="s">
        <v>33</v>
      </c>
      <c r="E288" s="1">
        <v>43852</v>
      </c>
      <c r="F288">
        <v>369.34019999999998</v>
      </c>
    </row>
    <row r="289" spans="1:6" x14ac:dyDescent="0.2">
      <c r="A289" s="1">
        <v>43851</v>
      </c>
      <c r="B289">
        <v>2253.0569999999998</v>
      </c>
      <c r="C289" t="s">
        <v>33</v>
      </c>
      <c r="E289" s="1">
        <v>43851</v>
      </c>
      <c r="F289">
        <v>369.18650000000002</v>
      </c>
    </row>
    <row r="290" spans="1:6" x14ac:dyDescent="0.2">
      <c r="A290" s="1">
        <v>43847</v>
      </c>
      <c r="B290">
        <v>2251.7109999999998</v>
      </c>
      <c r="C290" t="s">
        <v>33</v>
      </c>
      <c r="E290" s="1">
        <v>43847</v>
      </c>
      <c r="F290">
        <v>367.98500000000001</v>
      </c>
    </row>
    <row r="291" spans="1:6" x14ac:dyDescent="0.2">
      <c r="A291" s="1">
        <v>43846</v>
      </c>
      <c r="B291">
        <v>2252.0590000000002</v>
      </c>
      <c r="C291" t="s">
        <v>33</v>
      </c>
      <c r="E291" s="1">
        <v>43846</v>
      </c>
      <c r="F291">
        <v>368.21050000000002</v>
      </c>
    </row>
    <row r="292" spans="1:6" x14ac:dyDescent="0.2">
      <c r="A292" s="1">
        <v>43845</v>
      </c>
      <c r="B292">
        <v>2252.29</v>
      </c>
      <c r="C292" t="s">
        <v>33</v>
      </c>
      <c r="E292" s="1">
        <v>43845</v>
      </c>
      <c r="F292">
        <v>368.35989999999998</v>
      </c>
    </row>
    <row r="293" spans="1:6" x14ac:dyDescent="0.2">
      <c r="A293" s="1">
        <v>43844</v>
      </c>
      <c r="B293">
        <v>2251.8380000000002</v>
      </c>
      <c r="C293" t="s">
        <v>33</v>
      </c>
      <c r="E293" s="1">
        <v>43844</v>
      </c>
      <c r="F293">
        <v>368.10910000000001</v>
      </c>
    </row>
    <row r="294" spans="1:6" x14ac:dyDescent="0.2">
      <c r="A294" s="1">
        <v>43843</v>
      </c>
      <c r="B294">
        <v>2251.192</v>
      </c>
      <c r="C294" t="s">
        <v>33</v>
      </c>
      <c r="E294" s="1">
        <v>43843</v>
      </c>
      <c r="F294">
        <v>367.69869999999997</v>
      </c>
    </row>
    <row r="295" spans="1:6" x14ac:dyDescent="0.2">
      <c r="A295" s="1">
        <v>43840</v>
      </c>
      <c r="B295">
        <v>2250.393</v>
      </c>
      <c r="C295" t="s">
        <v>33</v>
      </c>
      <c r="E295" s="1">
        <v>43840</v>
      </c>
      <c r="F295">
        <v>367.79239999999999</v>
      </c>
    </row>
    <row r="296" spans="1:6" x14ac:dyDescent="0.2">
      <c r="A296" s="1">
        <v>43839</v>
      </c>
      <c r="B296">
        <v>2247.8110000000001</v>
      </c>
      <c r="C296" t="s">
        <v>33</v>
      </c>
      <c r="E296" s="1">
        <v>43839</v>
      </c>
      <c r="F296">
        <v>367.21129999999999</v>
      </c>
    </row>
    <row r="297" spans="1:6" x14ac:dyDescent="0.2">
      <c r="A297" s="1">
        <v>43838</v>
      </c>
      <c r="B297">
        <v>2246.5990000000002</v>
      </c>
      <c r="C297" t="s">
        <v>33</v>
      </c>
      <c r="E297" s="1">
        <v>43838</v>
      </c>
      <c r="F297">
        <v>366.77980000000002</v>
      </c>
    </row>
    <row r="298" spans="1:6" x14ac:dyDescent="0.2">
      <c r="A298" s="1">
        <v>43837</v>
      </c>
      <c r="B298">
        <v>2248.3850000000002</v>
      </c>
      <c r="C298" t="s">
        <v>33</v>
      </c>
      <c r="E298" s="1">
        <v>43837</v>
      </c>
      <c r="F298">
        <v>367.55290000000002</v>
      </c>
    </row>
    <row r="299" spans="1:6" x14ac:dyDescent="0.2">
      <c r="A299" s="1">
        <v>43836</v>
      </c>
      <c r="B299">
        <v>2248.6570000000002</v>
      </c>
      <c r="C299" t="s">
        <v>33</v>
      </c>
      <c r="E299" s="1">
        <v>43836</v>
      </c>
      <c r="F299">
        <v>367.81950000000001</v>
      </c>
    </row>
    <row r="300" spans="1:6" x14ac:dyDescent="0.2">
      <c r="A300" s="1">
        <v>43833</v>
      </c>
      <c r="B300">
        <v>2248.018</v>
      </c>
      <c r="C300" t="s">
        <v>33</v>
      </c>
      <c r="E300" s="1">
        <v>43833</v>
      </c>
      <c r="F300">
        <v>367.65129999999999</v>
      </c>
    </row>
    <row r="301" spans="1:6" x14ac:dyDescent="0.2">
      <c r="A301" s="1">
        <v>43832</v>
      </c>
      <c r="B301">
        <v>2246.0889999999999</v>
      </c>
      <c r="C301" t="s">
        <v>33</v>
      </c>
      <c r="E301" s="1">
        <v>43832</v>
      </c>
      <c r="F301">
        <v>365.87389999999999</v>
      </c>
    </row>
    <row r="302" spans="1:6" x14ac:dyDescent="0.2">
      <c r="A302" s="1">
        <v>43830</v>
      </c>
      <c r="B302">
        <v>2244.62</v>
      </c>
      <c r="C302" t="s">
        <v>33</v>
      </c>
      <c r="E302" s="1">
        <v>43830</v>
      </c>
      <c r="F302">
        <v>365.30220000000003</v>
      </c>
    </row>
    <row r="303" spans="1:6" x14ac:dyDescent="0.2">
      <c r="A303" s="1">
        <v>43829</v>
      </c>
      <c r="B303">
        <v>2244.59</v>
      </c>
      <c r="C303" t="s">
        <v>33</v>
      </c>
      <c r="E303" s="1">
        <v>43829</v>
      </c>
      <c r="F303">
        <v>365.55290000000002</v>
      </c>
    </row>
    <row r="304" spans="1:6" x14ac:dyDescent="0.2">
      <c r="A304" s="1">
        <v>43826</v>
      </c>
      <c r="B304">
        <v>2243.5279999999998</v>
      </c>
      <c r="C304" t="s">
        <v>33</v>
      </c>
      <c r="E304" s="1">
        <v>43826</v>
      </c>
      <c r="F304">
        <v>365.67759999999998</v>
      </c>
    </row>
    <row r="305" spans="1:6" x14ac:dyDescent="0.2">
      <c r="A305" s="1">
        <v>43825</v>
      </c>
      <c r="B305">
        <v>2240.462</v>
      </c>
      <c r="C305" t="s">
        <v>33</v>
      </c>
      <c r="E305" s="1">
        <v>43825</v>
      </c>
      <c r="F305">
        <v>365.03870000000001</v>
      </c>
    </row>
    <row r="306" spans="1:6" x14ac:dyDescent="0.2">
      <c r="A306" s="1">
        <v>43823</v>
      </c>
      <c r="B306">
        <v>2239.6030000000001</v>
      </c>
      <c r="C306" t="s">
        <v>33</v>
      </c>
      <c r="E306" s="1">
        <v>43823</v>
      </c>
      <c r="F306">
        <v>364.71</v>
      </c>
    </row>
    <row r="307" spans="1:6" x14ac:dyDescent="0.2">
      <c r="A307" s="1">
        <v>43822</v>
      </c>
      <c r="B307">
        <v>2239.1889999999999</v>
      </c>
      <c r="C307" t="s">
        <v>33</v>
      </c>
      <c r="E307" s="1">
        <v>43822</v>
      </c>
      <c r="F307">
        <v>364.31990000000002</v>
      </c>
    </row>
    <row r="308" spans="1:6" x14ac:dyDescent="0.2">
      <c r="A308" s="1">
        <v>43819</v>
      </c>
      <c r="B308">
        <v>2239.538</v>
      </c>
      <c r="C308" t="s">
        <v>33</v>
      </c>
      <c r="E308" s="1">
        <v>43819</v>
      </c>
      <c r="F308">
        <v>364.46350000000001</v>
      </c>
    </row>
    <row r="309" spans="1:6" x14ac:dyDescent="0.2">
      <c r="A309" s="1">
        <v>43818</v>
      </c>
      <c r="B309">
        <v>2239.7669999999998</v>
      </c>
      <c r="C309" t="s">
        <v>33</v>
      </c>
      <c r="E309" s="1">
        <v>43818</v>
      </c>
      <c r="F309">
        <v>364.58690000000001</v>
      </c>
    </row>
    <row r="310" spans="1:6" x14ac:dyDescent="0.2">
      <c r="A310" s="1">
        <v>43817</v>
      </c>
      <c r="B310">
        <v>2238.6129999999998</v>
      </c>
      <c r="C310" t="s">
        <v>33</v>
      </c>
      <c r="E310" s="1">
        <v>43817</v>
      </c>
      <c r="F310">
        <v>364.1986</v>
      </c>
    </row>
    <row r="311" spans="1:6" x14ac:dyDescent="0.2">
      <c r="A311" s="1">
        <v>43816</v>
      </c>
      <c r="B311">
        <v>2240.7069999999999</v>
      </c>
      <c r="C311" t="s">
        <v>33</v>
      </c>
      <c r="E311" s="1">
        <v>43816</v>
      </c>
      <c r="F311">
        <v>364.5822</v>
      </c>
    </row>
    <row r="312" spans="1:6" x14ac:dyDescent="0.2">
      <c r="A312" s="1">
        <v>43815</v>
      </c>
      <c r="B312">
        <v>2238.7510000000002</v>
      </c>
      <c r="C312" t="s">
        <v>33</v>
      </c>
      <c r="E312" s="1">
        <v>43815</v>
      </c>
      <c r="F312">
        <v>364.47120000000001</v>
      </c>
    </row>
    <row r="313" spans="1:6" x14ac:dyDescent="0.2">
      <c r="A313" s="1">
        <v>43812</v>
      </c>
      <c r="B313">
        <v>2241.3270000000002</v>
      </c>
      <c r="C313" t="s">
        <v>33</v>
      </c>
      <c r="E313" s="1">
        <v>43812</v>
      </c>
      <c r="F313">
        <v>365.54199999999997</v>
      </c>
    </row>
    <row r="314" spans="1:6" x14ac:dyDescent="0.2">
      <c r="A314" s="1">
        <v>43811</v>
      </c>
      <c r="B314">
        <v>2236.373</v>
      </c>
      <c r="C314" t="s">
        <v>33</v>
      </c>
      <c r="E314" s="1">
        <v>43811</v>
      </c>
      <c r="F314">
        <v>364.03800000000001</v>
      </c>
    </row>
    <row r="315" spans="1:6" x14ac:dyDescent="0.2">
      <c r="A315" s="1">
        <v>43810</v>
      </c>
      <c r="B315">
        <v>2240.605</v>
      </c>
      <c r="C315" t="s">
        <v>33</v>
      </c>
      <c r="E315" s="1">
        <v>43810</v>
      </c>
      <c r="F315">
        <v>365.87490000000003</v>
      </c>
    </row>
    <row r="316" spans="1:6" x14ac:dyDescent="0.2">
      <c r="A316" s="1">
        <v>43809</v>
      </c>
      <c r="B316">
        <v>2238.2550000000001</v>
      </c>
      <c r="C316" t="s">
        <v>33</v>
      </c>
      <c r="E316" s="1">
        <v>43809</v>
      </c>
      <c r="F316">
        <v>364.9803</v>
      </c>
    </row>
    <row r="317" spans="1:6" x14ac:dyDescent="0.2">
      <c r="A317" s="1">
        <v>43808</v>
      </c>
      <c r="B317">
        <v>2237.5859999999998</v>
      </c>
      <c r="C317" t="s">
        <v>33</v>
      </c>
      <c r="E317" s="1">
        <v>43808</v>
      </c>
      <c r="F317">
        <v>364.95890000000003</v>
      </c>
    </row>
    <row r="318" spans="1:6" x14ac:dyDescent="0.2">
      <c r="A318" s="1">
        <v>43805</v>
      </c>
      <c r="B318">
        <v>2237.4189999999999</v>
      </c>
      <c r="C318" t="s">
        <v>33</v>
      </c>
      <c r="E318" s="1">
        <v>43805</v>
      </c>
      <c r="F318">
        <v>364.7201</v>
      </c>
    </row>
    <row r="319" spans="1:6" x14ac:dyDescent="0.2">
      <c r="A319" s="1">
        <v>43804</v>
      </c>
      <c r="B319">
        <v>2237.9169999999999</v>
      </c>
      <c r="C319" t="s">
        <v>33</v>
      </c>
      <c r="E319" s="1">
        <v>43804</v>
      </c>
      <c r="F319">
        <v>365.50510000000003</v>
      </c>
    </row>
    <row r="320" spans="1:6" x14ac:dyDescent="0.2">
      <c r="A320" s="1">
        <v>43803</v>
      </c>
      <c r="B320">
        <v>2238.9479999999999</v>
      </c>
      <c r="C320" t="s">
        <v>33</v>
      </c>
      <c r="E320" s="1">
        <v>43803</v>
      </c>
      <c r="F320">
        <v>365.78160000000003</v>
      </c>
    </row>
    <row r="321" spans="1:6" x14ac:dyDescent="0.2">
      <c r="A321" s="1">
        <v>43802</v>
      </c>
      <c r="B321">
        <v>2241.77</v>
      </c>
      <c r="C321" t="s">
        <v>33</v>
      </c>
      <c r="E321" s="1">
        <v>43802</v>
      </c>
      <c r="F321">
        <v>367.08960000000002</v>
      </c>
    </row>
    <row r="322" spans="1:6" x14ac:dyDescent="0.2">
      <c r="A322" s="1">
        <v>43801</v>
      </c>
      <c r="B322">
        <v>2236.627</v>
      </c>
      <c r="C322" t="s">
        <v>33</v>
      </c>
      <c r="E322" s="1">
        <v>43801</v>
      </c>
      <c r="F322">
        <v>364.97829999999999</v>
      </c>
    </row>
    <row r="323" spans="1:6" x14ac:dyDescent="0.2">
      <c r="A323" s="1">
        <v>43798</v>
      </c>
      <c r="B323">
        <v>2238.4189999999999</v>
      </c>
      <c r="C323" t="s">
        <v>33</v>
      </c>
      <c r="E323" s="1">
        <v>43798</v>
      </c>
      <c r="F323">
        <v>365.6728</v>
      </c>
    </row>
    <row r="324" spans="1:6" x14ac:dyDescent="0.2">
      <c r="A324" s="1">
        <v>43796</v>
      </c>
      <c r="B324">
        <v>2237.36</v>
      </c>
      <c r="C324" t="s">
        <v>33</v>
      </c>
      <c r="E324" s="1">
        <v>43796</v>
      </c>
      <c r="F324">
        <v>365.73259999999999</v>
      </c>
    </row>
    <row r="325" spans="1:6" x14ac:dyDescent="0.2">
      <c r="A325" s="1">
        <v>43795</v>
      </c>
      <c r="B325">
        <v>2239.0320000000002</v>
      </c>
      <c r="C325" t="s">
        <v>33</v>
      </c>
      <c r="E325" s="1">
        <v>43795</v>
      </c>
      <c r="F325">
        <v>366.4051</v>
      </c>
    </row>
    <row r="326" spans="1:6" x14ac:dyDescent="0.2">
      <c r="A326" s="1">
        <v>43794</v>
      </c>
      <c r="B326">
        <v>2237.6419999999998</v>
      </c>
      <c r="C326" t="s">
        <v>33</v>
      </c>
      <c r="E326" s="1">
        <v>43794</v>
      </c>
      <c r="F326">
        <v>366.27760000000001</v>
      </c>
    </row>
    <row r="327" spans="1:6" x14ac:dyDescent="0.2">
      <c r="A327" s="1">
        <v>43791</v>
      </c>
      <c r="B327">
        <v>2237.134</v>
      </c>
      <c r="C327" t="s">
        <v>33</v>
      </c>
      <c r="E327" s="1">
        <v>43791</v>
      </c>
      <c r="F327">
        <v>366.19979999999998</v>
      </c>
    </row>
    <row r="328" spans="1:6" x14ac:dyDescent="0.2">
      <c r="A328" s="1">
        <v>43790</v>
      </c>
      <c r="B328">
        <v>2237.576</v>
      </c>
      <c r="C328" t="s">
        <v>33</v>
      </c>
      <c r="E328" s="1">
        <v>43790</v>
      </c>
      <c r="F328">
        <v>366.48649999999998</v>
      </c>
    </row>
    <row r="329" spans="1:6" x14ac:dyDescent="0.2">
      <c r="A329" s="1">
        <v>43789</v>
      </c>
      <c r="B329">
        <v>2237.73</v>
      </c>
      <c r="C329" t="s">
        <v>33</v>
      </c>
      <c r="E329" s="1">
        <v>43789</v>
      </c>
      <c r="F329">
        <v>367.00540000000001</v>
      </c>
    </row>
    <row r="330" spans="1:6" x14ac:dyDescent="0.2">
      <c r="A330" s="1">
        <v>43788</v>
      </c>
      <c r="B330">
        <v>2237.2130000000002</v>
      </c>
      <c r="C330" t="s">
        <v>33</v>
      </c>
      <c r="E330" s="1">
        <v>43788</v>
      </c>
      <c r="F330">
        <v>366.21199999999999</v>
      </c>
    </row>
    <row r="331" spans="1:6" x14ac:dyDescent="0.2">
      <c r="A331" s="1">
        <v>43787</v>
      </c>
      <c r="B331">
        <v>2237.587</v>
      </c>
      <c r="C331" t="s">
        <v>33</v>
      </c>
      <c r="E331" s="1">
        <v>43787</v>
      </c>
      <c r="F331">
        <v>365.8193</v>
      </c>
    </row>
    <row r="332" spans="1:6" x14ac:dyDescent="0.2">
      <c r="A332" s="1">
        <v>43784</v>
      </c>
      <c r="B332">
        <v>2236.4989999999998</v>
      </c>
      <c r="C332" t="s">
        <v>33</v>
      </c>
      <c r="E332" s="1">
        <v>43784</v>
      </c>
      <c r="F332">
        <v>365.17849999999999</v>
      </c>
    </row>
    <row r="333" spans="1:6" x14ac:dyDescent="0.2">
      <c r="A333" s="1">
        <v>43783</v>
      </c>
      <c r="B333">
        <v>2235.6979999999999</v>
      </c>
      <c r="C333" t="s">
        <v>33</v>
      </c>
      <c r="E333" s="1">
        <v>43783</v>
      </c>
      <c r="F333">
        <v>365.55880000000002</v>
      </c>
    </row>
    <row r="334" spans="1:6" x14ac:dyDescent="0.2">
      <c r="A334" s="1">
        <v>43782</v>
      </c>
      <c r="B334">
        <v>2233.81</v>
      </c>
      <c r="C334" t="s">
        <v>33</v>
      </c>
      <c r="E334" s="1">
        <v>43782</v>
      </c>
      <c r="F334">
        <v>364.76060000000001</v>
      </c>
    </row>
    <row r="335" spans="1:6" x14ac:dyDescent="0.2">
      <c r="A335" s="1">
        <v>43781</v>
      </c>
      <c r="B335">
        <v>2232.634</v>
      </c>
      <c r="C335" t="s">
        <v>33</v>
      </c>
      <c r="E335" s="1">
        <v>43781</v>
      </c>
      <c r="F335">
        <v>363.98790000000002</v>
      </c>
    </row>
    <row r="336" spans="1:6" x14ac:dyDescent="0.2">
      <c r="A336" s="1">
        <v>43777</v>
      </c>
      <c r="B336">
        <v>2230.7890000000002</v>
      </c>
      <c r="C336" t="s">
        <v>33</v>
      </c>
      <c r="E336" s="1">
        <v>43777</v>
      </c>
      <c r="F336">
        <v>363.48520000000002</v>
      </c>
    </row>
    <row r="337" spans="1:6" x14ac:dyDescent="0.2">
      <c r="A337" s="1">
        <v>43776</v>
      </c>
      <c r="B337">
        <v>2229.1469999999999</v>
      </c>
      <c r="C337" t="s">
        <v>33</v>
      </c>
      <c r="E337" s="1">
        <v>43776</v>
      </c>
      <c r="F337">
        <v>363.32350000000002</v>
      </c>
    </row>
    <row r="338" spans="1:6" x14ac:dyDescent="0.2">
      <c r="A338" s="1">
        <v>43775</v>
      </c>
      <c r="B338">
        <v>2233.4760000000001</v>
      </c>
      <c r="C338" t="s">
        <v>33</v>
      </c>
      <c r="E338" s="1">
        <v>43775</v>
      </c>
      <c r="F338">
        <v>365.14879999999999</v>
      </c>
    </row>
    <row r="339" spans="1:6" x14ac:dyDescent="0.2">
      <c r="A339" s="1">
        <v>43774</v>
      </c>
      <c r="B339">
        <v>2230.759</v>
      </c>
      <c r="C339" t="s">
        <v>33</v>
      </c>
      <c r="E339" s="1">
        <v>43774</v>
      </c>
      <c r="F339">
        <v>364.41570000000002</v>
      </c>
    </row>
    <row r="340" spans="1:6" x14ac:dyDescent="0.2">
      <c r="A340" s="1">
        <v>43773</v>
      </c>
      <c r="B340">
        <v>2235.6590000000001</v>
      </c>
      <c r="C340" t="s">
        <v>33</v>
      </c>
      <c r="E340" s="1">
        <v>43773</v>
      </c>
      <c r="F340">
        <v>365.52789999999999</v>
      </c>
    </row>
    <row r="341" spans="1:6" x14ac:dyDescent="0.2">
      <c r="A341" s="1">
        <v>43770</v>
      </c>
      <c r="B341">
        <v>2236.1770000000001</v>
      </c>
      <c r="C341" t="s">
        <v>33</v>
      </c>
      <c r="E341" s="1">
        <v>43770</v>
      </c>
      <c r="F341">
        <v>366.56040000000002</v>
      </c>
    </row>
    <row r="342" spans="1:6" x14ac:dyDescent="0.2">
      <c r="A342" s="1">
        <v>43769</v>
      </c>
      <c r="B342">
        <v>2236.614</v>
      </c>
      <c r="C342" t="s">
        <v>33</v>
      </c>
      <c r="E342" s="1">
        <v>43769</v>
      </c>
      <c r="F342">
        <v>367.3338</v>
      </c>
    </row>
    <row r="343" spans="1:6" x14ac:dyDescent="0.2">
      <c r="A343" s="1">
        <v>43768</v>
      </c>
      <c r="B343">
        <v>2231.3780000000002</v>
      </c>
      <c r="C343" t="s">
        <v>33</v>
      </c>
      <c r="E343" s="1">
        <v>43768</v>
      </c>
      <c r="F343">
        <v>365.33690000000001</v>
      </c>
    </row>
    <row r="344" spans="1:6" x14ac:dyDescent="0.2">
      <c r="A344" s="1">
        <v>43767</v>
      </c>
      <c r="B344">
        <v>2230.1480000000001</v>
      </c>
      <c r="C344" t="s">
        <v>33</v>
      </c>
      <c r="E344" s="1">
        <v>43767</v>
      </c>
      <c r="F344">
        <v>364.75310000000002</v>
      </c>
    </row>
    <row r="345" spans="1:6" x14ac:dyDescent="0.2">
      <c r="A345" s="1">
        <v>43766</v>
      </c>
      <c r="B345">
        <v>2227.5390000000002</v>
      </c>
      <c r="C345" t="s">
        <v>33</v>
      </c>
      <c r="E345" s="1">
        <v>43766</v>
      </c>
      <c r="F345">
        <v>364.46929999999998</v>
      </c>
    </row>
    <row r="346" spans="1:6" x14ac:dyDescent="0.2">
      <c r="A346" s="1">
        <v>43763</v>
      </c>
      <c r="B346">
        <v>2228.4540000000002</v>
      </c>
      <c r="C346" t="s">
        <v>33</v>
      </c>
      <c r="E346" s="1">
        <v>43763</v>
      </c>
      <c r="F346">
        <v>365.11290000000002</v>
      </c>
    </row>
    <row r="347" spans="1:6" x14ac:dyDescent="0.2">
      <c r="A347" s="1">
        <v>43762</v>
      </c>
      <c r="B347">
        <v>2229.5230000000001</v>
      </c>
      <c r="C347" t="s">
        <v>33</v>
      </c>
      <c r="E347" s="1">
        <v>43762</v>
      </c>
      <c r="F347">
        <v>365.6087</v>
      </c>
    </row>
    <row r="348" spans="1:6" x14ac:dyDescent="0.2">
      <c r="A348" s="1">
        <v>43761</v>
      </c>
      <c r="B348">
        <v>2229.1039999999998</v>
      </c>
      <c r="C348" t="s">
        <v>33</v>
      </c>
      <c r="E348" s="1">
        <v>43761</v>
      </c>
      <c r="F348">
        <v>365.62009999999998</v>
      </c>
    </row>
    <row r="349" spans="1:6" x14ac:dyDescent="0.2">
      <c r="A349" s="1">
        <v>43760</v>
      </c>
      <c r="B349">
        <v>2227.6709999999998</v>
      </c>
      <c r="C349" t="s">
        <v>33</v>
      </c>
      <c r="E349" s="1">
        <v>43760</v>
      </c>
      <c r="F349">
        <v>365.41759999999999</v>
      </c>
    </row>
    <row r="350" spans="1:6" x14ac:dyDescent="0.2">
      <c r="A350" s="1">
        <v>43759</v>
      </c>
      <c r="B350">
        <v>2227.3220000000001</v>
      </c>
      <c r="C350" t="s">
        <v>33</v>
      </c>
      <c r="E350" s="1">
        <v>43759</v>
      </c>
      <c r="F350">
        <v>364.95600000000002</v>
      </c>
    </row>
    <row r="351" spans="1:6" x14ac:dyDescent="0.2">
      <c r="A351" s="1">
        <v>43756</v>
      </c>
      <c r="B351">
        <v>2229.431</v>
      </c>
      <c r="C351" t="s">
        <v>33</v>
      </c>
      <c r="E351" s="1">
        <v>43756</v>
      </c>
      <c r="F351">
        <v>365.51639999999998</v>
      </c>
    </row>
    <row r="352" spans="1:6" x14ac:dyDescent="0.2">
      <c r="A352" s="1">
        <v>43755</v>
      </c>
      <c r="B352">
        <v>2229.0610000000001</v>
      </c>
      <c r="C352" t="s">
        <v>33</v>
      </c>
      <c r="E352" s="1">
        <v>43755</v>
      </c>
      <c r="F352">
        <v>365.351</v>
      </c>
    </row>
    <row r="353" spans="1:6" x14ac:dyDescent="0.2">
      <c r="A353" s="1">
        <v>43754</v>
      </c>
      <c r="B353">
        <v>2230.0459999999998</v>
      </c>
      <c r="C353" t="s">
        <v>33</v>
      </c>
      <c r="E353" s="1">
        <v>43754</v>
      </c>
      <c r="F353">
        <v>365.50119999999998</v>
      </c>
    </row>
    <row r="354" spans="1:6" x14ac:dyDescent="0.2">
      <c r="A354" s="1">
        <v>43753</v>
      </c>
      <c r="B354">
        <v>2228.645</v>
      </c>
      <c r="C354" t="s">
        <v>33</v>
      </c>
      <c r="E354" s="1">
        <v>43753</v>
      </c>
      <c r="F354">
        <v>364.6737</v>
      </c>
    </row>
    <row r="355" spans="1:6" x14ac:dyDescent="0.2">
      <c r="A355" s="1">
        <v>43749</v>
      </c>
      <c r="B355">
        <v>2228.953</v>
      </c>
      <c r="C355" t="s">
        <v>33</v>
      </c>
      <c r="E355" s="1">
        <v>43749</v>
      </c>
      <c r="F355">
        <v>364.78789999999998</v>
      </c>
    </row>
    <row r="356" spans="1:6" x14ac:dyDescent="0.2">
      <c r="A356" s="1">
        <v>43748</v>
      </c>
      <c r="B356">
        <v>2231.1709999999998</v>
      </c>
      <c r="C356" t="s">
        <v>33</v>
      </c>
      <c r="E356" s="1">
        <v>43748</v>
      </c>
      <c r="F356">
        <v>366.73140000000001</v>
      </c>
    </row>
    <row r="357" spans="1:6" x14ac:dyDescent="0.2">
      <c r="A357" s="1">
        <v>43747</v>
      </c>
      <c r="B357">
        <v>2233.6239999999998</v>
      </c>
      <c r="C357" t="s">
        <v>33</v>
      </c>
      <c r="E357" s="1">
        <v>43747</v>
      </c>
      <c r="F357">
        <v>367.94139999999999</v>
      </c>
    </row>
    <row r="358" spans="1:6" x14ac:dyDescent="0.2">
      <c r="A358" s="1">
        <v>43746</v>
      </c>
      <c r="B358">
        <v>2235.6469999999999</v>
      </c>
      <c r="C358" t="s">
        <v>33</v>
      </c>
      <c r="E358" s="1">
        <v>43746</v>
      </c>
      <c r="F358">
        <v>368.80450000000002</v>
      </c>
    </row>
    <row r="359" spans="1:6" x14ac:dyDescent="0.2">
      <c r="A359" s="1">
        <v>43745</v>
      </c>
      <c r="B359">
        <v>2234.453</v>
      </c>
      <c r="C359" t="s">
        <v>33</v>
      </c>
      <c r="E359" s="1">
        <v>43745</v>
      </c>
      <c r="F359">
        <v>368.30720000000002</v>
      </c>
    </row>
    <row r="360" spans="1:6" x14ac:dyDescent="0.2">
      <c r="A360" s="1">
        <v>43742</v>
      </c>
      <c r="B360">
        <v>2235.1149999999998</v>
      </c>
      <c r="C360" t="s">
        <v>33</v>
      </c>
      <c r="E360" s="1">
        <v>43742</v>
      </c>
      <c r="F360">
        <v>369.0711</v>
      </c>
    </row>
    <row r="361" spans="1:6" x14ac:dyDescent="0.2">
      <c r="A361" s="1">
        <v>43741</v>
      </c>
      <c r="B361">
        <v>2233.8670000000002</v>
      </c>
      <c r="C361" t="s">
        <v>33</v>
      </c>
      <c r="E361" s="1">
        <v>43741</v>
      </c>
      <c r="F361">
        <v>369.15449999999998</v>
      </c>
    </row>
    <row r="362" spans="1:6" x14ac:dyDescent="0.2">
      <c r="A362" s="1">
        <v>43740</v>
      </c>
      <c r="B362">
        <v>2231.7190000000001</v>
      </c>
      <c r="C362" t="s">
        <v>33</v>
      </c>
      <c r="E362" s="1">
        <v>43740</v>
      </c>
      <c r="F362">
        <v>367.91840000000002</v>
      </c>
    </row>
    <row r="363" spans="1:6" x14ac:dyDescent="0.2">
      <c r="A363" s="1">
        <v>43739</v>
      </c>
      <c r="B363">
        <v>2230.4270000000001</v>
      </c>
      <c r="C363" t="s">
        <v>33</v>
      </c>
      <c r="E363" s="1">
        <v>43739</v>
      </c>
      <c r="F363">
        <v>366.88720000000001</v>
      </c>
    </row>
    <row r="364" spans="1:6" x14ac:dyDescent="0.2">
      <c r="A364" s="1">
        <v>43738</v>
      </c>
      <c r="B364">
        <v>2228.748</v>
      </c>
      <c r="C364" t="s">
        <v>33</v>
      </c>
      <c r="E364" s="1">
        <v>43738</v>
      </c>
      <c r="F364">
        <v>366.14120000000003</v>
      </c>
    </row>
    <row r="365" spans="1:6" x14ac:dyDescent="0.2">
      <c r="A365" s="1">
        <v>43735</v>
      </c>
      <c r="B365">
        <v>2226.8690000000001</v>
      </c>
      <c r="C365" t="s">
        <v>33</v>
      </c>
      <c r="E365" s="1">
        <v>43735</v>
      </c>
      <c r="F365">
        <v>366.06400000000002</v>
      </c>
    </row>
    <row r="366" spans="1:6" x14ac:dyDescent="0.2">
      <c r="A366" s="1">
        <v>43734</v>
      </c>
      <c r="B366">
        <v>2225.4780000000001</v>
      </c>
      <c r="C366" t="s">
        <v>33</v>
      </c>
      <c r="E366" s="1">
        <v>43734</v>
      </c>
      <c r="F366">
        <v>365.99090000000001</v>
      </c>
    </row>
    <row r="367" spans="1:6" x14ac:dyDescent="0.2">
      <c r="A367" s="1">
        <v>43733</v>
      </c>
      <c r="B367">
        <v>2223.3069999999998</v>
      </c>
      <c r="C367" t="s">
        <v>33</v>
      </c>
      <c r="E367" s="1">
        <v>43733</v>
      </c>
      <c r="F367">
        <v>365.38040000000001</v>
      </c>
    </row>
    <row r="368" spans="1:6" x14ac:dyDescent="0.2">
      <c r="A368" s="1">
        <v>43732</v>
      </c>
      <c r="B368">
        <v>2227.7379999999998</v>
      </c>
      <c r="C368" t="s">
        <v>33</v>
      </c>
      <c r="E368" s="1">
        <v>43732</v>
      </c>
      <c r="F368">
        <v>367.08240000000001</v>
      </c>
    </row>
    <row r="369" spans="1:6" x14ac:dyDescent="0.2">
      <c r="A369" s="1">
        <v>43731</v>
      </c>
      <c r="B369">
        <v>2226.3969999999999</v>
      </c>
      <c r="C369" t="s">
        <v>33</v>
      </c>
      <c r="E369" s="1">
        <v>43731</v>
      </c>
      <c r="F369">
        <v>365.62479999999999</v>
      </c>
    </row>
    <row r="370" spans="1:6" x14ac:dyDescent="0.2">
      <c r="A370" s="1">
        <v>43728</v>
      </c>
      <c r="B370">
        <v>2224.9470000000001</v>
      </c>
      <c r="C370" t="s">
        <v>33</v>
      </c>
      <c r="E370" s="1">
        <v>43728</v>
      </c>
      <c r="F370">
        <v>364.73770000000002</v>
      </c>
    </row>
    <row r="371" spans="1:6" x14ac:dyDescent="0.2">
      <c r="A371" s="1">
        <v>43727</v>
      </c>
      <c r="B371">
        <v>2223.36</v>
      </c>
      <c r="C371" t="s">
        <v>33</v>
      </c>
      <c r="E371" s="1">
        <v>43727</v>
      </c>
      <c r="F371">
        <v>364.75029999999998</v>
      </c>
    </row>
    <row r="372" spans="1:6" x14ac:dyDescent="0.2">
      <c r="A372" s="1">
        <v>43726</v>
      </c>
      <c r="B372">
        <v>2221.7910000000002</v>
      </c>
      <c r="C372" t="s">
        <v>33</v>
      </c>
      <c r="E372" s="1">
        <v>43726</v>
      </c>
      <c r="F372">
        <v>364.34100000000001</v>
      </c>
    </row>
    <row r="373" spans="1:6" x14ac:dyDescent="0.2">
      <c r="A373" s="1">
        <v>43725</v>
      </c>
      <c r="B373">
        <v>2219.922</v>
      </c>
      <c r="C373" t="s">
        <v>33</v>
      </c>
      <c r="E373" s="1">
        <v>43725</v>
      </c>
      <c r="F373">
        <v>364.07560000000001</v>
      </c>
    </row>
    <row r="374" spans="1:6" x14ac:dyDescent="0.2">
      <c r="A374" s="1">
        <v>43724</v>
      </c>
      <c r="B374">
        <v>2219.768</v>
      </c>
      <c r="C374" t="s">
        <v>33</v>
      </c>
      <c r="E374" s="1">
        <v>43724</v>
      </c>
      <c r="F374">
        <v>363.41140000000001</v>
      </c>
    </row>
    <row r="375" spans="1:6" x14ac:dyDescent="0.2">
      <c r="A375" s="1">
        <v>43721</v>
      </c>
      <c r="B375">
        <v>2217.1410000000001</v>
      </c>
      <c r="C375" t="s">
        <v>33</v>
      </c>
      <c r="E375" s="1">
        <v>43721</v>
      </c>
      <c r="F375">
        <v>362.26740000000001</v>
      </c>
    </row>
    <row r="376" spans="1:6" x14ac:dyDescent="0.2">
      <c r="A376" s="1">
        <v>43720</v>
      </c>
      <c r="B376">
        <v>2221.201</v>
      </c>
      <c r="C376" t="s">
        <v>33</v>
      </c>
      <c r="E376" s="1">
        <v>43720</v>
      </c>
      <c r="F376">
        <v>363.94439999999997</v>
      </c>
    </row>
    <row r="377" spans="1:6" x14ac:dyDescent="0.2">
      <c r="A377" s="1">
        <v>43719</v>
      </c>
      <c r="B377">
        <v>2223.0549999999998</v>
      </c>
      <c r="C377" t="s">
        <v>33</v>
      </c>
      <c r="E377" s="1">
        <v>43719</v>
      </c>
      <c r="F377">
        <v>365.0061</v>
      </c>
    </row>
    <row r="378" spans="1:6" x14ac:dyDescent="0.2">
      <c r="A378" s="1">
        <v>43718</v>
      </c>
      <c r="B378">
        <v>2221.6970000000001</v>
      </c>
      <c r="C378" t="s">
        <v>33</v>
      </c>
      <c r="E378" s="1">
        <v>43718</v>
      </c>
      <c r="F378">
        <v>365.43990000000002</v>
      </c>
    </row>
    <row r="379" spans="1:6" x14ac:dyDescent="0.2">
      <c r="A379" s="1">
        <v>43717</v>
      </c>
      <c r="B379">
        <v>2225.645</v>
      </c>
      <c r="C379" t="s">
        <v>33</v>
      </c>
      <c r="E379" s="1">
        <v>43717</v>
      </c>
      <c r="F379">
        <v>366.78410000000002</v>
      </c>
    </row>
    <row r="380" spans="1:6" x14ac:dyDescent="0.2">
      <c r="A380" s="1">
        <v>43714</v>
      </c>
      <c r="B380">
        <v>2227.4479999999999</v>
      </c>
      <c r="C380" t="s">
        <v>33</v>
      </c>
      <c r="E380" s="1">
        <v>43714</v>
      </c>
      <c r="F380">
        <v>367.8741</v>
      </c>
    </row>
    <row r="381" spans="1:6" x14ac:dyDescent="0.2">
      <c r="A381" s="1">
        <v>43713</v>
      </c>
      <c r="B381">
        <v>2226.654</v>
      </c>
      <c r="C381" t="s">
        <v>33</v>
      </c>
      <c r="E381" s="1">
        <v>43713</v>
      </c>
      <c r="F381">
        <v>367.60140000000001</v>
      </c>
    </row>
    <row r="382" spans="1:6" x14ac:dyDescent="0.2">
      <c r="A382" s="1">
        <v>43712</v>
      </c>
      <c r="B382">
        <v>2231.3609999999999</v>
      </c>
      <c r="C382" t="s">
        <v>33</v>
      </c>
      <c r="E382" s="1">
        <v>43712</v>
      </c>
      <c r="F382">
        <v>369.65769999999998</v>
      </c>
    </row>
    <row r="383" spans="1:6" x14ac:dyDescent="0.2">
      <c r="A383" s="1">
        <v>43711</v>
      </c>
      <c r="B383">
        <v>2229.1610000000001</v>
      </c>
      <c r="C383" t="s">
        <v>33</v>
      </c>
      <c r="E383" s="1">
        <v>43711</v>
      </c>
      <c r="F383">
        <v>369.36630000000002</v>
      </c>
    </row>
    <row r="384" spans="1:6" x14ac:dyDescent="0.2">
      <c r="A384" s="1">
        <v>43710</v>
      </c>
      <c r="B384">
        <v>2227.1770000000001</v>
      </c>
      <c r="C384" t="s">
        <v>33</v>
      </c>
      <c r="E384" s="1">
        <v>43710</v>
      </c>
      <c r="F384">
        <v>368.23099999999999</v>
      </c>
    </row>
    <row r="385" spans="1:6" x14ac:dyDescent="0.2">
      <c r="A385" s="1">
        <v>43707</v>
      </c>
      <c r="B385">
        <v>2227.1770000000001</v>
      </c>
      <c r="C385" t="s">
        <v>33</v>
      </c>
      <c r="E385" s="1">
        <v>43707</v>
      </c>
      <c r="F385">
        <v>368.23099999999999</v>
      </c>
    </row>
    <row r="386" spans="1:6" x14ac:dyDescent="0.2">
      <c r="A386" s="1">
        <v>43706</v>
      </c>
      <c r="B386">
        <v>2223.915</v>
      </c>
      <c r="C386" t="s">
        <v>33</v>
      </c>
      <c r="E386" s="1">
        <v>43706</v>
      </c>
      <c r="F386">
        <v>367.79829999999998</v>
      </c>
    </row>
    <row r="387" spans="1:6" x14ac:dyDescent="0.2">
      <c r="A387" s="1">
        <v>43705</v>
      </c>
      <c r="B387">
        <v>2224.067</v>
      </c>
      <c r="C387" t="s">
        <v>33</v>
      </c>
      <c r="E387" s="1">
        <v>43705</v>
      </c>
      <c r="F387">
        <v>368.62599999999998</v>
      </c>
    </row>
    <row r="388" spans="1:6" x14ac:dyDescent="0.2">
      <c r="A388" s="1">
        <v>43704</v>
      </c>
      <c r="B388">
        <v>2221.8000000000002</v>
      </c>
      <c r="C388" t="s">
        <v>33</v>
      </c>
      <c r="E388" s="1">
        <v>43704</v>
      </c>
      <c r="F388">
        <v>367.98160000000001</v>
      </c>
    </row>
    <row r="389" spans="1:6" x14ac:dyDescent="0.2">
      <c r="A389" s="1">
        <v>43703</v>
      </c>
      <c r="B389">
        <v>2219.703</v>
      </c>
      <c r="C389" t="s">
        <v>33</v>
      </c>
      <c r="E389" s="1">
        <v>43703</v>
      </c>
      <c r="F389">
        <v>367.18709999999999</v>
      </c>
    </row>
    <row r="390" spans="1:6" x14ac:dyDescent="0.2">
      <c r="A390" s="1">
        <v>43700</v>
      </c>
      <c r="B390">
        <v>2222.0129999999999</v>
      </c>
      <c r="C390" t="s">
        <v>33</v>
      </c>
      <c r="E390" s="1">
        <v>43700</v>
      </c>
      <c r="F390">
        <v>367.39210000000003</v>
      </c>
    </row>
    <row r="391" spans="1:6" x14ac:dyDescent="0.2">
      <c r="A391" s="1">
        <v>43699</v>
      </c>
      <c r="B391">
        <v>2218.951</v>
      </c>
      <c r="C391" t="s">
        <v>33</v>
      </c>
      <c r="E391" s="1">
        <v>43699</v>
      </c>
      <c r="F391">
        <v>365.95389999999998</v>
      </c>
    </row>
    <row r="392" spans="1:6" x14ac:dyDescent="0.2">
      <c r="A392" s="1">
        <v>43698</v>
      </c>
      <c r="B392">
        <v>2220.2660000000001</v>
      </c>
      <c r="C392" t="s">
        <v>33</v>
      </c>
      <c r="E392" s="1">
        <v>43698</v>
      </c>
      <c r="F392">
        <v>366.50139999999999</v>
      </c>
    </row>
    <row r="393" spans="1:6" x14ac:dyDescent="0.2">
      <c r="A393" s="1">
        <v>43697</v>
      </c>
      <c r="B393">
        <v>2221.4920000000002</v>
      </c>
      <c r="C393" t="s">
        <v>33</v>
      </c>
      <c r="E393" s="1">
        <v>43697</v>
      </c>
      <c r="F393">
        <v>367.0324</v>
      </c>
    </row>
    <row r="394" spans="1:6" x14ac:dyDescent="0.2">
      <c r="A394" s="1">
        <v>43696</v>
      </c>
      <c r="B394">
        <v>2220.4029999999998</v>
      </c>
      <c r="C394" t="s">
        <v>33</v>
      </c>
      <c r="E394" s="1">
        <v>43696</v>
      </c>
      <c r="F394">
        <v>366.20080000000002</v>
      </c>
    </row>
    <row r="395" spans="1:6" x14ac:dyDescent="0.2">
      <c r="A395" s="1">
        <v>43693</v>
      </c>
      <c r="B395">
        <v>2222.0729999999999</v>
      </c>
      <c r="C395" t="s">
        <v>33</v>
      </c>
      <c r="E395" s="1">
        <v>43693</v>
      </c>
      <c r="F395">
        <v>367.11500000000001</v>
      </c>
    </row>
    <row r="396" spans="1:6" x14ac:dyDescent="0.2">
      <c r="A396" s="1">
        <v>43692</v>
      </c>
      <c r="B396">
        <v>2220.1480000000001</v>
      </c>
      <c r="C396" t="s">
        <v>33</v>
      </c>
      <c r="E396" s="1">
        <v>43692</v>
      </c>
      <c r="F396">
        <v>367.2013</v>
      </c>
    </row>
    <row r="397" spans="1:6" x14ac:dyDescent="0.2">
      <c r="A397" s="1">
        <v>43691</v>
      </c>
      <c r="B397">
        <v>2216.2399999999998</v>
      </c>
      <c r="C397" t="s">
        <v>33</v>
      </c>
      <c r="E397" s="1">
        <v>43691</v>
      </c>
      <c r="F397">
        <v>366.1968</v>
      </c>
    </row>
    <row r="398" spans="1:6" x14ac:dyDescent="0.2">
      <c r="A398" s="1">
        <v>43690</v>
      </c>
      <c r="B398">
        <v>2214.6860000000001</v>
      </c>
      <c r="C398" t="s">
        <v>33</v>
      </c>
      <c r="E398" s="1">
        <v>43690</v>
      </c>
      <c r="F398">
        <v>364.7013</v>
      </c>
    </row>
    <row r="399" spans="1:6" x14ac:dyDescent="0.2">
      <c r="A399" s="1">
        <v>43689</v>
      </c>
      <c r="B399">
        <v>2217.9969999999998</v>
      </c>
      <c r="C399" t="s">
        <v>33</v>
      </c>
      <c r="E399" s="1">
        <v>43689</v>
      </c>
      <c r="F399">
        <v>366.19389999999999</v>
      </c>
    </row>
    <row r="400" spans="1:6" x14ac:dyDescent="0.2">
      <c r="A400" s="1">
        <v>43686</v>
      </c>
      <c r="B400">
        <v>2216.1410000000001</v>
      </c>
      <c r="C400" t="s">
        <v>33</v>
      </c>
      <c r="E400" s="1">
        <v>43686</v>
      </c>
      <c r="F400">
        <v>364.82650000000001</v>
      </c>
    </row>
    <row r="401" spans="1:6" x14ac:dyDescent="0.2">
      <c r="A401" s="1">
        <v>43685</v>
      </c>
      <c r="B401">
        <v>2216.5949999999998</v>
      </c>
      <c r="C401" t="s">
        <v>33</v>
      </c>
      <c r="E401" s="1">
        <v>43685</v>
      </c>
      <c r="F401">
        <v>365.71929999999998</v>
      </c>
    </row>
    <row r="402" spans="1:6" x14ac:dyDescent="0.2">
      <c r="A402" s="1">
        <v>43684</v>
      </c>
      <c r="B402">
        <v>2218.9520000000002</v>
      </c>
      <c r="C402" t="s">
        <v>33</v>
      </c>
      <c r="E402" s="1">
        <v>43684</v>
      </c>
      <c r="F402">
        <v>366.57279999999997</v>
      </c>
    </row>
    <row r="403" spans="1:6" x14ac:dyDescent="0.2">
      <c r="A403" s="1">
        <v>43683</v>
      </c>
      <c r="B403">
        <v>2217.6610000000001</v>
      </c>
      <c r="C403" t="s">
        <v>33</v>
      </c>
      <c r="E403" s="1">
        <v>43683</v>
      </c>
      <c r="F403">
        <v>365.36700000000002</v>
      </c>
    </row>
    <row r="404" spans="1:6" x14ac:dyDescent="0.2">
      <c r="A404" s="1">
        <v>43682</v>
      </c>
      <c r="B404">
        <v>2219.0889999999999</v>
      </c>
      <c r="C404" t="s">
        <v>33</v>
      </c>
      <c r="E404" s="1">
        <v>43682</v>
      </c>
      <c r="F404">
        <v>366.07</v>
      </c>
    </row>
    <row r="405" spans="1:6" x14ac:dyDescent="0.2">
      <c r="A405" s="1">
        <v>43679</v>
      </c>
      <c r="B405">
        <v>2214.0590000000002</v>
      </c>
      <c r="C405" t="s">
        <v>33</v>
      </c>
      <c r="E405" s="1">
        <v>43679</v>
      </c>
      <c r="F405">
        <v>363.2568</v>
      </c>
    </row>
    <row r="406" spans="1:6" x14ac:dyDescent="0.2">
      <c r="A406" s="1">
        <v>43678</v>
      </c>
      <c r="B406">
        <v>2214.9639999999999</v>
      </c>
      <c r="C406" t="s">
        <v>33</v>
      </c>
      <c r="E406" s="1">
        <v>43678</v>
      </c>
      <c r="F406">
        <v>362.81400000000002</v>
      </c>
    </row>
    <row r="407" spans="1:6" x14ac:dyDescent="0.2">
      <c r="A407" s="1">
        <v>43677</v>
      </c>
      <c r="B407">
        <v>2207.4650000000001</v>
      </c>
      <c r="C407" t="s">
        <v>33</v>
      </c>
      <c r="E407" s="1">
        <v>43677</v>
      </c>
      <c r="F407">
        <v>360.00200000000001</v>
      </c>
    </row>
    <row r="408" spans="1:6" x14ac:dyDescent="0.2">
      <c r="A408" s="1">
        <v>43676</v>
      </c>
      <c r="B408">
        <v>2206.8310000000001</v>
      </c>
      <c r="C408" t="s">
        <v>33</v>
      </c>
      <c r="E408" s="1">
        <v>43676</v>
      </c>
      <c r="F408">
        <v>360.08339999999998</v>
      </c>
    </row>
    <row r="409" spans="1:6" x14ac:dyDescent="0.2">
      <c r="A409" s="1">
        <v>43675</v>
      </c>
      <c r="B409">
        <v>2206.944</v>
      </c>
      <c r="C409" t="s">
        <v>33</v>
      </c>
      <c r="E409" s="1">
        <v>43675</v>
      </c>
      <c r="F409">
        <v>360.14190000000002</v>
      </c>
    </row>
    <row r="410" spans="1:6" x14ac:dyDescent="0.2">
      <c r="A410" s="1">
        <v>43672</v>
      </c>
      <c r="B410">
        <v>2205.3310000000001</v>
      </c>
      <c r="C410" t="s">
        <v>33</v>
      </c>
      <c r="E410" s="1">
        <v>43672</v>
      </c>
      <c r="F410">
        <v>359.6404</v>
      </c>
    </row>
    <row r="411" spans="1:6" x14ac:dyDescent="0.2">
      <c r="A411" s="1">
        <v>43671</v>
      </c>
      <c r="B411">
        <v>2206.0360000000001</v>
      </c>
      <c r="C411" t="s">
        <v>33</v>
      </c>
      <c r="E411" s="1">
        <v>43671</v>
      </c>
      <c r="F411">
        <v>359.92989999999998</v>
      </c>
    </row>
    <row r="412" spans="1:6" x14ac:dyDescent="0.2">
      <c r="A412" s="1">
        <v>43670</v>
      </c>
      <c r="B412">
        <v>2207.8919999999998</v>
      </c>
      <c r="C412" t="s">
        <v>33</v>
      </c>
      <c r="E412" s="1">
        <v>43670</v>
      </c>
      <c r="F412">
        <v>360.17959999999999</v>
      </c>
    </row>
    <row r="413" spans="1:6" x14ac:dyDescent="0.2">
      <c r="A413" s="1">
        <v>43669</v>
      </c>
      <c r="B413">
        <v>2205.9059999999999</v>
      </c>
      <c r="C413" t="s">
        <v>33</v>
      </c>
      <c r="E413" s="1">
        <v>43669</v>
      </c>
      <c r="F413">
        <v>359.80439999999999</v>
      </c>
    </row>
    <row r="414" spans="1:6" x14ac:dyDescent="0.2">
      <c r="A414" s="1">
        <v>43668</v>
      </c>
      <c r="B414">
        <v>2206.9009999999998</v>
      </c>
      <c r="C414" t="s">
        <v>33</v>
      </c>
      <c r="E414" s="1">
        <v>43668</v>
      </c>
      <c r="F414">
        <v>360.19479999999999</v>
      </c>
    </row>
    <row r="415" spans="1:6" x14ac:dyDescent="0.2">
      <c r="A415" s="1">
        <v>43665</v>
      </c>
      <c r="B415">
        <v>2205.9839999999999</v>
      </c>
      <c r="C415" t="s">
        <v>33</v>
      </c>
      <c r="E415" s="1">
        <v>43665</v>
      </c>
      <c r="F415">
        <v>360.01499999999999</v>
      </c>
    </row>
    <row r="416" spans="1:6" x14ac:dyDescent="0.2">
      <c r="A416" s="1">
        <v>43664</v>
      </c>
      <c r="B416">
        <v>2205.8960000000002</v>
      </c>
      <c r="C416" t="s">
        <v>33</v>
      </c>
      <c r="E416" s="1">
        <v>43664</v>
      </c>
      <c r="F416">
        <v>360.1748</v>
      </c>
    </row>
    <row r="417" spans="1:6" x14ac:dyDescent="0.2">
      <c r="A417" s="1">
        <v>43663</v>
      </c>
      <c r="B417">
        <v>2203.529</v>
      </c>
      <c r="C417" t="s">
        <v>33</v>
      </c>
      <c r="E417" s="1">
        <v>43663</v>
      </c>
      <c r="F417">
        <v>359.43049999999999</v>
      </c>
    </row>
    <row r="418" spans="1:6" x14ac:dyDescent="0.2">
      <c r="A418" s="1">
        <v>43662</v>
      </c>
      <c r="B418">
        <v>2198.4270000000001</v>
      </c>
      <c r="C418" t="s">
        <v>33</v>
      </c>
      <c r="E418" s="1">
        <v>43662</v>
      </c>
      <c r="F418">
        <v>358.54539999999997</v>
      </c>
    </row>
    <row r="419" spans="1:6" x14ac:dyDescent="0.2">
      <c r="A419" s="1">
        <v>43661</v>
      </c>
      <c r="B419">
        <v>2199.471</v>
      </c>
      <c r="C419" t="s">
        <v>33</v>
      </c>
      <c r="E419" s="1">
        <v>43661</v>
      </c>
      <c r="F419">
        <v>358.94380000000001</v>
      </c>
    </row>
    <row r="420" spans="1:6" x14ac:dyDescent="0.2">
      <c r="A420" s="1">
        <v>43658</v>
      </c>
      <c r="B420">
        <v>2198.837</v>
      </c>
      <c r="C420" t="s">
        <v>33</v>
      </c>
      <c r="E420" s="1">
        <v>43658</v>
      </c>
      <c r="F420">
        <v>358.37180000000001</v>
      </c>
    </row>
    <row r="421" spans="1:6" x14ac:dyDescent="0.2">
      <c r="A421" s="1">
        <v>43657</v>
      </c>
      <c r="B421">
        <v>2198.1260000000002</v>
      </c>
      <c r="C421" t="s">
        <v>33</v>
      </c>
      <c r="E421" s="1">
        <v>43657</v>
      </c>
      <c r="F421">
        <v>357.86989999999997</v>
      </c>
    </row>
    <row r="422" spans="1:6" x14ac:dyDescent="0.2">
      <c r="A422" s="1">
        <v>43656</v>
      </c>
      <c r="B422">
        <v>2200.63</v>
      </c>
      <c r="C422" t="s">
        <v>33</v>
      </c>
      <c r="E422" s="1">
        <v>43656</v>
      </c>
      <c r="F422">
        <v>358.70060000000001</v>
      </c>
    </row>
    <row r="423" spans="1:6" x14ac:dyDescent="0.2">
      <c r="A423" s="1">
        <v>43655</v>
      </c>
      <c r="B423">
        <v>2198.4070000000002</v>
      </c>
      <c r="C423" t="s">
        <v>33</v>
      </c>
      <c r="E423" s="1">
        <v>43655</v>
      </c>
      <c r="F423">
        <v>358.43830000000003</v>
      </c>
    </row>
    <row r="424" spans="1:6" x14ac:dyDescent="0.2">
      <c r="A424" s="1">
        <v>43654</v>
      </c>
      <c r="B424">
        <v>2200.3890000000001</v>
      </c>
      <c r="C424" t="s">
        <v>33</v>
      </c>
      <c r="E424" s="1">
        <v>43654</v>
      </c>
      <c r="F424">
        <v>358.733</v>
      </c>
    </row>
    <row r="425" spans="1:6" x14ac:dyDescent="0.2">
      <c r="A425" s="1">
        <v>43651</v>
      </c>
      <c r="B425">
        <v>2199.107</v>
      </c>
      <c r="C425" t="s">
        <v>33</v>
      </c>
      <c r="E425" s="1">
        <v>43651</v>
      </c>
      <c r="F425">
        <v>358.46769999999998</v>
      </c>
    </row>
    <row r="426" spans="1:6" x14ac:dyDescent="0.2">
      <c r="A426" s="1">
        <v>43649</v>
      </c>
      <c r="B426">
        <v>2203.1320000000001</v>
      </c>
      <c r="C426" t="s">
        <v>33</v>
      </c>
      <c r="E426" s="1">
        <v>43649</v>
      </c>
      <c r="F426">
        <v>359.94880000000001</v>
      </c>
    </row>
    <row r="427" spans="1:6" x14ac:dyDescent="0.2">
      <c r="A427" s="1">
        <v>43648</v>
      </c>
      <c r="B427">
        <v>2200.585</v>
      </c>
      <c r="C427" t="s">
        <v>33</v>
      </c>
      <c r="E427" s="1">
        <v>43648</v>
      </c>
      <c r="F427">
        <v>359.55650000000003</v>
      </c>
    </row>
    <row r="428" spans="1:6" x14ac:dyDescent="0.2">
      <c r="A428" s="1">
        <v>43647</v>
      </c>
      <c r="B428">
        <v>2196.962</v>
      </c>
      <c r="C428" t="s">
        <v>33</v>
      </c>
      <c r="E428" s="1">
        <v>43647</v>
      </c>
      <c r="F428">
        <v>358.50279999999998</v>
      </c>
    </row>
    <row r="429" spans="1:6" x14ac:dyDescent="0.2">
      <c r="A429" s="1">
        <v>43644</v>
      </c>
      <c r="B429">
        <v>2198.5839999999998</v>
      </c>
      <c r="C429" t="s">
        <v>33</v>
      </c>
      <c r="E429" s="1">
        <v>43644</v>
      </c>
      <c r="F429">
        <v>359.10730000000001</v>
      </c>
    </row>
    <row r="430" spans="1:6" x14ac:dyDescent="0.2">
      <c r="A430" s="1">
        <v>43643</v>
      </c>
      <c r="B430">
        <v>2198.6559999999999</v>
      </c>
      <c r="C430" t="s">
        <v>33</v>
      </c>
      <c r="E430" s="1">
        <v>43643</v>
      </c>
      <c r="F430">
        <v>359.07170000000002</v>
      </c>
    </row>
    <row r="431" spans="1:6" x14ac:dyDescent="0.2">
      <c r="A431" s="1">
        <v>43642</v>
      </c>
      <c r="B431">
        <v>2194.277</v>
      </c>
      <c r="C431" t="s">
        <v>33</v>
      </c>
      <c r="E431" s="1">
        <v>43642</v>
      </c>
      <c r="F431">
        <v>358.44900000000001</v>
      </c>
    </row>
    <row r="432" spans="1:6" x14ac:dyDescent="0.2">
      <c r="A432" s="1">
        <v>43641</v>
      </c>
      <c r="B432">
        <v>2196.6190000000001</v>
      </c>
      <c r="C432" t="s">
        <v>33</v>
      </c>
      <c r="E432" s="1">
        <v>43641</v>
      </c>
      <c r="F432">
        <v>359.3861</v>
      </c>
    </row>
    <row r="433" spans="1:6" x14ac:dyDescent="0.2">
      <c r="A433" s="1">
        <v>43640</v>
      </c>
      <c r="B433">
        <v>2195.4549999999999</v>
      </c>
      <c r="C433" t="s">
        <v>33</v>
      </c>
      <c r="E433" s="1">
        <v>43640</v>
      </c>
      <c r="F433">
        <v>358.80220000000003</v>
      </c>
    </row>
    <row r="434" spans="1:6" x14ac:dyDescent="0.2">
      <c r="A434" s="1">
        <v>43637</v>
      </c>
      <c r="B434">
        <v>2193.8130000000001</v>
      </c>
      <c r="C434" t="s">
        <v>33</v>
      </c>
      <c r="E434" s="1">
        <v>43637</v>
      </c>
      <c r="F434">
        <v>357.86059999999998</v>
      </c>
    </row>
    <row r="435" spans="1:6" x14ac:dyDescent="0.2">
      <c r="A435" s="1">
        <v>43636</v>
      </c>
      <c r="B435">
        <v>2199.1509999999998</v>
      </c>
      <c r="C435" t="s">
        <v>33</v>
      </c>
      <c r="E435" s="1">
        <v>43636</v>
      </c>
      <c r="F435">
        <v>358.7235</v>
      </c>
    </row>
    <row r="436" spans="1:6" x14ac:dyDescent="0.2">
      <c r="A436" s="1">
        <v>43635</v>
      </c>
      <c r="B436">
        <v>2195.6060000000002</v>
      </c>
      <c r="C436" t="s">
        <v>33</v>
      </c>
      <c r="E436" s="1">
        <v>43635</v>
      </c>
      <c r="F436">
        <v>358.11759999999998</v>
      </c>
    </row>
    <row r="437" spans="1:6" x14ac:dyDescent="0.2">
      <c r="A437" s="1">
        <v>43634</v>
      </c>
      <c r="B437">
        <v>2190.5839999999998</v>
      </c>
      <c r="C437" t="s">
        <v>33</v>
      </c>
      <c r="E437" s="1">
        <v>43634</v>
      </c>
      <c r="F437">
        <v>357.21179999999998</v>
      </c>
    </row>
    <row r="438" spans="1:6" x14ac:dyDescent="0.2">
      <c r="A438" s="1">
        <v>43633</v>
      </c>
      <c r="B438">
        <v>2187.2629999999999</v>
      </c>
      <c r="C438" t="s">
        <v>33</v>
      </c>
      <c r="E438" s="1">
        <v>43633</v>
      </c>
      <c r="F438">
        <v>356.82960000000003</v>
      </c>
    </row>
    <row r="439" spans="1:6" x14ac:dyDescent="0.2">
      <c r="A439" s="1">
        <v>43630</v>
      </c>
      <c r="B439">
        <v>2187.12</v>
      </c>
      <c r="C439" t="s">
        <v>33</v>
      </c>
      <c r="E439" s="1">
        <v>43630</v>
      </c>
      <c r="F439">
        <v>356.91390000000001</v>
      </c>
    </row>
    <row r="440" spans="1:6" x14ac:dyDescent="0.2">
      <c r="A440" s="1">
        <v>43629</v>
      </c>
      <c r="B440">
        <v>2189.4690000000001</v>
      </c>
      <c r="C440" t="s">
        <v>33</v>
      </c>
      <c r="E440" s="1">
        <v>43629</v>
      </c>
      <c r="F440">
        <v>356.94869999999997</v>
      </c>
    </row>
    <row r="441" spans="1:6" x14ac:dyDescent="0.2">
      <c r="A441" s="1">
        <v>43628</v>
      </c>
      <c r="B441">
        <v>2187.8490000000002</v>
      </c>
      <c r="C441" t="s">
        <v>33</v>
      </c>
      <c r="E441" s="1">
        <v>43628</v>
      </c>
      <c r="F441">
        <v>355.90730000000002</v>
      </c>
    </row>
    <row r="442" spans="1:6" x14ac:dyDescent="0.2">
      <c r="A442" s="1">
        <v>43627</v>
      </c>
      <c r="B442">
        <v>2185.587</v>
      </c>
      <c r="C442" t="s">
        <v>33</v>
      </c>
      <c r="E442" s="1">
        <v>43627</v>
      </c>
      <c r="F442">
        <v>355.32960000000003</v>
      </c>
    </row>
    <row r="443" spans="1:6" x14ac:dyDescent="0.2">
      <c r="A443" s="1">
        <v>43626</v>
      </c>
      <c r="B443">
        <v>2185.0940000000001</v>
      </c>
      <c r="C443" t="s">
        <v>33</v>
      </c>
      <c r="E443" s="1">
        <v>43626</v>
      </c>
      <c r="F443">
        <v>355.0068</v>
      </c>
    </row>
    <row r="444" spans="1:6" x14ac:dyDescent="0.2">
      <c r="A444" s="1">
        <v>43623</v>
      </c>
      <c r="B444">
        <v>2188.625</v>
      </c>
      <c r="C444" t="s">
        <v>33</v>
      </c>
      <c r="E444" s="1">
        <v>43623</v>
      </c>
      <c r="F444">
        <v>355.74360000000001</v>
      </c>
    </row>
    <row r="445" spans="1:6" x14ac:dyDescent="0.2">
      <c r="A445" s="1">
        <v>43622</v>
      </c>
      <c r="B445">
        <v>2184.837</v>
      </c>
      <c r="C445" t="s">
        <v>33</v>
      </c>
      <c r="E445" s="1">
        <v>43622</v>
      </c>
      <c r="F445">
        <v>355.36829999999998</v>
      </c>
    </row>
    <row r="446" spans="1:6" x14ac:dyDescent="0.2">
      <c r="A446" s="1">
        <v>43621</v>
      </c>
      <c r="B446">
        <v>2184.4580000000001</v>
      </c>
      <c r="C446" t="s">
        <v>33</v>
      </c>
      <c r="E446" s="1">
        <v>43621</v>
      </c>
      <c r="F446">
        <v>355.81529999999998</v>
      </c>
    </row>
    <row r="447" spans="1:6" x14ac:dyDescent="0.2">
      <c r="A447" s="1">
        <v>43620</v>
      </c>
      <c r="B447">
        <v>2185.2469999999998</v>
      </c>
      <c r="C447" t="s">
        <v>33</v>
      </c>
      <c r="E447" s="1">
        <v>43620</v>
      </c>
      <c r="F447">
        <v>355.90800000000002</v>
      </c>
    </row>
    <row r="448" spans="1:6" x14ac:dyDescent="0.2">
      <c r="A448" s="1">
        <v>43619</v>
      </c>
      <c r="B448">
        <v>2187.2539999999999</v>
      </c>
      <c r="C448" t="s">
        <v>33</v>
      </c>
      <c r="E448" s="1">
        <v>43619</v>
      </c>
      <c r="F448">
        <v>356.92380000000003</v>
      </c>
    </row>
    <row r="449" spans="1:6" x14ac:dyDescent="0.2">
      <c r="A449" s="1">
        <v>43616</v>
      </c>
      <c r="B449">
        <v>2182.873</v>
      </c>
      <c r="C449" t="s">
        <v>33</v>
      </c>
      <c r="E449" s="1">
        <v>43616</v>
      </c>
      <c r="F449">
        <v>355.77100000000002</v>
      </c>
    </row>
    <row r="450" spans="1:6" x14ac:dyDescent="0.2">
      <c r="A450" s="1">
        <v>43615</v>
      </c>
      <c r="B450">
        <v>2176.5100000000002</v>
      </c>
      <c r="C450" t="s">
        <v>33</v>
      </c>
      <c r="E450" s="1">
        <v>43615</v>
      </c>
      <c r="F450">
        <v>354.25490000000002</v>
      </c>
    </row>
    <row r="451" spans="1:6" x14ac:dyDescent="0.2">
      <c r="A451" s="1">
        <v>43614</v>
      </c>
      <c r="B451">
        <v>2175.8560000000002</v>
      </c>
      <c r="C451" t="s">
        <v>33</v>
      </c>
      <c r="E451" s="1">
        <v>43614</v>
      </c>
      <c r="F451">
        <v>353.89150000000001</v>
      </c>
    </row>
    <row r="452" spans="1:6" x14ac:dyDescent="0.2">
      <c r="A452" s="1">
        <v>43613</v>
      </c>
      <c r="B452">
        <v>2173.6640000000002</v>
      </c>
      <c r="C452" t="s">
        <v>33</v>
      </c>
      <c r="E452" s="1">
        <v>43613</v>
      </c>
      <c r="F452">
        <v>353.29759999999999</v>
      </c>
    </row>
    <row r="453" spans="1:6" x14ac:dyDescent="0.2">
      <c r="A453" s="1">
        <v>43609</v>
      </c>
      <c r="B453">
        <v>2170.6950000000002</v>
      </c>
      <c r="C453" t="s">
        <v>33</v>
      </c>
      <c r="E453" s="1">
        <v>43609</v>
      </c>
      <c r="F453">
        <v>352.43329999999997</v>
      </c>
    </row>
    <row r="454" spans="1:6" x14ac:dyDescent="0.2">
      <c r="A454" s="1">
        <v>43608</v>
      </c>
      <c r="B454">
        <v>2172.973</v>
      </c>
      <c r="C454" t="s">
        <v>33</v>
      </c>
      <c r="E454" s="1">
        <v>43608</v>
      </c>
      <c r="F454">
        <v>353.03190000000001</v>
      </c>
    </row>
    <row r="455" spans="1:6" x14ac:dyDescent="0.2">
      <c r="A455" s="1">
        <v>43607</v>
      </c>
      <c r="B455">
        <v>2166.4679999999998</v>
      </c>
      <c r="C455" t="s">
        <v>33</v>
      </c>
      <c r="E455" s="1">
        <v>43607</v>
      </c>
      <c r="F455">
        <v>351.19319999999999</v>
      </c>
    </row>
    <row r="456" spans="1:6" x14ac:dyDescent="0.2">
      <c r="A456" s="1">
        <v>43606</v>
      </c>
      <c r="B456">
        <v>2164.6190000000001</v>
      </c>
      <c r="C456" t="s">
        <v>33</v>
      </c>
      <c r="E456" s="1">
        <v>43606</v>
      </c>
      <c r="F456">
        <v>350.68689999999998</v>
      </c>
    </row>
    <row r="457" spans="1:6" x14ac:dyDescent="0.2">
      <c r="A457" s="1">
        <v>43605</v>
      </c>
      <c r="B457">
        <v>2164.9789999999998</v>
      </c>
      <c r="C457" t="s">
        <v>33</v>
      </c>
      <c r="E457" s="1">
        <v>43605</v>
      </c>
      <c r="F457">
        <v>350.98239999999998</v>
      </c>
    </row>
    <row r="458" spans="1:6" x14ac:dyDescent="0.2">
      <c r="A458" s="1">
        <v>43602</v>
      </c>
      <c r="B458">
        <v>2166.596</v>
      </c>
      <c r="C458" t="s">
        <v>33</v>
      </c>
      <c r="E458" s="1">
        <v>43602</v>
      </c>
      <c r="F458">
        <v>351.27010000000001</v>
      </c>
    </row>
    <row r="459" spans="1:6" x14ac:dyDescent="0.2">
      <c r="A459" s="1">
        <v>43601</v>
      </c>
      <c r="B459">
        <v>2166.181</v>
      </c>
      <c r="C459" t="s">
        <v>33</v>
      </c>
      <c r="E459" s="1">
        <v>43601</v>
      </c>
      <c r="F459">
        <v>351.09699999999998</v>
      </c>
    </row>
    <row r="460" spans="1:6" x14ac:dyDescent="0.2">
      <c r="A460" s="1">
        <v>43600</v>
      </c>
      <c r="B460">
        <v>2168.3910000000001</v>
      </c>
      <c r="C460" t="s">
        <v>33</v>
      </c>
      <c r="E460" s="1">
        <v>43600</v>
      </c>
      <c r="F460">
        <v>351.50049999999999</v>
      </c>
    </row>
    <row r="461" spans="1:6" x14ac:dyDescent="0.2">
      <c r="A461" s="1">
        <v>43599</v>
      </c>
      <c r="B461">
        <v>2165.69</v>
      </c>
      <c r="C461" t="s">
        <v>33</v>
      </c>
      <c r="E461" s="1">
        <v>43599</v>
      </c>
      <c r="F461">
        <v>350.72800000000001</v>
      </c>
    </row>
    <row r="462" spans="1:6" x14ac:dyDescent="0.2">
      <c r="A462" s="1">
        <v>43598</v>
      </c>
      <c r="B462">
        <v>2165.4430000000002</v>
      </c>
      <c r="C462" t="s">
        <v>33</v>
      </c>
      <c r="E462" s="1">
        <v>43598</v>
      </c>
      <c r="F462">
        <v>350.89069999999998</v>
      </c>
    </row>
    <row r="463" spans="1:6" x14ac:dyDescent="0.2">
      <c r="A463" s="1">
        <v>43595</v>
      </c>
      <c r="B463">
        <v>2162.08</v>
      </c>
      <c r="C463" t="s">
        <v>33</v>
      </c>
      <c r="E463" s="1">
        <v>43595</v>
      </c>
      <c r="F463">
        <v>349.71699999999998</v>
      </c>
    </row>
    <row r="464" spans="1:6" x14ac:dyDescent="0.2">
      <c r="A464" s="1">
        <v>43594</v>
      </c>
      <c r="B464">
        <v>2160.4250000000002</v>
      </c>
      <c r="C464" t="s">
        <v>33</v>
      </c>
      <c r="E464" s="1">
        <v>43594</v>
      </c>
      <c r="F464">
        <v>349.68950000000001</v>
      </c>
    </row>
    <row r="465" spans="1:6" x14ac:dyDescent="0.2">
      <c r="A465" s="1">
        <v>43593</v>
      </c>
      <c r="B465">
        <v>2159.6347999999998</v>
      </c>
      <c r="C465" t="s">
        <v>33</v>
      </c>
      <c r="E465" s="1">
        <v>43593</v>
      </c>
      <c r="F465">
        <v>349.25380000000001</v>
      </c>
    </row>
    <row r="466" spans="1:6" x14ac:dyDescent="0.2">
      <c r="A466" s="1">
        <v>43592</v>
      </c>
      <c r="B466">
        <v>2161.0210000000002</v>
      </c>
      <c r="C466" t="s">
        <v>33</v>
      </c>
      <c r="E466" s="1">
        <v>43592</v>
      </c>
      <c r="F466">
        <v>349.74950000000001</v>
      </c>
    </row>
    <row r="467" spans="1:6" x14ac:dyDescent="0.2">
      <c r="A467" s="1">
        <v>43591</v>
      </c>
      <c r="B467">
        <v>2159.4540000000002</v>
      </c>
      <c r="C467" t="s">
        <v>33</v>
      </c>
      <c r="E467" s="1">
        <v>43591</v>
      </c>
      <c r="F467">
        <v>349.01940000000002</v>
      </c>
    </row>
    <row r="468" spans="1:6" x14ac:dyDescent="0.2">
      <c r="A468" s="1">
        <v>43588</v>
      </c>
      <c r="B468">
        <v>2157.1509999999998</v>
      </c>
      <c r="C468" t="s">
        <v>33</v>
      </c>
      <c r="E468" s="1">
        <v>43588</v>
      </c>
      <c r="F468">
        <v>348.15429999999998</v>
      </c>
    </row>
    <row r="469" spans="1:6" x14ac:dyDescent="0.2">
      <c r="A469" s="1">
        <v>43587</v>
      </c>
      <c r="B469">
        <v>2154.181</v>
      </c>
      <c r="C469" t="s">
        <v>33</v>
      </c>
      <c r="E469" s="1">
        <v>43587</v>
      </c>
      <c r="F469">
        <v>347.68849999999998</v>
      </c>
    </row>
    <row r="470" spans="1:6" x14ac:dyDescent="0.2">
      <c r="A470" s="1">
        <v>43586</v>
      </c>
      <c r="B470">
        <v>2156.5309999999999</v>
      </c>
      <c r="C470" t="s">
        <v>33</v>
      </c>
      <c r="E470" s="1">
        <v>43586</v>
      </c>
      <c r="F470">
        <v>348.37630000000001</v>
      </c>
    </row>
    <row r="471" spans="1:6" x14ac:dyDescent="0.2">
      <c r="A471" s="1">
        <v>43585</v>
      </c>
      <c r="B471">
        <v>2155.02</v>
      </c>
      <c r="C471" t="s">
        <v>33</v>
      </c>
      <c r="E471" s="1">
        <v>43585</v>
      </c>
      <c r="F471">
        <v>348.7122</v>
      </c>
    </row>
    <row r="472" spans="1:6" x14ac:dyDescent="0.2">
      <c r="A472" s="1">
        <v>43584</v>
      </c>
      <c r="B472">
        <v>2153.241</v>
      </c>
      <c r="C472" t="s">
        <v>33</v>
      </c>
      <c r="E472" s="1">
        <v>43584</v>
      </c>
      <c r="F472">
        <v>348.10989999999998</v>
      </c>
    </row>
    <row r="473" spans="1:6" x14ac:dyDescent="0.2">
      <c r="A473" s="1">
        <v>43581</v>
      </c>
      <c r="B473">
        <v>2155.9830000000002</v>
      </c>
      <c r="C473" t="s">
        <v>33</v>
      </c>
      <c r="E473" s="1">
        <v>43581</v>
      </c>
      <c r="F473">
        <v>348.35640000000001</v>
      </c>
    </row>
    <row r="474" spans="1:6" x14ac:dyDescent="0.2">
      <c r="A474" s="1">
        <v>43580</v>
      </c>
      <c r="B474">
        <v>2152.9160000000002</v>
      </c>
      <c r="C474" t="s">
        <v>33</v>
      </c>
      <c r="E474" s="1">
        <v>43580</v>
      </c>
      <c r="F474">
        <v>347.74009999999998</v>
      </c>
    </row>
    <row r="475" spans="1:6" x14ac:dyDescent="0.2">
      <c r="A475" s="1">
        <v>43579</v>
      </c>
      <c r="B475">
        <v>2152.6370000000002</v>
      </c>
      <c r="C475" t="s">
        <v>33</v>
      </c>
      <c r="E475" s="1">
        <v>43579</v>
      </c>
      <c r="F475">
        <v>348.0376</v>
      </c>
    </row>
    <row r="476" spans="1:6" x14ac:dyDescent="0.2">
      <c r="A476" s="1">
        <v>43578</v>
      </c>
      <c r="B476">
        <v>2149.15</v>
      </c>
      <c r="C476" t="s">
        <v>33</v>
      </c>
      <c r="E476" s="1">
        <v>43578</v>
      </c>
      <c r="F476">
        <v>347.14</v>
      </c>
    </row>
    <row r="477" spans="1:6" x14ac:dyDescent="0.2">
      <c r="A477" s="1">
        <v>43577</v>
      </c>
      <c r="B477">
        <v>2147.48</v>
      </c>
      <c r="C477" t="s">
        <v>33</v>
      </c>
      <c r="E477" s="1">
        <v>43577</v>
      </c>
      <c r="F477">
        <v>346.64229999999998</v>
      </c>
    </row>
    <row r="478" spans="1:6" x14ac:dyDescent="0.2">
      <c r="A478" s="1">
        <v>43573</v>
      </c>
      <c r="B478">
        <v>2149.8209999999999</v>
      </c>
      <c r="C478" t="s">
        <v>33</v>
      </c>
      <c r="E478" s="1">
        <v>43573</v>
      </c>
      <c r="F478">
        <v>346.7629</v>
      </c>
    </row>
    <row r="479" spans="1:6" x14ac:dyDescent="0.2">
      <c r="A479" s="1">
        <v>43572</v>
      </c>
      <c r="B479">
        <v>2147.8069999999998</v>
      </c>
      <c r="C479" t="s">
        <v>33</v>
      </c>
      <c r="E479" s="1">
        <v>43572</v>
      </c>
      <c r="F479">
        <v>346.15190000000001</v>
      </c>
    </row>
    <row r="480" spans="1:6" x14ac:dyDescent="0.2">
      <c r="A480" s="1">
        <v>43571</v>
      </c>
      <c r="B480">
        <v>2147.5219999999999</v>
      </c>
      <c r="C480" t="s">
        <v>33</v>
      </c>
      <c r="E480" s="1">
        <v>43571</v>
      </c>
      <c r="F480">
        <v>346.065</v>
      </c>
    </row>
    <row r="481" spans="1:6" x14ac:dyDescent="0.2">
      <c r="A481" s="1">
        <v>43570</v>
      </c>
      <c r="B481">
        <v>2150.1909999999998</v>
      </c>
      <c r="C481" t="s">
        <v>33</v>
      </c>
      <c r="E481" s="1">
        <v>43570</v>
      </c>
      <c r="F481">
        <v>346.54919999999998</v>
      </c>
    </row>
    <row r="482" spans="1:6" x14ac:dyDescent="0.2">
      <c r="A482" s="1">
        <v>43567</v>
      </c>
      <c r="B482">
        <v>2150.4270000000001</v>
      </c>
      <c r="C482" t="s">
        <v>33</v>
      </c>
      <c r="E482" s="1">
        <v>43567</v>
      </c>
      <c r="F482">
        <v>346.38909999999998</v>
      </c>
    </row>
    <row r="483" spans="1:6" x14ac:dyDescent="0.2">
      <c r="A483" s="1">
        <v>43566</v>
      </c>
      <c r="B483">
        <v>2154.3119999999999</v>
      </c>
      <c r="C483" t="s">
        <v>33</v>
      </c>
      <c r="E483" s="1">
        <v>43566</v>
      </c>
      <c r="F483">
        <v>347.238</v>
      </c>
    </row>
    <row r="484" spans="1:6" x14ac:dyDescent="0.2">
      <c r="A484" s="1">
        <v>43565</v>
      </c>
      <c r="B484">
        <v>2154.4899999999998</v>
      </c>
      <c r="C484" t="s">
        <v>33</v>
      </c>
      <c r="E484" s="1">
        <v>43565</v>
      </c>
      <c r="F484">
        <v>347.64109999999999</v>
      </c>
    </row>
    <row r="485" spans="1:6" x14ac:dyDescent="0.2">
      <c r="A485" s="1">
        <v>43564</v>
      </c>
      <c r="B485">
        <v>2152.1469999999999</v>
      </c>
      <c r="C485" t="s">
        <v>33</v>
      </c>
      <c r="E485" s="1">
        <v>43564</v>
      </c>
      <c r="F485">
        <v>347.1721</v>
      </c>
    </row>
    <row r="486" spans="1:6" x14ac:dyDescent="0.2">
      <c r="A486" s="1">
        <v>43563</v>
      </c>
      <c r="B486">
        <v>2151.9879999999998</v>
      </c>
      <c r="C486" t="s">
        <v>33</v>
      </c>
      <c r="E486" s="1">
        <v>43563</v>
      </c>
      <c r="F486">
        <v>346.6662</v>
      </c>
    </row>
    <row r="487" spans="1:6" x14ac:dyDescent="0.2">
      <c r="A487" s="1">
        <v>43560</v>
      </c>
      <c r="B487">
        <v>2153.009</v>
      </c>
      <c r="C487" t="s">
        <v>33</v>
      </c>
      <c r="E487" s="1">
        <v>43560</v>
      </c>
      <c r="F487">
        <v>346.70609999999999</v>
      </c>
    </row>
    <row r="488" spans="1:6" x14ac:dyDescent="0.2">
      <c r="A488" s="1">
        <v>43559</v>
      </c>
      <c r="B488">
        <v>2150.4470000000001</v>
      </c>
      <c r="C488" t="s">
        <v>33</v>
      </c>
      <c r="E488" s="1">
        <v>43559</v>
      </c>
      <c r="F488">
        <v>346.53359999999998</v>
      </c>
    </row>
    <row r="489" spans="1:6" x14ac:dyDescent="0.2">
      <c r="A489" s="1">
        <v>43558</v>
      </c>
      <c r="B489">
        <v>2149.125</v>
      </c>
      <c r="C489" t="s">
        <v>33</v>
      </c>
      <c r="E489" s="1">
        <v>43558</v>
      </c>
      <c r="F489">
        <v>346.40359999999998</v>
      </c>
    </row>
    <row r="490" spans="1:6" x14ac:dyDescent="0.2">
      <c r="A490" s="1">
        <v>43557</v>
      </c>
      <c r="B490">
        <v>2151.491</v>
      </c>
      <c r="C490" t="s">
        <v>33</v>
      </c>
      <c r="E490" s="1">
        <v>43557</v>
      </c>
      <c r="F490">
        <v>346.74630000000002</v>
      </c>
    </row>
    <row r="491" spans="1:6" x14ac:dyDescent="0.2">
      <c r="A491" s="1">
        <v>43556</v>
      </c>
      <c r="B491">
        <v>2150.1579999999999</v>
      </c>
      <c r="C491" t="s">
        <v>33</v>
      </c>
      <c r="E491" s="1">
        <v>43556</v>
      </c>
      <c r="F491">
        <v>346.3254</v>
      </c>
    </row>
    <row r="492" spans="1:6" x14ac:dyDescent="0.2">
      <c r="A492" s="1">
        <v>43553</v>
      </c>
      <c r="B492">
        <v>2156.2939999999999</v>
      </c>
      <c r="C492" t="s">
        <v>33</v>
      </c>
      <c r="E492" s="1">
        <v>43553</v>
      </c>
      <c r="F492">
        <v>347.56389999999999</v>
      </c>
    </row>
    <row r="493" spans="1:6" x14ac:dyDescent="0.2">
      <c r="A493" s="1">
        <v>43552</v>
      </c>
      <c r="B493">
        <v>2157.4470000000001</v>
      </c>
      <c r="C493" t="s">
        <v>33</v>
      </c>
      <c r="E493" s="1">
        <v>43552</v>
      </c>
      <c r="F493">
        <v>348.21699999999998</v>
      </c>
    </row>
    <row r="494" spans="1:6" x14ac:dyDescent="0.2">
      <c r="A494" s="1">
        <v>43551</v>
      </c>
      <c r="B494">
        <v>2160.058</v>
      </c>
      <c r="C494" t="s">
        <v>33</v>
      </c>
      <c r="E494" s="1">
        <v>43551</v>
      </c>
      <c r="F494">
        <v>348.66879999999998</v>
      </c>
    </row>
    <row r="495" spans="1:6" x14ac:dyDescent="0.2">
      <c r="A495" s="1">
        <v>43550</v>
      </c>
      <c r="B495">
        <v>2158.0729999999999</v>
      </c>
      <c r="C495" t="s">
        <v>33</v>
      </c>
      <c r="E495" s="1">
        <v>43550</v>
      </c>
      <c r="F495">
        <v>348.58800000000002</v>
      </c>
    </row>
    <row r="496" spans="1:6" x14ac:dyDescent="0.2">
      <c r="A496" s="1">
        <v>43549</v>
      </c>
      <c r="B496">
        <v>2156.498</v>
      </c>
      <c r="C496" t="s">
        <v>33</v>
      </c>
      <c r="E496" s="1">
        <v>43549</v>
      </c>
      <c r="F496">
        <v>348.67759999999998</v>
      </c>
    </row>
    <row r="497" spans="1:6" x14ac:dyDescent="0.2">
      <c r="A497" s="1">
        <v>43546</v>
      </c>
      <c r="B497">
        <v>2152.8359999999998</v>
      </c>
      <c r="C497" t="s">
        <v>33</v>
      </c>
      <c r="E497" s="1">
        <v>43546</v>
      </c>
      <c r="F497">
        <v>347.32940000000002</v>
      </c>
    </row>
    <row r="498" spans="1:6" x14ac:dyDescent="0.2">
      <c r="A498" s="1">
        <v>43545</v>
      </c>
      <c r="B498">
        <v>2147.0219999999999</v>
      </c>
      <c r="C498" t="s">
        <v>33</v>
      </c>
      <c r="E498" s="1">
        <v>43545</v>
      </c>
      <c r="F498">
        <v>345.69420000000002</v>
      </c>
    </row>
    <row r="499" spans="1:6" x14ac:dyDescent="0.2">
      <c r="A499" s="1">
        <v>43544</v>
      </c>
      <c r="B499">
        <v>2145.79</v>
      </c>
      <c r="C499" t="s">
        <v>33</v>
      </c>
      <c r="E499" s="1">
        <v>43544</v>
      </c>
      <c r="F499">
        <v>345.4778</v>
      </c>
    </row>
    <row r="500" spans="1:6" x14ac:dyDescent="0.2">
      <c r="A500" s="1">
        <v>43543</v>
      </c>
      <c r="B500">
        <v>2140.777</v>
      </c>
      <c r="C500" t="s">
        <v>33</v>
      </c>
      <c r="E500" s="1">
        <v>43543</v>
      </c>
      <c r="F500">
        <v>344.10570000000001</v>
      </c>
    </row>
    <row r="501" spans="1:6" x14ac:dyDescent="0.2">
      <c r="A501" s="1">
        <v>43542</v>
      </c>
      <c r="B501">
        <v>2140.25</v>
      </c>
      <c r="C501" t="s">
        <v>33</v>
      </c>
      <c r="E501" s="1">
        <v>43542</v>
      </c>
      <c r="F501">
        <v>344.05329999999998</v>
      </c>
    </row>
    <row r="502" spans="1:6" x14ac:dyDescent="0.2">
      <c r="A502" s="1">
        <v>43539</v>
      </c>
      <c r="B502">
        <v>2139.1329999999998</v>
      </c>
      <c r="C502" t="s">
        <v>33</v>
      </c>
      <c r="E502" s="1">
        <v>43539</v>
      </c>
      <c r="F502">
        <v>344.0247</v>
      </c>
    </row>
    <row r="503" spans="1:6" x14ac:dyDescent="0.2">
      <c r="A503" s="1">
        <v>43538</v>
      </c>
      <c r="B503">
        <v>2136.7979999999998</v>
      </c>
      <c r="C503" t="s">
        <v>33</v>
      </c>
      <c r="E503" s="1">
        <v>43538</v>
      </c>
      <c r="F503">
        <v>343.4633</v>
      </c>
    </row>
    <row r="504" spans="1:6" x14ac:dyDescent="0.2">
      <c r="A504" s="1">
        <v>43537</v>
      </c>
      <c r="B504">
        <v>2138.6410000000001</v>
      </c>
      <c r="C504" t="s">
        <v>33</v>
      </c>
      <c r="E504" s="1">
        <v>43537</v>
      </c>
      <c r="F504">
        <v>343.66340000000002</v>
      </c>
    </row>
    <row r="505" spans="1:6" x14ac:dyDescent="0.2">
      <c r="A505" s="1">
        <v>43536</v>
      </c>
      <c r="B505">
        <v>2138.31</v>
      </c>
      <c r="C505" t="s">
        <v>33</v>
      </c>
      <c r="E505" s="1">
        <v>43536</v>
      </c>
      <c r="F505">
        <v>343.57749999999999</v>
      </c>
    </row>
    <row r="506" spans="1:6" x14ac:dyDescent="0.2">
      <c r="A506" s="1">
        <v>43535</v>
      </c>
      <c r="B506">
        <v>2133.7919999999999</v>
      </c>
      <c r="C506" t="s">
        <v>33</v>
      </c>
      <c r="E506" s="1">
        <v>43535</v>
      </c>
      <c r="F506">
        <v>342.84930000000003</v>
      </c>
    </row>
    <row r="507" spans="1:6" x14ac:dyDescent="0.2">
      <c r="A507" s="1">
        <v>43532</v>
      </c>
      <c r="B507">
        <v>2134.1909999999998</v>
      </c>
      <c r="C507" t="s">
        <v>33</v>
      </c>
      <c r="E507" s="1">
        <v>43532</v>
      </c>
      <c r="F507">
        <v>343.096</v>
      </c>
    </row>
    <row r="508" spans="1:6" x14ac:dyDescent="0.2">
      <c r="A508" s="1">
        <v>43531</v>
      </c>
      <c r="B508">
        <v>2132.105</v>
      </c>
      <c r="C508" t="s">
        <v>33</v>
      </c>
      <c r="E508" s="1">
        <v>43531</v>
      </c>
      <c r="F508">
        <v>342.8818</v>
      </c>
    </row>
    <row r="509" spans="1:6" x14ac:dyDescent="0.2">
      <c r="A509" s="1">
        <v>43530</v>
      </c>
      <c r="B509">
        <v>2127.6289999999999</v>
      </c>
      <c r="C509" t="s">
        <v>33</v>
      </c>
      <c r="E509" s="1">
        <v>43530</v>
      </c>
      <c r="F509">
        <v>342.01080000000002</v>
      </c>
    </row>
    <row r="510" spans="1:6" x14ac:dyDescent="0.2">
      <c r="A510" s="1">
        <v>43529</v>
      </c>
      <c r="B510">
        <v>2125.3139999999999</v>
      </c>
      <c r="C510" t="s">
        <v>33</v>
      </c>
      <c r="E510" s="1">
        <v>43529</v>
      </c>
      <c r="F510">
        <v>341.5949</v>
      </c>
    </row>
    <row r="511" spans="1:6" x14ac:dyDescent="0.2">
      <c r="A511" s="1">
        <v>43528</v>
      </c>
      <c r="B511">
        <v>2124.5070000000001</v>
      </c>
      <c r="C511" t="s">
        <v>33</v>
      </c>
      <c r="E511" s="1">
        <v>43528</v>
      </c>
      <c r="F511">
        <v>341.68889999999999</v>
      </c>
    </row>
    <row r="512" spans="1:6" x14ac:dyDescent="0.2">
      <c r="A512" s="1">
        <v>43525</v>
      </c>
      <c r="B512">
        <v>2122.1469999999999</v>
      </c>
      <c r="C512" t="s">
        <v>33</v>
      </c>
      <c r="E512" s="1">
        <v>43525</v>
      </c>
      <c r="F512">
        <v>341.01280000000003</v>
      </c>
    </row>
    <row r="513" spans="1:6" x14ac:dyDescent="0.2">
      <c r="A513" s="1">
        <v>43524</v>
      </c>
      <c r="B513">
        <v>2125.3620000000001</v>
      </c>
      <c r="C513" t="s">
        <v>33</v>
      </c>
      <c r="E513" s="1">
        <v>43524</v>
      </c>
      <c r="F513">
        <v>341.72480000000002</v>
      </c>
    </row>
    <row r="514" spans="1:6" x14ac:dyDescent="0.2">
      <c r="A514" s="1">
        <v>43523</v>
      </c>
      <c r="B514">
        <v>2127.2660000000001</v>
      </c>
      <c r="C514" t="s">
        <v>33</v>
      </c>
      <c r="E514" s="1">
        <v>43523</v>
      </c>
      <c r="F514">
        <v>341.9572</v>
      </c>
    </row>
    <row r="515" spans="1:6" x14ac:dyDescent="0.2">
      <c r="A515" s="1">
        <v>43522</v>
      </c>
      <c r="B515">
        <v>2130.4090000000001</v>
      </c>
      <c r="C515" t="s">
        <v>33</v>
      </c>
      <c r="E515" s="1">
        <v>43522</v>
      </c>
      <c r="F515">
        <v>342.72239999999999</v>
      </c>
    </row>
    <row r="516" spans="1:6" x14ac:dyDescent="0.2">
      <c r="A516" s="1">
        <v>43521</v>
      </c>
      <c r="B516">
        <v>2128.0830000000001</v>
      </c>
      <c r="C516" t="s">
        <v>33</v>
      </c>
      <c r="E516" s="1">
        <v>43521</v>
      </c>
      <c r="F516">
        <v>341.93849999999998</v>
      </c>
    </row>
    <row r="517" spans="1:6" x14ac:dyDescent="0.2">
      <c r="A517" s="1">
        <v>43518</v>
      </c>
      <c r="B517">
        <v>2129.5709999999999</v>
      </c>
      <c r="C517" t="s">
        <v>33</v>
      </c>
      <c r="E517" s="1">
        <v>43518</v>
      </c>
      <c r="F517">
        <v>342.0224</v>
      </c>
    </row>
    <row r="518" spans="1:6" x14ac:dyDescent="0.2">
      <c r="A518" s="1">
        <v>43517</v>
      </c>
      <c r="B518">
        <v>2126.0520000000001</v>
      </c>
      <c r="C518" t="s">
        <v>33</v>
      </c>
      <c r="E518" s="1">
        <v>43517</v>
      </c>
      <c r="F518">
        <v>341.42829999999998</v>
      </c>
    </row>
    <row r="519" spans="1:6" x14ac:dyDescent="0.2">
      <c r="A519" s="1">
        <v>43516</v>
      </c>
      <c r="B519">
        <v>2128.4859999999999</v>
      </c>
      <c r="C519" t="s">
        <v>33</v>
      </c>
      <c r="E519" s="1">
        <v>43516</v>
      </c>
      <c r="F519">
        <v>341.68779999999998</v>
      </c>
    </row>
    <row r="520" spans="1:6" x14ac:dyDescent="0.2">
      <c r="A520" s="1">
        <v>43515</v>
      </c>
      <c r="B520">
        <v>2128.6170000000002</v>
      </c>
      <c r="C520" t="s">
        <v>33</v>
      </c>
      <c r="E520" s="1">
        <v>43515</v>
      </c>
      <c r="F520">
        <v>341.65309999999999</v>
      </c>
    </row>
    <row r="521" spans="1:6" x14ac:dyDescent="0.2">
      <c r="A521" s="1">
        <v>43511</v>
      </c>
      <c r="B521">
        <v>2124.806</v>
      </c>
      <c r="C521" t="s">
        <v>33</v>
      </c>
      <c r="E521" s="1">
        <v>43511</v>
      </c>
      <c r="F521">
        <v>340.97430000000003</v>
      </c>
    </row>
    <row r="522" spans="1:6" x14ac:dyDescent="0.2">
      <c r="A522" s="1">
        <v>43510</v>
      </c>
      <c r="B522">
        <v>2125.7660000000001</v>
      </c>
      <c r="C522" t="s">
        <v>33</v>
      </c>
      <c r="E522" s="1">
        <v>43510</v>
      </c>
      <c r="F522">
        <v>341.10210000000001</v>
      </c>
    </row>
    <row r="523" spans="1:6" x14ac:dyDescent="0.2">
      <c r="A523" s="1">
        <v>43509</v>
      </c>
      <c r="B523">
        <v>2121.88</v>
      </c>
      <c r="C523" t="s">
        <v>33</v>
      </c>
      <c r="E523" s="1">
        <v>43509</v>
      </c>
      <c r="F523">
        <v>340.2353</v>
      </c>
    </row>
    <row r="524" spans="1:6" x14ac:dyDescent="0.2">
      <c r="A524" s="1">
        <v>43508</v>
      </c>
      <c r="B524">
        <v>2124.1750000000002</v>
      </c>
      <c r="C524" t="s">
        <v>33</v>
      </c>
      <c r="E524" s="1">
        <v>43508</v>
      </c>
      <c r="F524">
        <v>340.5677</v>
      </c>
    </row>
    <row r="525" spans="1:6" x14ac:dyDescent="0.2">
      <c r="A525" s="1">
        <v>43507</v>
      </c>
      <c r="B525">
        <v>2124.71</v>
      </c>
      <c r="C525" t="s">
        <v>33</v>
      </c>
      <c r="E525" s="1">
        <v>43507</v>
      </c>
      <c r="F525">
        <v>340.72289999999998</v>
      </c>
    </row>
    <row r="526" spans="1:6" x14ac:dyDescent="0.2">
      <c r="A526" s="1">
        <v>43504</v>
      </c>
      <c r="B526">
        <v>2126.08</v>
      </c>
      <c r="C526" t="s">
        <v>33</v>
      </c>
      <c r="E526" s="1">
        <v>43504</v>
      </c>
      <c r="F526">
        <v>341.12520000000001</v>
      </c>
    </row>
    <row r="527" spans="1:6" x14ac:dyDescent="0.2">
      <c r="A527" s="1">
        <v>43503</v>
      </c>
      <c r="B527">
        <v>2124.87</v>
      </c>
      <c r="C527" t="s">
        <v>33</v>
      </c>
      <c r="E527" s="1">
        <v>43503</v>
      </c>
      <c r="F527">
        <v>340.68110000000001</v>
      </c>
    </row>
    <row r="528" spans="1:6" x14ac:dyDescent="0.2">
      <c r="A528" s="1">
        <v>43502</v>
      </c>
      <c r="B528">
        <v>2122.172</v>
      </c>
      <c r="C528" t="s">
        <v>33</v>
      </c>
      <c r="E528" s="1">
        <v>43502</v>
      </c>
      <c r="F528">
        <v>339.71679999999998</v>
      </c>
    </row>
    <row r="529" spans="1:6" x14ac:dyDescent="0.2">
      <c r="A529" s="1">
        <v>43501</v>
      </c>
      <c r="B529">
        <v>2121.4659999999999</v>
      </c>
      <c r="C529" t="s">
        <v>33</v>
      </c>
      <c r="E529" s="1">
        <v>43501</v>
      </c>
      <c r="F529">
        <v>339.43119999999999</v>
      </c>
    </row>
    <row r="530" spans="1:6" x14ac:dyDescent="0.2">
      <c r="A530" s="1">
        <v>43500</v>
      </c>
      <c r="B530">
        <v>2118.1010000000001</v>
      </c>
      <c r="C530" t="s">
        <v>33</v>
      </c>
      <c r="E530" s="1">
        <v>43500</v>
      </c>
      <c r="F530">
        <v>338.87310000000002</v>
      </c>
    </row>
    <row r="531" spans="1:6" x14ac:dyDescent="0.2">
      <c r="A531" s="1">
        <v>43497</v>
      </c>
      <c r="B531">
        <v>2120.37</v>
      </c>
      <c r="C531" t="s">
        <v>33</v>
      </c>
      <c r="E531" s="1">
        <v>43497</v>
      </c>
      <c r="F531">
        <v>338.97239999999999</v>
      </c>
    </row>
    <row r="532" spans="1:6" x14ac:dyDescent="0.2">
      <c r="A532" s="1">
        <v>43496</v>
      </c>
      <c r="B532">
        <v>2127.2890000000002</v>
      </c>
      <c r="C532" t="s">
        <v>33</v>
      </c>
      <c r="E532" s="1">
        <v>43496</v>
      </c>
      <c r="F532">
        <v>339.90320000000003</v>
      </c>
    </row>
    <row r="533" spans="1:6" x14ac:dyDescent="0.2">
      <c r="A533" s="1">
        <v>43495</v>
      </c>
      <c r="B533">
        <v>2120.8710000000001</v>
      </c>
      <c r="C533" t="s">
        <v>33</v>
      </c>
      <c r="E533" s="1">
        <v>43495</v>
      </c>
      <c r="F533">
        <v>338.73989999999998</v>
      </c>
    </row>
    <row r="534" spans="1:6" x14ac:dyDescent="0.2">
      <c r="A534" s="1">
        <v>43494</v>
      </c>
      <c r="B534">
        <v>2116.7779999999998</v>
      </c>
      <c r="C534" t="s">
        <v>33</v>
      </c>
      <c r="E534" s="1">
        <v>43494</v>
      </c>
      <c r="F534">
        <v>338.14589999999998</v>
      </c>
    </row>
    <row r="535" spans="1:6" x14ac:dyDescent="0.2">
      <c r="A535" s="1">
        <v>43493</v>
      </c>
      <c r="B535">
        <v>2112.8420000000001</v>
      </c>
      <c r="C535" t="s">
        <v>33</v>
      </c>
      <c r="E535" s="1">
        <v>43493</v>
      </c>
      <c r="F535">
        <v>337.56130000000002</v>
      </c>
    </row>
    <row r="536" spans="1:6" x14ac:dyDescent="0.2">
      <c r="A536" s="1">
        <v>43490</v>
      </c>
      <c r="B536">
        <v>2110.8035</v>
      </c>
      <c r="C536" t="s">
        <v>33</v>
      </c>
      <c r="E536" s="1">
        <v>43490</v>
      </c>
      <c r="F536">
        <v>337.13459999999998</v>
      </c>
    </row>
    <row r="537" spans="1:6" x14ac:dyDescent="0.2">
      <c r="A537" s="1">
        <v>43489</v>
      </c>
      <c r="B537">
        <v>2113.7921000000001</v>
      </c>
      <c r="C537" t="s">
        <v>33</v>
      </c>
      <c r="E537" s="1">
        <v>43489</v>
      </c>
      <c r="F537">
        <v>337.70639999999997</v>
      </c>
    </row>
    <row r="538" spans="1:6" x14ac:dyDescent="0.2">
      <c r="A538" s="1">
        <v>43488</v>
      </c>
      <c r="B538">
        <v>2109.9892</v>
      </c>
      <c r="C538" t="s">
        <v>33</v>
      </c>
      <c r="E538" s="1">
        <v>43488</v>
      </c>
      <c r="F538">
        <v>336.9923</v>
      </c>
    </row>
    <row r="539" spans="1:6" x14ac:dyDescent="0.2">
      <c r="A539" s="1">
        <v>43487</v>
      </c>
      <c r="B539">
        <v>2112.7105999999999</v>
      </c>
      <c r="C539" t="s">
        <v>33</v>
      </c>
      <c r="E539" s="1">
        <v>43487</v>
      </c>
      <c r="F539">
        <v>337.2978</v>
      </c>
    </row>
    <row r="540" spans="1:6" x14ac:dyDescent="0.2">
      <c r="A540" s="1">
        <v>43483</v>
      </c>
      <c r="B540">
        <v>2109.7826</v>
      </c>
      <c r="C540" t="s">
        <v>33</v>
      </c>
      <c r="E540" s="1">
        <v>43483</v>
      </c>
      <c r="F540">
        <v>336.07130000000001</v>
      </c>
    </row>
    <row r="541" spans="1:6" x14ac:dyDescent="0.2">
      <c r="A541" s="1">
        <v>43482</v>
      </c>
      <c r="B541">
        <v>2112.0758999999998</v>
      </c>
      <c r="C541" t="s">
        <v>33</v>
      </c>
      <c r="E541" s="1">
        <v>43482</v>
      </c>
      <c r="F541">
        <v>336.5455</v>
      </c>
    </row>
    <row r="542" spans="1:6" x14ac:dyDescent="0.2">
      <c r="A542" s="1">
        <v>43481</v>
      </c>
      <c r="B542">
        <v>2112.9739</v>
      </c>
      <c r="C542" t="s">
        <v>33</v>
      </c>
      <c r="E542" s="1">
        <v>43481</v>
      </c>
      <c r="F542">
        <v>336.70089999999999</v>
      </c>
    </row>
    <row r="543" spans="1:6" x14ac:dyDescent="0.2">
      <c r="A543" s="1">
        <v>43480</v>
      </c>
      <c r="B543">
        <v>2113.8780999999999</v>
      </c>
      <c r="C543" t="s">
        <v>33</v>
      </c>
      <c r="E543" s="1">
        <v>43480</v>
      </c>
      <c r="F543">
        <v>336.7697</v>
      </c>
    </row>
    <row r="544" spans="1:6" x14ac:dyDescent="0.2">
      <c r="A544" s="1">
        <v>43479</v>
      </c>
      <c r="B544">
        <v>2113.7204000000002</v>
      </c>
      <c r="C544" t="s">
        <v>33</v>
      </c>
      <c r="E544" s="1">
        <v>43479</v>
      </c>
      <c r="F544">
        <v>336.65230000000003</v>
      </c>
    </row>
    <row r="545" spans="1:6" x14ac:dyDescent="0.2">
      <c r="A545" s="1">
        <v>43476</v>
      </c>
      <c r="B545">
        <v>2114.0551999999998</v>
      </c>
      <c r="C545" t="s">
        <v>33</v>
      </c>
      <c r="E545" s="1">
        <v>43476</v>
      </c>
      <c r="F545">
        <v>336.58359999999999</v>
      </c>
    </row>
    <row r="546" spans="1:6" x14ac:dyDescent="0.2">
      <c r="A546" s="1">
        <v>43475</v>
      </c>
      <c r="B546">
        <v>2109.8323999999998</v>
      </c>
      <c r="C546" t="s">
        <v>33</v>
      </c>
      <c r="E546" s="1">
        <v>43475</v>
      </c>
      <c r="F546">
        <v>335.8999</v>
      </c>
    </row>
    <row r="547" spans="1:6" x14ac:dyDescent="0.2">
      <c r="A547" s="1">
        <v>43474</v>
      </c>
      <c r="B547">
        <v>2110.0030000000002</v>
      </c>
      <c r="C547" t="s">
        <v>33</v>
      </c>
      <c r="E547" s="1">
        <v>43474</v>
      </c>
      <c r="F547">
        <v>335.68849999999998</v>
      </c>
    </row>
    <row r="548" spans="1:6" x14ac:dyDescent="0.2">
      <c r="A548" s="1">
        <v>43473</v>
      </c>
      <c r="B548">
        <v>2110.8861000000002</v>
      </c>
      <c r="C548" t="s">
        <v>33</v>
      </c>
      <c r="E548" s="1">
        <v>43473</v>
      </c>
      <c r="F548">
        <v>335.31220000000002</v>
      </c>
    </row>
    <row r="549" spans="1:6" x14ac:dyDescent="0.2">
      <c r="A549" s="1">
        <v>43472</v>
      </c>
      <c r="B549">
        <v>2113.5338999999999</v>
      </c>
      <c r="C549" t="s">
        <v>33</v>
      </c>
      <c r="E549" s="1">
        <v>43472</v>
      </c>
      <c r="F549">
        <v>335.81560000000002</v>
      </c>
    </row>
    <row r="550" spans="1:6" x14ac:dyDescent="0.2">
      <c r="A550" s="1">
        <v>43469</v>
      </c>
      <c r="B550">
        <v>2114.8701000000001</v>
      </c>
      <c r="C550" t="s">
        <v>33</v>
      </c>
      <c r="E550" s="1">
        <v>43469</v>
      </c>
      <c r="F550">
        <v>336.13229999999999</v>
      </c>
    </row>
    <row r="551" spans="1:6" x14ac:dyDescent="0.2">
      <c r="A551" s="1">
        <v>43468</v>
      </c>
      <c r="B551">
        <v>2121.7939000000001</v>
      </c>
      <c r="C551" t="s">
        <v>33</v>
      </c>
      <c r="E551" s="1">
        <v>43468</v>
      </c>
      <c r="F551">
        <v>338.12130000000002</v>
      </c>
    </row>
    <row r="552" spans="1:6" x14ac:dyDescent="0.2">
      <c r="A552" s="1">
        <v>43467</v>
      </c>
      <c r="B552">
        <v>2111.4535000000001</v>
      </c>
      <c r="C552" t="s">
        <v>33</v>
      </c>
      <c r="E552" s="1">
        <v>43467</v>
      </c>
      <c r="F552">
        <v>335.9246</v>
      </c>
    </row>
    <row r="553" spans="1:6" x14ac:dyDescent="0.2">
      <c r="A553" s="1">
        <v>43465</v>
      </c>
      <c r="B553">
        <v>2110.5558000000001</v>
      </c>
      <c r="C553" t="s">
        <v>33</v>
      </c>
      <c r="E553" s="1">
        <v>43465</v>
      </c>
      <c r="F553">
        <v>335.88380000000001</v>
      </c>
    </row>
    <row r="554" spans="1:6" x14ac:dyDescent="0.2">
      <c r="A554" s="1">
        <v>43462</v>
      </c>
      <c r="B554">
        <v>2104.9151000000002</v>
      </c>
      <c r="C554" t="s">
        <v>33</v>
      </c>
      <c r="E554" s="1">
        <v>43462</v>
      </c>
      <c r="F554">
        <v>335.1884</v>
      </c>
    </row>
    <row r="555" spans="1:6" x14ac:dyDescent="0.2">
      <c r="A555" s="1">
        <v>43461</v>
      </c>
      <c r="B555">
        <v>2102.8539000000001</v>
      </c>
      <c r="C555" t="s">
        <v>33</v>
      </c>
      <c r="E555" s="1">
        <v>43461</v>
      </c>
      <c r="F555">
        <v>334.97500000000002</v>
      </c>
    </row>
    <row r="556" spans="1:6" x14ac:dyDescent="0.2">
      <c r="A556" s="1">
        <v>43460</v>
      </c>
      <c r="B556">
        <v>2098.0740000000001</v>
      </c>
      <c r="C556" t="s">
        <v>33</v>
      </c>
      <c r="E556" s="1">
        <v>43460</v>
      </c>
      <c r="F556">
        <v>334.2355</v>
      </c>
    </row>
    <row r="557" spans="1:6" x14ac:dyDescent="0.2">
      <c r="A557" s="1">
        <v>43458</v>
      </c>
      <c r="B557">
        <v>2101.0944</v>
      </c>
      <c r="C557" t="s">
        <v>33</v>
      </c>
      <c r="E557" s="1">
        <v>43458</v>
      </c>
      <c r="F557">
        <v>334.96100000000001</v>
      </c>
    </row>
    <row r="558" spans="1:6" x14ac:dyDescent="0.2">
      <c r="A558" s="1">
        <v>43455</v>
      </c>
      <c r="B558">
        <v>2098.7840999999999</v>
      </c>
      <c r="C558" t="s">
        <v>33</v>
      </c>
      <c r="E558" s="1">
        <v>43455</v>
      </c>
      <c r="F558">
        <v>333.76069999999999</v>
      </c>
    </row>
    <row r="559" spans="1:6" x14ac:dyDescent="0.2">
      <c r="A559" s="1">
        <v>43454</v>
      </c>
      <c r="B559">
        <v>2098.8490000000002</v>
      </c>
      <c r="C559" t="s">
        <v>33</v>
      </c>
      <c r="E559" s="1">
        <v>43454</v>
      </c>
      <c r="F559">
        <v>333.68939999999998</v>
      </c>
    </row>
    <row r="560" spans="1:6" x14ac:dyDescent="0.2">
      <c r="A560" s="1">
        <v>43453</v>
      </c>
      <c r="B560">
        <v>2101.6577000000002</v>
      </c>
      <c r="C560" t="s">
        <v>33</v>
      </c>
      <c r="E560" s="1">
        <v>43453</v>
      </c>
      <c r="F560">
        <v>334.29930000000002</v>
      </c>
    </row>
    <row r="561" spans="1:6" x14ac:dyDescent="0.2">
      <c r="A561" s="1">
        <v>43452</v>
      </c>
      <c r="B561">
        <v>2097.9594000000002</v>
      </c>
      <c r="C561" t="s">
        <v>33</v>
      </c>
      <c r="E561" s="1">
        <v>43452</v>
      </c>
      <c r="F561">
        <v>333.99959999999999</v>
      </c>
    </row>
    <row r="562" spans="1:6" x14ac:dyDescent="0.2">
      <c r="A562" s="1">
        <v>43451</v>
      </c>
      <c r="B562">
        <v>2091.1327999999999</v>
      </c>
      <c r="C562" t="s">
        <v>33</v>
      </c>
      <c r="E562" s="1">
        <v>43451</v>
      </c>
      <c r="F562">
        <v>333.20139999999998</v>
      </c>
    </row>
    <row r="563" spans="1:6" x14ac:dyDescent="0.2">
      <c r="A563" s="1">
        <v>43448</v>
      </c>
      <c r="B563">
        <v>2088.5165999999999</v>
      </c>
      <c r="C563" t="s">
        <v>33</v>
      </c>
      <c r="E563" s="1">
        <v>43448</v>
      </c>
      <c r="F563">
        <v>332.6748</v>
      </c>
    </row>
    <row r="564" spans="1:6" x14ac:dyDescent="0.2">
      <c r="A564" s="1">
        <v>43447</v>
      </c>
      <c r="B564">
        <v>2087.4301</v>
      </c>
      <c r="C564" t="s">
        <v>33</v>
      </c>
      <c r="E564" s="1">
        <v>43447</v>
      </c>
      <c r="F564">
        <v>332.2328</v>
      </c>
    </row>
    <row r="565" spans="1:6" x14ac:dyDescent="0.2">
      <c r="A565" s="1">
        <v>43446</v>
      </c>
      <c r="B565">
        <v>2087.7433000000001</v>
      </c>
      <c r="C565" t="s">
        <v>33</v>
      </c>
      <c r="E565" s="1">
        <v>43446</v>
      </c>
      <c r="F565">
        <v>332.18880000000001</v>
      </c>
    </row>
    <row r="566" spans="1:6" x14ac:dyDescent="0.2">
      <c r="A566" s="1">
        <v>43445</v>
      </c>
      <c r="B566">
        <v>2088.9295999999999</v>
      </c>
      <c r="C566" t="s">
        <v>33</v>
      </c>
      <c r="E566" s="1">
        <v>43445</v>
      </c>
      <c r="F566">
        <v>332.81079999999997</v>
      </c>
    </row>
    <row r="567" spans="1:6" x14ac:dyDescent="0.2">
      <c r="A567" s="1">
        <v>43444</v>
      </c>
      <c r="B567">
        <v>2090.5553</v>
      </c>
      <c r="C567" t="s">
        <v>33</v>
      </c>
      <c r="E567" s="1">
        <v>43444</v>
      </c>
      <c r="F567">
        <v>333.58890000000002</v>
      </c>
    </row>
    <row r="568" spans="1:6" x14ac:dyDescent="0.2">
      <c r="A568" s="1">
        <v>43441</v>
      </c>
      <c r="B568">
        <v>2089.7846</v>
      </c>
      <c r="C568" t="s">
        <v>33</v>
      </c>
      <c r="E568" s="1">
        <v>43441</v>
      </c>
      <c r="F568">
        <v>333.52960000000002</v>
      </c>
    </row>
    <row r="569" spans="1:6" x14ac:dyDescent="0.2">
      <c r="A569" s="1">
        <v>43440</v>
      </c>
      <c r="B569">
        <v>2084.3263999999999</v>
      </c>
      <c r="C569" t="s">
        <v>33</v>
      </c>
      <c r="E569" s="1">
        <v>43440</v>
      </c>
      <c r="F569">
        <v>333.00200000000001</v>
      </c>
    </row>
    <row r="570" spans="1:6" x14ac:dyDescent="0.2">
      <c r="A570" s="1">
        <v>43438</v>
      </c>
      <c r="B570">
        <v>2080.6619000000001</v>
      </c>
      <c r="C570" t="s">
        <v>33</v>
      </c>
      <c r="E570" s="1">
        <v>43438</v>
      </c>
      <c r="F570">
        <v>332.22480000000002</v>
      </c>
    </row>
    <row r="571" spans="1:6" x14ac:dyDescent="0.2">
      <c r="A571" s="1">
        <v>43437</v>
      </c>
      <c r="B571">
        <v>2076.0435000000002</v>
      </c>
      <c r="C571" t="s">
        <v>33</v>
      </c>
      <c r="E571" s="1">
        <v>43437</v>
      </c>
      <c r="F571">
        <v>331.5204</v>
      </c>
    </row>
    <row r="572" spans="1:6" x14ac:dyDescent="0.2">
      <c r="A572" s="1">
        <v>43434</v>
      </c>
      <c r="B572">
        <v>2072.9630999999999</v>
      </c>
      <c r="C572" t="s">
        <v>33</v>
      </c>
      <c r="E572" s="1">
        <v>43434</v>
      </c>
      <c r="F572">
        <v>331.42110000000002</v>
      </c>
    </row>
    <row r="573" spans="1:6" x14ac:dyDescent="0.2">
      <c r="A573" s="1">
        <v>43433</v>
      </c>
      <c r="B573">
        <v>2071.9413</v>
      </c>
      <c r="C573" t="s">
        <v>33</v>
      </c>
      <c r="E573" s="1">
        <v>43433</v>
      </c>
      <c r="F573">
        <v>331.26609999999999</v>
      </c>
    </row>
    <row r="574" spans="1:6" x14ac:dyDescent="0.2">
      <c r="A574" s="1">
        <v>43432</v>
      </c>
      <c r="B574">
        <v>2071.5517</v>
      </c>
      <c r="C574" t="s">
        <v>33</v>
      </c>
      <c r="E574" s="1">
        <v>43432</v>
      </c>
      <c r="F574">
        <v>331.28460000000001</v>
      </c>
    </row>
    <row r="575" spans="1:6" x14ac:dyDescent="0.2">
      <c r="A575" s="1">
        <v>43431</v>
      </c>
      <c r="B575">
        <v>2067.2238000000002</v>
      </c>
      <c r="C575" t="s">
        <v>33</v>
      </c>
      <c r="E575" s="1">
        <v>43431</v>
      </c>
      <c r="F575">
        <v>330.90199999999999</v>
      </c>
    </row>
    <row r="576" spans="1:6" x14ac:dyDescent="0.2">
      <c r="A576" s="1">
        <v>43430</v>
      </c>
      <c r="B576">
        <v>2064.6415000000002</v>
      </c>
      <c r="C576" t="s">
        <v>33</v>
      </c>
      <c r="E576" s="1">
        <v>43430</v>
      </c>
      <c r="F576">
        <v>330.71530000000001</v>
      </c>
    </row>
    <row r="577" spans="1:6" x14ac:dyDescent="0.2">
      <c r="A577" s="1">
        <v>43427</v>
      </c>
      <c r="B577">
        <v>2064.9596999999999</v>
      </c>
      <c r="C577" t="s">
        <v>33</v>
      </c>
      <c r="E577" s="1">
        <v>43427</v>
      </c>
      <c r="F577">
        <v>330.93740000000003</v>
      </c>
    </row>
    <row r="578" spans="1:6" x14ac:dyDescent="0.2">
      <c r="A578" s="1">
        <v>43425</v>
      </c>
      <c r="B578">
        <v>2064.2287999999999</v>
      </c>
      <c r="C578" t="s">
        <v>33</v>
      </c>
      <c r="E578" s="1">
        <v>43425</v>
      </c>
      <c r="F578">
        <v>330.67840000000001</v>
      </c>
    </row>
    <row r="579" spans="1:6" x14ac:dyDescent="0.2">
      <c r="A579" s="1">
        <v>43424</v>
      </c>
      <c r="B579">
        <v>2064.9832999999999</v>
      </c>
      <c r="C579" t="s">
        <v>33</v>
      </c>
      <c r="E579" s="1">
        <v>43424</v>
      </c>
      <c r="F579">
        <v>331.15480000000002</v>
      </c>
    </row>
    <row r="580" spans="1:6" x14ac:dyDescent="0.2">
      <c r="A580" s="1">
        <v>43423</v>
      </c>
      <c r="B580">
        <v>2066.6024000000002</v>
      </c>
      <c r="C580" t="s">
        <v>33</v>
      </c>
      <c r="E580" s="1">
        <v>43423</v>
      </c>
      <c r="F580">
        <v>331.31970000000001</v>
      </c>
    </row>
    <row r="581" spans="1:6" x14ac:dyDescent="0.2">
      <c r="A581" s="1">
        <v>43420</v>
      </c>
      <c r="B581">
        <v>2066.2741000000001</v>
      </c>
      <c r="C581" t="s">
        <v>33</v>
      </c>
      <c r="E581" s="1">
        <v>43420</v>
      </c>
      <c r="F581">
        <v>330.9941</v>
      </c>
    </row>
    <row r="582" spans="1:6" x14ac:dyDescent="0.2">
      <c r="A582" s="1">
        <v>43419</v>
      </c>
      <c r="B582">
        <v>2059.5603999999998</v>
      </c>
      <c r="C582" t="s">
        <v>33</v>
      </c>
      <c r="E582" s="1">
        <v>43419</v>
      </c>
      <c r="F582">
        <v>330.31119999999999</v>
      </c>
    </row>
    <row r="583" spans="1:6" x14ac:dyDescent="0.2">
      <c r="A583" s="1">
        <v>43418</v>
      </c>
      <c r="B583">
        <v>2057.3334</v>
      </c>
      <c r="C583" t="s">
        <v>33</v>
      </c>
      <c r="E583" s="1">
        <v>43418</v>
      </c>
      <c r="F583">
        <v>330.25099999999998</v>
      </c>
    </row>
    <row r="584" spans="1:6" x14ac:dyDescent="0.2">
      <c r="A584" s="1">
        <v>43417</v>
      </c>
      <c r="B584">
        <v>2053.8368</v>
      </c>
      <c r="C584" t="s">
        <v>33</v>
      </c>
      <c r="E584" s="1">
        <v>43417</v>
      </c>
      <c r="F584">
        <v>329.9796</v>
      </c>
    </row>
    <row r="585" spans="1:6" x14ac:dyDescent="0.2">
      <c r="A585" s="1">
        <v>43413</v>
      </c>
      <c r="B585">
        <v>2050.1745999999998</v>
      </c>
      <c r="C585" t="s">
        <v>33</v>
      </c>
      <c r="E585" s="1">
        <v>43413</v>
      </c>
      <c r="F585">
        <v>329.05090000000001</v>
      </c>
    </row>
    <row r="586" spans="1:6" x14ac:dyDescent="0.2">
      <c r="A586" s="1">
        <v>43412</v>
      </c>
      <c r="B586">
        <v>2047.4528</v>
      </c>
      <c r="C586" t="s">
        <v>33</v>
      </c>
      <c r="E586" s="1">
        <v>43412</v>
      </c>
      <c r="F586">
        <v>328.447</v>
      </c>
    </row>
    <row r="587" spans="1:6" x14ac:dyDescent="0.2">
      <c r="A587" s="1">
        <v>43411</v>
      </c>
      <c r="B587">
        <v>2050.6563000000001</v>
      </c>
      <c r="C587" t="s">
        <v>33</v>
      </c>
      <c r="E587" s="1">
        <v>43411</v>
      </c>
      <c r="F587">
        <v>328.74180000000001</v>
      </c>
    </row>
    <row r="588" spans="1:6" x14ac:dyDescent="0.2">
      <c r="A588" s="1">
        <v>43410</v>
      </c>
      <c r="B588">
        <v>2047.2965999999999</v>
      </c>
      <c r="C588" t="s">
        <v>33</v>
      </c>
      <c r="E588" s="1">
        <v>43410</v>
      </c>
      <c r="F588">
        <v>328.80860000000001</v>
      </c>
    </row>
    <row r="589" spans="1:6" x14ac:dyDescent="0.2">
      <c r="A589" s="1">
        <v>43409</v>
      </c>
      <c r="B589">
        <v>2047.1927000000001</v>
      </c>
      <c r="C589" t="s">
        <v>33</v>
      </c>
      <c r="E589" s="1">
        <v>43409</v>
      </c>
      <c r="F589">
        <v>329.07940000000002</v>
      </c>
    </row>
    <row r="590" spans="1:6" x14ac:dyDescent="0.2">
      <c r="A590" s="1">
        <v>43406</v>
      </c>
      <c r="B590">
        <v>2046.7828</v>
      </c>
      <c r="C590" t="s">
        <v>33</v>
      </c>
      <c r="E590" s="1">
        <v>43406</v>
      </c>
      <c r="F590">
        <v>328.82330000000002</v>
      </c>
    </row>
    <row r="591" spans="1:6" x14ac:dyDescent="0.2">
      <c r="A591" s="1">
        <v>43405</v>
      </c>
      <c r="B591">
        <v>2055.7148000000002</v>
      </c>
      <c r="C591" t="s">
        <v>33</v>
      </c>
      <c r="E591" s="1">
        <v>43405</v>
      </c>
      <c r="F591">
        <v>329.81509999999997</v>
      </c>
    </row>
    <row r="592" spans="1:6" x14ac:dyDescent="0.2">
      <c r="A592" s="1">
        <v>43404</v>
      </c>
      <c r="B592">
        <v>2054.4488000000001</v>
      </c>
      <c r="C592" t="s">
        <v>33</v>
      </c>
      <c r="E592" s="1">
        <v>43404</v>
      </c>
      <c r="F592">
        <v>329.666</v>
      </c>
    </row>
    <row r="593" spans="1:6" x14ac:dyDescent="0.2">
      <c r="A593" s="1">
        <v>43403</v>
      </c>
      <c r="B593">
        <v>2057.7049999999999</v>
      </c>
      <c r="C593" t="s">
        <v>33</v>
      </c>
      <c r="E593" s="1">
        <v>43403</v>
      </c>
      <c r="F593">
        <v>330.51979999999998</v>
      </c>
    </row>
    <row r="594" spans="1:6" x14ac:dyDescent="0.2">
      <c r="A594" s="1">
        <v>43402</v>
      </c>
      <c r="B594">
        <v>2060.2716999999998</v>
      </c>
      <c r="C594" t="s">
        <v>33</v>
      </c>
      <c r="E594" s="1">
        <v>43402</v>
      </c>
      <c r="F594">
        <v>330.88400000000001</v>
      </c>
    </row>
    <row r="595" spans="1:6" x14ac:dyDescent="0.2">
      <c r="A595" s="1">
        <v>43399</v>
      </c>
      <c r="B595">
        <v>2061.7422000000001</v>
      </c>
      <c r="C595" t="s">
        <v>33</v>
      </c>
      <c r="E595" s="1">
        <v>43399</v>
      </c>
      <c r="F595">
        <v>331.17750000000001</v>
      </c>
    </row>
    <row r="596" spans="1:6" x14ac:dyDescent="0.2">
      <c r="A596" s="1">
        <v>43398</v>
      </c>
      <c r="B596">
        <v>2056.9286000000002</v>
      </c>
      <c r="C596" t="s">
        <v>33</v>
      </c>
      <c r="E596" s="1">
        <v>43398</v>
      </c>
      <c r="F596">
        <v>330.22660000000002</v>
      </c>
    </row>
    <row r="597" spans="1:6" x14ac:dyDescent="0.2">
      <c r="A597" s="1">
        <v>43397</v>
      </c>
      <c r="B597">
        <v>2056.7685000000001</v>
      </c>
      <c r="C597" t="s">
        <v>33</v>
      </c>
      <c r="E597" s="1">
        <v>43397</v>
      </c>
      <c r="F597">
        <v>330.3784</v>
      </c>
    </row>
    <row r="598" spans="1:6" x14ac:dyDescent="0.2">
      <c r="A598" s="1">
        <v>43396</v>
      </c>
      <c r="B598">
        <v>2054.1592000000001</v>
      </c>
      <c r="C598" t="s">
        <v>33</v>
      </c>
      <c r="E598" s="1">
        <v>43396</v>
      </c>
      <c r="F598">
        <v>329.79640000000001</v>
      </c>
    </row>
    <row r="599" spans="1:6" x14ac:dyDescent="0.2">
      <c r="A599" s="1">
        <v>43395</v>
      </c>
      <c r="B599">
        <v>2050.4294</v>
      </c>
      <c r="C599" t="s">
        <v>33</v>
      </c>
      <c r="E599" s="1">
        <v>43395</v>
      </c>
      <c r="F599">
        <v>329.40710000000001</v>
      </c>
    </row>
    <row r="600" spans="1:6" x14ac:dyDescent="0.2">
      <c r="A600" s="1">
        <v>43392</v>
      </c>
      <c r="B600">
        <v>2049.2680999999998</v>
      </c>
      <c r="C600" t="s">
        <v>33</v>
      </c>
      <c r="E600" s="1">
        <v>43392</v>
      </c>
      <c r="F600">
        <v>329.10789999999997</v>
      </c>
    </row>
    <row r="601" spans="1:6" x14ac:dyDescent="0.2">
      <c r="A601" s="1">
        <v>43391</v>
      </c>
      <c r="B601">
        <v>2052.6532999999999</v>
      </c>
      <c r="C601" t="s">
        <v>33</v>
      </c>
      <c r="E601" s="1">
        <v>43391</v>
      </c>
      <c r="F601">
        <v>329.54329999999999</v>
      </c>
    </row>
    <row r="602" spans="1:6" x14ac:dyDescent="0.2">
      <c r="A602" s="1">
        <v>43390</v>
      </c>
      <c r="B602">
        <v>2053.7080999999998</v>
      </c>
      <c r="C602" t="s">
        <v>33</v>
      </c>
      <c r="E602" s="1">
        <v>43390</v>
      </c>
      <c r="F602">
        <v>329.66050000000001</v>
      </c>
    </row>
    <row r="603" spans="1:6" x14ac:dyDescent="0.2">
      <c r="A603" s="1">
        <v>43389</v>
      </c>
      <c r="B603">
        <v>2055.4256</v>
      </c>
      <c r="C603" t="s">
        <v>33</v>
      </c>
      <c r="E603" s="1">
        <v>43389</v>
      </c>
      <c r="F603">
        <v>330.0881</v>
      </c>
    </row>
    <row r="604" spans="1:6" x14ac:dyDescent="0.2">
      <c r="A604" s="1">
        <v>43388</v>
      </c>
      <c r="B604">
        <v>2054.0378999999998</v>
      </c>
      <c r="C604" t="s">
        <v>33</v>
      </c>
      <c r="E604" s="1">
        <v>43388</v>
      </c>
      <c r="F604">
        <v>330.20490000000001</v>
      </c>
    </row>
    <row r="605" spans="1:6" x14ac:dyDescent="0.2">
      <c r="A605" s="1">
        <v>43385</v>
      </c>
      <c r="B605">
        <v>2056.1673000000001</v>
      </c>
      <c r="C605" t="s">
        <v>33</v>
      </c>
      <c r="E605" s="1">
        <v>43385</v>
      </c>
      <c r="F605">
        <v>330.62849999999997</v>
      </c>
    </row>
    <row r="606" spans="1:6" x14ac:dyDescent="0.2">
      <c r="A606" s="1">
        <v>43384</v>
      </c>
      <c r="B606">
        <v>2057.6936999999998</v>
      </c>
      <c r="C606" t="s">
        <v>33</v>
      </c>
      <c r="E606" s="1">
        <v>43384</v>
      </c>
      <c r="F606">
        <v>330.82650000000001</v>
      </c>
    </row>
    <row r="607" spans="1:6" x14ac:dyDescent="0.2">
      <c r="A607" s="1">
        <v>43383</v>
      </c>
      <c r="B607">
        <v>2049.5365000000002</v>
      </c>
      <c r="C607" t="s">
        <v>33</v>
      </c>
      <c r="E607" s="1">
        <v>43383</v>
      </c>
      <c r="F607">
        <v>329.75599999999997</v>
      </c>
    </row>
    <row r="608" spans="1:6" x14ac:dyDescent="0.2">
      <c r="A608" s="1">
        <v>43382</v>
      </c>
      <c r="B608">
        <v>2051.4063000000001</v>
      </c>
      <c r="C608" t="s">
        <v>33</v>
      </c>
      <c r="E608" s="1">
        <v>43382</v>
      </c>
      <c r="F608">
        <v>329.86709999999999</v>
      </c>
    </row>
    <row r="609" spans="1:6" x14ac:dyDescent="0.2">
      <c r="A609" s="1">
        <v>43378</v>
      </c>
      <c r="B609">
        <v>2047.3421000000001</v>
      </c>
      <c r="C609" t="s">
        <v>33</v>
      </c>
      <c r="E609" s="1">
        <v>43378</v>
      </c>
      <c r="F609">
        <v>329.5917</v>
      </c>
    </row>
    <row r="610" spans="1:6" x14ac:dyDescent="0.2">
      <c r="A610" s="1">
        <v>43377</v>
      </c>
      <c r="B610">
        <v>2051.2628</v>
      </c>
      <c r="C610" t="s">
        <v>33</v>
      </c>
      <c r="E610" s="1">
        <v>43377</v>
      </c>
      <c r="F610">
        <v>329.94400000000002</v>
      </c>
    </row>
    <row r="611" spans="1:6" x14ac:dyDescent="0.2">
      <c r="A611" s="1">
        <v>43376</v>
      </c>
      <c r="B611">
        <v>2057.2465999999999</v>
      </c>
      <c r="C611" t="s">
        <v>33</v>
      </c>
      <c r="E611" s="1">
        <v>43376</v>
      </c>
      <c r="F611">
        <v>330.44049999999999</v>
      </c>
    </row>
    <row r="612" spans="1:6" x14ac:dyDescent="0.2">
      <c r="A612" s="1">
        <v>43375</v>
      </c>
      <c r="B612">
        <v>2067.7764999999999</v>
      </c>
      <c r="C612" t="s">
        <v>33</v>
      </c>
      <c r="E612" s="1">
        <v>43375</v>
      </c>
      <c r="F612">
        <v>331.68189999999998</v>
      </c>
    </row>
    <row r="613" spans="1:6" x14ac:dyDescent="0.2">
      <c r="A613" s="1">
        <v>43374</v>
      </c>
      <c r="B613">
        <v>2065.9657000000002</v>
      </c>
      <c r="C613" t="s">
        <v>33</v>
      </c>
      <c r="E613" s="1">
        <v>43374</v>
      </c>
      <c r="F613">
        <v>331.27699999999999</v>
      </c>
    </row>
    <row r="614" spans="1:6" x14ac:dyDescent="0.2">
      <c r="A614" s="1">
        <v>43371</v>
      </c>
      <c r="B614">
        <v>2067.4866999999999</v>
      </c>
      <c r="C614" t="s">
        <v>33</v>
      </c>
      <c r="E614" s="1">
        <v>43371</v>
      </c>
      <c r="F614">
        <v>331.5385</v>
      </c>
    </row>
    <row r="615" spans="1:6" x14ac:dyDescent="0.2">
      <c r="A615" s="1">
        <v>43370</v>
      </c>
      <c r="B615">
        <v>2066.5291000000002</v>
      </c>
      <c r="C615" t="s">
        <v>33</v>
      </c>
      <c r="E615" s="1">
        <v>43370</v>
      </c>
      <c r="F615">
        <v>331.16919999999999</v>
      </c>
    </row>
    <row r="616" spans="1:6" x14ac:dyDescent="0.2">
      <c r="A616" s="1">
        <v>43369</v>
      </c>
      <c r="B616">
        <v>2064.7851000000001</v>
      </c>
      <c r="C616" t="s">
        <v>33</v>
      </c>
      <c r="E616" s="1">
        <v>43369</v>
      </c>
      <c r="F616">
        <v>330.86130000000003</v>
      </c>
    </row>
    <row r="617" spans="1:6" x14ac:dyDescent="0.2">
      <c r="A617" s="1">
        <v>43368</v>
      </c>
      <c r="B617">
        <v>2060.9023000000002</v>
      </c>
      <c r="C617" t="s">
        <v>33</v>
      </c>
      <c r="E617" s="1">
        <v>43368</v>
      </c>
      <c r="F617">
        <v>330.3229</v>
      </c>
    </row>
    <row r="618" spans="1:6" x14ac:dyDescent="0.2">
      <c r="A618" s="1">
        <v>43367</v>
      </c>
      <c r="B618">
        <v>2063.1241</v>
      </c>
      <c r="C618" t="s">
        <v>33</v>
      </c>
      <c r="E618" s="1">
        <v>43367</v>
      </c>
      <c r="F618">
        <v>330.68310000000002</v>
      </c>
    </row>
    <row r="619" spans="1:6" x14ac:dyDescent="0.2">
      <c r="A619" s="1">
        <v>43364</v>
      </c>
      <c r="B619">
        <v>2063.6907000000001</v>
      </c>
      <c r="C619" t="s">
        <v>33</v>
      </c>
      <c r="E619" s="1">
        <v>43364</v>
      </c>
      <c r="F619">
        <v>330.56479999999999</v>
      </c>
    </row>
    <row r="620" spans="1:6" x14ac:dyDescent="0.2">
      <c r="A620" s="1">
        <v>43363</v>
      </c>
      <c r="B620">
        <v>2061.7963</v>
      </c>
      <c r="C620" t="s">
        <v>33</v>
      </c>
      <c r="E620" s="1">
        <v>43363</v>
      </c>
      <c r="F620">
        <v>330.19909999999999</v>
      </c>
    </row>
    <row r="621" spans="1:6" x14ac:dyDescent="0.2">
      <c r="A621" s="1">
        <v>43362</v>
      </c>
      <c r="B621">
        <v>2060.3800999999999</v>
      </c>
      <c r="C621" t="s">
        <v>33</v>
      </c>
      <c r="E621" s="1">
        <v>43362</v>
      </c>
      <c r="F621">
        <v>330.28820000000002</v>
      </c>
    </row>
    <row r="622" spans="1:6" x14ac:dyDescent="0.2">
      <c r="A622" s="1">
        <v>43361</v>
      </c>
      <c r="B622">
        <v>2063.9331000000002</v>
      </c>
      <c r="C622" t="s">
        <v>33</v>
      </c>
      <c r="E622" s="1">
        <v>43361</v>
      </c>
      <c r="F622">
        <v>330.69119999999998</v>
      </c>
    </row>
    <row r="623" spans="1:6" x14ac:dyDescent="0.2">
      <c r="A623" s="1">
        <v>43360</v>
      </c>
      <c r="B623">
        <v>2068.1662000000001</v>
      </c>
      <c r="C623" t="s">
        <v>33</v>
      </c>
      <c r="E623" s="1">
        <v>43360</v>
      </c>
      <c r="F623">
        <v>331.14839999999998</v>
      </c>
    </row>
    <row r="624" spans="1:6" x14ac:dyDescent="0.2">
      <c r="A624" s="1">
        <v>43357</v>
      </c>
      <c r="B624">
        <v>2069.4967000000001</v>
      </c>
      <c r="C624" t="s">
        <v>33</v>
      </c>
      <c r="E624" s="1">
        <v>43357</v>
      </c>
      <c r="F624">
        <v>331.06779999999998</v>
      </c>
    </row>
    <row r="625" spans="1:6" x14ac:dyDescent="0.2">
      <c r="A625" s="1">
        <v>43356</v>
      </c>
      <c r="B625">
        <v>2072.4467</v>
      </c>
      <c r="C625" t="s">
        <v>33</v>
      </c>
      <c r="E625" s="1">
        <v>43356</v>
      </c>
      <c r="F625">
        <v>331.4837</v>
      </c>
    </row>
    <row r="626" spans="1:6" x14ac:dyDescent="0.2">
      <c r="A626" s="1">
        <v>43355</v>
      </c>
      <c r="B626">
        <v>2071.7332000000001</v>
      </c>
      <c r="C626" t="s">
        <v>33</v>
      </c>
      <c r="E626" s="1">
        <v>43355</v>
      </c>
      <c r="F626">
        <v>331.43579999999997</v>
      </c>
    </row>
    <row r="627" spans="1:6" x14ac:dyDescent="0.2">
      <c r="A627" s="1">
        <v>43354</v>
      </c>
      <c r="B627">
        <v>2069.1082999999999</v>
      </c>
      <c r="C627" t="s">
        <v>33</v>
      </c>
      <c r="E627" s="1">
        <v>43354</v>
      </c>
      <c r="F627">
        <v>331.1259</v>
      </c>
    </row>
    <row r="628" spans="1:6" x14ac:dyDescent="0.2">
      <c r="A628" s="1">
        <v>43353</v>
      </c>
      <c r="B628">
        <v>2072.8197</v>
      </c>
      <c r="C628" t="s">
        <v>33</v>
      </c>
      <c r="E628" s="1">
        <v>43353</v>
      </c>
      <c r="F628">
        <v>331.84199999999998</v>
      </c>
    </row>
    <row r="629" spans="1:6" x14ac:dyDescent="0.2">
      <c r="A629" s="1">
        <v>43350</v>
      </c>
      <c r="B629">
        <v>2072.0952000000002</v>
      </c>
      <c r="C629" t="s">
        <v>33</v>
      </c>
      <c r="E629" s="1">
        <v>43350</v>
      </c>
      <c r="F629">
        <v>331.63400000000001</v>
      </c>
    </row>
    <row r="630" spans="1:6" x14ac:dyDescent="0.2">
      <c r="A630" s="1">
        <v>43349</v>
      </c>
      <c r="B630">
        <v>2078.6111999999998</v>
      </c>
      <c r="C630" t="s">
        <v>33</v>
      </c>
      <c r="E630" s="1">
        <v>43349</v>
      </c>
      <c r="F630">
        <v>332.78039999999999</v>
      </c>
    </row>
    <row r="631" spans="1:6" x14ac:dyDescent="0.2">
      <c r="A631" s="1">
        <v>43348</v>
      </c>
      <c r="B631">
        <v>2075.5929000000001</v>
      </c>
      <c r="C631" t="s">
        <v>33</v>
      </c>
      <c r="E631" s="1">
        <v>43348</v>
      </c>
      <c r="F631">
        <v>332.29509999999999</v>
      </c>
    </row>
    <row r="632" spans="1:6" x14ac:dyDescent="0.2">
      <c r="A632" s="1">
        <v>43347</v>
      </c>
      <c r="B632">
        <v>2075.8182000000002</v>
      </c>
      <c r="C632" t="s">
        <v>33</v>
      </c>
      <c r="E632" s="1">
        <v>43347</v>
      </c>
      <c r="F632">
        <v>332.14789999999999</v>
      </c>
    </row>
    <row r="633" spans="1:6" x14ac:dyDescent="0.2">
      <c r="A633" s="1">
        <v>43346</v>
      </c>
      <c r="B633">
        <v>2080.2646</v>
      </c>
      <c r="C633" t="s">
        <v>33</v>
      </c>
      <c r="E633" s="1">
        <v>43346</v>
      </c>
      <c r="F633">
        <v>332.73590000000002</v>
      </c>
    </row>
    <row r="634" spans="1:6" x14ac:dyDescent="0.2">
      <c r="A634" s="1">
        <v>43343</v>
      </c>
      <c r="B634">
        <v>2080.2646</v>
      </c>
      <c r="C634" t="s">
        <v>33</v>
      </c>
      <c r="E634" s="1">
        <v>43343</v>
      </c>
      <c r="F634">
        <v>332.73590000000002</v>
      </c>
    </row>
    <row r="635" spans="1:6" x14ac:dyDescent="0.2">
      <c r="A635" s="1">
        <v>43342</v>
      </c>
      <c r="B635">
        <v>2078.6118000000001</v>
      </c>
      <c r="C635" t="s">
        <v>33</v>
      </c>
      <c r="E635" s="1">
        <v>43342</v>
      </c>
      <c r="F635">
        <v>332.37990000000002</v>
      </c>
    </row>
    <row r="636" spans="1:6" x14ac:dyDescent="0.2">
      <c r="A636" s="1">
        <v>43341</v>
      </c>
      <c r="B636">
        <v>2077.2453999999998</v>
      </c>
      <c r="C636" t="s">
        <v>33</v>
      </c>
      <c r="E636" s="1">
        <v>43341</v>
      </c>
      <c r="F636">
        <v>331.91759999999999</v>
      </c>
    </row>
    <row r="637" spans="1:6" x14ac:dyDescent="0.2">
      <c r="A637" s="1">
        <v>43340</v>
      </c>
      <c r="B637">
        <v>2077.7829999999999</v>
      </c>
      <c r="C637" t="s">
        <v>33</v>
      </c>
      <c r="E637" s="1">
        <v>43340</v>
      </c>
      <c r="F637">
        <v>331.96980000000002</v>
      </c>
    </row>
    <row r="638" spans="1:6" x14ac:dyDescent="0.2">
      <c r="A638" s="1">
        <v>43339</v>
      </c>
      <c r="B638">
        <v>2080.8123999999998</v>
      </c>
      <c r="C638" t="s">
        <v>33</v>
      </c>
      <c r="E638" s="1">
        <v>43339</v>
      </c>
      <c r="F638">
        <v>332.36439999999999</v>
      </c>
    </row>
    <row r="639" spans="1:6" x14ac:dyDescent="0.2">
      <c r="A639" s="1">
        <v>43336</v>
      </c>
      <c r="B639">
        <v>2081.6408000000001</v>
      </c>
      <c r="C639" t="s">
        <v>33</v>
      </c>
      <c r="E639" s="1">
        <v>43336</v>
      </c>
      <c r="F639">
        <v>332.61599999999999</v>
      </c>
    </row>
    <row r="640" spans="1:6" x14ac:dyDescent="0.2">
      <c r="A640" s="1">
        <v>43335</v>
      </c>
      <c r="B640">
        <v>2081.7157999999999</v>
      </c>
      <c r="C640" t="s">
        <v>33</v>
      </c>
      <c r="E640" s="1">
        <v>43335</v>
      </c>
      <c r="F640">
        <v>332.74639999999999</v>
      </c>
    </row>
    <row r="641" spans="1:6" x14ac:dyDescent="0.2">
      <c r="A641" s="1">
        <v>43334</v>
      </c>
      <c r="B641">
        <v>2081.4074999999998</v>
      </c>
      <c r="C641" t="s">
        <v>33</v>
      </c>
      <c r="E641" s="1">
        <v>43334</v>
      </c>
      <c r="F641">
        <v>332.68849999999998</v>
      </c>
    </row>
    <row r="642" spans="1:6" x14ac:dyDescent="0.2">
      <c r="A642" s="1">
        <v>43333</v>
      </c>
      <c r="B642">
        <v>2079.8560000000002</v>
      </c>
      <c r="C642" t="s">
        <v>33</v>
      </c>
      <c r="E642" s="1">
        <v>43333</v>
      </c>
      <c r="F642">
        <v>332.28640000000001</v>
      </c>
    </row>
    <row r="643" spans="1:6" x14ac:dyDescent="0.2">
      <c r="A643" s="1">
        <v>43332</v>
      </c>
      <c r="B643">
        <v>2081.3555000000001</v>
      </c>
      <c r="C643" t="s">
        <v>33</v>
      </c>
      <c r="E643" s="1">
        <v>43332</v>
      </c>
      <c r="F643">
        <v>332.54629999999997</v>
      </c>
    </row>
    <row r="644" spans="1:6" x14ac:dyDescent="0.2">
      <c r="A644" s="1">
        <v>43329</v>
      </c>
      <c r="B644">
        <v>2077.0805999999998</v>
      </c>
      <c r="C644" t="s">
        <v>33</v>
      </c>
      <c r="E644" s="1">
        <v>43329</v>
      </c>
      <c r="F644">
        <v>331.66039999999998</v>
      </c>
    </row>
    <row r="645" spans="1:6" x14ac:dyDescent="0.2">
      <c r="A645" s="1">
        <v>43328</v>
      </c>
      <c r="B645">
        <v>2076.7997</v>
      </c>
      <c r="C645" t="s">
        <v>33</v>
      </c>
      <c r="E645" s="1">
        <v>43328</v>
      </c>
      <c r="F645">
        <v>331.57589999999999</v>
      </c>
    </row>
    <row r="646" spans="1:6" x14ac:dyDescent="0.2">
      <c r="A646" s="1">
        <v>43327</v>
      </c>
      <c r="B646">
        <v>2078.1756</v>
      </c>
      <c r="C646" t="s">
        <v>33</v>
      </c>
      <c r="E646" s="1">
        <v>43327</v>
      </c>
      <c r="F646">
        <v>331.99849999999998</v>
      </c>
    </row>
    <row r="647" spans="1:6" x14ac:dyDescent="0.2">
      <c r="A647" s="1">
        <v>43326</v>
      </c>
      <c r="B647">
        <v>2074.7716999999998</v>
      </c>
      <c r="C647" t="s">
        <v>33</v>
      </c>
      <c r="E647" s="1">
        <v>43326</v>
      </c>
      <c r="F647">
        <v>331.23039999999997</v>
      </c>
    </row>
    <row r="648" spans="1:6" x14ac:dyDescent="0.2">
      <c r="A648" s="1">
        <v>43325</v>
      </c>
      <c r="B648">
        <v>2076.2615999999998</v>
      </c>
      <c r="C648" t="s">
        <v>33</v>
      </c>
      <c r="E648" s="1">
        <v>43325</v>
      </c>
      <c r="F648">
        <v>331.61799999999999</v>
      </c>
    </row>
    <row r="649" spans="1:6" x14ac:dyDescent="0.2">
      <c r="A649" s="1">
        <v>43322</v>
      </c>
      <c r="B649">
        <v>2078.8587000000002</v>
      </c>
      <c r="C649" t="s">
        <v>33</v>
      </c>
      <c r="E649" s="1">
        <v>43322</v>
      </c>
      <c r="F649">
        <v>331.82049999999998</v>
      </c>
    </row>
    <row r="650" spans="1:6" x14ac:dyDescent="0.2">
      <c r="A650" s="1">
        <v>43321</v>
      </c>
      <c r="B650">
        <v>2072.7354999999998</v>
      </c>
      <c r="C650" t="s">
        <v>33</v>
      </c>
      <c r="E650" s="1">
        <v>43321</v>
      </c>
      <c r="F650">
        <v>330.47179999999997</v>
      </c>
    </row>
    <row r="651" spans="1:6" x14ac:dyDescent="0.2">
      <c r="A651" s="1">
        <v>43320</v>
      </c>
      <c r="B651">
        <v>2069.8728000000001</v>
      </c>
      <c r="C651" t="s">
        <v>33</v>
      </c>
      <c r="E651" s="1">
        <v>43320</v>
      </c>
      <c r="F651">
        <v>329.91789999999997</v>
      </c>
    </row>
    <row r="652" spans="1:6" x14ac:dyDescent="0.2">
      <c r="A652" s="1">
        <v>43319</v>
      </c>
      <c r="B652">
        <v>2068.1107000000002</v>
      </c>
      <c r="C652" t="s">
        <v>33</v>
      </c>
      <c r="E652" s="1">
        <v>43319</v>
      </c>
      <c r="F652">
        <v>329.64069999999998</v>
      </c>
    </row>
    <row r="653" spans="1:6" x14ac:dyDescent="0.2">
      <c r="A653" s="1">
        <v>43318</v>
      </c>
      <c r="B653">
        <v>2071.5619999999999</v>
      </c>
      <c r="C653" t="s">
        <v>33</v>
      </c>
      <c r="E653" s="1">
        <v>43318</v>
      </c>
      <c r="F653">
        <v>329.96960000000001</v>
      </c>
    </row>
    <row r="654" spans="1:6" x14ac:dyDescent="0.2">
      <c r="A654" s="1">
        <v>43315</v>
      </c>
      <c r="B654">
        <v>2069.9195</v>
      </c>
      <c r="C654" t="s">
        <v>33</v>
      </c>
      <c r="E654" s="1">
        <v>43315</v>
      </c>
      <c r="F654">
        <v>329.5847</v>
      </c>
    </row>
    <row r="655" spans="1:6" x14ac:dyDescent="0.2">
      <c r="A655" s="1">
        <v>43314</v>
      </c>
      <c r="B655">
        <v>2066.5331999999999</v>
      </c>
      <c r="C655" t="s">
        <v>33</v>
      </c>
      <c r="E655" s="1">
        <v>43314</v>
      </c>
      <c r="F655">
        <v>328.9246</v>
      </c>
    </row>
    <row r="656" spans="1:6" x14ac:dyDescent="0.2">
      <c r="A656" s="1">
        <v>43313</v>
      </c>
      <c r="B656">
        <v>2064.7674000000002</v>
      </c>
      <c r="C656" t="s">
        <v>33</v>
      </c>
      <c r="E656" s="1">
        <v>43313</v>
      </c>
      <c r="F656">
        <v>328.61599999999999</v>
      </c>
    </row>
    <row r="657" spans="1:6" x14ac:dyDescent="0.2">
      <c r="A657" s="1">
        <v>43312</v>
      </c>
      <c r="B657">
        <v>2067.7316000000001</v>
      </c>
      <c r="C657" t="s">
        <v>33</v>
      </c>
      <c r="E657" s="1">
        <v>43312</v>
      </c>
      <c r="F657">
        <v>329.21969999999999</v>
      </c>
    </row>
    <row r="658" spans="1:6" x14ac:dyDescent="0.2">
      <c r="A658" s="1">
        <v>43311</v>
      </c>
      <c r="B658">
        <v>2065.9364</v>
      </c>
      <c r="C658" t="s">
        <v>33</v>
      </c>
      <c r="E658" s="1">
        <v>43311</v>
      </c>
      <c r="F658">
        <v>329.11500000000001</v>
      </c>
    </row>
    <row r="659" spans="1:6" x14ac:dyDescent="0.2">
      <c r="A659" s="1">
        <v>43308</v>
      </c>
      <c r="B659">
        <v>2066.8199</v>
      </c>
      <c r="C659" t="s">
        <v>33</v>
      </c>
      <c r="E659" s="1">
        <v>43308</v>
      </c>
      <c r="F659">
        <v>329.08870000000002</v>
      </c>
    </row>
    <row r="660" spans="1:6" x14ac:dyDescent="0.2">
      <c r="A660" s="1">
        <v>43307</v>
      </c>
      <c r="B660">
        <v>2066.4124999999999</v>
      </c>
      <c r="C660" t="s">
        <v>33</v>
      </c>
      <c r="E660" s="1">
        <v>43307</v>
      </c>
      <c r="F660">
        <v>328.90679999999998</v>
      </c>
    </row>
    <row r="661" spans="1:6" x14ac:dyDescent="0.2">
      <c r="A661" s="1">
        <v>43306</v>
      </c>
      <c r="B661">
        <v>2069.6170000000002</v>
      </c>
      <c r="C661" t="s">
        <v>33</v>
      </c>
      <c r="E661" s="1">
        <v>43306</v>
      </c>
      <c r="F661">
        <v>329.35430000000002</v>
      </c>
    </row>
    <row r="662" spans="1:6" x14ac:dyDescent="0.2">
      <c r="A662" s="1">
        <v>43305</v>
      </c>
      <c r="B662">
        <v>2067.6761999999999</v>
      </c>
      <c r="C662" t="s">
        <v>33</v>
      </c>
      <c r="E662" s="1">
        <v>43305</v>
      </c>
      <c r="F662">
        <v>329.09160000000003</v>
      </c>
    </row>
    <row r="663" spans="1:6" x14ac:dyDescent="0.2">
      <c r="A663" s="1">
        <v>43304</v>
      </c>
      <c r="B663">
        <v>2065.7939999999999</v>
      </c>
      <c r="C663" t="s">
        <v>33</v>
      </c>
      <c r="E663" s="1">
        <v>43304</v>
      </c>
      <c r="F663">
        <v>328.87099999999998</v>
      </c>
    </row>
    <row r="664" spans="1:6" x14ac:dyDescent="0.2">
      <c r="A664" s="1">
        <v>43301</v>
      </c>
      <c r="B664">
        <v>2072.2716</v>
      </c>
      <c r="C664" t="s">
        <v>33</v>
      </c>
      <c r="E664" s="1">
        <v>43301</v>
      </c>
      <c r="F664">
        <v>329.6386</v>
      </c>
    </row>
    <row r="665" spans="1:6" x14ac:dyDescent="0.2">
      <c r="A665" s="1">
        <v>43300</v>
      </c>
      <c r="B665">
        <v>2076.3145</v>
      </c>
      <c r="C665" t="s">
        <v>33</v>
      </c>
      <c r="E665" s="1">
        <v>43300</v>
      </c>
      <c r="F665">
        <v>330.07510000000002</v>
      </c>
    </row>
    <row r="666" spans="1:6" x14ac:dyDescent="0.2">
      <c r="A666" s="1">
        <v>43299</v>
      </c>
      <c r="B666">
        <v>2073.2053000000001</v>
      </c>
      <c r="C666" t="s">
        <v>33</v>
      </c>
      <c r="E666" s="1">
        <v>43299</v>
      </c>
      <c r="F666">
        <v>329.60849999999999</v>
      </c>
    </row>
    <row r="667" spans="1:6" x14ac:dyDescent="0.2">
      <c r="A667" s="1">
        <v>43298</v>
      </c>
      <c r="B667">
        <v>2073.2204999999999</v>
      </c>
      <c r="C667" t="s">
        <v>33</v>
      </c>
      <c r="E667" s="1">
        <v>43298</v>
      </c>
      <c r="F667">
        <v>329.69189999999998</v>
      </c>
    </row>
    <row r="668" spans="1:6" x14ac:dyDescent="0.2">
      <c r="A668" s="1">
        <v>43297</v>
      </c>
      <c r="B668">
        <v>2072.9904999999999</v>
      </c>
      <c r="C668" t="s">
        <v>33</v>
      </c>
      <c r="E668" s="1">
        <v>43297</v>
      </c>
      <c r="F668">
        <v>329.8057</v>
      </c>
    </row>
    <row r="669" spans="1:6" x14ac:dyDescent="0.2">
      <c r="A669" s="1">
        <v>43294</v>
      </c>
      <c r="B669">
        <v>2074.7159000000001</v>
      </c>
      <c r="C669" t="s">
        <v>33</v>
      </c>
      <c r="E669" s="1">
        <v>43294</v>
      </c>
      <c r="F669">
        <v>330.0068</v>
      </c>
    </row>
    <row r="670" spans="1:6" x14ac:dyDescent="0.2">
      <c r="A670" s="1">
        <v>43293</v>
      </c>
      <c r="B670">
        <v>2071.9794999999999</v>
      </c>
      <c r="C670" t="s">
        <v>33</v>
      </c>
      <c r="E670" s="1">
        <v>43293</v>
      </c>
      <c r="F670">
        <v>329.4785</v>
      </c>
    </row>
    <row r="671" spans="1:6" x14ac:dyDescent="0.2">
      <c r="A671" s="1">
        <v>43292</v>
      </c>
      <c r="B671">
        <v>2071.9355999999998</v>
      </c>
      <c r="C671" t="s">
        <v>33</v>
      </c>
      <c r="E671" s="1">
        <v>43292</v>
      </c>
      <c r="F671">
        <v>329.58199999999999</v>
      </c>
    </row>
    <row r="672" spans="1:6" x14ac:dyDescent="0.2">
      <c r="A672" s="1">
        <v>43291</v>
      </c>
      <c r="B672">
        <v>2069.5399000000002</v>
      </c>
      <c r="C672" t="s">
        <v>33</v>
      </c>
      <c r="E672" s="1">
        <v>43291</v>
      </c>
      <c r="F672">
        <v>328.9024</v>
      </c>
    </row>
    <row r="673" spans="1:6" x14ac:dyDescent="0.2">
      <c r="A673" s="1">
        <v>43290</v>
      </c>
      <c r="B673">
        <v>2070.3031000000001</v>
      </c>
      <c r="C673" t="s">
        <v>33</v>
      </c>
      <c r="E673" s="1">
        <v>43290</v>
      </c>
      <c r="F673">
        <v>329.09589999999997</v>
      </c>
    </row>
    <row r="674" spans="1:6" x14ac:dyDescent="0.2">
      <c r="A674" s="1">
        <v>43287</v>
      </c>
      <c r="B674">
        <v>2071.9600999999998</v>
      </c>
      <c r="C674" t="s">
        <v>33</v>
      </c>
      <c r="E674" s="1">
        <v>43287</v>
      </c>
      <c r="F674">
        <v>329.39780000000002</v>
      </c>
    </row>
    <row r="675" spans="1:6" x14ac:dyDescent="0.2">
      <c r="A675" s="1">
        <v>43286</v>
      </c>
      <c r="B675">
        <v>2069.7114000000001</v>
      </c>
      <c r="C675" t="s">
        <v>33</v>
      </c>
      <c r="E675" s="1">
        <v>43286</v>
      </c>
      <c r="F675">
        <v>329.10250000000002</v>
      </c>
    </row>
    <row r="676" spans="1:6" x14ac:dyDescent="0.2">
      <c r="A676" s="1">
        <v>43284</v>
      </c>
      <c r="B676">
        <v>2069.6042000000002</v>
      </c>
      <c r="C676" t="s">
        <v>33</v>
      </c>
      <c r="E676" s="1">
        <v>43284</v>
      </c>
      <c r="F676">
        <v>329.18740000000003</v>
      </c>
    </row>
    <row r="677" spans="1:6" x14ac:dyDescent="0.2">
      <c r="A677" s="1">
        <v>43283</v>
      </c>
      <c r="B677">
        <v>2067.3395999999998</v>
      </c>
      <c r="C677" t="s">
        <v>33</v>
      </c>
      <c r="E677" s="1">
        <v>43283</v>
      </c>
      <c r="F677">
        <v>328.7405</v>
      </c>
    </row>
    <row r="678" spans="1:6" x14ac:dyDescent="0.2">
      <c r="A678" s="1">
        <v>43280</v>
      </c>
      <c r="B678">
        <v>2069.9259999999999</v>
      </c>
      <c r="C678" t="s">
        <v>33</v>
      </c>
      <c r="E678" s="1">
        <v>43280</v>
      </c>
      <c r="F678">
        <v>329.03269999999998</v>
      </c>
    </row>
    <row r="679" spans="1:6" x14ac:dyDescent="0.2">
      <c r="A679" s="1">
        <v>43279</v>
      </c>
      <c r="B679">
        <v>2068.0518999999999</v>
      </c>
      <c r="C679" t="s">
        <v>33</v>
      </c>
      <c r="E679" s="1">
        <v>43279</v>
      </c>
      <c r="F679">
        <v>329.19260000000003</v>
      </c>
    </row>
    <row r="680" spans="1:6" x14ac:dyDescent="0.2">
      <c r="A680" s="1">
        <v>43278</v>
      </c>
      <c r="B680">
        <v>2069.3551000000002</v>
      </c>
      <c r="C680" t="s">
        <v>33</v>
      </c>
      <c r="E680" s="1">
        <v>43278</v>
      </c>
      <c r="F680">
        <v>329.58670000000001</v>
      </c>
    </row>
    <row r="681" spans="1:6" x14ac:dyDescent="0.2">
      <c r="A681" s="1">
        <v>43277</v>
      </c>
      <c r="B681">
        <v>2065.0981000000002</v>
      </c>
      <c r="C681" t="s">
        <v>33</v>
      </c>
      <c r="E681" s="1">
        <v>43277</v>
      </c>
      <c r="F681">
        <v>328.86259999999999</v>
      </c>
    </row>
    <row r="682" spans="1:6" x14ac:dyDescent="0.2">
      <c r="A682" s="1">
        <v>43276</v>
      </c>
      <c r="B682">
        <v>2064.3508999999999</v>
      </c>
      <c r="C682" t="s">
        <v>33</v>
      </c>
      <c r="E682" s="1">
        <v>43276</v>
      </c>
      <c r="F682">
        <v>328.9846</v>
      </c>
    </row>
    <row r="683" spans="1:6" x14ac:dyDescent="0.2">
      <c r="A683" s="1">
        <v>43273</v>
      </c>
      <c r="B683">
        <v>2062.7305999999999</v>
      </c>
      <c r="C683" t="s">
        <v>33</v>
      </c>
      <c r="E683" s="1">
        <v>43273</v>
      </c>
      <c r="F683">
        <v>328.53390000000002</v>
      </c>
    </row>
    <row r="684" spans="1:6" x14ac:dyDescent="0.2">
      <c r="A684" s="1">
        <v>43272</v>
      </c>
      <c r="B684">
        <v>2063.5205000000001</v>
      </c>
      <c r="C684" t="s">
        <v>33</v>
      </c>
      <c r="E684" s="1">
        <v>43272</v>
      </c>
      <c r="F684">
        <v>328.64120000000003</v>
      </c>
    </row>
    <row r="685" spans="1:6" x14ac:dyDescent="0.2">
      <c r="A685" s="1">
        <v>43271</v>
      </c>
      <c r="B685">
        <v>2061.6008999999999</v>
      </c>
      <c r="C685" t="s">
        <v>33</v>
      </c>
      <c r="E685" s="1">
        <v>43271</v>
      </c>
      <c r="F685">
        <v>328.26119999999997</v>
      </c>
    </row>
    <row r="686" spans="1:6" x14ac:dyDescent="0.2">
      <c r="A686" s="1">
        <v>43270</v>
      </c>
      <c r="B686">
        <v>2063.4874</v>
      </c>
      <c r="C686" t="s">
        <v>33</v>
      </c>
      <c r="E686" s="1">
        <v>43270</v>
      </c>
      <c r="F686">
        <v>328.59219999999999</v>
      </c>
    </row>
    <row r="687" spans="1:6" x14ac:dyDescent="0.2">
      <c r="A687" s="1">
        <v>43269</v>
      </c>
      <c r="B687">
        <v>2060.7076000000002</v>
      </c>
      <c r="C687" t="s">
        <v>33</v>
      </c>
      <c r="E687" s="1">
        <v>43269</v>
      </c>
      <c r="F687">
        <v>328.27980000000002</v>
      </c>
    </row>
    <row r="688" spans="1:6" x14ac:dyDescent="0.2">
      <c r="A688" s="1">
        <v>43266</v>
      </c>
      <c r="B688">
        <v>2060.9263999999998</v>
      </c>
      <c r="C688" t="s">
        <v>33</v>
      </c>
      <c r="E688" s="1">
        <v>43266</v>
      </c>
      <c r="F688">
        <v>328.20850000000002</v>
      </c>
    </row>
    <row r="689" spans="1:6" x14ac:dyDescent="0.2">
      <c r="A689" s="1">
        <v>43265</v>
      </c>
      <c r="B689">
        <v>2058.8539000000001</v>
      </c>
      <c r="C689" t="s">
        <v>33</v>
      </c>
      <c r="E689" s="1">
        <v>43265</v>
      </c>
      <c r="F689">
        <v>327.40870000000001</v>
      </c>
    </row>
    <row r="690" spans="1:6" x14ac:dyDescent="0.2">
      <c r="A690" s="1">
        <v>43264</v>
      </c>
      <c r="B690">
        <v>2054.8314999999998</v>
      </c>
      <c r="C690" t="s">
        <v>33</v>
      </c>
      <c r="E690" s="1">
        <v>43264</v>
      </c>
      <c r="F690">
        <v>327.2876</v>
      </c>
    </row>
    <row r="691" spans="1:6" x14ac:dyDescent="0.2">
      <c r="A691" s="1">
        <v>43263</v>
      </c>
      <c r="B691">
        <v>2056.6480999999999</v>
      </c>
      <c r="C691" t="s">
        <v>33</v>
      </c>
      <c r="E691" s="1">
        <v>43263</v>
      </c>
      <c r="F691">
        <v>327.70370000000003</v>
      </c>
    </row>
    <row r="692" spans="1:6" x14ac:dyDescent="0.2">
      <c r="A692" s="1">
        <v>43262</v>
      </c>
      <c r="B692">
        <v>2055.0481</v>
      </c>
      <c r="C692" t="s">
        <v>33</v>
      </c>
      <c r="E692" s="1">
        <v>43262</v>
      </c>
      <c r="F692">
        <v>327.61369999999999</v>
      </c>
    </row>
    <row r="693" spans="1:6" x14ac:dyDescent="0.2">
      <c r="A693" s="1">
        <v>43259</v>
      </c>
      <c r="B693">
        <v>2056.8895000000002</v>
      </c>
      <c r="C693" t="s">
        <v>33</v>
      </c>
      <c r="E693" s="1">
        <v>43259</v>
      </c>
      <c r="F693">
        <v>327.96870000000001</v>
      </c>
    </row>
    <row r="694" spans="1:6" x14ac:dyDescent="0.2">
      <c r="A694" s="1">
        <v>43258</v>
      </c>
      <c r="B694">
        <v>2057.8013999999998</v>
      </c>
      <c r="C694" t="s">
        <v>33</v>
      </c>
      <c r="E694" s="1">
        <v>43258</v>
      </c>
      <c r="F694">
        <v>328.03320000000002</v>
      </c>
    </row>
    <row r="695" spans="1:6" x14ac:dyDescent="0.2">
      <c r="A695" s="1">
        <v>43257</v>
      </c>
      <c r="B695">
        <v>2055.2231999999999</v>
      </c>
      <c r="C695" t="s">
        <v>33</v>
      </c>
      <c r="E695" s="1">
        <v>43257</v>
      </c>
      <c r="F695">
        <v>327.41520000000003</v>
      </c>
    </row>
    <row r="696" spans="1:6" x14ac:dyDescent="0.2">
      <c r="A696" s="1">
        <v>43256</v>
      </c>
      <c r="B696">
        <v>2060.5677000000001</v>
      </c>
      <c r="C696" t="s">
        <v>33</v>
      </c>
      <c r="E696" s="1">
        <v>43256</v>
      </c>
      <c r="F696">
        <v>328.2296</v>
      </c>
    </row>
    <row r="697" spans="1:6" x14ac:dyDescent="0.2">
      <c r="A697" s="1">
        <v>43255</v>
      </c>
      <c r="B697">
        <v>2060.0583000000001</v>
      </c>
      <c r="C697" t="s">
        <v>33</v>
      </c>
      <c r="E697" s="1">
        <v>43255</v>
      </c>
      <c r="F697">
        <v>327.76799999999997</v>
      </c>
    </row>
    <row r="698" spans="1:6" x14ac:dyDescent="0.2">
      <c r="A698" s="1">
        <v>43252</v>
      </c>
      <c r="B698">
        <v>2062.9468000000002</v>
      </c>
      <c r="C698" t="s">
        <v>33</v>
      </c>
      <c r="E698" s="1">
        <v>43252</v>
      </c>
      <c r="F698">
        <v>328.37060000000002</v>
      </c>
    </row>
    <row r="699" spans="1:6" x14ac:dyDescent="0.2">
      <c r="A699" s="1">
        <v>43251</v>
      </c>
      <c r="B699">
        <v>2068.9243999999999</v>
      </c>
      <c r="C699" t="s">
        <v>33</v>
      </c>
      <c r="E699" s="1">
        <v>43251</v>
      </c>
      <c r="F699">
        <v>329.49</v>
      </c>
    </row>
    <row r="700" spans="1:6" x14ac:dyDescent="0.2">
      <c r="A700" s="1">
        <v>43250</v>
      </c>
      <c r="B700">
        <v>2068.2228</v>
      </c>
      <c r="C700" t="s">
        <v>33</v>
      </c>
      <c r="E700" s="1">
        <v>43250</v>
      </c>
      <c r="F700">
        <v>329.78840000000002</v>
      </c>
    </row>
    <row r="701" spans="1:6" x14ac:dyDescent="0.2">
      <c r="A701" s="1">
        <v>43249</v>
      </c>
      <c r="B701">
        <v>2074.3526999999999</v>
      </c>
      <c r="C701" t="s">
        <v>33</v>
      </c>
      <c r="E701" s="1">
        <v>43249</v>
      </c>
      <c r="F701">
        <v>331.2833</v>
      </c>
    </row>
    <row r="702" spans="1:6" x14ac:dyDescent="0.2">
      <c r="A702" s="1">
        <v>43245</v>
      </c>
      <c r="B702">
        <v>2059.1588999999999</v>
      </c>
      <c r="C702" t="s">
        <v>33</v>
      </c>
      <c r="E702" s="1">
        <v>43245</v>
      </c>
      <c r="F702">
        <v>328.23599999999999</v>
      </c>
    </row>
    <row r="703" spans="1:6" x14ac:dyDescent="0.2">
      <c r="A703" s="1">
        <v>43244</v>
      </c>
      <c r="B703">
        <v>2054.8908000000001</v>
      </c>
      <c r="C703" t="s">
        <v>33</v>
      </c>
      <c r="E703" s="1">
        <v>43244</v>
      </c>
      <c r="F703">
        <v>327.46469999999999</v>
      </c>
    </row>
    <row r="704" spans="1:6" x14ac:dyDescent="0.2">
      <c r="A704" s="1">
        <v>43243</v>
      </c>
      <c r="B704">
        <v>2052.2356</v>
      </c>
      <c r="C704" t="s">
        <v>33</v>
      </c>
      <c r="E704" s="1">
        <v>43243</v>
      </c>
      <c r="F704">
        <v>327.04599999999999</v>
      </c>
    </row>
    <row r="705" spans="1:6" x14ac:dyDescent="0.2">
      <c r="A705" s="1">
        <v>43242</v>
      </c>
      <c r="B705">
        <v>2045.6839</v>
      </c>
      <c r="C705" t="s">
        <v>33</v>
      </c>
      <c r="E705" s="1">
        <v>43242</v>
      </c>
      <c r="F705">
        <v>326.0471</v>
      </c>
    </row>
    <row r="706" spans="1:6" x14ac:dyDescent="0.2">
      <c r="A706" s="1">
        <v>43241</v>
      </c>
      <c r="B706">
        <v>2045.6913999999999</v>
      </c>
      <c r="C706" t="s">
        <v>33</v>
      </c>
      <c r="E706" s="1">
        <v>43241</v>
      </c>
      <c r="F706">
        <v>325.91410000000002</v>
      </c>
    </row>
    <row r="707" spans="1:6" x14ac:dyDescent="0.2">
      <c r="A707" s="1">
        <v>43238</v>
      </c>
      <c r="B707">
        <v>2045.0549000000001</v>
      </c>
      <c r="C707" t="s">
        <v>33</v>
      </c>
      <c r="E707" s="1">
        <v>43238</v>
      </c>
      <c r="F707">
        <v>325.86270000000002</v>
      </c>
    </row>
    <row r="708" spans="1:6" x14ac:dyDescent="0.2">
      <c r="A708" s="1">
        <v>43237</v>
      </c>
      <c r="B708">
        <v>2040.6802</v>
      </c>
      <c r="C708" t="s">
        <v>33</v>
      </c>
      <c r="E708" s="1">
        <v>43237</v>
      </c>
      <c r="F708">
        <v>325.1515</v>
      </c>
    </row>
    <row r="709" spans="1:6" x14ac:dyDescent="0.2">
      <c r="A709" s="1">
        <v>43236</v>
      </c>
      <c r="B709">
        <v>2041.5714</v>
      </c>
      <c r="C709" t="s">
        <v>33</v>
      </c>
      <c r="E709" s="1">
        <v>43236</v>
      </c>
      <c r="F709">
        <v>325.209</v>
      </c>
    </row>
    <row r="710" spans="1:6" x14ac:dyDescent="0.2">
      <c r="A710" s="1">
        <v>43235</v>
      </c>
      <c r="B710">
        <v>2043.5816</v>
      </c>
      <c r="C710" t="s">
        <v>33</v>
      </c>
      <c r="E710" s="1">
        <v>43235</v>
      </c>
      <c r="F710">
        <v>325.44589999999999</v>
      </c>
    </row>
    <row r="711" spans="1:6" x14ac:dyDescent="0.2">
      <c r="A711" s="1">
        <v>43234</v>
      </c>
      <c r="B711">
        <v>2052.58</v>
      </c>
      <c r="C711" t="s">
        <v>33</v>
      </c>
      <c r="E711" s="1">
        <v>43234</v>
      </c>
      <c r="F711">
        <v>326.70139999999998</v>
      </c>
    </row>
    <row r="712" spans="1:6" x14ac:dyDescent="0.2">
      <c r="A712" s="1">
        <v>43231</v>
      </c>
      <c r="B712">
        <v>2053.8117000000002</v>
      </c>
      <c r="C712" t="s">
        <v>33</v>
      </c>
      <c r="E712" s="1">
        <v>43231</v>
      </c>
      <c r="F712">
        <v>326.77050000000003</v>
      </c>
    </row>
    <row r="713" spans="1:6" x14ac:dyDescent="0.2">
      <c r="A713" s="1">
        <v>43230</v>
      </c>
      <c r="B713">
        <v>2052.7918</v>
      </c>
      <c r="C713" t="s">
        <v>33</v>
      </c>
      <c r="E713" s="1">
        <v>43230</v>
      </c>
      <c r="F713">
        <v>326.44510000000002</v>
      </c>
    </row>
    <row r="714" spans="1:6" x14ac:dyDescent="0.2">
      <c r="A714" s="1">
        <v>43229</v>
      </c>
      <c r="B714">
        <v>2049.4829</v>
      </c>
      <c r="C714" t="s">
        <v>33</v>
      </c>
      <c r="E714" s="1">
        <v>43229</v>
      </c>
      <c r="F714">
        <v>326.10250000000002</v>
      </c>
    </row>
    <row r="715" spans="1:6" x14ac:dyDescent="0.2">
      <c r="A715" s="1">
        <v>43228</v>
      </c>
      <c r="B715">
        <v>2053.1711</v>
      </c>
      <c r="C715" t="s">
        <v>33</v>
      </c>
      <c r="E715" s="1">
        <v>43228</v>
      </c>
      <c r="F715">
        <v>326.47899999999998</v>
      </c>
    </row>
    <row r="716" spans="1:6" x14ac:dyDescent="0.2">
      <c r="A716" s="1">
        <v>43227</v>
      </c>
      <c r="B716">
        <v>2056.1914000000002</v>
      </c>
      <c r="C716" t="s">
        <v>33</v>
      </c>
      <c r="E716" s="1">
        <v>43227</v>
      </c>
      <c r="F716">
        <v>326.70979999999997</v>
      </c>
    </row>
    <row r="717" spans="1:6" x14ac:dyDescent="0.2">
      <c r="A717" s="1">
        <v>43224</v>
      </c>
      <c r="B717">
        <v>2055.4445000000001</v>
      </c>
      <c r="C717" t="s">
        <v>33</v>
      </c>
      <c r="E717" s="1">
        <v>43224</v>
      </c>
      <c r="F717">
        <v>326.8116</v>
      </c>
    </row>
    <row r="718" spans="1:6" x14ac:dyDescent="0.2">
      <c r="A718" s="1">
        <v>43223</v>
      </c>
      <c r="B718">
        <v>2054.1738</v>
      </c>
      <c r="C718" t="s">
        <v>33</v>
      </c>
      <c r="E718" s="1">
        <v>43223</v>
      </c>
      <c r="F718">
        <v>326.8372</v>
      </c>
    </row>
    <row r="719" spans="1:6" x14ac:dyDescent="0.2">
      <c r="A719" s="1">
        <v>43222</v>
      </c>
      <c r="B719">
        <v>2052.0034999999998</v>
      </c>
      <c r="C719" t="s">
        <v>33</v>
      </c>
      <c r="E719" s="1">
        <v>43222</v>
      </c>
      <c r="F719">
        <v>326.48390000000001</v>
      </c>
    </row>
    <row r="720" spans="1:6" x14ac:dyDescent="0.2">
      <c r="A720" s="1">
        <v>43221</v>
      </c>
      <c r="B720">
        <v>2051.1491999999998</v>
      </c>
      <c r="C720" t="s">
        <v>33</v>
      </c>
      <c r="E720" s="1">
        <v>43221</v>
      </c>
      <c r="F720">
        <v>326.34550000000002</v>
      </c>
    </row>
    <row r="721" spans="1:6" x14ac:dyDescent="0.2">
      <c r="A721" s="1">
        <v>43220</v>
      </c>
      <c r="B721">
        <v>2054.5594000000001</v>
      </c>
      <c r="C721" t="s">
        <v>33</v>
      </c>
      <c r="E721" s="1">
        <v>43220</v>
      </c>
      <c r="F721">
        <v>326.82709999999997</v>
      </c>
    </row>
    <row r="722" spans="1:6" x14ac:dyDescent="0.2">
      <c r="A722" s="1">
        <v>43217</v>
      </c>
      <c r="B722">
        <v>2053.2015000000001</v>
      </c>
      <c r="C722" t="s">
        <v>33</v>
      </c>
      <c r="E722" s="1">
        <v>43217</v>
      </c>
      <c r="F722">
        <v>326.54340000000002</v>
      </c>
    </row>
    <row r="723" spans="1:6" x14ac:dyDescent="0.2">
      <c r="A723" s="1">
        <v>43216</v>
      </c>
      <c r="B723">
        <v>2048.9279999999999</v>
      </c>
      <c r="C723" t="s">
        <v>33</v>
      </c>
      <c r="E723" s="1">
        <v>43216</v>
      </c>
      <c r="F723">
        <v>326.03359999999998</v>
      </c>
    </row>
    <row r="724" spans="1:6" x14ac:dyDescent="0.2">
      <c r="A724" s="1">
        <v>43215</v>
      </c>
      <c r="B724">
        <v>2044.6205</v>
      </c>
      <c r="C724" t="s">
        <v>33</v>
      </c>
      <c r="E724" s="1">
        <v>43215</v>
      </c>
      <c r="F724">
        <v>325.43560000000002</v>
      </c>
    </row>
    <row r="725" spans="1:6" x14ac:dyDescent="0.2">
      <c r="A725" s="1">
        <v>43214</v>
      </c>
      <c r="B725">
        <v>2047.8159000000001</v>
      </c>
      <c r="C725" t="s">
        <v>33</v>
      </c>
      <c r="E725" s="1">
        <v>43214</v>
      </c>
      <c r="F725">
        <v>326.11779999999999</v>
      </c>
    </row>
    <row r="726" spans="1:6" x14ac:dyDescent="0.2">
      <c r="A726" s="1">
        <v>43213</v>
      </c>
      <c r="B726">
        <v>2049.2510000000002</v>
      </c>
      <c r="C726" t="s">
        <v>33</v>
      </c>
      <c r="E726" s="1">
        <v>43213</v>
      </c>
      <c r="F726">
        <v>326.04610000000002</v>
      </c>
    </row>
    <row r="727" spans="1:6" x14ac:dyDescent="0.2">
      <c r="A727" s="1">
        <v>43210</v>
      </c>
      <c r="B727">
        <v>2052.2489</v>
      </c>
      <c r="C727" t="s">
        <v>33</v>
      </c>
      <c r="E727" s="1">
        <v>43210</v>
      </c>
      <c r="F727">
        <v>326.10219999999998</v>
      </c>
    </row>
    <row r="728" spans="1:6" x14ac:dyDescent="0.2">
      <c r="A728" s="1">
        <v>43209</v>
      </c>
      <c r="B728">
        <v>2055.8924999999999</v>
      </c>
      <c r="C728" t="s">
        <v>33</v>
      </c>
      <c r="E728" s="1">
        <v>43209</v>
      </c>
      <c r="F728">
        <v>326.6662</v>
      </c>
    </row>
    <row r="729" spans="1:6" x14ac:dyDescent="0.2">
      <c r="A729" s="1">
        <v>43208</v>
      </c>
      <c r="B729">
        <v>2059.3798999999999</v>
      </c>
      <c r="C729" t="s">
        <v>33</v>
      </c>
      <c r="E729" s="1">
        <v>43208</v>
      </c>
      <c r="F729">
        <v>327.17380000000003</v>
      </c>
    </row>
    <row r="730" spans="1:6" x14ac:dyDescent="0.2">
      <c r="A730" s="1">
        <v>43207</v>
      </c>
      <c r="B730">
        <v>2063.3960000000002</v>
      </c>
      <c r="C730" t="s">
        <v>33</v>
      </c>
      <c r="E730" s="1">
        <v>43207</v>
      </c>
      <c r="F730">
        <v>327.80770000000001</v>
      </c>
    </row>
    <row r="731" spans="1:6" x14ac:dyDescent="0.2">
      <c r="A731" s="1">
        <v>43206</v>
      </c>
      <c r="B731">
        <v>2062.4803999999999</v>
      </c>
      <c r="C731" t="s">
        <v>33</v>
      </c>
      <c r="E731" s="1">
        <v>43206</v>
      </c>
      <c r="F731">
        <v>327.50299999999999</v>
      </c>
    </row>
    <row r="732" spans="1:6" x14ac:dyDescent="0.2">
      <c r="A732" s="1">
        <v>43203</v>
      </c>
      <c r="B732">
        <v>2061.3368</v>
      </c>
      <c r="C732" t="s">
        <v>33</v>
      </c>
      <c r="E732" s="1">
        <v>43203</v>
      </c>
      <c r="F732">
        <v>327.38029999999998</v>
      </c>
    </row>
    <row r="733" spans="1:6" x14ac:dyDescent="0.2">
      <c r="A733" s="1">
        <v>43202</v>
      </c>
      <c r="B733">
        <v>2061.0435000000002</v>
      </c>
      <c r="C733" t="s">
        <v>33</v>
      </c>
      <c r="E733" s="1">
        <v>43202</v>
      </c>
      <c r="F733">
        <v>327.28250000000003</v>
      </c>
    </row>
    <row r="734" spans="1:6" x14ac:dyDescent="0.2">
      <c r="A734" s="1">
        <v>43201</v>
      </c>
      <c r="B734">
        <v>2064.7975000000001</v>
      </c>
      <c r="C734" t="s">
        <v>33</v>
      </c>
      <c r="E734" s="1">
        <v>43201</v>
      </c>
      <c r="F734">
        <v>328.0598</v>
      </c>
    </row>
    <row r="735" spans="1:6" x14ac:dyDescent="0.2">
      <c r="A735" s="1">
        <v>43200</v>
      </c>
      <c r="B735">
        <v>2062.9364</v>
      </c>
      <c r="C735" t="s">
        <v>33</v>
      </c>
      <c r="E735" s="1">
        <v>43200</v>
      </c>
      <c r="F735">
        <v>328.1259</v>
      </c>
    </row>
    <row r="736" spans="1:6" x14ac:dyDescent="0.2">
      <c r="A736" s="1">
        <v>43199</v>
      </c>
      <c r="B736">
        <v>2064.7278999999999</v>
      </c>
      <c r="C736" t="s">
        <v>33</v>
      </c>
      <c r="E736" s="1">
        <v>43199</v>
      </c>
      <c r="F736">
        <v>328.38440000000003</v>
      </c>
    </row>
    <row r="737" spans="1:6" x14ac:dyDescent="0.2">
      <c r="A737" s="1">
        <v>43196</v>
      </c>
      <c r="B737">
        <v>2064.7239</v>
      </c>
      <c r="C737" t="s">
        <v>33</v>
      </c>
      <c r="E737" s="1">
        <v>43196</v>
      </c>
      <c r="F737">
        <v>328.34750000000003</v>
      </c>
    </row>
    <row r="738" spans="1:6" x14ac:dyDescent="0.2">
      <c r="A738" s="1">
        <v>43195</v>
      </c>
      <c r="B738">
        <v>2061.3989000000001</v>
      </c>
      <c r="C738" t="s">
        <v>33</v>
      </c>
      <c r="E738" s="1">
        <v>43195</v>
      </c>
      <c r="F738">
        <v>327.48129999999998</v>
      </c>
    </row>
    <row r="739" spans="1:6" x14ac:dyDescent="0.2">
      <c r="A739" s="1">
        <v>43194</v>
      </c>
      <c r="B739">
        <v>2063.2984000000001</v>
      </c>
      <c r="C739" t="s">
        <v>33</v>
      </c>
      <c r="E739" s="1">
        <v>43194</v>
      </c>
      <c r="F739">
        <v>328.15089999999998</v>
      </c>
    </row>
    <row r="740" spans="1:6" x14ac:dyDescent="0.2">
      <c r="A740" s="1">
        <v>43193</v>
      </c>
      <c r="B740">
        <v>2062.4337</v>
      </c>
      <c r="C740" t="s">
        <v>33</v>
      </c>
      <c r="E740" s="1">
        <v>43193</v>
      </c>
      <c r="F740">
        <v>328.36329999999998</v>
      </c>
    </row>
    <row r="741" spans="1:6" x14ac:dyDescent="0.2">
      <c r="A741" s="1">
        <v>43192</v>
      </c>
      <c r="B741">
        <v>2065.2296999999999</v>
      </c>
      <c r="C741" t="s">
        <v>33</v>
      </c>
      <c r="E741" s="1">
        <v>43192</v>
      </c>
      <c r="F741">
        <v>329.19229999999999</v>
      </c>
    </row>
    <row r="742" spans="1:6" x14ac:dyDescent="0.2">
      <c r="A742" s="1">
        <v>43189</v>
      </c>
      <c r="B742">
        <v>2064.9351000000001</v>
      </c>
      <c r="C742" t="s">
        <v>33</v>
      </c>
      <c r="E742" s="1">
        <v>43189</v>
      </c>
      <c r="F742">
        <v>328.78539999999998</v>
      </c>
    </row>
    <row r="743" spans="1:6" x14ac:dyDescent="0.2">
      <c r="A743" s="1">
        <v>43188</v>
      </c>
      <c r="B743">
        <v>2064.9351000000001</v>
      </c>
      <c r="C743" t="s">
        <v>33</v>
      </c>
      <c r="E743" s="1">
        <v>43188</v>
      </c>
      <c r="F743">
        <v>328.78539999999998</v>
      </c>
    </row>
    <row r="744" spans="1:6" x14ac:dyDescent="0.2">
      <c r="A744" s="1">
        <v>43187</v>
      </c>
      <c r="B744">
        <v>2061.8573000000001</v>
      </c>
      <c r="C744" t="s">
        <v>33</v>
      </c>
      <c r="E744" s="1">
        <v>43187</v>
      </c>
      <c r="F744">
        <v>328.5025</v>
      </c>
    </row>
    <row r="745" spans="1:6" x14ac:dyDescent="0.2">
      <c r="A745" s="1">
        <v>43186</v>
      </c>
      <c r="B745">
        <v>2061.0178999999998</v>
      </c>
      <c r="C745" t="s">
        <v>33</v>
      </c>
      <c r="E745" s="1">
        <v>43186</v>
      </c>
      <c r="F745">
        <v>328.43520000000001</v>
      </c>
    </row>
    <row r="746" spans="1:6" x14ac:dyDescent="0.2">
      <c r="A746" s="1">
        <v>43185</v>
      </c>
      <c r="B746">
        <v>2056.2748000000001</v>
      </c>
      <c r="C746" t="s">
        <v>33</v>
      </c>
      <c r="E746" s="1">
        <v>43185</v>
      </c>
      <c r="F746">
        <v>327.40050000000002</v>
      </c>
    </row>
    <row r="747" spans="1:6" x14ac:dyDescent="0.2">
      <c r="A747" s="1">
        <v>43182</v>
      </c>
      <c r="B747">
        <v>2057.0288</v>
      </c>
      <c r="C747" t="s">
        <v>33</v>
      </c>
      <c r="E747" s="1">
        <v>43182</v>
      </c>
      <c r="F747">
        <v>327.63799999999998</v>
      </c>
    </row>
    <row r="748" spans="1:6" x14ac:dyDescent="0.2">
      <c r="A748" s="1">
        <v>43181</v>
      </c>
      <c r="B748">
        <v>2056.9677000000001</v>
      </c>
      <c r="C748" t="s">
        <v>33</v>
      </c>
      <c r="E748" s="1">
        <v>43181</v>
      </c>
      <c r="F748">
        <v>327.43189999999998</v>
      </c>
    </row>
    <row r="749" spans="1:6" x14ac:dyDescent="0.2">
      <c r="A749" s="1">
        <v>43180</v>
      </c>
      <c r="B749">
        <v>2049.6372000000001</v>
      </c>
      <c r="C749" t="s">
        <v>33</v>
      </c>
      <c r="E749" s="1">
        <v>43180</v>
      </c>
      <c r="F749">
        <v>326.29880000000003</v>
      </c>
    </row>
    <row r="750" spans="1:6" x14ac:dyDescent="0.2">
      <c r="A750" s="1">
        <v>43179</v>
      </c>
      <c r="B750">
        <v>2052.8998999999999</v>
      </c>
      <c r="C750" t="s">
        <v>33</v>
      </c>
      <c r="E750" s="1">
        <v>43179</v>
      </c>
      <c r="F750">
        <v>326.8057</v>
      </c>
    </row>
    <row r="751" spans="1:6" x14ac:dyDescent="0.2">
      <c r="A751" s="1">
        <v>43178</v>
      </c>
      <c r="B751">
        <v>2055.8964000000001</v>
      </c>
      <c r="C751" t="s">
        <v>33</v>
      </c>
      <c r="E751" s="1">
        <v>43178</v>
      </c>
      <c r="F751">
        <v>327.43340000000001</v>
      </c>
    </row>
    <row r="752" spans="1:6" x14ac:dyDescent="0.2">
      <c r="A752" s="1">
        <v>43175</v>
      </c>
      <c r="B752">
        <v>2055.0055000000002</v>
      </c>
      <c r="C752" t="s">
        <v>33</v>
      </c>
      <c r="E752" s="1">
        <v>43175</v>
      </c>
      <c r="F752">
        <v>327.0849</v>
      </c>
    </row>
    <row r="753" spans="1:6" x14ac:dyDescent="0.2">
      <c r="A753" s="1">
        <v>43174</v>
      </c>
      <c r="B753">
        <v>2056.5185999999999</v>
      </c>
      <c r="C753" t="s">
        <v>33</v>
      </c>
      <c r="E753" s="1">
        <v>43174</v>
      </c>
      <c r="F753">
        <v>327.75970000000001</v>
      </c>
    </row>
    <row r="754" spans="1:6" x14ac:dyDescent="0.2">
      <c r="A754" s="1">
        <v>43173</v>
      </c>
      <c r="B754">
        <v>2057.2995999999998</v>
      </c>
      <c r="C754" t="s">
        <v>33</v>
      </c>
      <c r="E754" s="1">
        <v>43173</v>
      </c>
      <c r="F754">
        <v>327.82780000000002</v>
      </c>
    </row>
    <row r="755" spans="1:6" x14ac:dyDescent="0.2">
      <c r="A755" s="1">
        <v>43172</v>
      </c>
      <c r="B755">
        <v>2055.1284999999998</v>
      </c>
      <c r="C755" t="s">
        <v>33</v>
      </c>
      <c r="E755" s="1">
        <v>43172</v>
      </c>
      <c r="F755">
        <v>327.29919999999998</v>
      </c>
    </row>
    <row r="756" spans="1:6" x14ac:dyDescent="0.2">
      <c r="A756" s="1">
        <v>43171</v>
      </c>
      <c r="B756">
        <v>2053.8213000000001</v>
      </c>
      <c r="C756" t="s">
        <v>33</v>
      </c>
      <c r="E756" s="1">
        <v>43171</v>
      </c>
      <c r="F756">
        <v>327.24849999999998</v>
      </c>
    </row>
    <row r="757" spans="1:6" x14ac:dyDescent="0.2">
      <c r="A757" s="1">
        <v>43168</v>
      </c>
      <c r="B757">
        <v>2051.3225000000002</v>
      </c>
      <c r="C757" t="s">
        <v>33</v>
      </c>
      <c r="E757" s="1">
        <v>43168</v>
      </c>
      <c r="F757">
        <v>326.98200000000003</v>
      </c>
    </row>
    <row r="758" spans="1:6" x14ac:dyDescent="0.2">
      <c r="A758" s="1">
        <v>43167</v>
      </c>
      <c r="B758">
        <v>2051.4337999999998</v>
      </c>
      <c r="C758" t="s">
        <v>33</v>
      </c>
      <c r="E758" s="1">
        <v>43167</v>
      </c>
      <c r="F758">
        <v>327.42739999999998</v>
      </c>
    </row>
    <row r="759" spans="1:6" x14ac:dyDescent="0.2">
      <c r="A759" s="1">
        <v>43166</v>
      </c>
      <c r="B759">
        <v>2048.9668999999999</v>
      </c>
      <c r="C759" t="s">
        <v>33</v>
      </c>
      <c r="E759" s="1">
        <v>43166</v>
      </c>
      <c r="F759">
        <v>327.32749999999999</v>
      </c>
    </row>
    <row r="760" spans="1:6" x14ac:dyDescent="0.2">
      <c r="A760" s="1">
        <v>43165</v>
      </c>
      <c r="B760">
        <v>2049.2024999999999</v>
      </c>
      <c r="C760" t="s">
        <v>33</v>
      </c>
      <c r="E760" s="1">
        <v>43165</v>
      </c>
      <c r="F760">
        <v>327.45940000000002</v>
      </c>
    </row>
    <row r="761" spans="1:6" x14ac:dyDescent="0.2">
      <c r="A761" s="1">
        <v>43164</v>
      </c>
      <c r="B761">
        <v>2048.9735000000001</v>
      </c>
      <c r="C761" t="s">
        <v>33</v>
      </c>
      <c r="E761" s="1">
        <v>43164</v>
      </c>
      <c r="F761">
        <v>327.71780000000001</v>
      </c>
    </row>
    <row r="762" spans="1:6" x14ac:dyDescent="0.2">
      <c r="A762" s="1">
        <v>43161</v>
      </c>
      <c r="B762">
        <v>2052.8809000000001</v>
      </c>
      <c r="C762" t="s">
        <v>33</v>
      </c>
      <c r="E762" s="1">
        <v>43161</v>
      </c>
      <c r="F762">
        <v>328.00470000000001</v>
      </c>
    </row>
    <row r="763" spans="1:6" x14ac:dyDescent="0.2">
      <c r="A763" s="1">
        <v>43160</v>
      </c>
      <c r="B763">
        <v>2058.2080999999998</v>
      </c>
      <c r="C763" t="s">
        <v>33</v>
      </c>
      <c r="E763" s="1">
        <v>43160</v>
      </c>
      <c r="F763">
        <v>328.95710000000003</v>
      </c>
    </row>
    <row r="764" spans="1:6" x14ac:dyDescent="0.2">
      <c r="A764" s="1">
        <v>43159</v>
      </c>
      <c r="B764">
        <v>2051.8328999999999</v>
      </c>
      <c r="C764" t="s">
        <v>33</v>
      </c>
      <c r="E764" s="1">
        <v>43159</v>
      </c>
      <c r="F764">
        <v>327.53859999999997</v>
      </c>
    </row>
    <row r="765" spans="1:6" x14ac:dyDescent="0.2">
      <c r="A765" s="1">
        <v>43158</v>
      </c>
      <c r="B765">
        <v>2047.9503</v>
      </c>
      <c r="C765" t="s">
        <v>33</v>
      </c>
      <c r="E765" s="1">
        <v>43158</v>
      </c>
      <c r="F765">
        <v>326.84350000000001</v>
      </c>
    </row>
    <row r="766" spans="1:6" x14ac:dyDescent="0.2">
      <c r="A766" s="1">
        <v>43157</v>
      </c>
      <c r="B766">
        <v>2052.5</v>
      </c>
      <c r="C766" t="s">
        <v>33</v>
      </c>
      <c r="E766" s="1">
        <v>43157</v>
      </c>
      <c r="F766">
        <v>327.96390000000002</v>
      </c>
    </row>
    <row r="767" spans="1:6" x14ac:dyDescent="0.2">
      <c r="A767" s="1">
        <v>43154</v>
      </c>
      <c r="B767">
        <v>2051.636</v>
      </c>
      <c r="C767" t="s">
        <v>33</v>
      </c>
      <c r="E767" s="1">
        <v>43154</v>
      </c>
      <c r="F767">
        <v>327.50360000000001</v>
      </c>
    </row>
    <row r="768" spans="1:6" x14ac:dyDescent="0.2">
      <c r="A768" s="1">
        <v>43153</v>
      </c>
      <c r="B768">
        <v>2047.2663</v>
      </c>
      <c r="C768" t="s">
        <v>33</v>
      </c>
      <c r="E768" s="1">
        <v>43153</v>
      </c>
      <c r="F768">
        <v>326.66410000000002</v>
      </c>
    </row>
    <row r="769" spans="1:6" x14ac:dyDescent="0.2">
      <c r="A769" s="1">
        <v>43152</v>
      </c>
      <c r="B769">
        <v>2046.7235000000001</v>
      </c>
      <c r="C769" t="s">
        <v>33</v>
      </c>
      <c r="E769" s="1">
        <v>43152</v>
      </c>
      <c r="F769">
        <v>326.03739999999999</v>
      </c>
    </row>
    <row r="770" spans="1:6" x14ac:dyDescent="0.2">
      <c r="A770" s="1">
        <v>43151</v>
      </c>
      <c r="B770">
        <v>2049.9232000000002</v>
      </c>
      <c r="C770" t="s">
        <v>33</v>
      </c>
      <c r="E770" s="1">
        <v>43151</v>
      </c>
      <c r="F770">
        <v>326.97820000000002</v>
      </c>
    </row>
    <row r="771" spans="1:6" x14ac:dyDescent="0.2">
      <c r="A771" s="1">
        <v>43147</v>
      </c>
      <c r="B771">
        <v>2050.3944000000001</v>
      </c>
      <c r="C771" t="s">
        <v>33</v>
      </c>
      <c r="E771" s="1">
        <v>43147</v>
      </c>
      <c r="F771">
        <v>327.20749999999998</v>
      </c>
    </row>
    <row r="772" spans="1:6" x14ac:dyDescent="0.2">
      <c r="A772" s="1">
        <v>43146</v>
      </c>
      <c r="B772">
        <v>2047.3233</v>
      </c>
      <c r="C772" t="s">
        <v>33</v>
      </c>
      <c r="E772" s="1">
        <v>43146</v>
      </c>
      <c r="F772">
        <v>326.8621</v>
      </c>
    </row>
    <row r="773" spans="1:6" x14ac:dyDescent="0.2">
      <c r="A773" s="1">
        <v>43145</v>
      </c>
      <c r="B773">
        <v>2044.2728</v>
      </c>
      <c r="C773" t="s">
        <v>33</v>
      </c>
      <c r="E773" s="1">
        <v>43145</v>
      </c>
      <c r="F773">
        <v>326.72120000000001</v>
      </c>
    </row>
    <row r="774" spans="1:6" x14ac:dyDescent="0.2">
      <c r="A774" s="1">
        <v>43144</v>
      </c>
      <c r="B774">
        <v>2053.1781999999998</v>
      </c>
      <c r="C774" t="s">
        <v>33</v>
      </c>
      <c r="E774" s="1">
        <v>43144</v>
      </c>
      <c r="F774">
        <v>328.29759999999999</v>
      </c>
    </row>
    <row r="775" spans="1:6" x14ac:dyDescent="0.2">
      <c r="A775" s="1">
        <v>43143</v>
      </c>
      <c r="B775">
        <v>2050.0068999999999</v>
      </c>
      <c r="C775" t="s">
        <v>33</v>
      </c>
      <c r="E775" s="1">
        <v>43143</v>
      </c>
      <c r="F775">
        <v>328.13720000000001</v>
      </c>
    </row>
    <row r="776" spans="1:6" x14ac:dyDescent="0.2">
      <c r="A776" s="1">
        <v>43140</v>
      </c>
      <c r="B776">
        <v>2053.2285000000002</v>
      </c>
      <c r="C776" t="s">
        <v>33</v>
      </c>
      <c r="E776" s="1">
        <v>43140</v>
      </c>
      <c r="F776">
        <v>328.75330000000002</v>
      </c>
    </row>
    <row r="777" spans="1:6" x14ac:dyDescent="0.2">
      <c r="A777" s="1">
        <v>43139</v>
      </c>
      <c r="B777">
        <v>2051.1471999999999</v>
      </c>
      <c r="C777" t="s">
        <v>33</v>
      </c>
      <c r="E777" s="1">
        <v>43139</v>
      </c>
      <c r="F777">
        <v>328.08550000000002</v>
      </c>
    </row>
    <row r="778" spans="1:6" x14ac:dyDescent="0.2">
      <c r="A778" s="1">
        <v>43138</v>
      </c>
      <c r="B778">
        <v>2053.8906000000002</v>
      </c>
      <c r="C778" t="s">
        <v>33</v>
      </c>
      <c r="E778" s="1">
        <v>43138</v>
      </c>
      <c r="F778">
        <v>328.27120000000002</v>
      </c>
    </row>
    <row r="779" spans="1:6" x14ac:dyDescent="0.2">
      <c r="A779" s="1">
        <v>43137</v>
      </c>
      <c r="B779">
        <v>2061.0237999999999</v>
      </c>
      <c r="C779" t="s">
        <v>33</v>
      </c>
      <c r="E779" s="1">
        <v>43137</v>
      </c>
      <c r="F779">
        <v>329.36559999999997</v>
      </c>
    </row>
    <row r="780" spans="1:6" x14ac:dyDescent="0.2">
      <c r="A780" s="1">
        <v>43136</v>
      </c>
      <c r="B780">
        <v>2059.44</v>
      </c>
      <c r="C780" t="s">
        <v>33</v>
      </c>
      <c r="E780" s="1">
        <v>43136</v>
      </c>
      <c r="F780">
        <v>329.28820000000002</v>
      </c>
    </row>
    <row r="781" spans="1:6" x14ac:dyDescent="0.2">
      <c r="A781" s="1">
        <v>43133</v>
      </c>
      <c r="B781">
        <v>2052.8726000000001</v>
      </c>
      <c r="C781" t="s">
        <v>33</v>
      </c>
      <c r="E781" s="1">
        <v>43133</v>
      </c>
      <c r="F781">
        <v>327.9796</v>
      </c>
    </row>
    <row r="782" spans="1:6" x14ac:dyDescent="0.2">
      <c r="A782" s="1">
        <v>43132</v>
      </c>
      <c r="B782">
        <v>2060.3674000000001</v>
      </c>
      <c r="C782" t="s">
        <v>33</v>
      </c>
      <c r="E782" s="1">
        <v>43132</v>
      </c>
      <c r="F782">
        <v>329.02300000000002</v>
      </c>
    </row>
    <row r="783" spans="1:6" x14ac:dyDescent="0.2">
      <c r="A783" s="1">
        <v>43131</v>
      </c>
      <c r="B783">
        <v>2065.3733999999999</v>
      </c>
      <c r="C783" t="s">
        <v>33</v>
      </c>
      <c r="E783" s="1">
        <v>43131</v>
      </c>
      <c r="F783">
        <v>329.73750000000001</v>
      </c>
    </row>
    <row r="784" spans="1:6" x14ac:dyDescent="0.2">
      <c r="A784" s="1">
        <v>43130</v>
      </c>
      <c r="B784">
        <v>2065.0203999999999</v>
      </c>
      <c r="C784" t="s">
        <v>33</v>
      </c>
      <c r="E784" s="1">
        <v>43130</v>
      </c>
      <c r="F784">
        <v>329.97289999999998</v>
      </c>
    </row>
    <row r="785" spans="1:6" x14ac:dyDescent="0.2">
      <c r="A785" s="1">
        <v>43129</v>
      </c>
      <c r="B785">
        <v>2067.7228</v>
      </c>
      <c r="C785" t="s">
        <v>33</v>
      </c>
      <c r="E785" s="1">
        <v>43129</v>
      </c>
      <c r="F785">
        <v>330.25170000000003</v>
      </c>
    </row>
    <row r="786" spans="1:6" x14ac:dyDescent="0.2">
      <c r="A786" s="1">
        <v>43126</v>
      </c>
      <c r="B786">
        <v>2070.4569000000001</v>
      </c>
      <c r="C786" t="s">
        <v>33</v>
      </c>
      <c r="E786" s="1">
        <v>43126</v>
      </c>
      <c r="F786">
        <v>330.5924</v>
      </c>
    </row>
    <row r="787" spans="1:6" x14ac:dyDescent="0.2">
      <c r="A787" s="1">
        <v>43125</v>
      </c>
      <c r="B787">
        <v>2075.2631000000001</v>
      </c>
      <c r="C787" t="s">
        <v>33</v>
      </c>
      <c r="E787" s="1">
        <v>43125</v>
      </c>
      <c r="F787">
        <v>331.3082</v>
      </c>
    </row>
    <row r="788" spans="1:6" x14ac:dyDescent="0.2">
      <c r="A788" s="1">
        <v>43124</v>
      </c>
      <c r="B788">
        <v>2071.3553999999999</v>
      </c>
      <c r="C788" t="s">
        <v>33</v>
      </c>
      <c r="E788" s="1">
        <v>43124</v>
      </c>
      <c r="F788">
        <v>330.78539999999998</v>
      </c>
    </row>
    <row r="789" spans="1:6" x14ac:dyDescent="0.2">
      <c r="A789" s="1">
        <v>43123</v>
      </c>
      <c r="B789">
        <v>2073.6170000000002</v>
      </c>
      <c r="C789" t="s">
        <v>33</v>
      </c>
      <c r="E789" s="1">
        <v>43123</v>
      </c>
      <c r="F789">
        <v>331.14150000000001</v>
      </c>
    </row>
    <row r="790" spans="1:6" x14ac:dyDescent="0.2">
      <c r="A790" s="1">
        <v>43122</v>
      </c>
      <c r="B790">
        <v>2070.3085999999998</v>
      </c>
      <c r="C790" t="s">
        <v>33</v>
      </c>
      <c r="E790" s="1">
        <v>43122</v>
      </c>
      <c r="F790">
        <v>330.03370000000001</v>
      </c>
    </row>
    <row r="791" spans="1:6" x14ac:dyDescent="0.2">
      <c r="A791" s="1">
        <v>43119</v>
      </c>
      <c r="B791">
        <v>2072.9158000000002</v>
      </c>
      <c r="C791" t="s">
        <v>33</v>
      </c>
      <c r="E791" s="1">
        <v>43119</v>
      </c>
      <c r="F791">
        <v>330.26080000000002</v>
      </c>
    </row>
    <row r="792" spans="1:6" x14ac:dyDescent="0.2">
      <c r="A792" s="1">
        <v>43118</v>
      </c>
      <c r="B792">
        <v>2075.2593999999999</v>
      </c>
      <c r="C792" t="s">
        <v>33</v>
      </c>
      <c r="E792" s="1">
        <v>43118</v>
      </c>
      <c r="F792">
        <v>330.86810000000003</v>
      </c>
    </row>
    <row r="793" spans="1:6" x14ac:dyDescent="0.2">
      <c r="A793" s="1">
        <v>43117</v>
      </c>
      <c r="B793">
        <v>2077.6957000000002</v>
      </c>
      <c r="C793" t="s">
        <v>33</v>
      </c>
      <c r="E793" s="1">
        <v>43117</v>
      </c>
      <c r="F793">
        <v>331.20679999999999</v>
      </c>
    </row>
    <row r="794" spans="1:6" x14ac:dyDescent="0.2">
      <c r="A794" s="1">
        <v>43116</v>
      </c>
      <c r="B794">
        <v>2082.0214000000001</v>
      </c>
      <c r="C794" t="s">
        <v>33</v>
      </c>
      <c r="E794" s="1">
        <v>43116</v>
      </c>
      <c r="F794">
        <v>331.67290000000003</v>
      </c>
    </row>
    <row r="795" spans="1:6" x14ac:dyDescent="0.2">
      <c r="A795" s="1">
        <v>43112</v>
      </c>
      <c r="B795">
        <v>2082.0297999999998</v>
      </c>
      <c r="C795" t="s">
        <v>33</v>
      </c>
      <c r="E795" s="1">
        <v>43112</v>
      </c>
      <c r="F795">
        <v>331.55200000000002</v>
      </c>
    </row>
    <row r="796" spans="1:6" x14ac:dyDescent="0.2">
      <c r="A796" s="1">
        <v>43111</v>
      </c>
      <c r="B796">
        <v>2082.3290999999999</v>
      </c>
      <c r="C796" t="s">
        <v>33</v>
      </c>
      <c r="E796" s="1">
        <v>43111</v>
      </c>
      <c r="F796">
        <v>331.904</v>
      </c>
    </row>
    <row r="797" spans="1:6" x14ac:dyDescent="0.2">
      <c r="A797" s="1">
        <v>43110</v>
      </c>
      <c r="B797">
        <v>2080.2842999999998</v>
      </c>
      <c r="C797" t="s">
        <v>33</v>
      </c>
      <c r="E797" s="1">
        <v>43110</v>
      </c>
      <c r="F797">
        <v>331.49459999999999</v>
      </c>
    </row>
    <row r="798" spans="1:6" x14ac:dyDescent="0.2">
      <c r="A798" s="1">
        <v>43109</v>
      </c>
      <c r="B798">
        <v>2080.2175000000002</v>
      </c>
      <c r="C798" t="s">
        <v>33</v>
      </c>
      <c r="E798" s="1">
        <v>43109</v>
      </c>
      <c r="F798">
        <v>331.37040000000002</v>
      </c>
    </row>
    <row r="799" spans="1:6" x14ac:dyDescent="0.2">
      <c r="A799" s="1">
        <v>43108</v>
      </c>
      <c r="B799">
        <v>2086.0623999999998</v>
      </c>
      <c r="C799" t="s">
        <v>33</v>
      </c>
      <c r="E799" s="1">
        <v>43108</v>
      </c>
      <c r="F799">
        <v>332.13350000000003</v>
      </c>
    </row>
    <row r="800" spans="1:6" x14ac:dyDescent="0.2">
      <c r="A800" s="1">
        <v>43105</v>
      </c>
      <c r="B800">
        <v>2086.4108000000001</v>
      </c>
      <c r="C800" t="s">
        <v>33</v>
      </c>
      <c r="E800" s="1">
        <v>43105</v>
      </c>
      <c r="F800">
        <v>331.94670000000002</v>
      </c>
    </row>
    <row r="801" spans="1:6" x14ac:dyDescent="0.2">
      <c r="A801" s="1">
        <v>43104</v>
      </c>
      <c r="B801">
        <v>2088.6792</v>
      </c>
      <c r="C801" t="s">
        <v>33</v>
      </c>
      <c r="E801" s="1">
        <v>43104</v>
      </c>
      <c r="F801">
        <v>332.07760000000002</v>
      </c>
    </row>
    <row r="802" spans="1:6" x14ac:dyDescent="0.2">
      <c r="A802" s="1">
        <v>43103</v>
      </c>
      <c r="B802">
        <v>2089.2148000000002</v>
      </c>
      <c r="C802" t="s">
        <v>33</v>
      </c>
      <c r="E802" s="1">
        <v>43103</v>
      </c>
      <c r="F802">
        <v>332.26870000000002</v>
      </c>
    </row>
    <row r="803" spans="1:6" x14ac:dyDescent="0.2">
      <c r="A803" s="1">
        <v>43102</v>
      </c>
      <c r="B803">
        <v>2087.1084000000001</v>
      </c>
      <c r="C803" t="s">
        <v>33</v>
      </c>
      <c r="E803" s="1">
        <v>43102</v>
      </c>
      <c r="F803">
        <v>331.99590000000001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69ADC1-DCA2-FD48-9D0C-107F2BA722B6}">
  <dimension ref="A1:Q834"/>
  <sheetViews>
    <sheetView workbookViewId="0">
      <selection activeCell="P5" sqref="P5"/>
    </sheetView>
  </sheetViews>
  <sheetFormatPr baseColWidth="10" defaultRowHeight="15" x14ac:dyDescent="0.2"/>
  <cols>
    <col min="2" max="9" width="15.83203125" customWidth="1"/>
  </cols>
  <sheetData>
    <row r="1" spans="1:17" x14ac:dyDescent="0.2">
      <c r="L1" t="s">
        <v>35</v>
      </c>
      <c r="M1">
        <v>5.9</v>
      </c>
    </row>
    <row r="2" spans="1:17" x14ac:dyDescent="0.2">
      <c r="B2" t="s">
        <v>0</v>
      </c>
      <c r="C2" t="s">
        <v>12</v>
      </c>
      <c r="D2" t="s">
        <v>13</v>
      </c>
      <c r="E2" t="s">
        <v>14</v>
      </c>
      <c r="F2" t="s">
        <v>37</v>
      </c>
      <c r="G2" t="s">
        <v>37</v>
      </c>
      <c r="H2" t="s">
        <v>23</v>
      </c>
      <c r="I2" t="s">
        <v>23</v>
      </c>
      <c r="J2" t="s">
        <v>34</v>
      </c>
      <c r="K2" t="s">
        <v>34</v>
      </c>
      <c r="L2" t="s">
        <v>36</v>
      </c>
      <c r="N2" t="s">
        <v>26</v>
      </c>
      <c r="P2" t="s">
        <v>37</v>
      </c>
      <c r="Q2" t="s">
        <v>37</v>
      </c>
    </row>
    <row r="3" spans="1:17" x14ac:dyDescent="0.2">
      <c r="A3" t="s">
        <v>3</v>
      </c>
      <c r="B3" t="s">
        <v>7</v>
      </c>
      <c r="C3" t="s">
        <v>16</v>
      </c>
      <c r="D3" t="s">
        <v>17</v>
      </c>
      <c r="E3" t="s">
        <v>18</v>
      </c>
      <c r="F3" t="s">
        <v>20</v>
      </c>
      <c r="G3" t="s">
        <v>19</v>
      </c>
      <c r="H3" t="s">
        <v>21</v>
      </c>
      <c r="I3" t="s">
        <v>22</v>
      </c>
      <c r="J3" t="s">
        <v>27</v>
      </c>
      <c r="K3" t="s">
        <v>28</v>
      </c>
      <c r="L3" t="s">
        <v>27</v>
      </c>
      <c r="M3" t="s">
        <v>28</v>
      </c>
      <c r="N3" t="s">
        <v>27</v>
      </c>
      <c r="O3" t="s">
        <v>28</v>
      </c>
      <c r="P3" t="s">
        <v>27</v>
      </c>
      <c r="Q3" t="s">
        <v>28</v>
      </c>
    </row>
    <row r="4" spans="1:17" x14ac:dyDescent="0.2">
      <c r="A4" s="1">
        <v>43102</v>
      </c>
      <c r="B4" s="4">
        <f>bbg!B8</f>
        <v>0.23</v>
      </c>
      <c r="C4" s="4">
        <f>bbg!C8</f>
        <v>1.69693</v>
      </c>
      <c r="D4" s="4">
        <f>bbg!D8</f>
        <v>1.4372</v>
      </c>
      <c r="E4" s="4">
        <f>bbg!E8</f>
        <v>1.6800000000000002</v>
      </c>
      <c r="F4" s="4">
        <f>AVERAGE(bbg!I8:K8)/AVERAGE(bbg!$I$529:$K$529)</f>
        <v>1.0389570552147238</v>
      </c>
      <c r="G4" s="4">
        <f>AVERAGE(bbg!F8:H8)/AVERAGE(bbg!$F$529:$H$529)</f>
        <v>1.270402490549255</v>
      </c>
      <c r="H4" s="4">
        <f>C4-D4</f>
        <v>0.25973000000000002</v>
      </c>
      <c r="I4" s="4">
        <f>E4-C4</f>
        <v>-1.692999999999989E-2</v>
      </c>
      <c r="J4" s="4">
        <f ca="1">VLOOKUP(A4,'bbg mbs total return'!$A$7:$B$803,2,FALSE)*$M$1</f>
        <v>12313.939560000001</v>
      </c>
      <c r="K4" s="4">
        <f ca="1">VLOOKUP(A4,'bbg mbs total return'!$E$7:$F$803,2,FALSE)*$M$1</f>
        <v>1958.7758100000001</v>
      </c>
      <c r="L4" s="4"/>
      <c r="M4" s="4"/>
      <c r="N4">
        <v>1</v>
      </c>
      <c r="O4">
        <v>1</v>
      </c>
      <c r="P4">
        <f ca="1">N4/N$525-1</f>
        <v>-0.27816758576520006</v>
      </c>
      <c r="Q4">
        <f ca="1">O4/O$525-1</f>
        <v>-0.34718697758202466</v>
      </c>
    </row>
    <row r="5" spans="1:17" x14ac:dyDescent="0.2">
      <c r="A5" s="1">
        <v>43103</v>
      </c>
      <c r="B5" s="4">
        <f>bbg!B9</f>
        <v>0.22</v>
      </c>
      <c r="C5" s="4">
        <f>bbg!C9</f>
        <v>1.6959300000000002</v>
      </c>
      <c r="D5" s="4">
        <f>bbg!D9</f>
        <v>1.4419999999999999</v>
      </c>
      <c r="E5" s="4">
        <f>bbg!E9</f>
        <v>1.62</v>
      </c>
      <c r="F5" s="4">
        <f>AVERAGE(bbg!I9:K9)/AVERAGE(bbg!$I$529:$K$529)</f>
        <v>1.0242331288343558</v>
      </c>
      <c r="G5" s="4">
        <f>AVERAGE(bbg!F9:H9)/AVERAGE(bbg!$F$529:$H$529)</f>
        <v>1.2461641094062708</v>
      </c>
      <c r="H5" s="4">
        <f t="shared" ref="H5:H68" si="0">C5-D5</f>
        <v>0.25393000000000021</v>
      </c>
      <c r="I5" s="4">
        <f t="shared" ref="I5:I68" si="1">E5-C5</f>
        <v>-7.5930000000000053E-2</v>
      </c>
      <c r="J5" s="4">
        <f ca="1">VLOOKUP(A5,'bbg mbs total return'!$A$7:$B$803,2,FALSE)*$M$1</f>
        <v>12326.367320000001</v>
      </c>
      <c r="K5" s="4">
        <f ca="1">VLOOKUP(A5,'bbg mbs total return'!$E$7:$F$803,2,FALSE)*$M$1</f>
        <v>1960.3853300000003</v>
      </c>
      <c r="L5" s="6">
        <f t="shared" ref="L5:L68" ca="1" si="2">(J5/J4-1)*$M$1</f>
        <v>5.9545349920494322E-3</v>
      </c>
      <c r="M5" s="6">
        <f t="shared" ref="M5:M68" ca="1" si="3">(K5/K4-1)*$M$1</f>
        <v>4.8480116772530168E-3</v>
      </c>
      <c r="N5">
        <f ca="1">IF(ISERROR((N4*(1+L5))),N4,(N4*(1+L5)))</f>
        <v>1.0059545349920493</v>
      </c>
      <c r="O5">
        <f ca="1">IF(ISERROR((O4*(1+M5))),O4,(O4*(1+M5)))</f>
        <v>1.0048480116772529</v>
      </c>
      <c r="P5">
        <f t="shared" ref="P5:P68" ca="1" si="4">N5/N$525-1</f>
        <v>-0.27386940939624349</v>
      </c>
      <c r="Q5">
        <f t="shared" ref="Q5:Q68" ca="1" si="5">O5/O$525-1</f>
        <v>-0.34402213242627955</v>
      </c>
    </row>
    <row r="6" spans="1:17" x14ac:dyDescent="0.2">
      <c r="A6" s="1">
        <v>43104</v>
      </c>
      <c r="B6" s="4">
        <f>bbg!B10</f>
        <v>0.22</v>
      </c>
      <c r="C6" s="4">
        <f>bbg!C10</f>
        <v>1.70381</v>
      </c>
      <c r="D6" s="4">
        <f>bbg!D10</f>
        <v>1.4542999999999999</v>
      </c>
      <c r="E6" s="4">
        <f>bbg!E10</f>
        <v>1.65</v>
      </c>
      <c r="F6" s="4">
        <f>AVERAGE(bbg!I10:K10)/AVERAGE(bbg!$I$529:$K$529)</f>
        <v>1.0306748466257667</v>
      </c>
      <c r="G6" s="4">
        <f>AVERAGE(bbg!F10:H10)/AVERAGE(bbg!$F$529:$H$529)</f>
        <v>1.2503891483211029</v>
      </c>
      <c r="H6" s="4">
        <f t="shared" si="0"/>
        <v>0.24951000000000012</v>
      </c>
      <c r="I6" s="4">
        <f t="shared" si="1"/>
        <v>-5.3810000000000136E-2</v>
      </c>
      <c r="J6" s="4">
        <f ca="1">VLOOKUP(A6,'bbg mbs total return'!$A$7:$B$803,2,FALSE)*$M$1</f>
        <v>12323.207280000001</v>
      </c>
      <c r="K6" s="4">
        <f ca="1">VLOOKUP(A6,'bbg mbs total return'!$E$7:$F$803,2,FALSE)*$M$1</f>
        <v>1959.2578400000002</v>
      </c>
      <c r="L6" s="6">
        <f t="shared" ca="1" si="2"/>
        <v>-1.5125491165393302E-3</v>
      </c>
      <c r="M6" s="6">
        <f t="shared" ca="1" si="3"/>
        <v>-3.3933078860573953E-3</v>
      </c>
      <c r="N6">
        <f t="shared" ref="N6:N69" ca="1" si="6">IF(ISERROR((N5*(1+L6))),N5,(N5*(1+L6)))</f>
        <v>1.0044329793488684</v>
      </c>
      <c r="O6">
        <f t="shared" ref="O6:O69" ca="1" si="7">IF(ISERROR((O5*(1+M6))),O5,(O5*(1+M6)))</f>
        <v>1.0014382529949393</v>
      </c>
      <c r="P6">
        <f t="shared" ca="1" si="4"/>
        <v>-0.27496771757955329</v>
      </c>
      <c r="Q6">
        <f t="shared" ca="1" si="5"/>
        <v>-0.34624806729739666</v>
      </c>
    </row>
    <row r="7" spans="1:17" x14ac:dyDescent="0.2">
      <c r="A7" s="1">
        <v>43105</v>
      </c>
      <c r="B7" s="4">
        <f>bbg!B11</f>
        <v>0.23</v>
      </c>
      <c r="C7" s="4">
        <f>bbg!C11</f>
        <v>1.7039299999999999</v>
      </c>
      <c r="D7" s="4">
        <f>bbg!D11</f>
        <v>1.4542999999999999</v>
      </c>
      <c r="E7" s="4">
        <f>bbg!E11</f>
        <v>1.56</v>
      </c>
      <c r="F7" s="4">
        <f>AVERAGE(bbg!I11:K11)/AVERAGE(bbg!$I$529:$K$529)</f>
        <v>1.0322085889570551</v>
      </c>
      <c r="G7" s="4">
        <f>AVERAGE(bbg!F11:H11)/AVERAGE(bbg!$F$529:$H$529)</f>
        <v>1.2590615966199687</v>
      </c>
      <c r="H7" s="4">
        <f t="shared" si="0"/>
        <v>0.24963000000000002</v>
      </c>
      <c r="I7" s="4">
        <f t="shared" si="1"/>
        <v>-0.14392999999999989</v>
      </c>
      <c r="J7" s="4">
        <f ca="1">VLOOKUP(A7,'bbg mbs total return'!$A$7:$B$803,2,FALSE)*$M$1</f>
        <v>12309.823720000002</v>
      </c>
      <c r="K7" s="4">
        <f ca="1">VLOOKUP(A7,'bbg mbs total return'!$E$7:$F$803,2,FALSE)*$M$1</f>
        <v>1958.4855300000002</v>
      </c>
      <c r="L7" s="6">
        <f t="shared" ca="1" si="2"/>
        <v>-6.4076666249170636E-3</v>
      </c>
      <c r="M7" s="6">
        <f t="shared" ca="1" si="3"/>
        <v>-2.3256913444332228E-3</v>
      </c>
      <c r="N7">
        <f t="shared" ca="1" si="6"/>
        <v>0.99799690767012861</v>
      </c>
      <c r="O7">
        <f t="shared" ca="1" si="7"/>
        <v>0.99910921671796471</v>
      </c>
      <c r="P7">
        <f t="shared" ca="1" si="4"/>
        <v>-0.27961348273760633</v>
      </c>
      <c r="Q7">
        <f t="shared" ca="1" si="5"/>
        <v>-0.34776849250868958</v>
      </c>
    </row>
    <row r="8" spans="1:17" x14ac:dyDescent="0.2">
      <c r="A8" s="1">
        <v>43108</v>
      </c>
      <c r="B8" s="4">
        <f>bbg!B12</f>
        <v>0.23</v>
      </c>
      <c r="C8" s="4">
        <f>bbg!C12</f>
        <v>1.7080199999999999</v>
      </c>
      <c r="D8" s="4">
        <f>bbg!D12</f>
        <v>1.4555</v>
      </c>
      <c r="E8" s="4">
        <f>bbg!E12</f>
        <v>1.6099999999999999</v>
      </c>
      <c r="F8" s="4">
        <f>AVERAGE(bbg!I12:K12)/AVERAGE(bbg!$I$529:$K$529)</f>
        <v>1.0325153374233127</v>
      </c>
      <c r="G8" s="4">
        <f>AVERAGE(bbg!F12:H12)/AVERAGE(bbg!$F$529:$H$529)</f>
        <v>1.2655103402268177</v>
      </c>
      <c r="H8" s="4">
        <f t="shared" si="0"/>
        <v>0.25251999999999986</v>
      </c>
      <c r="I8" s="4">
        <f t="shared" si="1"/>
        <v>-9.8019999999999996E-2</v>
      </c>
      <c r="J8" s="4">
        <f ca="1">VLOOKUP(A8,'bbg mbs total return'!$A$7:$B$803,2,FALSE)*$M$1</f>
        <v>12307.76816</v>
      </c>
      <c r="K8" s="4">
        <f ca="1">VLOOKUP(A8,'bbg mbs total return'!$E$7:$F$803,2,FALSE)*$M$1</f>
        <v>1959.5876500000002</v>
      </c>
      <c r="L8" s="6">
        <f t="shared" ca="1" si="2"/>
        <v>-9.8521345844361226E-4</v>
      </c>
      <c r="M8" s="6">
        <f t="shared" ca="1" si="3"/>
        <v>3.3201715817632541E-3</v>
      </c>
      <c r="N8">
        <f t="shared" ca="1" si="6"/>
        <v>0.99701366768520694</v>
      </c>
      <c r="O8">
        <f t="shared" ca="1" si="7"/>
        <v>1.0024264307463895</v>
      </c>
      <c r="P8">
        <f t="shared" ca="1" si="4"/>
        <v>-0.28032321722969444</v>
      </c>
      <c r="Q8">
        <f t="shared" ca="1" si="5"/>
        <v>-0.34560297199278622</v>
      </c>
    </row>
    <row r="9" spans="1:17" x14ac:dyDescent="0.2">
      <c r="A9" s="1">
        <v>43109</v>
      </c>
      <c r="B9" s="4">
        <f>bbg!B13</f>
        <v>0.25</v>
      </c>
      <c r="C9" s="4">
        <f>bbg!C13</f>
        <v>1.7045699999999999</v>
      </c>
      <c r="D9" s="4">
        <f>bbg!D13</f>
        <v>1.4594</v>
      </c>
      <c r="E9" s="4">
        <f>bbg!E13</f>
        <v>1.6400000000000001</v>
      </c>
      <c r="F9" s="4">
        <f>AVERAGE(bbg!I13:K13)/AVERAGE(bbg!$I$529:$K$529)</f>
        <v>1.0211656441717789</v>
      </c>
      <c r="G9" s="4">
        <f>AVERAGE(bbg!F13:H13)/AVERAGE(bbg!$F$529:$H$529)</f>
        <v>1.2583944852123639</v>
      </c>
      <c r="H9" s="4">
        <f t="shared" si="0"/>
        <v>0.24516999999999989</v>
      </c>
      <c r="I9" s="4">
        <f t="shared" si="1"/>
        <v>-6.4569999999999794E-2</v>
      </c>
      <c r="J9" s="4">
        <f ca="1">VLOOKUP(A9,'bbg mbs total return'!$A$7:$B$803,2,FALSE)*$M$1</f>
        <v>12273.283250000002</v>
      </c>
      <c r="K9" s="4">
        <f ca="1">VLOOKUP(A9,'bbg mbs total return'!$E$7:$F$803,2,FALSE)*$M$1</f>
        <v>1955.0853600000003</v>
      </c>
      <c r="L9" s="6">
        <f t="shared" ca="1" si="2"/>
        <v>-1.6531101850067786E-2</v>
      </c>
      <c r="M9" s="6">
        <f t="shared" ca="1" si="3"/>
        <v>-1.3555663611167879E-2</v>
      </c>
      <c r="N9">
        <f t="shared" ca="1" si="6"/>
        <v>0.98053193319879317</v>
      </c>
      <c r="O9">
        <f t="shared" ca="1" si="7"/>
        <v>0.98883787525624778</v>
      </c>
      <c r="P9">
        <f t="shared" ca="1" si="4"/>
        <v>-0.29222026742479956</v>
      </c>
      <c r="Q9">
        <f t="shared" ca="1" si="5"/>
        <v>-0.35447375797260006</v>
      </c>
    </row>
    <row r="10" spans="1:17" x14ac:dyDescent="0.2">
      <c r="A10" s="1">
        <v>43110</v>
      </c>
      <c r="B10" s="4">
        <f>bbg!B14</f>
        <v>0.24</v>
      </c>
      <c r="C10" s="4">
        <f>bbg!C14</f>
        <v>1.7091099999999999</v>
      </c>
      <c r="D10" s="4">
        <f>bbg!D14</f>
        <v>1.4623999999999999</v>
      </c>
      <c r="E10" s="4">
        <f>bbg!E14</f>
        <v>1.5699999999999998</v>
      </c>
      <c r="F10" s="4">
        <f>AVERAGE(bbg!I14:K14)/AVERAGE(bbg!$I$529:$K$529)</f>
        <v>1.020552147239264</v>
      </c>
      <c r="G10" s="4">
        <f>AVERAGE(bbg!F14:H14)/AVERAGE(bbg!$F$529:$H$529)</f>
        <v>1.2535023348899266</v>
      </c>
      <c r="H10" s="4">
        <f t="shared" si="0"/>
        <v>0.24670999999999998</v>
      </c>
      <c r="I10" s="4">
        <f t="shared" si="1"/>
        <v>-0.13911000000000007</v>
      </c>
      <c r="J10" s="4">
        <f ca="1">VLOOKUP(A10,'bbg mbs total return'!$A$7:$B$803,2,FALSE)*$M$1</f>
        <v>12273.677369999999</v>
      </c>
      <c r="K10" s="4">
        <f ca="1">VLOOKUP(A10,'bbg mbs total return'!$E$7:$F$803,2,FALSE)*$M$1</f>
        <v>1955.8181400000001</v>
      </c>
      <c r="L10" s="6">
        <f t="shared" ca="1" si="2"/>
        <v>1.8946095780743023E-4</v>
      </c>
      <c r="M10" s="6">
        <f t="shared" ca="1" si="3"/>
        <v>2.2113622701360304E-3</v>
      </c>
      <c r="N10">
        <f t="shared" ca="1" si="6"/>
        <v>0.98071770571801786</v>
      </c>
      <c r="O10">
        <f t="shared" ca="1" si="7"/>
        <v>0.991024554024871</v>
      </c>
      <c r="P10">
        <f t="shared" ca="1" si="4"/>
        <v>-0.2920861707987491</v>
      </c>
      <c r="Q10">
        <f t="shared" ca="1" si="5"/>
        <v>-0.35304626559659791</v>
      </c>
    </row>
    <row r="11" spans="1:17" x14ac:dyDescent="0.2">
      <c r="A11" s="1">
        <v>43111</v>
      </c>
      <c r="B11" s="4">
        <f>bbg!B15</f>
        <v>0.23</v>
      </c>
      <c r="C11" s="4">
        <f>bbg!C15</f>
        <v>1.7201900000000001</v>
      </c>
      <c r="D11" s="4">
        <f>bbg!D15</f>
        <v>1.4710000000000001</v>
      </c>
      <c r="E11" s="4">
        <f>bbg!E15</f>
        <v>1.58</v>
      </c>
      <c r="F11" s="4">
        <f>AVERAGE(bbg!I15:K15)/AVERAGE(bbg!$I$529:$K$529)</f>
        <v>1.0328220858895707</v>
      </c>
      <c r="G11" s="4">
        <f>AVERAGE(bbg!F15:H15)/AVERAGE(bbg!$F$529:$H$529)</f>
        <v>1.2608405603735826</v>
      </c>
      <c r="H11" s="4">
        <f t="shared" si="0"/>
        <v>0.24919000000000002</v>
      </c>
      <c r="I11" s="4">
        <f t="shared" si="1"/>
        <v>-0.14019000000000004</v>
      </c>
      <c r="J11" s="4">
        <f ca="1">VLOOKUP(A11,'bbg mbs total return'!$A$7:$B$803,2,FALSE)*$M$1</f>
        <v>12285.741690000001</v>
      </c>
      <c r="K11" s="4">
        <f ca="1">VLOOKUP(A11,'bbg mbs total return'!$E$7:$F$803,2,FALSE)*$M$1</f>
        <v>1958.2336</v>
      </c>
      <c r="L11" s="6">
        <f t="shared" ca="1" si="2"/>
        <v>5.7993611738557105E-3</v>
      </c>
      <c r="M11" s="6">
        <f t="shared" ca="1" si="3"/>
        <v>7.2865742006055232E-3</v>
      </c>
      <c r="N11">
        <f t="shared" ca="1" si="6"/>
        <v>0.98640524190307188</v>
      </c>
      <c r="O11">
        <f t="shared" ca="1" si="7"/>
        <v>0.9982457279723953</v>
      </c>
      <c r="P11">
        <f t="shared" ca="1" si="4"/>
        <v>-0.28798072282324372</v>
      </c>
      <c r="Q11">
        <f t="shared" ca="1" si="5"/>
        <v>-0.34833218920650866</v>
      </c>
    </row>
    <row r="12" spans="1:17" x14ac:dyDescent="0.2">
      <c r="A12" s="1">
        <v>43112</v>
      </c>
      <c r="B12" s="4">
        <f>bbg!B16</f>
        <v>0.23</v>
      </c>
      <c r="C12" s="4">
        <f>bbg!C16</f>
        <v>1.7215199999999999</v>
      </c>
      <c r="D12" s="4">
        <f>bbg!D16</f>
        <v>1.4791000000000001</v>
      </c>
      <c r="E12" s="4">
        <f>bbg!E16</f>
        <v>1.65</v>
      </c>
      <c r="F12" s="4">
        <f>AVERAGE(bbg!I16:K16)/AVERAGE(bbg!$I$529:$K$529)</f>
        <v>1.02760736196319</v>
      </c>
      <c r="G12" s="4">
        <f>AVERAGE(bbg!F16:H16)/AVERAGE(bbg!$F$529:$H$529)</f>
        <v>1.244607516121859</v>
      </c>
      <c r="H12" s="4">
        <f t="shared" si="0"/>
        <v>0.24241999999999986</v>
      </c>
      <c r="I12" s="4">
        <f t="shared" si="1"/>
        <v>-7.1520000000000028E-2</v>
      </c>
      <c r="J12" s="4">
        <f ca="1">VLOOKUP(A12,'bbg mbs total return'!$A$7:$B$803,2,FALSE)*$M$1</f>
        <v>12283.97582</v>
      </c>
      <c r="K12" s="4">
        <f ca="1">VLOOKUP(A12,'bbg mbs total return'!$E$7:$F$803,2,FALSE)*$M$1</f>
        <v>1956.1568000000002</v>
      </c>
      <c r="L12" s="6">
        <f t="shared" ca="1" si="2"/>
        <v>-8.480263758506968E-4</v>
      </c>
      <c r="M12" s="6">
        <f t="shared" ca="1" si="3"/>
        <v>-6.2572310065553086E-3</v>
      </c>
      <c r="N12">
        <f t="shared" ca="1" si="6"/>
        <v>0.98556874424066065</v>
      </c>
      <c r="O12">
        <f t="shared" ca="1" si="7"/>
        <v>0.99199947385116505</v>
      </c>
      <c r="P12">
        <f t="shared" ca="1" si="4"/>
        <v>-0.28858453395040384</v>
      </c>
      <c r="Q12">
        <f t="shared" ca="1" si="5"/>
        <v>-0.35240982523817965</v>
      </c>
    </row>
    <row r="13" spans="1:17" x14ac:dyDescent="0.2">
      <c r="A13" s="1">
        <v>43115</v>
      </c>
      <c r="B13" s="4">
        <f>bbg!B17</f>
        <v>0.23</v>
      </c>
      <c r="C13" s="4">
        <f>bbg!C17</f>
        <v>1.73133</v>
      </c>
      <c r="D13" s="4">
        <f>bbg!D17</f>
        <v>1.48</v>
      </c>
      <c r="E13" s="4">
        <f>bbg!E17</f>
        <v>1.65</v>
      </c>
      <c r="F13" s="4">
        <f>AVERAGE(bbg!I17:K17)/AVERAGE(bbg!$I$529:$K$529)</f>
        <v>1.02760736196319</v>
      </c>
      <c r="G13" s="4">
        <f>AVERAGE(bbg!F17:H17)/AVERAGE(bbg!$F$529:$H$529)</f>
        <v>1.244607516121859</v>
      </c>
      <c r="H13" s="4">
        <f t="shared" si="0"/>
        <v>0.25133000000000005</v>
      </c>
      <c r="I13" s="4">
        <f t="shared" si="1"/>
        <v>-8.1330000000000124E-2</v>
      </c>
      <c r="J13" s="4" t="e">
        <f ca="1">VLOOKUP(A13,'bbg mbs total return'!$A$7:$B$803,2,FALSE)*$M$1</f>
        <v>#N/A</v>
      </c>
      <c r="K13" s="4" t="e">
        <f ca="1">VLOOKUP(A13,'bbg mbs total return'!$E$7:$F$803,2,FALSE)*$M$1</f>
        <v>#N/A</v>
      </c>
      <c r="L13" s="6" t="e">
        <f t="shared" ca="1" si="2"/>
        <v>#N/A</v>
      </c>
      <c r="M13" s="6" t="e">
        <f t="shared" ca="1" si="3"/>
        <v>#N/A</v>
      </c>
      <c r="N13">
        <f t="shared" ca="1" si="6"/>
        <v>0.98556874424066065</v>
      </c>
      <c r="O13">
        <f t="shared" ca="1" si="7"/>
        <v>0.99199947385116505</v>
      </c>
      <c r="P13">
        <f t="shared" ca="1" si="4"/>
        <v>-0.28858453395040384</v>
      </c>
      <c r="Q13">
        <f t="shared" ca="1" si="5"/>
        <v>-0.35240982523817965</v>
      </c>
    </row>
    <row r="14" spans="1:17" x14ac:dyDescent="0.2">
      <c r="A14" s="1">
        <v>43116</v>
      </c>
      <c r="B14" s="4">
        <f>bbg!B18</f>
        <v>0.24</v>
      </c>
      <c r="C14" s="4">
        <f>bbg!C18</f>
        <v>1.7340800000000001</v>
      </c>
      <c r="D14" s="4">
        <f>bbg!D18</f>
        <v>1.4837</v>
      </c>
      <c r="E14" s="4">
        <f>bbg!E18</f>
        <v>1.62</v>
      </c>
      <c r="F14" s="4">
        <f>AVERAGE(bbg!I18:K18)/AVERAGE(bbg!$I$529:$K$529)</f>
        <v>1.0159509202453987</v>
      </c>
      <c r="G14" s="4">
        <f>AVERAGE(bbg!F18:H18)/AVERAGE(bbg!$F$529:$H$529)</f>
        <v>1.2317100289081611</v>
      </c>
      <c r="H14" s="4">
        <f t="shared" si="0"/>
        <v>0.25038000000000005</v>
      </c>
      <c r="I14" s="4">
        <f t="shared" si="1"/>
        <v>-0.11407999999999996</v>
      </c>
      <c r="J14" s="4">
        <f ca="1">VLOOKUP(A14,'bbg mbs total return'!$A$7:$B$803,2,FALSE)*$M$1</f>
        <v>12283.926260000002</v>
      </c>
      <c r="K14" s="4">
        <f ca="1">VLOOKUP(A14,'bbg mbs total return'!$E$7:$F$803,2,FALSE)*$M$1</f>
        <v>1956.8701100000003</v>
      </c>
      <c r="L14" s="6" t="e">
        <f t="shared" ca="1" si="2"/>
        <v>#N/A</v>
      </c>
      <c r="M14" s="6" t="e">
        <f t="shared" ca="1" si="3"/>
        <v>#N/A</v>
      </c>
      <c r="N14">
        <f t="shared" ca="1" si="6"/>
        <v>0.98556874424066065</v>
      </c>
      <c r="O14">
        <f t="shared" ca="1" si="7"/>
        <v>0.99199947385116505</v>
      </c>
      <c r="P14">
        <f t="shared" ca="1" si="4"/>
        <v>-0.28858453395040384</v>
      </c>
      <c r="Q14">
        <f t="shared" ca="1" si="5"/>
        <v>-0.35240982523817965</v>
      </c>
    </row>
    <row r="15" spans="1:17" x14ac:dyDescent="0.2">
      <c r="A15" s="1">
        <v>43117</v>
      </c>
      <c r="B15" s="4">
        <f>bbg!B19</f>
        <v>0.26</v>
      </c>
      <c r="C15" s="4">
        <f>bbg!C19</f>
        <v>1.7391799999999999</v>
      </c>
      <c r="D15" s="4">
        <f>bbg!D19</f>
        <v>1.4849999999999999</v>
      </c>
      <c r="E15" s="4">
        <f>bbg!E19</f>
        <v>1.5699999999999998</v>
      </c>
      <c r="F15" s="4">
        <f>AVERAGE(bbg!I19:K19)/AVERAGE(bbg!$I$529:$K$529)</f>
        <v>1.0230061349693251</v>
      </c>
      <c r="G15" s="4">
        <f>AVERAGE(bbg!F19:H19)/AVERAGE(bbg!$F$529:$H$529)</f>
        <v>1.2374916611074049</v>
      </c>
      <c r="H15" s="4">
        <f t="shared" si="0"/>
        <v>0.25418000000000007</v>
      </c>
      <c r="I15" s="4">
        <f t="shared" si="1"/>
        <v>-0.16918000000000011</v>
      </c>
      <c r="J15" s="4">
        <f ca="1">VLOOKUP(A15,'bbg mbs total return'!$A$7:$B$803,2,FALSE)*$M$1</f>
        <v>12258.404630000003</v>
      </c>
      <c r="K15" s="4">
        <f ca="1">VLOOKUP(A15,'bbg mbs total return'!$E$7:$F$803,2,FALSE)*$M$1</f>
        <v>1954.12012</v>
      </c>
      <c r="L15" s="6">
        <f t="shared" ca="1" si="2"/>
        <v>-1.2258101669847999E-2</v>
      </c>
      <c r="M15" s="6">
        <f t="shared" ca="1" si="3"/>
        <v>-8.2912713097759282E-3</v>
      </c>
      <c r="N15">
        <f t="shared" ca="1" si="6"/>
        <v>0.97348754237113422</v>
      </c>
      <c r="O15">
        <f t="shared" ca="1" si="7"/>
        <v>0.98377453707431006</v>
      </c>
      <c r="P15">
        <f t="shared" ca="1" si="4"/>
        <v>-0.29730513706274209</v>
      </c>
      <c r="Q15">
        <f t="shared" ca="1" si="5"/>
        <v>-0.35777917107467516</v>
      </c>
    </row>
    <row r="16" spans="1:17" x14ac:dyDescent="0.2">
      <c r="A16" s="1">
        <v>43118</v>
      </c>
      <c r="B16" s="4">
        <f>bbg!B20</f>
        <v>0.26</v>
      </c>
      <c r="C16" s="4">
        <f>bbg!C20</f>
        <v>1.7446999999999999</v>
      </c>
      <c r="D16" s="4">
        <f>bbg!D20</f>
        <v>1.4904999999999999</v>
      </c>
      <c r="E16" s="4">
        <f>bbg!E20</f>
        <v>1.63</v>
      </c>
      <c r="F16" s="4">
        <f>AVERAGE(bbg!I20:K20)/AVERAGE(bbg!$I$529:$K$529)</f>
        <v>1.011042944785276</v>
      </c>
      <c r="G16" s="4">
        <f>AVERAGE(bbg!F20:H20)/AVERAGE(bbg!$F$529:$H$529)</f>
        <v>1.2237046920169001</v>
      </c>
      <c r="H16" s="4">
        <f t="shared" si="0"/>
        <v>0.25419999999999998</v>
      </c>
      <c r="I16" s="4">
        <f t="shared" si="1"/>
        <v>-0.11470000000000002</v>
      </c>
      <c r="J16" s="4">
        <f ca="1">VLOOKUP(A16,'bbg mbs total return'!$A$7:$B$803,2,FALSE)*$M$1</f>
        <v>12244.03046</v>
      </c>
      <c r="K16" s="4">
        <f ca="1">VLOOKUP(A16,'bbg mbs total return'!$E$7:$F$803,2,FALSE)*$M$1</f>
        <v>1952.1217900000004</v>
      </c>
      <c r="L16" s="6">
        <f t="shared" ca="1" si="2"/>
        <v>-6.9183230248792251E-3</v>
      </c>
      <c r="M16" s="6">
        <f t="shared" ca="1" si="3"/>
        <v>-6.0334811966412105E-3</v>
      </c>
      <c r="N16">
        <f t="shared" ca="1" si="6"/>
        <v>0.96675264109231485</v>
      </c>
      <c r="O16">
        <f t="shared" ca="1" si="7"/>
        <v>0.97783895190313785</v>
      </c>
      <c r="P16">
        <f t="shared" ca="1" si="4"/>
        <v>-0.30216660711246524</v>
      </c>
      <c r="Q16">
        <f t="shared" ca="1" si="5"/>
        <v>-0.36165399837008738</v>
      </c>
    </row>
    <row r="17" spans="1:17" x14ac:dyDescent="0.2">
      <c r="A17" s="1">
        <v>43119</v>
      </c>
      <c r="B17" s="4">
        <f>bbg!B21</f>
        <v>0.26</v>
      </c>
      <c r="C17" s="4">
        <f>bbg!C21</f>
        <v>1.74447</v>
      </c>
      <c r="D17" s="4">
        <f>bbg!D21</f>
        <v>1.4950000000000001</v>
      </c>
      <c r="E17" s="4">
        <f>bbg!E21</f>
        <v>1.6400000000000001</v>
      </c>
      <c r="F17" s="4">
        <f>AVERAGE(bbg!I21:K21)/AVERAGE(bbg!$I$529:$K$529)</f>
        <v>1.0171779141104293</v>
      </c>
      <c r="G17" s="4">
        <f>AVERAGE(bbg!F21:H21)/AVERAGE(bbg!$F$529:$H$529)</f>
        <v>1.2352679564153879</v>
      </c>
      <c r="H17" s="4">
        <f t="shared" si="0"/>
        <v>0.24946999999999986</v>
      </c>
      <c r="I17" s="4">
        <f t="shared" si="1"/>
        <v>-0.10446999999999984</v>
      </c>
      <c r="J17" s="4">
        <f ca="1">VLOOKUP(A17,'bbg mbs total return'!$A$7:$B$803,2,FALSE)*$M$1</f>
        <v>12230.203220000001</v>
      </c>
      <c r="K17" s="4">
        <f ca="1">VLOOKUP(A17,'bbg mbs total return'!$E$7:$F$803,2,FALSE)*$M$1</f>
        <v>1948.5387200000002</v>
      </c>
      <c r="L17" s="6">
        <f t="shared" ca="1" si="2"/>
        <v>-6.6628971780582696E-3</v>
      </c>
      <c r="M17" s="6">
        <f t="shared" ca="1" si="3"/>
        <v>-1.0829300255903241E-2</v>
      </c>
      <c r="N17">
        <f t="shared" ca="1" si="6"/>
        <v>0.96031126764810049</v>
      </c>
      <c r="O17">
        <f t="shared" ca="1" si="7"/>
        <v>0.96724964029106109</v>
      </c>
      <c r="P17">
        <f t="shared" ca="1" si="4"/>
        <v>-0.30681619925669046</v>
      </c>
      <c r="Q17">
        <f t="shared" ca="1" si="5"/>
        <v>-0.36856683888889297</v>
      </c>
    </row>
    <row r="18" spans="1:17" x14ac:dyDescent="0.2">
      <c r="A18" s="1">
        <v>43122</v>
      </c>
      <c r="B18" s="4">
        <f>bbg!B22</f>
        <v>0.27</v>
      </c>
      <c r="C18" s="4">
        <f>bbg!C22</f>
        <v>1.7412999999999998</v>
      </c>
      <c r="D18" s="4">
        <f>bbg!D22</f>
        <v>1.4969999999999999</v>
      </c>
      <c r="E18" s="4">
        <f>bbg!E22</f>
        <v>1.6600000000000001</v>
      </c>
      <c r="F18" s="4">
        <f>AVERAGE(bbg!I22:K22)/AVERAGE(bbg!$I$529:$K$529)</f>
        <v>1.0153374233128833</v>
      </c>
      <c r="G18" s="4">
        <f>AVERAGE(bbg!F22:H22)/AVERAGE(bbg!$F$529:$H$529)</f>
        <v>1.2321547698465645</v>
      </c>
      <c r="H18" s="4">
        <f t="shared" si="0"/>
        <v>0.24429999999999996</v>
      </c>
      <c r="I18" s="4">
        <f t="shared" si="1"/>
        <v>-8.1299999999999706E-2</v>
      </c>
      <c r="J18" s="4">
        <f ca="1">VLOOKUP(A18,'bbg mbs total return'!$A$7:$B$803,2,FALSE)*$M$1</f>
        <v>12214.820739999999</v>
      </c>
      <c r="K18" s="4">
        <f ca="1">VLOOKUP(A18,'bbg mbs total return'!$E$7:$F$803,2,FALSE)*$M$1</f>
        <v>1947.1988300000003</v>
      </c>
      <c r="L18" s="6">
        <f t="shared" ca="1" si="2"/>
        <v>-7.4206969718702449E-3</v>
      </c>
      <c r="M18" s="6">
        <f t="shared" ca="1" si="3"/>
        <v>-4.0570664153904536E-3</v>
      </c>
      <c r="N18">
        <f t="shared" ca="1" si="6"/>
        <v>0.95318508873221142</v>
      </c>
      <c r="O18">
        <f t="shared" ca="1" si="7"/>
        <v>0.96332544426013766</v>
      </c>
      <c r="P18">
        <f t="shared" ca="1" si="4"/>
        <v>-0.31196010618781578</v>
      </c>
      <c r="Q18">
        <f t="shared" ca="1" si="5"/>
        <v>-0.37112860516040069</v>
      </c>
    </row>
    <row r="19" spans="1:17" x14ac:dyDescent="0.2">
      <c r="A19" s="1">
        <v>43123</v>
      </c>
      <c r="B19" s="4">
        <f>bbg!B23</f>
        <v>0.28000000000000003</v>
      </c>
      <c r="C19" s="4">
        <f>bbg!C23</f>
        <v>1.7452000000000001</v>
      </c>
      <c r="D19" s="4">
        <f>bbg!D23</f>
        <v>1.4990000000000001</v>
      </c>
      <c r="E19" s="4">
        <f>bbg!E23</f>
        <v>1.63</v>
      </c>
      <c r="F19" s="4">
        <f>AVERAGE(bbg!I23:K23)/AVERAGE(bbg!$I$529:$K$529)</f>
        <v>1.0254601226993865</v>
      </c>
      <c r="G19" s="4">
        <f>AVERAGE(bbg!F23:H23)/AVERAGE(bbg!$F$529:$H$529)</f>
        <v>1.2408272181454301</v>
      </c>
      <c r="H19" s="4">
        <f t="shared" si="0"/>
        <v>0.24619999999999997</v>
      </c>
      <c r="I19" s="4">
        <f t="shared" si="1"/>
        <v>-0.11520000000000019</v>
      </c>
      <c r="J19" s="4">
        <f ca="1">VLOOKUP(A19,'bbg mbs total return'!$A$7:$B$803,2,FALSE)*$M$1</f>
        <v>12234.340300000002</v>
      </c>
      <c r="K19" s="4">
        <f ca="1">VLOOKUP(A19,'bbg mbs total return'!$E$7:$F$803,2,FALSE)*$M$1</f>
        <v>1953.7348500000001</v>
      </c>
      <c r="L19" s="6">
        <f t="shared" ca="1" si="2"/>
        <v>9.4283335344321987E-3</v>
      </c>
      <c r="M19" s="6">
        <f t="shared" ca="1" si="3"/>
        <v>1.9804098793546943E-2</v>
      </c>
      <c r="N19">
        <f t="shared" ca="1" si="6"/>
        <v>0.96217203566882614</v>
      </c>
      <c r="O19">
        <f t="shared" ca="1" si="7"/>
        <v>0.98240323652860284</v>
      </c>
      <c r="P19">
        <f t="shared" ca="1" si="4"/>
        <v>-0.30547303658395919</v>
      </c>
      <c r="Q19">
        <f t="shared" ca="1" si="5"/>
        <v>-0.35867437392856172</v>
      </c>
    </row>
    <row r="20" spans="1:17" x14ac:dyDescent="0.2">
      <c r="A20" s="1">
        <v>43124</v>
      </c>
      <c r="B20" s="4">
        <f>bbg!B24</f>
        <v>0.27</v>
      </c>
      <c r="C20" s="4">
        <f>bbg!C24</f>
        <v>1.7524600000000001</v>
      </c>
      <c r="D20" s="4">
        <f>bbg!D24</f>
        <v>1.5049999999999999</v>
      </c>
      <c r="E20" s="4">
        <f>bbg!E24</f>
        <v>1.7</v>
      </c>
      <c r="F20" s="4">
        <f>AVERAGE(bbg!I24:K24)/AVERAGE(bbg!$I$529:$K$529)</f>
        <v>1.0248466257668709</v>
      </c>
      <c r="G20" s="4">
        <f>AVERAGE(bbg!F24:H24)/AVERAGE(bbg!$F$529:$H$529)</f>
        <v>1.2394929953302201</v>
      </c>
      <c r="H20" s="4">
        <f t="shared" si="0"/>
        <v>0.24746000000000024</v>
      </c>
      <c r="I20" s="4">
        <f t="shared" si="1"/>
        <v>-5.2460000000000173E-2</v>
      </c>
      <c r="J20" s="4">
        <f ca="1">VLOOKUP(A20,'bbg mbs total return'!$A$7:$B$803,2,FALSE)*$M$1</f>
        <v>12220.996860000001</v>
      </c>
      <c r="K20" s="4">
        <f ca="1">VLOOKUP(A20,'bbg mbs total return'!$E$7:$F$803,2,FALSE)*$M$1</f>
        <v>1951.6338599999999</v>
      </c>
      <c r="L20" s="6">
        <f t="shared" ca="1" si="2"/>
        <v>-6.4348623685091871E-3</v>
      </c>
      <c r="M20" s="6">
        <f t="shared" ca="1" si="3"/>
        <v>-6.3446895058458692E-3</v>
      </c>
      <c r="N20">
        <f t="shared" ca="1" si="6"/>
        <v>0.95598059104446886</v>
      </c>
      <c r="O20">
        <f t="shared" ca="1" si="7"/>
        <v>0.97617019302329078</v>
      </c>
      <c r="P20">
        <f t="shared" ca="1" si="4"/>
        <v>-0.30994222200476007</v>
      </c>
      <c r="Q20">
        <f t="shared" ca="1" si="5"/>
        <v>-0.36274338589812716</v>
      </c>
    </row>
    <row r="21" spans="1:17" x14ac:dyDescent="0.2">
      <c r="A21" s="1">
        <v>43125</v>
      </c>
      <c r="B21" s="4">
        <f>bbg!B25</f>
        <v>0.25</v>
      </c>
      <c r="C21" s="4">
        <f>bbg!C25</f>
        <v>1.76031</v>
      </c>
      <c r="D21" s="4">
        <f>bbg!D25</f>
        <v>1.518</v>
      </c>
      <c r="E21" s="4">
        <f>bbg!E25</f>
        <v>1.5899999999999999</v>
      </c>
      <c r="F21" s="4">
        <f>AVERAGE(bbg!I25:K25)/AVERAGE(bbg!$I$529:$K$529)</f>
        <v>1.0174846625766871</v>
      </c>
      <c r="G21" s="4">
        <f>AVERAGE(bbg!F25:H25)/AVERAGE(bbg!$F$529:$H$529)</f>
        <v>1.2319323993773628</v>
      </c>
      <c r="H21" s="4">
        <f t="shared" si="0"/>
        <v>0.24231000000000003</v>
      </c>
      <c r="I21" s="4">
        <f t="shared" si="1"/>
        <v>-0.17031000000000018</v>
      </c>
      <c r="J21" s="4">
        <f ca="1">VLOOKUP(A21,'bbg mbs total return'!$A$7:$B$803,2,FALSE)*$M$1</f>
        <v>12244.052290000001</v>
      </c>
      <c r="K21" s="4">
        <f ca="1">VLOOKUP(A21,'bbg mbs total return'!$E$7:$F$803,2,FALSE)*$M$1</f>
        <v>1954.71838</v>
      </c>
      <c r="L21" s="6">
        <f t="shared" ca="1" si="2"/>
        <v>1.1130600765083277E-2</v>
      </c>
      <c r="M21" s="6">
        <f t="shared" ca="1" si="3"/>
        <v>9.3248371905167559E-3</v>
      </c>
      <c r="N21">
        <f t="shared" ca="1" si="6"/>
        <v>0.96662122934255323</v>
      </c>
      <c r="O21">
        <f t="shared" ca="1" si="7"/>
        <v>0.98527282114346837</v>
      </c>
      <c r="P21">
        <f t="shared" ca="1" si="4"/>
        <v>-0.30226146437305457</v>
      </c>
      <c r="Q21">
        <f t="shared" ca="1" si="5"/>
        <v>-0.3568010717230472</v>
      </c>
    </row>
    <row r="22" spans="1:17" x14ac:dyDescent="0.2">
      <c r="A22" s="1">
        <v>43126</v>
      </c>
      <c r="B22" s="4">
        <f>bbg!B26</f>
        <v>0.26</v>
      </c>
      <c r="C22" s="4">
        <f>bbg!C26</f>
        <v>1.7669000000000001</v>
      </c>
      <c r="D22" s="4">
        <f>bbg!D26</f>
        <v>1.5204</v>
      </c>
      <c r="E22" s="4">
        <f>bbg!E26</f>
        <v>1.6400000000000001</v>
      </c>
      <c r="F22" s="4">
        <f>AVERAGE(bbg!I26:K26)/AVERAGE(bbg!$I$529:$K$529)</f>
        <v>1.0079754601226993</v>
      </c>
      <c r="G22" s="4">
        <f>AVERAGE(bbg!F26:H26)/AVERAGE(bbg!$F$529:$H$529)</f>
        <v>1.2221480987324882</v>
      </c>
      <c r="H22" s="4">
        <f t="shared" si="0"/>
        <v>0.24650000000000016</v>
      </c>
      <c r="I22" s="4">
        <f t="shared" si="1"/>
        <v>-0.12690000000000001</v>
      </c>
      <c r="J22" s="4">
        <f ca="1">VLOOKUP(A22,'bbg mbs total return'!$A$7:$B$803,2,FALSE)*$M$1</f>
        <v>12215.695710000002</v>
      </c>
      <c r="K22" s="4">
        <f ca="1">VLOOKUP(A22,'bbg mbs total return'!$E$7:$F$803,2,FALSE)*$M$1</f>
        <v>1950.4951600000002</v>
      </c>
      <c r="L22" s="6">
        <f t="shared" ca="1" si="2"/>
        <v>-1.3664089146094094E-2</v>
      </c>
      <c r="M22" s="6">
        <f t="shared" ca="1" si="3"/>
        <v>-1.2747103754147716E-2</v>
      </c>
      <c r="N22">
        <f t="shared" ca="1" si="6"/>
        <v>0.9534132306943095</v>
      </c>
      <c r="O22">
        <f t="shared" ca="1" si="7"/>
        <v>0.97271344626621081</v>
      </c>
      <c r="P22">
        <f t="shared" ca="1" si="4"/>
        <v>-0.31179542592452625</v>
      </c>
      <c r="Q22">
        <f t="shared" ca="1" si="5"/>
        <v>-0.36499999519635007</v>
      </c>
    </row>
    <row r="23" spans="1:17" x14ac:dyDescent="0.2">
      <c r="A23" s="1">
        <v>43129</v>
      </c>
      <c r="B23" s="4">
        <f>bbg!B27</f>
        <v>0.25</v>
      </c>
      <c r="C23" s="4">
        <f>bbg!C27</f>
        <v>1.7722500000000001</v>
      </c>
      <c r="D23" s="4">
        <f>bbg!D27</f>
        <v>1.52</v>
      </c>
      <c r="E23" s="4">
        <f>bbg!E27</f>
        <v>1.65</v>
      </c>
      <c r="F23" s="4">
        <f>AVERAGE(bbg!I27:K27)/AVERAGE(bbg!$I$529:$K$529)</f>
        <v>0.9822085889570551</v>
      </c>
      <c r="G23" s="4">
        <f>AVERAGE(bbg!F27:H27)/AVERAGE(bbg!$F$529:$H$529)</f>
        <v>1.1903491216366466</v>
      </c>
      <c r="H23" s="4">
        <f t="shared" si="0"/>
        <v>0.25225000000000009</v>
      </c>
      <c r="I23" s="4">
        <f t="shared" si="1"/>
        <v>-0.12225000000000019</v>
      </c>
      <c r="J23" s="4">
        <f ca="1">VLOOKUP(A23,'bbg mbs total return'!$A$7:$B$803,2,FALSE)*$M$1</f>
        <v>12199.56452</v>
      </c>
      <c r="K23" s="4">
        <f ca="1">VLOOKUP(A23,'bbg mbs total return'!$E$7:$F$803,2,FALSE)*$M$1</f>
        <v>1948.4850300000003</v>
      </c>
      <c r="L23" s="6">
        <f t="shared" ca="1" si="2"/>
        <v>-7.7911257172279874E-3</v>
      </c>
      <c r="M23" s="6">
        <f t="shared" ca="1" si="3"/>
        <v>-6.0803878129079393E-3</v>
      </c>
      <c r="N23">
        <f t="shared" ca="1" si="6"/>
        <v>0.94598506835350171</v>
      </c>
      <c r="O23">
        <f t="shared" ca="1" si="7"/>
        <v>0.96679897128208203</v>
      </c>
      <c r="P23">
        <f t="shared" ca="1" si="4"/>
        <v>-0.31715731428031957</v>
      </c>
      <c r="Q23">
        <f t="shared" ca="1" si="5"/>
        <v>-0.36886104148675469</v>
      </c>
    </row>
    <row r="24" spans="1:17" x14ac:dyDescent="0.2">
      <c r="A24" s="1">
        <v>43130</v>
      </c>
      <c r="B24" s="4">
        <f>bbg!B28</f>
        <v>0.25</v>
      </c>
      <c r="C24" s="4">
        <f>bbg!C28</f>
        <v>1.7734000000000001</v>
      </c>
      <c r="D24" s="4">
        <f>bbg!D28</f>
        <v>1.524</v>
      </c>
      <c r="E24" s="4">
        <f>bbg!E28</f>
        <v>1.58</v>
      </c>
      <c r="F24" s="4">
        <f>AVERAGE(bbg!I28:K28)/AVERAGE(bbg!$I$529:$K$529)</f>
        <v>0.97760736196319009</v>
      </c>
      <c r="G24" s="4">
        <f>AVERAGE(bbg!F28:H28)/AVERAGE(bbg!$F$529:$H$529)</f>
        <v>1.1905714921058483</v>
      </c>
      <c r="H24" s="4">
        <f t="shared" si="0"/>
        <v>0.24940000000000007</v>
      </c>
      <c r="I24" s="4">
        <f t="shared" si="1"/>
        <v>-0.19340000000000002</v>
      </c>
      <c r="J24" s="4">
        <f ca="1">VLOOKUP(A24,'bbg mbs total return'!$A$7:$B$803,2,FALSE)*$M$1</f>
        <v>12183.620360000001</v>
      </c>
      <c r="K24" s="4">
        <f ca="1">VLOOKUP(A24,'bbg mbs total return'!$E$7:$F$803,2,FALSE)*$M$1</f>
        <v>1946.8401100000001</v>
      </c>
      <c r="L24" s="6">
        <f t="shared" ca="1" si="2"/>
        <v>-7.7109755717734716E-3</v>
      </c>
      <c r="M24" s="6">
        <f t="shared" ca="1" si="3"/>
        <v>-4.9808070632192175E-3</v>
      </c>
      <c r="N24">
        <f t="shared" ca="1" si="6"/>
        <v>0.9386906006001654</v>
      </c>
      <c r="O24">
        <f t="shared" ca="1" si="7"/>
        <v>0.96198353213720711</v>
      </c>
      <c r="P24">
        <f t="shared" ca="1" si="4"/>
        <v>-0.32242269754926822</v>
      </c>
      <c r="Q24">
        <f t="shared" ca="1" si="5"/>
        <v>-0.37200462286919034</v>
      </c>
    </row>
    <row r="25" spans="1:17" x14ac:dyDescent="0.2">
      <c r="A25" s="1">
        <v>43131</v>
      </c>
      <c r="B25" s="4">
        <f>bbg!B29</f>
        <v>0.25</v>
      </c>
      <c r="C25" s="4">
        <f>bbg!C29</f>
        <v>1.7777699999999999</v>
      </c>
      <c r="D25" s="4">
        <f>bbg!D29</f>
        <v>1.5255000000000001</v>
      </c>
      <c r="E25" s="4">
        <f>bbg!E29</f>
        <v>1.69</v>
      </c>
      <c r="F25" s="4">
        <f>AVERAGE(bbg!I29:K29)/AVERAGE(bbg!$I$529:$K$529)</f>
        <v>0.95828220858895707</v>
      </c>
      <c r="G25" s="4">
        <f>AVERAGE(bbg!F29:H29)/AVERAGE(bbg!$F$529:$H$529)</f>
        <v>1.1727818545697133</v>
      </c>
      <c r="H25" s="4">
        <f t="shared" si="0"/>
        <v>0.25226999999999977</v>
      </c>
      <c r="I25" s="4">
        <f t="shared" si="1"/>
        <v>-8.7769999999999904E-2</v>
      </c>
      <c r="J25" s="4">
        <f ca="1">VLOOKUP(A25,'bbg mbs total return'!$A$7:$B$803,2,FALSE)*$M$1</f>
        <v>12185.70306</v>
      </c>
      <c r="K25" s="4">
        <f ca="1">VLOOKUP(A25,'bbg mbs total return'!$E$7:$F$803,2,FALSE)*$M$1</f>
        <v>1945.4512500000001</v>
      </c>
      <c r="L25" s="6">
        <f t="shared" ca="1" si="2"/>
        <v>1.0085614650576558E-3</v>
      </c>
      <c r="M25" s="6">
        <f t="shared" ca="1" si="3"/>
        <v>-4.2090123158601391E-3</v>
      </c>
      <c r="N25">
        <f t="shared" ca="1" si="6"/>
        <v>0.93963732776754261</v>
      </c>
      <c r="O25">
        <f t="shared" ca="1" si="7"/>
        <v>0.95793453160278697</v>
      </c>
      <c r="P25">
        <f t="shared" ca="1" si="4"/>
        <v>-0.32173931919241872</v>
      </c>
      <c r="Q25">
        <f t="shared" ca="1" si="5"/>
        <v>-0.3746478631458372</v>
      </c>
    </row>
    <row r="26" spans="1:17" x14ac:dyDescent="0.2">
      <c r="A26" s="1">
        <v>43132</v>
      </c>
      <c r="B26" s="4">
        <f>bbg!B30</f>
        <v>0.25</v>
      </c>
      <c r="C26" s="4">
        <f>bbg!C30</f>
        <v>1.78698</v>
      </c>
      <c r="D26" s="4">
        <f>bbg!D30</f>
        <v>1.5354000000000001</v>
      </c>
      <c r="E26" s="4">
        <f>bbg!E30</f>
        <v>1.69</v>
      </c>
      <c r="F26" s="4">
        <f>AVERAGE(bbg!I30:K30)/AVERAGE(bbg!$I$529:$K$529)</f>
        <v>0.95368098159509218</v>
      </c>
      <c r="G26" s="4">
        <f>AVERAGE(bbg!F30:H30)/AVERAGE(bbg!$F$529:$H$529)</f>
        <v>1.1718923726929062</v>
      </c>
      <c r="H26" s="4">
        <f t="shared" si="0"/>
        <v>0.25157999999999991</v>
      </c>
      <c r="I26" s="4">
        <f t="shared" si="1"/>
        <v>-9.6980000000000066E-2</v>
      </c>
      <c r="J26" s="4">
        <f ca="1">VLOOKUP(A26,'bbg mbs total return'!$A$7:$B$803,2,FALSE)*$M$1</f>
        <v>12156.167660000001</v>
      </c>
      <c r="K26" s="4">
        <f ca="1">VLOOKUP(A26,'bbg mbs total return'!$E$7:$F$803,2,FALSE)*$M$1</f>
        <v>1941.2357000000002</v>
      </c>
      <c r="L26" s="6">
        <f t="shared" ca="1" si="2"/>
        <v>-1.4300271321398494E-2</v>
      </c>
      <c r="M26" s="6">
        <f t="shared" ca="1" si="3"/>
        <v>-1.2784563478524247E-2</v>
      </c>
      <c r="N26">
        <f t="shared" ca="1" si="6"/>
        <v>0.92620025903675296</v>
      </c>
      <c r="O26">
        <f t="shared" ca="1" si="7"/>
        <v>0.94568775677524075</v>
      </c>
      <c r="P26">
        <f t="shared" ca="1" si="4"/>
        <v>-0.33143863095460346</v>
      </c>
      <c r="Q26">
        <f t="shared" ca="1" si="5"/>
        <v>-0.38264271723587995</v>
      </c>
    </row>
    <row r="27" spans="1:17" x14ac:dyDescent="0.2">
      <c r="A27" s="1">
        <v>43133</v>
      </c>
      <c r="B27" s="4">
        <f>bbg!B31</f>
        <v>0.25</v>
      </c>
      <c r="C27" s="4">
        <f>bbg!C31</f>
        <v>1.7890200000000001</v>
      </c>
      <c r="D27" s="4">
        <f>bbg!D31</f>
        <v>1.5329999999999999</v>
      </c>
      <c r="E27" s="4">
        <f>bbg!E31</f>
        <v>1.7</v>
      </c>
      <c r="F27" s="4">
        <f>AVERAGE(bbg!I31:K31)/AVERAGE(bbg!$I$529:$K$529)</f>
        <v>0.94263803680981584</v>
      </c>
      <c r="G27" s="4">
        <f>AVERAGE(bbg!F31:H31)/AVERAGE(bbg!$F$529:$H$529)</f>
        <v>1.1523237714031576</v>
      </c>
      <c r="H27" s="4">
        <f t="shared" si="0"/>
        <v>0.25602000000000014</v>
      </c>
      <c r="I27" s="4">
        <f t="shared" si="1"/>
        <v>-8.9020000000000099E-2</v>
      </c>
      <c r="J27" s="4">
        <f ca="1">VLOOKUP(A27,'bbg mbs total return'!$A$7:$B$803,2,FALSE)*$M$1</f>
        <v>12111.948340000001</v>
      </c>
      <c r="K27" s="4">
        <f ca="1">VLOOKUP(A27,'bbg mbs total return'!$E$7:$F$803,2,FALSE)*$M$1</f>
        <v>1935.0796400000002</v>
      </c>
      <c r="L27" s="6">
        <f t="shared" ca="1" si="2"/>
        <v>-2.1461861607789002E-2</v>
      </c>
      <c r="M27" s="6">
        <f t="shared" ca="1" si="3"/>
        <v>-1.8710120569078805E-2</v>
      </c>
      <c r="N27">
        <f t="shared" ca="1" si="6"/>
        <v>0.90632227725620784</v>
      </c>
      <c r="O27">
        <f t="shared" ca="1" si="7"/>
        <v>0.92799382482527426</v>
      </c>
      <c r="P27">
        <f t="shared" ca="1" si="4"/>
        <v>-0.3457872025333697</v>
      </c>
      <c r="Q27">
        <f t="shared" ca="1" si="5"/>
        <v>-0.39419354643059556</v>
      </c>
    </row>
    <row r="28" spans="1:17" x14ac:dyDescent="0.2">
      <c r="A28" s="1">
        <v>43136</v>
      </c>
      <c r="B28" s="4">
        <f>bbg!B32</f>
        <v>0.24</v>
      </c>
      <c r="C28" s="4">
        <f>bbg!C32</f>
        <v>1.79345</v>
      </c>
      <c r="D28" s="4">
        <f>bbg!D32</f>
        <v>1.5190000000000001</v>
      </c>
      <c r="E28" s="4">
        <f>bbg!E32</f>
        <v>1.73</v>
      </c>
      <c r="F28" s="4">
        <f>AVERAGE(bbg!I32:K32)/AVERAGE(bbg!$I$529:$K$529)</f>
        <v>0.91564417177914115</v>
      </c>
      <c r="G28" s="4">
        <f>AVERAGE(bbg!F32:H32)/AVERAGE(bbg!$F$529:$H$529)</f>
        <v>1.1280853902601735</v>
      </c>
      <c r="H28" s="4">
        <f t="shared" si="0"/>
        <v>0.27444999999999986</v>
      </c>
      <c r="I28" s="4">
        <f t="shared" si="1"/>
        <v>-6.3450000000000006E-2</v>
      </c>
      <c r="J28" s="4">
        <f ca="1">VLOOKUP(A28,'bbg mbs total return'!$A$7:$B$803,2,FALSE)*$M$1</f>
        <v>12150.696000000002</v>
      </c>
      <c r="K28" s="4">
        <f ca="1">VLOOKUP(A28,'bbg mbs total return'!$E$7:$F$803,2,FALSE)*$M$1</f>
        <v>1942.8003800000001</v>
      </c>
      <c r="L28" s="6">
        <f t="shared" ca="1" si="2"/>
        <v>1.8874848833776173E-2</v>
      </c>
      <c r="M28" s="6">
        <f t="shared" ca="1" si="3"/>
        <v>2.3540305555589128E-2</v>
      </c>
      <c r="N28">
        <f t="shared" ca="1" si="6"/>
        <v>0.92342897323410256</v>
      </c>
      <c r="O28">
        <f t="shared" ca="1" si="7"/>
        <v>0.94983908301536113</v>
      </c>
      <c r="P28">
        <f t="shared" ca="1" si="4"/>
        <v>-0.3334390348760653</v>
      </c>
      <c r="Q28">
        <f t="shared" ca="1" si="5"/>
        <v>-0.37993267740602399</v>
      </c>
    </row>
    <row r="29" spans="1:17" x14ac:dyDescent="0.2">
      <c r="A29" s="1">
        <v>43137</v>
      </c>
      <c r="B29" s="4">
        <f>bbg!B33</f>
        <v>0.24</v>
      </c>
      <c r="C29" s="4">
        <f>bbg!C33</f>
        <v>1.7907</v>
      </c>
      <c r="D29" s="4">
        <f>bbg!D33</f>
        <v>1.528</v>
      </c>
      <c r="E29" s="4">
        <f>bbg!E33</f>
        <v>1.69</v>
      </c>
      <c r="F29" s="4">
        <f>AVERAGE(bbg!I33:K33)/AVERAGE(bbg!$I$529:$K$529)</f>
        <v>0.92576687116564416</v>
      </c>
      <c r="G29" s="4">
        <f>AVERAGE(bbg!F33:H33)/AVERAGE(bbg!$F$529:$H$529)</f>
        <v>1.146319768734712</v>
      </c>
      <c r="H29" s="4">
        <f t="shared" si="0"/>
        <v>0.26269999999999993</v>
      </c>
      <c r="I29" s="4">
        <f t="shared" si="1"/>
        <v>-0.10070000000000001</v>
      </c>
      <c r="J29" s="4">
        <f ca="1">VLOOKUP(A29,'bbg mbs total return'!$A$7:$B$803,2,FALSE)*$M$1</f>
        <v>12160.040420000001</v>
      </c>
      <c r="K29" s="4">
        <f ca="1">VLOOKUP(A29,'bbg mbs total return'!$E$7:$F$803,2,FALSE)*$M$1</f>
        <v>1943.25704</v>
      </c>
      <c r="L29" s="6">
        <f t="shared" ca="1" si="2"/>
        <v>4.5373596705894585E-3</v>
      </c>
      <c r="M29" s="6">
        <f t="shared" ca="1" si="3"/>
        <v>1.3868094878583205E-3</v>
      </c>
      <c r="N29">
        <f t="shared" ca="1" si="6"/>
        <v>0.92761890261590885</v>
      </c>
      <c r="O29">
        <f t="shared" ca="1" si="7"/>
        <v>0.95115632886762558</v>
      </c>
      <c r="P29">
        <f t="shared" ca="1" si="4"/>
        <v>-0.33041460803492273</v>
      </c>
      <c r="Q29">
        <f t="shared" ca="1" si="5"/>
        <v>-0.37907276215993968</v>
      </c>
    </row>
    <row r="30" spans="1:17" x14ac:dyDescent="0.2">
      <c r="A30" s="1">
        <v>43138</v>
      </c>
      <c r="B30" s="4">
        <f>bbg!B34</f>
        <v>0.25</v>
      </c>
      <c r="C30" s="4">
        <f>bbg!C34</f>
        <v>1.79989</v>
      </c>
      <c r="D30" s="4">
        <f>bbg!D34</f>
        <v>1.536</v>
      </c>
      <c r="E30" s="4">
        <f>bbg!E34</f>
        <v>1.5899999999999999</v>
      </c>
      <c r="F30" s="4">
        <f>AVERAGE(bbg!I34:K34)/AVERAGE(bbg!$I$529:$K$529)</f>
        <v>0.92975460122699383</v>
      </c>
      <c r="G30" s="4">
        <f>AVERAGE(bbg!F34:H34)/AVERAGE(bbg!$F$529:$H$529)</f>
        <v>1.139871025127863</v>
      </c>
      <c r="H30" s="4">
        <f t="shared" si="0"/>
        <v>0.26388999999999996</v>
      </c>
      <c r="I30" s="4">
        <f t="shared" si="1"/>
        <v>-0.20989000000000013</v>
      </c>
      <c r="J30" s="4">
        <f ca="1">VLOOKUP(A30,'bbg mbs total return'!$A$7:$B$803,2,FALSE)*$M$1</f>
        <v>12117.954540000002</v>
      </c>
      <c r="K30" s="4">
        <f ca="1">VLOOKUP(A30,'bbg mbs total return'!$E$7:$F$803,2,FALSE)*$M$1</f>
        <v>1936.8000800000002</v>
      </c>
      <c r="L30" s="6">
        <f t="shared" ca="1" si="2"/>
        <v>-2.0419890347699178E-2</v>
      </c>
      <c r="M30" s="6">
        <f t="shared" ca="1" si="3"/>
        <v>-1.9604233107524641E-2</v>
      </c>
      <c r="N30">
        <f t="shared" ca="1" si="6"/>
        <v>0.90867702634003888</v>
      </c>
      <c r="O30">
        <f t="shared" ca="1" si="7"/>
        <v>0.93250963847480728</v>
      </c>
      <c r="P30">
        <f t="shared" ca="1" si="4"/>
        <v>-0.34408746831727077</v>
      </c>
      <c r="Q30">
        <f t="shared" ca="1" si="5"/>
        <v>-0.39124556447336756</v>
      </c>
    </row>
    <row r="31" spans="1:17" x14ac:dyDescent="0.2">
      <c r="A31" s="1">
        <v>43139</v>
      </c>
      <c r="B31" s="4">
        <f>bbg!B35</f>
        <v>0.26</v>
      </c>
      <c r="C31" s="4">
        <f>bbg!C35</f>
        <v>1.8105</v>
      </c>
      <c r="D31" s="4">
        <f>bbg!D35</f>
        <v>1.542</v>
      </c>
      <c r="E31" s="4">
        <f>bbg!E35</f>
        <v>1.6600000000000001</v>
      </c>
      <c r="F31" s="4">
        <f>AVERAGE(bbg!I35:K35)/AVERAGE(bbg!$I$529:$K$529)</f>
        <v>0.9291411042944786</v>
      </c>
      <c r="G31" s="4">
        <f>AVERAGE(bbg!F35:H35)/AVERAGE(bbg!$F$529:$H$529)</f>
        <v>1.1323104291750055</v>
      </c>
      <c r="H31" s="4">
        <f t="shared" si="0"/>
        <v>0.26849999999999996</v>
      </c>
      <c r="I31" s="4">
        <f t="shared" si="1"/>
        <v>-0.15049999999999986</v>
      </c>
      <c r="J31" s="4">
        <f ca="1">VLOOKUP(A31,'bbg mbs total return'!$A$7:$B$803,2,FALSE)*$M$1</f>
        <v>12101.768480000001</v>
      </c>
      <c r="K31" s="4">
        <f ca="1">VLOOKUP(A31,'bbg mbs total return'!$E$7:$F$803,2,FALSE)*$M$1</f>
        <v>1935.7044500000002</v>
      </c>
      <c r="L31" s="6">
        <f t="shared" ca="1" si="2"/>
        <v>-7.880682642007265E-3</v>
      </c>
      <c r="M31" s="6">
        <f t="shared" ca="1" si="3"/>
        <v>-3.3375757605295323E-3</v>
      </c>
      <c r="N31">
        <f t="shared" ca="1" si="6"/>
        <v>0.90151603107137013</v>
      </c>
      <c r="O31">
        <f t="shared" ca="1" si="7"/>
        <v>0.92939731690897365</v>
      </c>
      <c r="P31">
        <f t="shared" ca="1" si="4"/>
        <v>-0.3492565068203779</v>
      </c>
      <c r="Q31">
        <f t="shared" ca="1" si="5"/>
        <v>-0.39327732852149611</v>
      </c>
    </row>
    <row r="32" spans="1:17" x14ac:dyDescent="0.2">
      <c r="A32" s="1">
        <v>43140</v>
      </c>
      <c r="B32" s="4">
        <f>bbg!B36</f>
        <v>0.27</v>
      </c>
      <c r="C32" s="4">
        <f>bbg!C36</f>
        <v>1.8199999999999998</v>
      </c>
      <c r="D32" s="4">
        <f>bbg!D36</f>
        <v>1.5470000000000002</v>
      </c>
      <c r="E32" s="4">
        <f>bbg!E36</f>
        <v>1.72</v>
      </c>
      <c r="F32" s="4">
        <f>AVERAGE(bbg!I36:K36)/AVERAGE(bbg!$I$529:$K$529)</f>
        <v>0.93865030674846628</v>
      </c>
      <c r="G32" s="4">
        <f>AVERAGE(bbg!F36:H36)/AVERAGE(bbg!$F$529:$H$529)</f>
        <v>1.1389815432510564</v>
      </c>
      <c r="H32" s="4">
        <f t="shared" si="0"/>
        <v>0.27299999999999969</v>
      </c>
      <c r="I32" s="4">
        <f t="shared" si="1"/>
        <v>-9.9999999999999867E-2</v>
      </c>
      <c r="J32" s="4">
        <f ca="1">VLOOKUP(A32,'bbg mbs total return'!$A$7:$B$803,2,FALSE)*$M$1</f>
        <v>12114.048150000002</v>
      </c>
      <c r="K32" s="4">
        <f ca="1">VLOOKUP(A32,'bbg mbs total return'!$E$7:$F$803,2,FALSE)*$M$1</f>
        <v>1939.6444700000002</v>
      </c>
      <c r="L32" s="6">
        <f t="shared" ca="1" si="2"/>
        <v>5.9867326928075395E-3</v>
      </c>
      <c r="M32" s="6">
        <f t="shared" ca="1" si="3"/>
        <v>1.2009125669985755E-2</v>
      </c>
      <c r="N32">
        <f t="shared" ca="1" si="6"/>
        <v>0.90691316656767529</v>
      </c>
      <c r="O32">
        <f t="shared" ca="1" si="7"/>
        <v>0.94055856608508104</v>
      </c>
      <c r="P32">
        <f t="shared" ca="1" si="4"/>
        <v>-0.34536067947512761</v>
      </c>
      <c r="Q32">
        <f t="shared" ca="1" si="5"/>
        <v>-0.38599111971288125</v>
      </c>
    </row>
    <row r="33" spans="1:17" x14ac:dyDescent="0.2">
      <c r="A33" s="1">
        <v>43143</v>
      </c>
      <c r="B33" s="4">
        <f>bbg!B37</f>
        <v>0.27</v>
      </c>
      <c r="C33" s="4">
        <f>bbg!C37</f>
        <v>1.83338</v>
      </c>
      <c r="D33" s="4">
        <f>bbg!D37</f>
        <v>1.5501</v>
      </c>
      <c r="E33" s="4">
        <f>bbg!E37</f>
        <v>1.6099999999999999</v>
      </c>
      <c r="F33" s="4">
        <f>AVERAGE(bbg!I37:K37)/AVERAGE(bbg!$I$529:$K$529)</f>
        <v>0.95153374233128829</v>
      </c>
      <c r="G33" s="4">
        <f>AVERAGE(bbg!F37:H37)/AVERAGE(bbg!$F$529:$H$529)</f>
        <v>1.154102735156771</v>
      </c>
      <c r="H33" s="4">
        <f t="shared" si="0"/>
        <v>0.28327999999999998</v>
      </c>
      <c r="I33" s="4">
        <f t="shared" si="1"/>
        <v>-0.22338000000000013</v>
      </c>
      <c r="J33" s="4">
        <f ca="1">VLOOKUP(A33,'bbg mbs total return'!$A$7:$B$803,2,FALSE)*$M$1</f>
        <v>12095.040709999999</v>
      </c>
      <c r="K33" s="4">
        <f ca="1">VLOOKUP(A33,'bbg mbs total return'!$E$7:$F$803,2,FALSE)*$M$1</f>
        <v>1936.0094800000002</v>
      </c>
      <c r="L33" s="6">
        <f t="shared" ca="1" si="2"/>
        <v>-9.2573427653097843E-3</v>
      </c>
      <c r="M33" s="6">
        <f t="shared" ca="1" si="3"/>
        <v>-1.1056892812939046E-2</v>
      </c>
      <c r="N33">
        <f t="shared" ca="1" si="6"/>
        <v>0.89851756052638587</v>
      </c>
      <c r="O33">
        <f t="shared" ca="1" si="7"/>
        <v>0.93015891083558666</v>
      </c>
      <c r="P33">
        <f t="shared" ca="1" si="4"/>
        <v>-0.35142090005287585</v>
      </c>
      <c r="Q33">
        <f t="shared" ca="1" si="5"/>
        <v>-0.39278015008840872</v>
      </c>
    </row>
    <row r="34" spans="1:17" x14ac:dyDescent="0.2">
      <c r="A34" s="1">
        <v>43144</v>
      </c>
      <c r="B34" s="4">
        <f>bbg!B38</f>
        <v>0.26</v>
      </c>
      <c r="C34" s="4">
        <f>bbg!C38</f>
        <v>1.8387500000000001</v>
      </c>
      <c r="D34" s="4">
        <f>bbg!D38</f>
        <v>1.554</v>
      </c>
      <c r="E34" s="4">
        <f>bbg!E38</f>
        <v>1.67</v>
      </c>
      <c r="F34" s="4">
        <f>AVERAGE(bbg!I38:K38)/AVERAGE(bbg!$I$529:$K$529)</f>
        <v>0.95797546012269941</v>
      </c>
      <c r="G34" s="4">
        <f>AVERAGE(bbg!F38:H38)/AVERAGE(bbg!$F$529:$H$529)</f>
        <v>1.1634422948632421</v>
      </c>
      <c r="H34" s="4">
        <f t="shared" si="0"/>
        <v>0.28475000000000006</v>
      </c>
      <c r="I34" s="4">
        <f t="shared" si="1"/>
        <v>-0.16875000000000018</v>
      </c>
      <c r="J34" s="4">
        <f ca="1">VLOOKUP(A34,'bbg mbs total return'!$A$7:$B$803,2,FALSE)*$M$1</f>
        <v>12113.75138</v>
      </c>
      <c r="K34" s="4">
        <f ca="1">VLOOKUP(A34,'bbg mbs total return'!$E$7:$F$803,2,FALSE)*$M$1</f>
        <v>1936.9558400000001</v>
      </c>
      <c r="L34" s="6">
        <f t="shared" ca="1" si="2"/>
        <v>9.1271253769925845E-3</v>
      </c>
      <c r="M34" s="6">
        <f t="shared" ca="1" si="3"/>
        <v>2.8840375306420363E-3</v>
      </c>
      <c r="N34">
        <f t="shared" ca="1" si="6"/>
        <v>0.9067184429547398</v>
      </c>
      <c r="O34">
        <f t="shared" ca="1" si="7"/>
        <v>0.93284152404389764</v>
      </c>
      <c r="P34">
        <f t="shared" ca="1" si="4"/>
        <v>-0.34550123729076143</v>
      </c>
      <c r="Q34">
        <f t="shared" ca="1" si="5"/>
        <v>-0.39102890525191281</v>
      </c>
    </row>
    <row r="35" spans="1:17" x14ac:dyDescent="0.2">
      <c r="A35" s="1">
        <v>43145</v>
      </c>
      <c r="B35" s="4">
        <f>bbg!B39</f>
        <v>0.27</v>
      </c>
      <c r="C35" s="4">
        <f>bbg!C39</f>
        <v>1.85</v>
      </c>
      <c r="D35" s="4">
        <f>bbg!D39</f>
        <v>1.5669999999999999</v>
      </c>
      <c r="E35" s="4">
        <f>bbg!E39</f>
        <v>1.8399999999999999</v>
      </c>
      <c r="F35" s="4">
        <f>AVERAGE(bbg!I39:K39)/AVERAGE(bbg!$I$529:$K$529)</f>
        <v>0.96932515337423308</v>
      </c>
      <c r="G35" s="4">
        <f>AVERAGE(bbg!F39:H39)/AVERAGE(bbg!$F$529:$H$529)</f>
        <v>1.1563264398487882</v>
      </c>
      <c r="H35" s="4">
        <f t="shared" si="0"/>
        <v>0.28300000000000014</v>
      </c>
      <c r="I35" s="4">
        <f t="shared" si="1"/>
        <v>-1.0000000000000231E-2</v>
      </c>
      <c r="J35" s="4">
        <f ca="1">VLOOKUP(A35,'bbg mbs total return'!$A$7:$B$803,2,FALSE)*$M$1</f>
        <v>12061.20952</v>
      </c>
      <c r="K35" s="4">
        <f ca="1">VLOOKUP(A35,'bbg mbs total return'!$E$7:$F$803,2,FALSE)*$M$1</f>
        <v>1927.6550800000002</v>
      </c>
      <c r="L35" s="6">
        <f t="shared" ca="1" si="2"/>
        <v>-2.5590501594065253E-2</v>
      </c>
      <c r="M35" s="6">
        <f t="shared" ca="1" si="3"/>
        <v>-2.8330271071125481E-2</v>
      </c>
      <c r="N35">
        <f t="shared" ca="1" si="6"/>
        <v>0.88351506319493811</v>
      </c>
      <c r="O35">
        <f t="shared" ca="1" si="7"/>
        <v>0.90641387080133218</v>
      </c>
      <c r="P35">
        <f t="shared" ca="1" si="4"/>
        <v>-0.36225018892118599</v>
      </c>
      <c r="Q35">
        <f t="shared" ca="1" si="5"/>
        <v>-0.40828122144060619</v>
      </c>
    </row>
    <row r="36" spans="1:17" x14ac:dyDescent="0.2">
      <c r="A36" s="1">
        <v>43146</v>
      </c>
      <c r="B36" s="4">
        <f>bbg!B40</f>
        <v>0.26</v>
      </c>
      <c r="C36" s="4">
        <f>bbg!C40</f>
        <v>1.8725000000000001</v>
      </c>
      <c r="D36" s="4">
        <f>bbg!D40</f>
        <v>1.5817999999999999</v>
      </c>
      <c r="E36" s="4">
        <f>bbg!E40</f>
        <v>1.8</v>
      </c>
      <c r="F36" s="4">
        <f>AVERAGE(bbg!I40:K40)/AVERAGE(bbg!$I$529:$K$529)</f>
        <v>0.99018404907975455</v>
      </c>
      <c r="G36" s="4">
        <f>AVERAGE(bbg!F40:H40)/AVERAGE(bbg!$F$529:$H$529)</f>
        <v>1.1774516344229489</v>
      </c>
      <c r="H36" s="4">
        <f t="shared" si="0"/>
        <v>0.29070000000000018</v>
      </c>
      <c r="I36" s="4">
        <f t="shared" si="1"/>
        <v>-7.2500000000000009E-2</v>
      </c>
      <c r="J36" s="4">
        <f ca="1">VLOOKUP(A36,'bbg mbs total return'!$A$7:$B$803,2,FALSE)*$M$1</f>
        <v>12079.207470000001</v>
      </c>
      <c r="K36" s="4">
        <f ca="1">VLOOKUP(A36,'bbg mbs total return'!$E$7:$F$803,2,FALSE)*$M$1</f>
        <v>1928.48639</v>
      </c>
      <c r="L36" s="6">
        <f t="shared" ca="1" si="2"/>
        <v>8.8040842689884446E-3</v>
      </c>
      <c r="M36" s="6">
        <f t="shared" ca="1" si="3"/>
        <v>2.5444017712960678E-3</v>
      </c>
      <c r="N36">
        <f t="shared" ca="1" si="6"/>
        <v>0.89129360426422699</v>
      </c>
      <c r="O36">
        <f t="shared" ca="1" si="7"/>
        <v>0.90872015185972643</v>
      </c>
      <c r="P36">
        <f t="shared" ca="1" si="4"/>
        <v>-0.35663538584191667</v>
      </c>
      <c r="Q36">
        <f t="shared" ca="1" si="5"/>
        <v>-0.4067756511323305</v>
      </c>
    </row>
    <row r="37" spans="1:17" x14ac:dyDescent="0.2">
      <c r="A37" s="1">
        <v>43147</v>
      </c>
      <c r="B37" s="4">
        <f>bbg!B41</f>
        <v>0.25</v>
      </c>
      <c r="C37" s="4">
        <f>bbg!C41</f>
        <v>1.8849399999999998</v>
      </c>
      <c r="D37" s="4">
        <f>bbg!D41</f>
        <v>1.5845</v>
      </c>
      <c r="E37" s="4">
        <f>bbg!E41</f>
        <v>1.8599999999999999</v>
      </c>
      <c r="F37" s="4">
        <f>AVERAGE(bbg!I41:K41)/AVERAGE(bbg!$I$529:$K$529)</f>
        <v>0.99754601226993878</v>
      </c>
      <c r="G37" s="4">
        <f>AVERAGE(bbg!F41:H41)/AVERAGE(bbg!$F$529:$H$529)</f>
        <v>1.1854569713142094</v>
      </c>
      <c r="H37" s="4">
        <f t="shared" si="0"/>
        <v>0.30043999999999982</v>
      </c>
      <c r="I37" s="4">
        <f t="shared" si="1"/>
        <v>-2.4939999999999962E-2</v>
      </c>
      <c r="J37" s="4">
        <f ca="1">VLOOKUP(A37,'bbg mbs total return'!$A$7:$B$803,2,FALSE)*$M$1</f>
        <v>12097.326960000002</v>
      </c>
      <c r="K37" s="4">
        <f ca="1">VLOOKUP(A37,'bbg mbs total return'!$E$7:$F$803,2,FALSE)*$M$1</f>
        <v>1930.5242499999999</v>
      </c>
      <c r="L37" s="6">
        <f t="shared" ca="1" si="2"/>
        <v>8.8503315524234294E-3</v>
      </c>
      <c r="M37" s="6">
        <f t="shared" ca="1" si="3"/>
        <v>6.2346169837370624E-3</v>
      </c>
      <c r="N37">
        <f t="shared" ca="1" si="6"/>
        <v>0.89918184817252</v>
      </c>
      <c r="O37">
        <f t="shared" ca="1" si="7"/>
        <v>0.91438567395197523</v>
      </c>
      <c r="P37">
        <f t="shared" ca="1" si="4"/>
        <v>-0.35094139569752048</v>
      </c>
      <c r="Q37">
        <f t="shared" ca="1" si="5"/>
        <v>-0.40307712453171374</v>
      </c>
    </row>
    <row r="38" spans="1:17" x14ac:dyDescent="0.2">
      <c r="A38" s="1">
        <v>43150</v>
      </c>
      <c r="B38" s="4">
        <f>bbg!B42</f>
        <v>0.25</v>
      </c>
      <c r="C38" s="4">
        <f>bbg!C42</f>
        <v>1.8921299999999999</v>
      </c>
      <c r="D38" s="4">
        <f>bbg!D42</f>
        <v>1.583</v>
      </c>
      <c r="E38" s="4">
        <f>bbg!E42</f>
        <v>1.8599999999999999</v>
      </c>
      <c r="F38" s="4">
        <f>AVERAGE(bbg!I42:K42)/AVERAGE(bbg!$I$529:$K$529)</f>
        <v>0.99754601226993878</v>
      </c>
      <c r="G38" s="4">
        <f>AVERAGE(bbg!F42:H42)/AVERAGE(bbg!$F$529:$H$529)</f>
        <v>1.1854569713142094</v>
      </c>
      <c r="H38" s="4">
        <f t="shared" si="0"/>
        <v>0.3091299999999999</v>
      </c>
      <c r="I38" s="4">
        <f t="shared" si="1"/>
        <v>-3.2129999999999992E-2</v>
      </c>
      <c r="J38" s="4" t="e">
        <f ca="1">VLOOKUP(A38,'bbg mbs total return'!$A$7:$B$803,2,FALSE)*$M$1</f>
        <v>#N/A</v>
      </c>
      <c r="K38" s="4" t="e">
        <f ca="1">VLOOKUP(A38,'bbg mbs total return'!$E$7:$F$803,2,FALSE)*$M$1</f>
        <v>#N/A</v>
      </c>
      <c r="L38" s="6" t="e">
        <f t="shared" ca="1" si="2"/>
        <v>#N/A</v>
      </c>
      <c r="M38" s="6" t="e">
        <f t="shared" ca="1" si="3"/>
        <v>#N/A</v>
      </c>
      <c r="N38">
        <f t="shared" ca="1" si="6"/>
        <v>0.89918184817252</v>
      </c>
      <c r="O38">
        <f t="shared" ca="1" si="7"/>
        <v>0.91438567395197523</v>
      </c>
      <c r="P38">
        <f t="shared" ca="1" si="4"/>
        <v>-0.35094139569752048</v>
      </c>
      <c r="Q38">
        <f t="shared" ca="1" si="5"/>
        <v>-0.40307712453171374</v>
      </c>
    </row>
    <row r="39" spans="1:17" x14ac:dyDescent="0.2">
      <c r="A39" s="1">
        <v>43151</v>
      </c>
      <c r="B39" s="4">
        <f>bbg!B43</f>
        <v>0.25</v>
      </c>
      <c r="C39" s="4">
        <f>bbg!C43</f>
        <v>1.90394</v>
      </c>
      <c r="D39" s="4">
        <f>bbg!D43</f>
        <v>1.5889</v>
      </c>
      <c r="E39" s="4">
        <f>bbg!E43</f>
        <v>1.85</v>
      </c>
      <c r="F39" s="4">
        <f>AVERAGE(bbg!I43:K43)/AVERAGE(bbg!$I$529:$K$529)</f>
        <v>0.97760736196319009</v>
      </c>
      <c r="G39" s="4">
        <f>AVERAGE(bbg!F43:H43)/AVERAGE(bbg!$F$529:$H$529)</f>
        <v>1.1503224371803424</v>
      </c>
      <c r="H39" s="4">
        <f t="shared" si="0"/>
        <v>0.31503999999999999</v>
      </c>
      <c r="I39" s="4">
        <f t="shared" si="1"/>
        <v>-5.3939999999999877E-2</v>
      </c>
      <c r="J39" s="4">
        <f ca="1">VLOOKUP(A39,'bbg mbs total return'!$A$7:$B$803,2,FALSE)*$M$1</f>
        <v>12094.546880000002</v>
      </c>
      <c r="K39" s="4">
        <f ca="1">VLOOKUP(A39,'bbg mbs total return'!$E$7:$F$803,2,FALSE)*$M$1</f>
        <v>1929.1713800000002</v>
      </c>
      <c r="L39" s="6" t="e">
        <f t="shared" ca="1" si="2"/>
        <v>#N/A</v>
      </c>
      <c r="M39" s="6" t="e">
        <f t="shared" ca="1" si="3"/>
        <v>#N/A</v>
      </c>
      <c r="N39">
        <f t="shared" ca="1" si="6"/>
        <v>0.89918184817252</v>
      </c>
      <c r="O39">
        <f t="shared" ca="1" si="7"/>
        <v>0.91438567395197523</v>
      </c>
      <c r="P39">
        <f t="shared" ca="1" si="4"/>
        <v>-0.35094139569752048</v>
      </c>
      <c r="Q39">
        <f t="shared" ca="1" si="5"/>
        <v>-0.40307712453171374</v>
      </c>
    </row>
    <row r="40" spans="1:17" x14ac:dyDescent="0.2">
      <c r="A40" s="1">
        <v>43152</v>
      </c>
      <c r="B40" s="4">
        <f>bbg!B44</f>
        <v>0.24</v>
      </c>
      <c r="C40" s="4">
        <f>bbg!C44</f>
        <v>1.9197500000000001</v>
      </c>
      <c r="D40" s="4">
        <f>bbg!D44</f>
        <v>1.5891</v>
      </c>
      <c r="E40" s="4">
        <f>bbg!E44</f>
        <v>1.79</v>
      </c>
      <c r="F40" s="4">
        <f>AVERAGE(bbg!I44:K44)/AVERAGE(bbg!$I$529:$K$529)</f>
        <v>0.97453987730061342</v>
      </c>
      <c r="G40" s="4">
        <f>AVERAGE(bbg!F44:H44)/AVERAGE(bbg!$F$529:$H$529)</f>
        <v>1.1389815432510564</v>
      </c>
      <c r="H40" s="4">
        <f t="shared" si="0"/>
        <v>0.33065000000000011</v>
      </c>
      <c r="I40" s="4">
        <f t="shared" si="1"/>
        <v>-0.12975000000000003</v>
      </c>
      <c r="J40" s="4">
        <f ca="1">VLOOKUP(A40,'bbg mbs total return'!$A$7:$B$803,2,FALSE)*$M$1</f>
        <v>12075.668650000001</v>
      </c>
      <c r="K40" s="4">
        <f ca="1">VLOOKUP(A40,'bbg mbs total return'!$E$7:$F$803,2,FALSE)*$M$1</f>
        <v>1923.62066</v>
      </c>
      <c r="L40" s="6">
        <f t="shared" ca="1" si="2"/>
        <v>-9.2092376924171951E-3</v>
      </c>
      <c r="M40" s="6">
        <f t="shared" ca="1" si="3"/>
        <v>-1.6975810619791233E-2</v>
      </c>
      <c r="N40">
        <f t="shared" ca="1" si="6"/>
        <v>0.89090106880399222</v>
      </c>
      <c r="O40">
        <f t="shared" ca="1" si="7"/>
        <v>0.89886323591751627</v>
      </c>
      <c r="P40">
        <f t="shared" ca="1" si="4"/>
        <v>-0.35691873066085067</v>
      </c>
      <c r="Q40">
        <f t="shared" ca="1" si="5"/>
        <v>-0.41321037422028462</v>
      </c>
    </row>
    <row r="41" spans="1:17" x14ac:dyDescent="0.2">
      <c r="A41" s="1">
        <v>43153</v>
      </c>
      <c r="B41" s="4">
        <f>bbg!B45</f>
        <v>0.26</v>
      </c>
      <c r="C41" s="4">
        <f>bbg!C45</f>
        <v>1.94363</v>
      </c>
      <c r="D41" s="4">
        <f>bbg!D45</f>
        <v>1.603</v>
      </c>
      <c r="E41" s="4">
        <f>bbg!E45</f>
        <v>1.9100000000000001</v>
      </c>
      <c r="F41" s="4">
        <f>AVERAGE(bbg!I45:K45)/AVERAGE(bbg!$I$529:$K$529)</f>
        <v>0.97269938650306742</v>
      </c>
      <c r="G41" s="4">
        <f>AVERAGE(bbg!F45:H45)/AVERAGE(bbg!$F$529:$H$529)</f>
        <v>1.1400933955970647</v>
      </c>
      <c r="H41" s="4">
        <f t="shared" si="0"/>
        <v>0.34062999999999999</v>
      </c>
      <c r="I41" s="4">
        <f t="shared" si="1"/>
        <v>-3.3629999999999827E-2</v>
      </c>
      <c r="J41" s="4">
        <f ca="1">VLOOKUP(A41,'bbg mbs total return'!$A$7:$B$803,2,FALSE)*$M$1</f>
        <v>12078.87117</v>
      </c>
      <c r="K41" s="4">
        <f ca="1">VLOOKUP(A41,'bbg mbs total return'!$E$7:$F$803,2,FALSE)*$M$1</f>
        <v>1927.3181900000002</v>
      </c>
      <c r="L41" s="6">
        <f t="shared" ca="1" si="2"/>
        <v>1.5647057357761176E-3</v>
      </c>
      <c r="M41" s="6">
        <f t="shared" ca="1" si="3"/>
        <v>1.1340815501534896E-2</v>
      </c>
      <c r="N41">
        <f t="shared" ca="1" si="6"/>
        <v>0.89229506681635895</v>
      </c>
      <c r="O41">
        <f t="shared" ca="1" si="7"/>
        <v>0.9090570780371694</v>
      </c>
      <c r="P41">
        <f t="shared" ca="1" si="4"/>
        <v>-0.35591249771014544</v>
      </c>
      <c r="Q41">
        <f t="shared" ca="1" si="5"/>
        <v>-0.40655570133610219</v>
      </c>
    </row>
    <row r="42" spans="1:17" x14ac:dyDescent="0.2">
      <c r="A42" s="1">
        <v>43154</v>
      </c>
      <c r="B42" s="4">
        <f>bbg!B46</f>
        <v>0.27</v>
      </c>
      <c r="C42" s="4">
        <f>bbg!C46</f>
        <v>1.95625</v>
      </c>
      <c r="D42" s="4">
        <f>bbg!D46</f>
        <v>1.6059999999999999</v>
      </c>
      <c r="E42" s="4">
        <f>bbg!E46</f>
        <v>1.9300000000000002</v>
      </c>
      <c r="F42" s="4">
        <f>AVERAGE(bbg!I46:K46)/AVERAGE(bbg!$I$529:$K$529)</f>
        <v>0.98282208588957043</v>
      </c>
      <c r="G42" s="4">
        <f>AVERAGE(bbg!F46:H46)/AVERAGE(bbg!$F$529:$H$529)</f>
        <v>1.1576606626639983</v>
      </c>
      <c r="H42" s="4">
        <f t="shared" si="0"/>
        <v>0.35025000000000017</v>
      </c>
      <c r="I42" s="4">
        <f t="shared" si="1"/>
        <v>-2.6249999999999885E-2</v>
      </c>
      <c r="J42" s="4">
        <f ca="1">VLOOKUP(A42,'bbg mbs total return'!$A$7:$B$803,2,FALSE)*$M$1</f>
        <v>12104.652400000001</v>
      </c>
      <c r="K42" s="4">
        <f ca="1">VLOOKUP(A42,'bbg mbs total return'!$E$7:$F$803,2,FALSE)*$M$1</f>
        <v>1932.2712400000003</v>
      </c>
      <c r="L42" s="6">
        <f t="shared" ca="1" si="2"/>
        <v>1.259300267874326E-2</v>
      </c>
      <c r="M42" s="6">
        <f t="shared" ca="1" si="3"/>
        <v>1.5162517093247275E-2</v>
      </c>
      <c r="N42">
        <f t="shared" ca="1" si="6"/>
        <v>0.90353174098300681</v>
      </c>
      <c r="O42">
        <f t="shared" ca="1" si="7"/>
        <v>0.92284067152164539</v>
      </c>
      <c r="P42">
        <f t="shared" ca="1" si="4"/>
        <v>-0.34780150206846427</v>
      </c>
      <c r="Q42">
        <f t="shared" ca="1" si="5"/>
        <v>-0.39755759201372076</v>
      </c>
    </row>
    <row r="43" spans="1:17" x14ac:dyDescent="0.2">
      <c r="A43" s="1">
        <v>43157</v>
      </c>
      <c r="B43" s="4">
        <f>bbg!B47</f>
        <v>0.27</v>
      </c>
      <c r="C43" s="4">
        <f>bbg!C47</f>
        <v>1.9841899999999999</v>
      </c>
      <c r="D43" s="4">
        <f>bbg!D47</f>
        <v>1.6080000000000001</v>
      </c>
      <c r="E43" s="4">
        <f>bbg!E47</f>
        <v>1.94</v>
      </c>
      <c r="F43" s="4">
        <f>AVERAGE(bbg!I47:K47)/AVERAGE(bbg!$I$529:$K$529)</f>
        <v>0.98527607361963176</v>
      </c>
      <c r="G43" s="4">
        <f>AVERAGE(bbg!F47:H47)/AVERAGE(bbg!$F$529:$H$529)</f>
        <v>1.1589948854792085</v>
      </c>
      <c r="H43" s="4">
        <f t="shared" si="0"/>
        <v>0.3761899999999998</v>
      </c>
      <c r="I43" s="4">
        <f t="shared" si="1"/>
        <v>-4.4189999999999952E-2</v>
      </c>
      <c r="J43" s="4">
        <f ca="1">VLOOKUP(A43,'bbg mbs total return'!$A$7:$B$803,2,FALSE)*$M$1</f>
        <v>12109.75</v>
      </c>
      <c r="K43" s="4">
        <f ca="1">VLOOKUP(A43,'bbg mbs total return'!$E$7:$F$803,2,FALSE)*$M$1</f>
        <v>1934.9870100000003</v>
      </c>
      <c r="L43" s="6">
        <f t="shared" ca="1" si="2"/>
        <v>2.4846512734219674E-3</v>
      </c>
      <c r="M43" s="6">
        <f t="shared" ca="1" si="3"/>
        <v>8.2923363285172472E-3</v>
      </c>
      <c r="N43">
        <f t="shared" ca="1" si="6"/>
        <v>0.90577670227381746</v>
      </c>
      <c r="O43">
        <f t="shared" ca="1" si="7"/>
        <v>0.93049317674753762</v>
      </c>
      <c r="P43">
        <f t="shared" ca="1" si="4"/>
        <v>-0.34618101624005471</v>
      </c>
      <c r="Q43">
        <f t="shared" ca="1" si="5"/>
        <v>-0.39256193694813668</v>
      </c>
    </row>
    <row r="44" spans="1:17" x14ac:dyDescent="0.2">
      <c r="A44" s="1">
        <v>43158</v>
      </c>
      <c r="B44" s="4">
        <f>bbg!B48</f>
        <v>0.26</v>
      </c>
      <c r="C44" s="4">
        <f>bbg!C48</f>
        <v>2.0062500000000001</v>
      </c>
      <c r="D44" s="4">
        <f>bbg!D48</f>
        <v>1.6108</v>
      </c>
      <c r="E44" s="4">
        <f>bbg!E48</f>
        <v>1.9100000000000001</v>
      </c>
      <c r="F44" s="4">
        <f>AVERAGE(bbg!I48:K48)/AVERAGE(bbg!$I$529:$K$529)</f>
        <v>0.9598159509202453</v>
      </c>
      <c r="G44" s="4">
        <f>AVERAGE(bbg!F48:H48)/AVERAGE(bbg!$F$529:$H$529)</f>
        <v>1.1243050922837445</v>
      </c>
      <c r="H44" s="4">
        <f t="shared" si="0"/>
        <v>0.39545000000000008</v>
      </c>
      <c r="I44" s="4">
        <f t="shared" si="1"/>
        <v>-9.6249999999999947E-2</v>
      </c>
      <c r="J44" s="4">
        <f ca="1">VLOOKUP(A44,'bbg mbs total return'!$A$7:$B$803,2,FALSE)*$M$1</f>
        <v>12082.906770000001</v>
      </c>
      <c r="K44" s="4">
        <f ca="1">VLOOKUP(A44,'bbg mbs total return'!$E$7:$F$803,2,FALSE)*$M$1</f>
        <v>1928.3766500000002</v>
      </c>
      <c r="L44" s="6">
        <f t="shared" ca="1" si="2"/>
        <v>-1.3078309378805886E-2</v>
      </c>
      <c r="M44" s="6">
        <f t="shared" ca="1" si="3"/>
        <v>-2.0155754947420002E-2</v>
      </c>
      <c r="N44">
        <f t="shared" ca="1" si="6"/>
        <v>0.89393067433336593</v>
      </c>
      <c r="O44">
        <f t="shared" ca="1" si="7"/>
        <v>0.91173838429676779</v>
      </c>
      <c r="P44">
        <f t="shared" ca="1" si="4"/>
        <v>-0.35473186318740368</v>
      </c>
      <c r="Q44">
        <f t="shared" ca="1" si="5"/>
        <v>-0.40480530969274553</v>
      </c>
    </row>
    <row r="45" spans="1:17" x14ac:dyDescent="0.2">
      <c r="A45" s="1">
        <v>43159</v>
      </c>
      <c r="B45" s="4">
        <f>bbg!B49</f>
        <v>0.26</v>
      </c>
      <c r="C45" s="4">
        <f>bbg!C49</f>
        <v>2.0171899999999998</v>
      </c>
      <c r="D45" s="4">
        <f>bbg!D49</f>
        <v>1.613</v>
      </c>
      <c r="E45" s="4">
        <f>bbg!E49</f>
        <v>1.8900000000000001</v>
      </c>
      <c r="F45" s="4">
        <f>AVERAGE(bbg!I49:K49)/AVERAGE(bbg!$I$529:$K$529)</f>
        <v>0.93957055214723917</v>
      </c>
      <c r="G45" s="4">
        <f>AVERAGE(bbg!F49:H49)/AVERAGE(bbg!$F$529:$H$529)</f>
        <v>1.0982877473871471</v>
      </c>
      <c r="H45" s="4">
        <f t="shared" si="0"/>
        <v>0.40418999999999983</v>
      </c>
      <c r="I45" s="4">
        <f t="shared" si="1"/>
        <v>-0.12718999999999969</v>
      </c>
      <c r="J45" s="4">
        <f ca="1">VLOOKUP(A45,'bbg mbs total return'!$A$7:$B$803,2,FALSE)*$M$1</f>
        <v>12105.814109999999</v>
      </c>
      <c r="K45" s="4">
        <f ca="1">VLOOKUP(A45,'bbg mbs total return'!$E$7:$F$803,2,FALSE)*$M$1</f>
        <v>1932.47774</v>
      </c>
      <c r="L45" s="6">
        <f t="shared" ca="1" si="2"/>
        <v>1.1185496054273415E-2</v>
      </c>
      <c r="M45" s="6">
        <f t="shared" ca="1" si="3"/>
        <v>1.2547564813128909E-2</v>
      </c>
      <c r="N45">
        <f t="shared" ca="1" si="6"/>
        <v>0.90392973236391583</v>
      </c>
      <c r="O45">
        <f t="shared" ca="1" si="7"/>
        <v>0.92317848076634879</v>
      </c>
      <c r="P45">
        <f t="shared" ca="1" si="4"/>
        <v>-0.34751421898913804</v>
      </c>
      <c r="Q45">
        <f t="shared" ca="1" si="5"/>
        <v>-0.39733706573968519</v>
      </c>
    </row>
    <row r="46" spans="1:17" x14ac:dyDescent="0.2">
      <c r="A46" s="1">
        <v>43160</v>
      </c>
      <c r="B46" s="4">
        <f>bbg!B50</f>
        <v>0.27</v>
      </c>
      <c r="C46" s="4">
        <f>bbg!C50</f>
        <v>2.0245700000000002</v>
      </c>
      <c r="D46" s="4">
        <f>bbg!D50</f>
        <v>1.613</v>
      </c>
      <c r="E46" s="4">
        <f>bbg!E50</f>
        <v>1.96</v>
      </c>
      <c r="F46" s="4">
        <f>AVERAGE(bbg!I50:K50)/AVERAGE(bbg!$I$529:$K$529)</f>
        <v>0.94325153374233128</v>
      </c>
      <c r="G46" s="4">
        <f>AVERAGE(bbg!F50:H50)/AVERAGE(bbg!$F$529:$H$529)</f>
        <v>1.1038470091171892</v>
      </c>
      <c r="H46" s="4">
        <f t="shared" si="0"/>
        <v>0.41157000000000021</v>
      </c>
      <c r="I46" s="4">
        <f t="shared" si="1"/>
        <v>-6.4570000000000238E-2</v>
      </c>
      <c r="J46" s="4">
        <f ca="1">VLOOKUP(A46,'bbg mbs total return'!$A$7:$B$803,2,FALSE)*$M$1</f>
        <v>12143.42779</v>
      </c>
      <c r="K46" s="4">
        <f ca="1">VLOOKUP(A46,'bbg mbs total return'!$E$7:$F$803,2,FALSE)*$M$1</f>
        <v>1940.8468900000003</v>
      </c>
      <c r="L46" s="6">
        <f t="shared" ca="1" si="2"/>
        <v>1.8331746215785639E-2</v>
      </c>
      <c r="M46" s="6">
        <f t="shared" ca="1" si="3"/>
        <v>2.5551644905364525E-2</v>
      </c>
      <c r="N46">
        <f t="shared" ca="1" si="6"/>
        <v>0.92050034281451421</v>
      </c>
      <c r="O46">
        <f t="shared" ca="1" si="7"/>
        <v>0.94676720949116444</v>
      </c>
      <c r="P46">
        <f t="shared" ca="1" si="4"/>
        <v>-0.33555301524223824</v>
      </c>
      <c r="Q46">
        <f t="shared" ca="1" si="5"/>
        <v>-0.38193803644584057</v>
      </c>
    </row>
    <row r="47" spans="1:17" x14ac:dyDescent="0.2">
      <c r="A47" s="1">
        <v>43161</v>
      </c>
      <c r="B47" s="4">
        <f>bbg!B51</f>
        <v>0.27</v>
      </c>
      <c r="C47" s="4">
        <f>bbg!C51</f>
        <v>2.0251899999999998</v>
      </c>
      <c r="D47" s="4">
        <f>bbg!D51</f>
        <v>1.617</v>
      </c>
      <c r="E47" s="4">
        <f>bbg!E51</f>
        <v>1.9100000000000001</v>
      </c>
      <c r="F47" s="4">
        <f>AVERAGE(bbg!I51:K51)/AVERAGE(bbg!$I$529:$K$529)</f>
        <v>0.95460122699386496</v>
      </c>
      <c r="G47" s="4">
        <f>AVERAGE(bbg!F51:H51)/AVERAGE(bbg!$F$529:$H$529)</f>
        <v>1.11318656882366</v>
      </c>
      <c r="H47" s="4">
        <f t="shared" si="0"/>
        <v>0.40818999999999983</v>
      </c>
      <c r="I47" s="4">
        <f t="shared" si="1"/>
        <v>-0.11518999999999968</v>
      </c>
      <c r="J47" s="4">
        <f ca="1">VLOOKUP(A47,'bbg mbs total return'!$A$7:$B$803,2,FALSE)*$M$1</f>
        <v>12111.997310000001</v>
      </c>
      <c r="K47" s="4">
        <f ca="1">VLOOKUP(A47,'bbg mbs total return'!$E$7:$F$803,2,FALSE)*$M$1</f>
        <v>1935.2277300000003</v>
      </c>
      <c r="L47" s="6">
        <f t="shared" ca="1" si="2"/>
        <v>-1.52707979334061E-2</v>
      </c>
      <c r="M47" s="6">
        <f t="shared" ca="1" si="3"/>
        <v>-1.7081741053772494E-2</v>
      </c>
      <c r="N47">
        <f t="shared" ca="1" si="6"/>
        <v>0.90644356808176263</v>
      </c>
      <c r="O47">
        <f t="shared" ca="1" si="7"/>
        <v>0.9305947771804336</v>
      </c>
      <c r="P47">
        <f t="shared" ca="1" si="4"/>
        <v>-0.34569965088393495</v>
      </c>
      <c r="Q47">
        <f t="shared" ca="1" si="5"/>
        <v>-0.39249561086245888</v>
      </c>
    </row>
    <row r="48" spans="1:17" x14ac:dyDescent="0.2">
      <c r="A48" s="1">
        <v>43164</v>
      </c>
      <c r="B48" s="4">
        <f>bbg!B52</f>
        <v>0.28999999999999998</v>
      </c>
      <c r="C48" s="4">
        <f>bbg!C52</f>
        <v>2.0348999999999999</v>
      </c>
      <c r="D48" s="4">
        <f>bbg!D52</f>
        <v>1.6271</v>
      </c>
      <c r="E48" s="4">
        <f>bbg!E52</f>
        <v>2.0099999999999998</v>
      </c>
      <c r="F48" s="4">
        <f>AVERAGE(bbg!I52:K52)/AVERAGE(bbg!$I$529:$K$529)</f>
        <v>0.96717791411042942</v>
      </c>
      <c r="G48" s="4">
        <f>AVERAGE(bbg!F52:H52)/AVERAGE(bbg!$F$529:$H$529)</f>
        <v>1.1260840560373582</v>
      </c>
      <c r="H48" s="4">
        <f t="shared" si="0"/>
        <v>0.40779999999999994</v>
      </c>
      <c r="I48" s="4">
        <f t="shared" si="1"/>
        <v>-2.4900000000000144E-2</v>
      </c>
      <c r="J48" s="4">
        <f ca="1">VLOOKUP(A48,'bbg mbs total return'!$A$7:$B$803,2,FALSE)*$M$1</f>
        <v>12088.943650000001</v>
      </c>
      <c r="K48" s="4">
        <f ca="1">VLOOKUP(A48,'bbg mbs total return'!$E$7:$F$803,2,FALSE)*$M$1</f>
        <v>1933.5350200000003</v>
      </c>
      <c r="L48" s="6">
        <f t="shared" ca="1" si="2"/>
        <v>-1.1229906225928244E-2</v>
      </c>
      <c r="M48" s="6">
        <f t="shared" ca="1" si="3"/>
        <v>-5.160627271499474E-3</v>
      </c>
      <c r="N48">
        <f t="shared" ca="1" si="6"/>
        <v>0.89626429181310863</v>
      </c>
      <c r="O48">
        <f t="shared" ca="1" si="7"/>
        <v>0.92579232439460124</v>
      </c>
      <c r="P48">
        <f t="shared" ca="1" si="4"/>
        <v>-0.35304738244810052</v>
      </c>
      <c r="Q48">
        <f t="shared" ca="1" si="5"/>
        <v>-0.39563071458059773</v>
      </c>
    </row>
    <row r="49" spans="1:17" x14ac:dyDescent="0.2">
      <c r="A49" s="1">
        <v>43165</v>
      </c>
      <c r="B49" s="4">
        <f>bbg!B53</f>
        <v>0.28999999999999998</v>
      </c>
      <c r="C49" s="4">
        <f>bbg!C53</f>
        <v>2.0472800000000002</v>
      </c>
      <c r="D49" s="4">
        <f>bbg!D53</f>
        <v>1.6295999999999999</v>
      </c>
      <c r="E49" s="4">
        <f>bbg!E53</f>
        <v>2.04</v>
      </c>
      <c r="F49" s="4">
        <f>AVERAGE(bbg!I53:K53)/AVERAGE(bbg!$I$529:$K$529)</f>
        <v>0.98282208588957043</v>
      </c>
      <c r="G49" s="4">
        <f>AVERAGE(bbg!F53:H53)/AVERAGE(bbg!$F$529:$H$529)</f>
        <v>1.134756504336224</v>
      </c>
      <c r="H49" s="4">
        <f t="shared" si="0"/>
        <v>0.41768000000000027</v>
      </c>
      <c r="I49" s="4">
        <f t="shared" si="1"/>
        <v>-7.2800000000001752E-3</v>
      </c>
      <c r="J49" s="4">
        <f ca="1">VLOOKUP(A49,'bbg mbs total return'!$A$7:$B$803,2,FALSE)*$M$1</f>
        <v>12090.294749999999</v>
      </c>
      <c r="K49" s="4">
        <f ca="1">VLOOKUP(A49,'bbg mbs total return'!$E$7:$F$803,2,FALSE)*$M$1</f>
        <v>1932.0104600000002</v>
      </c>
      <c r="L49" s="6">
        <f t="shared" ca="1" si="2"/>
        <v>6.59403354898247E-4</v>
      </c>
      <c r="M49" s="6">
        <f t="shared" ca="1" si="3"/>
        <v>-4.6520512465302649E-3</v>
      </c>
      <c r="N49">
        <f t="shared" ca="1" si="6"/>
        <v>0.89685529149400578</v>
      </c>
      <c r="O49">
        <f t="shared" ca="1" si="7"/>
        <v>0.92148549105787325</v>
      </c>
      <c r="P49">
        <f t="shared" ca="1" si="4"/>
        <v>-0.35262077972162653</v>
      </c>
      <c r="Q49">
        <f t="shared" ca="1" si="5"/>
        <v>-0.39844227146819766</v>
      </c>
    </row>
    <row r="50" spans="1:17" x14ac:dyDescent="0.2">
      <c r="A50" s="1">
        <v>43166</v>
      </c>
      <c r="B50" s="4">
        <f>bbg!B54</f>
        <v>0.28000000000000003</v>
      </c>
      <c r="C50" s="4">
        <f>bbg!C54</f>
        <v>2.0572499999999998</v>
      </c>
      <c r="D50" s="4">
        <f>bbg!D54</f>
        <v>1.6351</v>
      </c>
      <c r="E50" s="4">
        <f>bbg!E54</f>
        <v>1.79</v>
      </c>
      <c r="F50" s="4">
        <f>AVERAGE(bbg!I54:K54)/AVERAGE(bbg!$I$529:$K$529)</f>
        <v>0.97914110429447843</v>
      </c>
      <c r="G50" s="4">
        <f>AVERAGE(bbg!F54:H54)/AVERAGE(bbg!$F$529:$H$529)</f>
        <v>1.1376473204358459</v>
      </c>
      <c r="H50" s="4">
        <f t="shared" si="0"/>
        <v>0.4221499999999998</v>
      </c>
      <c r="I50" s="4">
        <f t="shared" si="1"/>
        <v>-0.26724999999999977</v>
      </c>
      <c r="J50" s="4">
        <f ca="1">VLOOKUP(A50,'bbg mbs total return'!$A$7:$B$803,2,FALSE)*$M$1</f>
        <v>12088.904710000001</v>
      </c>
      <c r="K50" s="4">
        <f ca="1">VLOOKUP(A50,'bbg mbs total return'!$E$7:$F$803,2,FALSE)*$M$1</f>
        <v>1931.23225</v>
      </c>
      <c r="L50" s="6">
        <f t="shared" ca="1" si="2"/>
        <v>-6.7833218044479617E-4</v>
      </c>
      <c r="M50" s="6">
        <f t="shared" ca="1" si="3"/>
        <v>-2.3765083549292746E-3</v>
      </c>
      <c r="N50">
        <f t="shared" ca="1" si="6"/>
        <v>0.89624692568858322</v>
      </c>
      <c r="O50">
        <f t="shared" ca="1" si="7"/>
        <v>0.91929557308942811</v>
      </c>
      <c r="P50">
        <f t="shared" ca="1" si="4"/>
        <v>-0.3530599178796926</v>
      </c>
      <c r="Q50">
        <f t="shared" ca="1" si="5"/>
        <v>-0.39987187843602567</v>
      </c>
    </row>
    <row r="51" spans="1:17" x14ac:dyDescent="0.2">
      <c r="A51" s="1">
        <v>43167</v>
      </c>
      <c r="B51" s="4">
        <f>bbg!B55</f>
        <v>0.28000000000000003</v>
      </c>
      <c r="C51" s="4">
        <f>bbg!C55</f>
        <v>2.0714000000000001</v>
      </c>
      <c r="D51" s="4">
        <f>bbg!D55</f>
        <v>1.6423000000000001</v>
      </c>
      <c r="E51" s="4">
        <f>bbg!E55</f>
        <v>2.02</v>
      </c>
      <c r="F51" s="4">
        <f>AVERAGE(bbg!I55:K55)/AVERAGE(bbg!$I$529:$K$529)</f>
        <v>0.98834355828220855</v>
      </c>
      <c r="G51" s="4">
        <f>AVERAGE(bbg!F55:H55)/AVERAGE(bbg!$F$529:$H$529)</f>
        <v>1.1416499888814766</v>
      </c>
      <c r="H51" s="4">
        <f t="shared" si="0"/>
        <v>0.42910000000000004</v>
      </c>
      <c r="I51" s="4">
        <f t="shared" si="1"/>
        <v>-5.1400000000000112E-2</v>
      </c>
      <c r="J51" s="4">
        <f ca="1">VLOOKUP(A51,'bbg mbs total return'!$A$7:$B$803,2,FALSE)*$M$1</f>
        <v>12103.459419999999</v>
      </c>
      <c r="K51" s="4">
        <f ca="1">VLOOKUP(A51,'bbg mbs total return'!$E$7:$F$803,2,FALSE)*$M$1</f>
        <v>1931.8216600000001</v>
      </c>
      <c r="L51" s="6">
        <f t="shared" ca="1" si="2"/>
        <v>7.1034383229897635E-3</v>
      </c>
      <c r="M51" s="6">
        <f t="shared" ca="1" si="3"/>
        <v>1.8006736372596867E-3</v>
      </c>
      <c r="N51">
        <f t="shared" ca="1" si="6"/>
        <v>0.90261336044738127</v>
      </c>
      <c r="O51">
        <f t="shared" ca="1" si="7"/>
        <v>0.92095092439273984</v>
      </c>
      <c r="P51">
        <f t="shared" ca="1" si="4"/>
        <v>-0.34846441890768109</v>
      </c>
      <c r="Q51">
        <f t="shared" ca="1" si="5"/>
        <v>-0.39879124354854723</v>
      </c>
    </row>
    <row r="52" spans="1:17" x14ac:dyDescent="0.2">
      <c r="A52" s="1">
        <v>43168</v>
      </c>
      <c r="B52" s="4">
        <f>bbg!B56</f>
        <v>0.26</v>
      </c>
      <c r="C52" s="4">
        <f>bbg!C56</f>
        <v>2.0887500000000001</v>
      </c>
      <c r="D52" s="4">
        <f>bbg!D56</f>
        <v>1.6475</v>
      </c>
      <c r="E52" s="4">
        <f>bbg!E56</f>
        <v>2.09</v>
      </c>
      <c r="F52" s="4">
        <f>AVERAGE(bbg!I56:K56)/AVERAGE(bbg!$I$529:$K$529)</f>
        <v>0.99417177914110422</v>
      </c>
      <c r="G52" s="4">
        <f>AVERAGE(bbg!F56:H56)/AVERAGE(bbg!$F$529:$H$529)</f>
        <v>1.1432065821658883</v>
      </c>
      <c r="H52" s="4">
        <f t="shared" si="0"/>
        <v>0.44125000000000014</v>
      </c>
      <c r="I52" s="4">
        <f t="shared" si="1"/>
        <v>1.2499999999997513E-3</v>
      </c>
      <c r="J52" s="4">
        <f ca="1">VLOOKUP(A52,'bbg mbs total return'!$A$7:$B$803,2,FALSE)*$M$1</f>
        <v>12102.802750000003</v>
      </c>
      <c r="K52" s="4">
        <f ca="1">VLOOKUP(A52,'bbg mbs total return'!$E$7:$F$803,2,FALSE)*$M$1</f>
        <v>1929.1938000000002</v>
      </c>
      <c r="L52" s="6">
        <f t="shared" ca="1" si="2"/>
        <v>-3.2010294458297841E-4</v>
      </c>
      <c r="M52" s="6">
        <f t="shared" ca="1" si="3"/>
        <v>-8.0257791498203664E-3</v>
      </c>
      <c r="N52">
        <f t="shared" ca="1" si="6"/>
        <v>0.9023244312528822</v>
      </c>
      <c r="O52">
        <f t="shared" ca="1" si="7"/>
        <v>0.91355957566574075</v>
      </c>
      <c r="P52">
        <f t="shared" ca="1" si="4"/>
        <v>-0.34867297736568925</v>
      </c>
      <c r="Q52">
        <f t="shared" ca="1" si="5"/>
        <v>-0.40361641225076483</v>
      </c>
    </row>
    <row r="53" spans="1:17" x14ac:dyDescent="0.2">
      <c r="A53" s="1">
        <v>43171</v>
      </c>
      <c r="B53" s="4">
        <f>bbg!B57</f>
        <v>0.26</v>
      </c>
      <c r="C53" s="4">
        <f>bbg!C57</f>
        <v>2.1068799999999999</v>
      </c>
      <c r="D53" s="4">
        <f>bbg!D57</f>
        <v>1.6518000000000002</v>
      </c>
      <c r="E53" s="4">
        <f>bbg!E57</f>
        <v>2.0499999999999998</v>
      </c>
      <c r="F53" s="4">
        <f>AVERAGE(bbg!I57:K57)/AVERAGE(bbg!$I$529:$K$529)</f>
        <v>1.011042944785276</v>
      </c>
      <c r="G53" s="4">
        <f>AVERAGE(bbg!F57:H57)/AVERAGE(bbg!$F$529:$H$529)</f>
        <v>1.1561040693795863</v>
      </c>
      <c r="H53" s="4">
        <f t="shared" si="0"/>
        <v>0.45507999999999971</v>
      </c>
      <c r="I53" s="4">
        <f t="shared" si="1"/>
        <v>-5.6880000000000042E-2</v>
      </c>
      <c r="J53" s="4">
        <f ca="1">VLOOKUP(A53,'bbg mbs total return'!$A$7:$B$803,2,FALSE)*$M$1</f>
        <v>12117.545670000001</v>
      </c>
      <c r="K53" s="4">
        <f ca="1">VLOOKUP(A53,'bbg mbs total return'!$E$7:$F$803,2,FALSE)*$M$1</f>
        <v>1930.7661499999999</v>
      </c>
      <c r="L53" s="6">
        <f t="shared" ca="1" si="2"/>
        <v>7.1870317807164914E-3</v>
      </c>
      <c r="M53" s="6">
        <f t="shared" ca="1" si="3"/>
        <v>4.8086744836099982E-3</v>
      </c>
      <c r="N53">
        <f t="shared" ca="1" si="6"/>
        <v>0.90880946561681364</v>
      </c>
      <c r="O53">
        <f t="shared" ca="1" si="7"/>
        <v>0.91795258628650223</v>
      </c>
      <c r="P53">
        <f t="shared" ca="1" si="4"/>
        <v>-0.34399186935437698</v>
      </c>
      <c r="Q53">
        <f t="shared" ca="1" si="5"/>
        <v>-0.40074859770991123</v>
      </c>
    </row>
    <row r="54" spans="1:17" x14ac:dyDescent="0.2">
      <c r="A54" s="1">
        <v>43172</v>
      </c>
      <c r="B54" s="4">
        <f>bbg!B58</f>
        <v>0.27</v>
      </c>
      <c r="C54" s="4">
        <f>bbg!C58</f>
        <v>2.1244999999999998</v>
      </c>
      <c r="D54" s="4">
        <f>bbg!D58</f>
        <v>1.6579000000000002</v>
      </c>
      <c r="E54" s="4">
        <f>bbg!E58</f>
        <v>2.0499999999999998</v>
      </c>
      <c r="F54" s="4">
        <f>AVERAGE(bbg!I58:K58)/AVERAGE(bbg!$I$529:$K$529)</f>
        <v>1.011042944785276</v>
      </c>
      <c r="G54" s="4">
        <f>AVERAGE(bbg!F58:H58)/AVERAGE(bbg!$F$529:$H$529)</f>
        <v>1.1616633311096287</v>
      </c>
      <c r="H54" s="4">
        <f t="shared" si="0"/>
        <v>0.46659999999999968</v>
      </c>
      <c r="I54" s="4">
        <f t="shared" si="1"/>
        <v>-7.4500000000000011E-2</v>
      </c>
      <c r="J54" s="4">
        <f ca="1">VLOOKUP(A54,'bbg mbs total return'!$A$7:$B$803,2,FALSE)*$M$1</f>
        <v>12125.25815</v>
      </c>
      <c r="K54" s="4">
        <f ca="1">VLOOKUP(A54,'bbg mbs total return'!$E$7:$F$803,2,FALSE)*$M$1</f>
        <v>1931.06528</v>
      </c>
      <c r="L54" s="6">
        <f t="shared" ca="1" si="2"/>
        <v>3.7551855168695084E-3</v>
      </c>
      <c r="M54" s="6">
        <f t="shared" ca="1" si="3"/>
        <v>9.1407600034869589E-4</v>
      </c>
      <c r="N54">
        <f t="shared" ca="1" si="6"/>
        <v>0.91222221375969192</v>
      </c>
      <c r="O54">
        <f t="shared" ca="1" si="7"/>
        <v>0.91879166471508478</v>
      </c>
      <c r="P54">
        <f t="shared" ca="1" si="4"/>
        <v>-0.34152843712322778</v>
      </c>
      <c r="Q54">
        <f t="shared" ca="1" si="5"/>
        <v>-0.40020083638490256</v>
      </c>
    </row>
    <row r="55" spans="1:17" x14ac:dyDescent="0.2">
      <c r="A55" s="1">
        <v>43173</v>
      </c>
      <c r="B55" s="4">
        <f>bbg!B59</f>
        <v>0.28000000000000003</v>
      </c>
      <c r="C55" s="4">
        <f>bbg!C59</f>
        <v>2.145</v>
      </c>
      <c r="D55" s="4">
        <f>bbg!D59</f>
        <v>1.667</v>
      </c>
      <c r="E55" s="4">
        <f>bbg!E59</f>
        <v>1.92</v>
      </c>
      <c r="F55" s="4">
        <f>AVERAGE(bbg!I59:K59)/AVERAGE(bbg!$I$529:$K$529)</f>
        <v>1.0174846625766871</v>
      </c>
      <c r="G55" s="4">
        <f>AVERAGE(bbg!F59:H59)/AVERAGE(bbg!$F$529:$H$529)</f>
        <v>1.1561040693795865</v>
      </c>
      <c r="H55" s="4">
        <f t="shared" si="0"/>
        <v>0.47799999999999998</v>
      </c>
      <c r="I55" s="4">
        <f t="shared" si="1"/>
        <v>-0.22500000000000009</v>
      </c>
      <c r="J55" s="4">
        <f ca="1">VLOOKUP(A55,'bbg mbs total return'!$A$7:$B$803,2,FALSE)*$M$1</f>
        <v>12138.067639999999</v>
      </c>
      <c r="K55" s="4">
        <f ca="1">VLOOKUP(A55,'bbg mbs total return'!$E$7:$F$803,2,FALSE)*$M$1</f>
        <v>1934.1840200000004</v>
      </c>
      <c r="L55" s="6">
        <f t="shared" ca="1" si="2"/>
        <v>6.2329387189168362E-3</v>
      </c>
      <c r="M55" s="6">
        <f t="shared" ca="1" si="3"/>
        <v>9.5287125663623858E-3</v>
      </c>
      <c r="N55">
        <f t="shared" ca="1" si="6"/>
        <v>0.91790803891609074</v>
      </c>
      <c r="O55">
        <f t="shared" ca="1" si="7"/>
        <v>0.92754656639652433</v>
      </c>
      <c r="P55">
        <f t="shared" ca="1" si="4"/>
        <v>-0.33742422422366747</v>
      </c>
      <c r="Q55">
        <f t="shared" ca="1" si="5"/>
        <v>-0.39448552255726976</v>
      </c>
    </row>
    <row r="56" spans="1:17" x14ac:dyDescent="0.2">
      <c r="A56" s="1">
        <v>43174</v>
      </c>
      <c r="B56" s="4">
        <f>bbg!B60</f>
        <v>0.28999999999999998</v>
      </c>
      <c r="C56" s="4">
        <f>bbg!C60</f>
        <v>2.1775000000000002</v>
      </c>
      <c r="D56" s="4">
        <f>bbg!D60</f>
        <v>1.6813</v>
      </c>
      <c r="E56" s="4">
        <f>bbg!E60</f>
        <v>2.09</v>
      </c>
      <c r="F56" s="4">
        <f>AVERAGE(bbg!I60:K60)/AVERAGE(bbg!$I$529:$K$529)</f>
        <v>1.0101226993865031</v>
      </c>
      <c r="G56" s="4">
        <f>AVERAGE(bbg!F60:H60)/AVERAGE(bbg!$F$529:$H$529)</f>
        <v>1.1501000667111407</v>
      </c>
      <c r="H56" s="4">
        <f t="shared" si="0"/>
        <v>0.4962000000000002</v>
      </c>
      <c r="I56" s="4">
        <f t="shared" si="1"/>
        <v>-8.7500000000000355E-2</v>
      </c>
      <c r="J56" s="4">
        <f ca="1">VLOOKUP(A56,'bbg mbs total return'!$A$7:$B$803,2,FALSE)*$M$1</f>
        <v>12133.45974</v>
      </c>
      <c r="K56" s="4">
        <f ca="1">VLOOKUP(A56,'bbg mbs total return'!$E$7:$F$803,2,FALSE)*$M$1</f>
        <v>1933.7822300000003</v>
      </c>
      <c r="L56" s="6">
        <f t="shared" ca="1" si="2"/>
        <v>-2.239780730040242E-3</v>
      </c>
      <c r="M56" s="6">
        <f t="shared" ca="1" si="3"/>
        <v>-1.2256129589989563E-3</v>
      </c>
      <c r="N56">
        <f t="shared" ca="1" si="6"/>
        <v>0.91585212617857747</v>
      </c>
      <c r="O56">
        <f t="shared" ca="1" si="7"/>
        <v>0.92640975330467379</v>
      </c>
      <c r="P56">
        <f t="shared" ca="1" si="4"/>
        <v>-0.33890824867844271</v>
      </c>
      <c r="Q56">
        <f t="shared" ca="1" si="5"/>
        <v>-0.39522764894768503</v>
      </c>
    </row>
    <row r="57" spans="1:17" x14ac:dyDescent="0.2">
      <c r="A57" s="1">
        <v>43175</v>
      </c>
      <c r="B57" s="4">
        <f>bbg!B61</f>
        <v>0.27</v>
      </c>
      <c r="C57" s="4">
        <f>bbg!C61</f>
        <v>2.2017500000000001</v>
      </c>
      <c r="D57" s="4">
        <f>bbg!D61</f>
        <v>1.6890000000000001</v>
      </c>
      <c r="E57" s="4">
        <f>bbg!E61</f>
        <v>2.1</v>
      </c>
      <c r="F57" s="4">
        <f>AVERAGE(bbg!I61:K61)/AVERAGE(bbg!$I$529:$K$529)</f>
        <v>1.0180981595092022</v>
      </c>
      <c r="G57" s="4">
        <f>AVERAGE(bbg!F61:H61)/AVERAGE(bbg!$F$529:$H$529)</f>
        <v>1.1632199243940402</v>
      </c>
      <c r="H57" s="4">
        <f t="shared" si="0"/>
        <v>0.51275000000000004</v>
      </c>
      <c r="I57" s="4">
        <f t="shared" si="1"/>
        <v>-0.10175000000000001</v>
      </c>
      <c r="J57" s="4">
        <f ca="1">VLOOKUP(A57,'bbg mbs total return'!$A$7:$B$803,2,FALSE)*$M$1</f>
        <v>12124.532450000002</v>
      </c>
      <c r="K57" s="4">
        <f ca="1">VLOOKUP(A57,'bbg mbs total return'!$E$7:$F$803,2,FALSE)*$M$1</f>
        <v>1929.8009100000002</v>
      </c>
      <c r="L57" s="6">
        <f t="shared" ca="1" si="2"/>
        <v>-4.3409721652880933E-3</v>
      </c>
      <c r="M57" s="6">
        <f t="shared" ca="1" si="3"/>
        <v>-1.2147069941789979E-2</v>
      </c>
      <c r="N57">
        <f t="shared" ca="1" si="6"/>
        <v>0.91187643759131642</v>
      </c>
      <c r="O57">
        <f t="shared" ca="1" si="7"/>
        <v>0.91515658923652554</v>
      </c>
      <c r="P57">
        <f t="shared" ca="1" si="4"/>
        <v>-0.3417780295696311</v>
      </c>
      <c r="Q57">
        <f t="shared" ca="1" si="5"/>
        <v>-0.40257386099477821</v>
      </c>
    </row>
    <row r="58" spans="1:17" x14ac:dyDescent="0.2">
      <c r="A58" s="1">
        <v>43178</v>
      </c>
      <c r="B58" s="4">
        <f>bbg!B62</f>
        <v>0.27</v>
      </c>
      <c r="C58" s="4">
        <f>bbg!C62</f>
        <v>2.2224900000000001</v>
      </c>
      <c r="D58" s="4">
        <f>bbg!D62</f>
        <v>1.6949999999999998</v>
      </c>
      <c r="E58" s="4">
        <f>bbg!E62</f>
        <v>2.09</v>
      </c>
      <c r="F58" s="4">
        <f>AVERAGE(bbg!I62:K62)/AVERAGE(bbg!$I$529:$K$529)</f>
        <v>1.0067484662576687</v>
      </c>
      <c r="G58" s="4">
        <f>AVERAGE(bbg!F62:H62)/AVERAGE(bbg!$F$529:$H$529)</f>
        <v>1.1536579942183678</v>
      </c>
      <c r="H58" s="4">
        <f t="shared" si="0"/>
        <v>0.52749000000000024</v>
      </c>
      <c r="I58" s="4">
        <f t="shared" si="1"/>
        <v>-0.13249000000000022</v>
      </c>
      <c r="J58" s="4">
        <f ca="1">VLOOKUP(A58,'bbg mbs total return'!$A$7:$B$803,2,FALSE)*$M$1</f>
        <v>12129.788760000001</v>
      </c>
      <c r="K58" s="4">
        <f ca="1">VLOOKUP(A58,'bbg mbs total return'!$E$7:$F$803,2,FALSE)*$M$1</f>
        <v>1931.85706</v>
      </c>
      <c r="L58" s="6">
        <f t="shared" ca="1" si="2"/>
        <v>2.5578082394422277E-3</v>
      </c>
      <c r="M58" s="6">
        <f t="shared" ca="1" si="3"/>
        <v>6.2862883612171631E-3</v>
      </c>
      <c r="N58">
        <f t="shared" ca="1" si="6"/>
        <v>0.91420884265674063</v>
      </c>
      <c r="O58">
        <f t="shared" ca="1" si="7"/>
        <v>0.92090952745213428</v>
      </c>
      <c r="P58">
        <f t="shared" ca="1" si="4"/>
        <v>-0.34009442399028256</v>
      </c>
      <c r="Q58">
        <f t="shared" ca="1" si="5"/>
        <v>-0.39881826801046283</v>
      </c>
    </row>
    <row r="59" spans="1:17" x14ac:dyDescent="0.2">
      <c r="A59" s="1">
        <v>43179</v>
      </c>
      <c r="B59" s="4">
        <f>bbg!B63</f>
        <v>0.27</v>
      </c>
      <c r="C59" s="4">
        <f>bbg!C63</f>
        <v>2.2481399999999998</v>
      </c>
      <c r="D59" s="4">
        <f>bbg!D63</f>
        <v>1.702</v>
      </c>
      <c r="E59" s="4">
        <f>bbg!E63</f>
        <v>2.1800000000000002</v>
      </c>
      <c r="F59" s="4">
        <f>AVERAGE(bbg!I63:K63)/AVERAGE(bbg!$I$529:$K$529)</f>
        <v>1.0027607361963189</v>
      </c>
      <c r="G59" s="4">
        <f>AVERAGE(bbg!F63:H63)/AVERAGE(bbg!$F$529:$H$529)</f>
        <v>1.1541027351567712</v>
      </c>
      <c r="H59" s="4">
        <f t="shared" si="0"/>
        <v>0.54613999999999985</v>
      </c>
      <c r="I59" s="4">
        <f t="shared" si="1"/>
        <v>-6.8139999999999645E-2</v>
      </c>
      <c r="J59" s="4">
        <f ca="1">VLOOKUP(A59,'bbg mbs total return'!$A$7:$B$803,2,FALSE)*$M$1</f>
        <v>12112.109410000001</v>
      </c>
      <c r="K59" s="4">
        <f ca="1">VLOOKUP(A59,'bbg mbs total return'!$E$7:$F$803,2,FALSE)*$M$1</f>
        <v>1928.15363</v>
      </c>
      <c r="L59" s="6">
        <f t="shared" ca="1" si="2"/>
        <v>-8.5993389550178111E-3</v>
      </c>
      <c r="M59" s="6">
        <f t="shared" ca="1" si="3"/>
        <v>-1.1310483292175023E-2</v>
      </c>
      <c r="N59">
        <f t="shared" ca="1" si="6"/>
        <v>0.90634725094306068</v>
      </c>
      <c r="O59">
        <f t="shared" ca="1" si="7"/>
        <v>0.91049359562828214</v>
      </c>
      <c r="P59">
        <f t="shared" ca="1" si="4"/>
        <v>-0.34576917571669641</v>
      </c>
      <c r="Q59">
        <f t="shared" ca="1" si="5"/>
        <v>-0.40561792394569129</v>
      </c>
    </row>
    <row r="60" spans="1:17" x14ac:dyDescent="0.2">
      <c r="A60" s="1">
        <v>43180</v>
      </c>
      <c r="B60" s="4">
        <f>bbg!B64</f>
        <v>0.28000000000000003</v>
      </c>
      <c r="C60" s="4">
        <f>bbg!C64</f>
        <v>2.27108</v>
      </c>
      <c r="D60" s="4">
        <f>bbg!D64</f>
        <v>1.7135</v>
      </c>
      <c r="E60" s="4">
        <f>bbg!E64</f>
        <v>2.25</v>
      </c>
      <c r="F60" s="4">
        <f>AVERAGE(bbg!I64:K64)/AVERAGE(bbg!$I$529:$K$529)</f>
        <v>1.0024539877300613</v>
      </c>
      <c r="G60" s="4">
        <f>AVERAGE(bbg!F64:H64)/AVERAGE(bbg!$F$529:$H$529)</f>
        <v>1.1534356237491661</v>
      </c>
      <c r="H60" s="4">
        <f t="shared" si="0"/>
        <v>0.55757999999999996</v>
      </c>
      <c r="I60" s="4">
        <f t="shared" si="1"/>
        <v>-2.1079999999999988E-2</v>
      </c>
      <c r="J60" s="4">
        <f ca="1">VLOOKUP(A60,'bbg mbs total return'!$A$7:$B$803,2,FALSE)*$M$1</f>
        <v>12092.859480000001</v>
      </c>
      <c r="K60" s="4">
        <f ca="1">VLOOKUP(A60,'bbg mbs total return'!$E$7:$F$803,2,FALSE)*$M$1</f>
        <v>1925.1629200000002</v>
      </c>
      <c r="L60" s="6">
        <f t="shared" ca="1" si="2"/>
        <v>-9.3769452665471101E-3</v>
      </c>
      <c r="M60" s="6">
        <f t="shared" ca="1" si="3"/>
        <v>-9.1513397716130665E-3</v>
      </c>
      <c r="N60">
        <f t="shared" ca="1" si="6"/>
        <v>0.89784848237848214</v>
      </c>
      <c r="O60">
        <f t="shared" ca="1" si="7"/>
        <v>0.90216135937481001</v>
      </c>
      <c r="P60">
        <f t="shared" ca="1" si="4"/>
        <v>-0.351903862347689</v>
      </c>
      <c r="Q60">
        <f t="shared" ca="1" si="5"/>
        <v>-0.41105731627782105</v>
      </c>
    </row>
    <row r="61" spans="1:17" x14ac:dyDescent="0.2">
      <c r="A61" s="1">
        <v>43181</v>
      </c>
      <c r="B61" s="4">
        <f>bbg!B65</f>
        <v>0.28000000000000003</v>
      </c>
      <c r="C61" s="4">
        <f>bbg!C65</f>
        <v>2.2855699999999999</v>
      </c>
      <c r="D61" s="4">
        <f>bbg!D65</f>
        <v>1.7130999999999998</v>
      </c>
      <c r="E61" s="4">
        <f>bbg!E65</f>
        <v>2.21</v>
      </c>
      <c r="F61" s="4">
        <f>AVERAGE(bbg!I65:K65)/AVERAGE(bbg!$I$529:$K$529)</f>
        <v>1</v>
      </c>
      <c r="G61" s="4">
        <f>AVERAGE(bbg!F65:H65)/AVERAGE(bbg!$F$529:$H$529)</f>
        <v>1.1532132532799644</v>
      </c>
      <c r="H61" s="4">
        <f t="shared" si="0"/>
        <v>0.57247000000000003</v>
      </c>
      <c r="I61" s="4">
        <f t="shared" si="1"/>
        <v>-7.5569999999999915E-2</v>
      </c>
      <c r="J61" s="4">
        <f ca="1">VLOOKUP(A61,'bbg mbs total return'!$A$7:$B$803,2,FALSE)*$M$1</f>
        <v>12136.109430000002</v>
      </c>
      <c r="K61" s="4">
        <f ca="1">VLOOKUP(A61,'bbg mbs total return'!$E$7:$F$803,2,FALSE)*$M$1</f>
        <v>1931.8482100000001</v>
      </c>
      <c r="L61" s="6">
        <f t="shared" ca="1" si="2"/>
        <v>2.1101270995667765E-2</v>
      </c>
      <c r="M61" s="6">
        <f t="shared" ca="1" si="3"/>
        <v>2.0488245742858791E-2</v>
      </c>
      <c r="N61">
        <f t="shared" ca="1" si="6"/>
        <v>0.91679422651819953</v>
      </c>
      <c r="O61">
        <f t="shared" ca="1" si="7"/>
        <v>0.92064506300539262</v>
      </c>
      <c r="P61">
        <f t="shared" ca="1" si="4"/>
        <v>-0.33822821011584192</v>
      </c>
      <c r="Q61">
        <f t="shared" ca="1" si="5"/>
        <v>-0.39899091384526231</v>
      </c>
    </row>
    <row r="62" spans="1:17" x14ac:dyDescent="0.2">
      <c r="A62" s="1">
        <v>43182</v>
      </c>
      <c r="B62" s="4">
        <f>bbg!B66</f>
        <v>0.3</v>
      </c>
      <c r="C62" s="4">
        <f>bbg!C66</f>
        <v>2.29155</v>
      </c>
      <c r="D62" s="4">
        <f>bbg!D66</f>
        <v>1.71</v>
      </c>
      <c r="E62" s="4">
        <f>bbg!E66</f>
        <v>2.15</v>
      </c>
      <c r="F62" s="4">
        <f>AVERAGE(bbg!I66:K66)/AVERAGE(bbg!$I$529:$K$529)</f>
        <v>0.99386503067484644</v>
      </c>
      <c r="G62" s="4">
        <f>AVERAGE(bbg!F66:H66)/AVERAGE(bbg!$F$529:$H$529)</f>
        <v>1.1483211029575273</v>
      </c>
      <c r="H62" s="4">
        <f t="shared" si="0"/>
        <v>0.58155000000000001</v>
      </c>
      <c r="I62" s="4">
        <f t="shared" si="1"/>
        <v>-0.14155000000000006</v>
      </c>
      <c r="J62" s="4">
        <f ca="1">VLOOKUP(A62,'bbg mbs total return'!$A$7:$B$803,2,FALSE)*$M$1</f>
        <v>12136.469920000001</v>
      </c>
      <c r="K62" s="4">
        <f ca="1">VLOOKUP(A62,'bbg mbs total return'!$E$7:$F$803,2,FALSE)*$M$1</f>
        <v>1933.0642</v>
      </c>
      <c r="L62" s="6">
        <f t="shared" ca="1" si="2"/>
        <v>1.7525311651671595E-4</v>
      </c>
      <c r="M62" s="6">
        <f t="shared" ca="1" si="3"/>
        <v>3.7137187916024719E-3</v>
      </c>
      <c r="N62">
        <f t="shared" ca="1" si="6"/>
        <v>0.91695489756360138</v>
      </c>
      <c r="O62">
        <f t="shared" ca="1" si="7"/>
        <v>0.92406407987627182</v>
      </c>
      <c r="P62">
        <f t="shared" ca="1" si="4"/>
        <v>-0.33811223254724188</v>
      </c>
      <c r="Q62">
        <f t="shared" ca="1" si="5"/>
        <v>-0.39675893510808569</v>
      </c>
    </row>
    <row r="63" spans="1:17" x14ac:dyDescent="0.2">
      <c r="A63" s="1">
        <v>43185</v>
      </c>
      <c r="B63" s="4">
        <f>bbg!B67</f>
        <v>0.28999999999999998</v>
      </c>
      <c r="C63" s="4">
        <f>bbg!C67</f>
        <v>2.2949600000000001</v>
      </c>
      <c r="D63" s="4">
        <f>bbg!D67</f>
        <v>1.7159</v>
      </c>
      <c r="E63" s="4">
        <f>bbg!E67</f>
        <v>1.92</v>
      </c>
      <c r="F63" s="4">
        <f>AVERAGE(bbg!I67:K67)/AVERAGE(bbg!$I$529:$K$529)</f>
        <v>1.0052147239263802</v>
      </c>
      <c r="G63" s="4">
        <f>AVERAGE(bbg!F67:H67)/AVERAGE(bbg!$F$529:$H$529)</f>
        <v>1.1612185901712255</v>
      </c>
      <c r="H63" s="4">
        <f t="shared" si="0"/>
        <v>0.57906000000000013</v>
      </c>
      <c r="I63" s="4">
        <f t="shared" si="1"/>
        <v>-0.37496000000000018</v>
      </c>
      <c r="J63" s="4">
        <f ca="1">VLOOKUP(A63,'bbg mbs total return'!$A$7:$B$803,2,FALSE)*$M$1</f>
        <v>12132.021320000002</v>
      </c>
      <c r="K63" s="4">
        <f ca="1">VLOOKUP(A63,'bbg mbs total return'!$E$7:$F$803,2,FALSE)*$M$1</f>
        <v>1931.6629500000001</v>
      </c>
      <c r="L63" s="6">
        <f t="shared" ca="1" si="2"/>
        <v>-2.1626337949181562E-3</v>
      </c>
      <c r="M63" s="6">
        <f t="shared" ca="1" si="3"/>
        <v>-4.276823811645159E-3</v>
      </c>
      <c r="N63">
        <f t="shared" ca="1" si="6"/>
        <v>0.91497185991371466</v>
      </c>
      <c r="O63">
        <f t="shared" ca="1" si="7"/>
        <v>0.92011202061597097</v>
      </c>
      <c r="P63">
        <f t="shared" ca="1" si="4"/>
        <v>-0.3395436534015781</v>
      </c>
      <c r="Q63">
        <f t="shared" ca="1" si="5"/>
        <v>-0.39933889085857754</v>
      </c>
    </row>
    <row r="64" spans="1:17" x14ac:dyDescent="0.2">
      <c r="A64" s="1">
        <v>43186</v>
      </c>
      <c r="B64" s="4">
        <f>bbg!B68</f>
        <v>0.28999999999999998</v>
      </c>
      <c r="C64" s="4">
        <f>bbg!C68</f>
        <v>2.302</v>
      </c>
      <c r="D64" s="4">
        <f>bbg!D68</f>
        <v>1.7124999999999999</v>
      </c>
      <c r="E64" s="4">
        <f>bbg!E68</f>
        <v>2.2000000000000002</v>
      </c>
      <c r="F64" s="4">
        <f>AVERAGE(bbg!I68:K68)/AVERAGE(bbg!$I$529:$K$529)</f>
        <v>1.0101226993865031</v>
      </c>
      <c r="G64" s="4">
        <f>AVERAGE(bbg!F68:H68)/AVERAGE(bbg!$F$529:$H$529)</f>
        <v>1.167889704247276</v>
      </c>
      <c r="H64" s="4">
        <f t="shared" si="0"/>
        <v>0.58950000000000014</v>
      </c>
      <c r="I64" s="4">
        <f t="shared" si="1"/>
        <v>-0.10199999999999987</v>
      </c>
      <c r="J64" s="4">
        <f ca="1">VLOOKUP(A64,'bbg mbs total return'!$A$7:$B$803,2,FALSE)*$M$1</f>
        <v>12160.00561</v>
      </c>
      <c r="K64" s="4">
        <f ca="1">VLOOKUP(A64,'bbg mbs total return'!$E$7:$F$803,2,FALSE)*$M$1</f>
        <v>1937.7676800000002</v>
      </c>
      <c r="L64" s="6">
        <f t="shared" ca="1" si="2"/>
        <v>1.3609217017101983E-2</v>
      </c>
      <c r="M64" s="6">
        <f t="shared" ca="1" si="3"/>
        <v>1.8646061933319837E-2</v>
      </c>
      <c r="N64">
        <f t="shared" ca="1" si="6"/>
        <v>0.92742391051982187</v>
      </c>
      <c r="O64">
        <f t="shared" ca="1" si="7"/>
        <v>0.93726848633796833</v>
      </c>
      <c r="P64">
        <f t="shared" ca="1" si="4"/>
        <v>-0.33055535965039784</v>
      </c>
      <c r="Q64">
        <f t="shared" ca="1" si="5"/>
        <v>-0.38813892661659011</v>
      </c>
    </row>
    <row r="65" spans="1:17" x14ac:dyDescent="0.2">
      <c r="A65" s="1">
        <v>43187</v>
      </c>
      <c r="B65" s="4">
        <f>bbg!B69</f>
        <v>0.28999999999999998</v>
      </c>
      <c r="C65" s="4">
        <f>bbg!C69</f>
        <v>2.3079999999999998</v>
      </c>
      <c r="D65" s="4">
        <f>bbg!D69</f>
        <v>1.714</v>
      </c>
      <c r="E65" s="4">
        <f>bbg!E69</f>
        <v>2.2400000000000002</v>
      </c>
      <c r="F65" s="4">
        <f>AVERAGE(bbg!I69:K69)/AVERAGE(bbg!$I$529:$K$529)</f>
        <v>1.0092024539877302</v>
      </c>
      <c r="G65" s="4">
        <f>AVERAGE(bbg!F69:H69)/AVERAGE(bbg!$F$529:$H$529)</f>
        <v>1.1601067378252168</v>
      </c>
      <c r="H65" s="4">
        <f t="shared" si="0"/>
        <v>0.59399999999999986</v>
      </c>
      <c r="I65" s="4">
        <f t="shared" si="1"/>
        <v>-6.7999999999999616E-2</v>
      </c>
      <c r="J65" s="4">
        <f ca="1">VLOOKUP(A65,'bbg mbs total return'!$A$7:$B$803,2,FALSE)*$M$1</f>
        <v>12164.958070000001</v>
      </c>
      <c r="K65" s="4">
        <f ca="1">VLOOKUP(A65,'bbg mbs total return'!$E$7:$F$803,2,FALSE)*$M$1</f>
        <v>1938.1647500000001</v>
      </c>
      <c r="L65" s="6">
        <f t="shared" ca="1" si="2"/>
        <v>2.4029194506271171E-3</v>
      </c>
      <c r="M65" s="6">
        <f t="shared" ca="1" si="3"/>
        <v>1.2089751646601199E-3</v>
      </c>
      <c r="N65">
        <f t="shared" ca="1" si="6"/>
        <v>0.92965243547338672</v>
      </c>
      <c r="O65">
        <f t="shared" ca="1" si="7"/>
        <v>0.93840162066056965</v>
      </c>
      <c r="P65">
        <f t="shared" ca="1" si="4"/>
        <v>-0.32894673810298369</v>
      </c>
      <c r="Q65">
        <f t="shared" ca="1" si="5"/>
        <v>-0.38739920177464715</v>
      </c>
    </row>
    <row r="66" spans="1:17" x14ac:dyDescent="0.2">
      <c r="A66" s="1">
        <v>43188</v>
      </c>
      <c r="B66" s="4">
        <f>bbg!B70</f>
        <v>0.28999999999999998</v>
      </c>
      <c r="C66" s="4">
        <f>bbg!C70</f>
        <v>2.31175</v>
      </c>
      <c r="D66" s="4">
        <f>bbg!D70</f>
        <v>1.7210000000000001</v>
      </c>
      <c r="E66" s="4">
        <f>bbg!E70</f>
        <v>2.21</v>
      </c>
      <c r="F66" s="4">
        <f>AVERAGE(bbg!I70:K70)/AVERAGE(bbg!$I$529:$K$529)</f>
        <v>0.99969325153374211</v>
      </c>
      <c r="G66" s="4">
        <f>AVERAGE(bbg!F70:H70)/AVERAGE(bbg!$F$529:$H$529)</f>
        <v>1.1703357794084945</v>
      </c>
      <c r="H66" s="4">
        <f t="shared" si="0"/>
        <v>0.59074999999999989</v>
      </c>
      <c r="I66" s="4">
        <f t="shared" si="1"/>
        <v>-0.10175000000000001</v>
      </c>
      <c r="J66" s="4">
        <f ca="1">VLOOKUP(A66,'bbg mbs total return'!$A$7:$B$803,2,FALSE)*$M$1</f>
        <v>12183.117090000002</v>
      </c>
      <c r="K66" s="4">
        <f ca="1">VLOOKUP(A66,'bbg mbs total return'!$E$7:$F$803,2,FALSE)*$M$1</f>
        <v>1939.83386</v>
      </c>
      <c r="L66" s="6">
        <f t="shared" ca="1" si="2"/>
        <v>8.8071177379736923E-3</v>
      </c>
      <c r="M66" s="6">
        <f t="shared" ca="1" si="3"/>
        <v>5.0809658982803986E-3</v>
      </c>
      <c r="N66">
        <f t="shared" ca="1" si="6"/>
        <v>0.93783999392799478</v>
      </c>
      <c r="O66">
        <f t="shared" ca="1" si="7"/>
        <v>0.94316960729403709</v>
      </c>
      <c r="P66">
        <f t="shared" ca="1" si="4"/>
        <v>-0.32303669301700533</v>
      </c>
      <c r="Q66">
        <f t="shared" ca="1" si="5"/>
        <v>-0.38428659800960485</v>
      </c>
    </row>
    <row r="67" spans="1:17" x14ac:dyDescent="0.2">
      <c r="A67" s="1">
        <v>43189</v>
      </c>
      <c r="B67" s="4">
        <f>bbg!B71</f>
        <v>0.28999999999999998</v>
      </c>
      <c r="C67" s="4">
        <f>bbg!C71</f>
        <v>2.31175</v>
      </c>
      <c r="D67" s="4">
        <f>bbg!D71</f>
        <v>1.7229999999999999</v>
      </c>
      <c r="E67" s="4">
        <f>bbg!E71</f>
        <v>2.31</v>
      </c>
      <c r="F67" s="4">
        <f>AVERAGE(bbg!I71:K71)/AVERAGE(bbg!$I$529:$K$529)</f>
        <v>0.99969325153374211</v>
      </c>
      <c r="G67" s="4">
        <f>AVERAGE(bbg!F71:H71)/AVERAGE(bbg!$F$529:$H$529)</f>
        <v>1.1703357794084945</v>
      </c>
      <c r="H67" s="4">
        <f t="shared" si="0"/>
        <v>0.58875000000000011</v>
      </c>
      <c r="I67" s="4">
        <f t="shared" si="1"/>
        <v>-1.7499999999999183E-3</v>
      </c>
      <c r="J67" s="4">
        <f ca="1">VLOOKUP(A67,'bbg mbs total return'!$A$7:$B$803,2,FALSE)*$M$1</f>
        <v>12183.117090000002</v>
      </c>
      <c r="K67" s="4">
        <f ca="1">VLOOKUP(A67,'bbg mbs total return'!$E$7:$F$803,2,FALSE)*$M$1</f>
        <v>1939.83386</v>
      </c>
      <c r="L67" s="6">
        <f t="shared" ca="1" si="2"/>
        <v>0</v>
      </c>
      <c r="M67" s="6">
        <f t="shared" ca="1" si="3"/>
        <v>0</v>
      </c>
      <c r="N67">
        <f t="shared" ca="1" si="6"/>
        <v>0.93783999392799478</v>
      </c>
      <c r="O67">
        <f t="shared" ca="1" si="7"/>
        <v>0.94316960729403709</v>
      </c>
      <c r="P67">
        <f t="shared" ca="1" si="4"/>
        <v>-0.32303669301700533</v>
      </c>
      <c r="Q67">
        <f t="shared" ca="1" si="5"/>
        <v>-0.38428659800960485</v>
      </c>
    </row>
    <row r="68" spans="1:17" x14ac:dyDescent="0.2">
      <c r="A68" s="1">
        <v>43192</v>
      </c>
      <c r="B68" s="4">
        <f>bbg!B72</f>
        <v>0.31</v>
      </c>
      <c r="C68" s="4">
        <f>bbg!C72</f>
        <v>2.31175</v>
      </c>
      <c r="D68" s="4">
        <f>bbg!D72</f>
        <v>1.726</v>
      </c>
      <c r="E68" s="4">
        <f>bbg!E72</f>
        <v>2.2999999999999998</v>
      </c>
      <c r="F68" s="4">
        <f>AVERAGE(bbg!I72:K72)/AVERAGE(bbg!$I$529:$K$529)</f>
        <v>0.99171779141104277</v>
      </c>
      <c r="G68" s="4">
        <f>AVERAGE(bbg!F72:H72)/AVERAGE(bbg!$F$529:$H$529)</f>
        <v>1.1629975539248387</v>
      </c>
      <c r="H68" s="4">
        <f t="shared" si="0"/>
        <v>0.58574999999999999</v>
      </c>
      <c r="I68" s="4">
        <f t="shared" si="1"/>
        <v>-1.1750000000000149E-2</v>
      </c>
      <c r="J68" s="4">
        <f ca="1">VLOOKUP(A68,'bbg mbs total return'!$A$7:$B$803,2,FALSE)*$M$1</f>
        <v>12184.855229999999</v>
      </c>
      <c r="K68" s="4">
        <f ca="1">VLOOKUP(A68,'bbg mbs total return'!$E$7:$F$803,2,FALSE)*$M$1</f>
        <v>1942.2345700000001</v>
      </c>
      <c r="L68" s="6">
        <f t="shared" ca="1" si="2"/>
        <v>8.4174074042238096E-4</v>
      </c>
      <c r="M68" s="6">
        <f t="shared" ca="1" si="3"/>
        <v>7.3017536666776907E-3</v>
      </c>
      <c r="N68">
        <f t="shared" ca="1" si="6"/>
        <v>0.93862941205888151</v>
      </c>
      <c r="O68">
        <f t="shared" ca="1" si="7"/>
        <v>0.95005639943239528</v>
      </c>
      <c r="P68">
        <f t="shared" ca="1" si="4"/>
        <v>-0.32246686542174674</v>
      </c>
      <c r="Q68">
        <f t="shared" ca="1" si="5"/>
        <v>-0.37979081041899887</v>
      </c>
    </row>
    <row r="69" spans="1:17" x14ac:dyDescent="0.2">
      <c r="A69" s="1">
        <v>43193</v>
      </c>
      <c r="B69" s="4">
        <f>bbg!B73</f>
        <v>0.28000000000000003</v>
      </c>
      <c r="C69" s="4">
        <f>bbg!C73</f>
        <v>2.32084</v>
      </c>
      <c r="D69" s="4">
        <f>bbg!D73</f>
        <v>1.7284999999999999</v>
      </c>
      <c r="E69" s="4">
        <f>bbg!E73</f>
        <v>2.31</v>
      </c>
      <c r="F69" s="4">
        <f>AVERAGE(bbg!I73:K73)/AVERAGE(bbg!$I$529:$K$529)</f>
        <v>1.0021472392638038</v>
      </c>
      <c r="G69" s="4">
        <f>AVERAGE(bbg!F73:H73)/AVERAGE(bbg!$F$529:$H$529)</f>
        <v>1.1705581498776962</v>
      </c>
      <c r="H69" s="4">
        <f t="shared" ref="H69:H132" si="8">C69-D69</f>
        <v>0.59234000000000009</v>
      </c>
      <c r="I69" s="4">
        <f t="shared" ref="I69:I132" si="9">E69-C69</f>
        <v>-1.0839999999999961E-2</v>
      </c>
      <c r="J69" s="4">
        <f ca="1">VLOOKUP(A69,'bbg mbs total return'!$A$7:$B$803,2,FALSE)*$M$1</f>
        <v>12168.358830000001</v>
      </c>
      <c r="K69" s="4">
        <f ca="1">VLOOKUP(A69,'bbg mbs total return'!$E$7:$F$803,2,FALSE)*$M$1</f>
        <v>1937.34347</v>
      </c>
      <c r="L69" s="6">
        <f t="shared" ref="L69:L132" ca="1" si="10">(J69/J68-1)*$M$1</f>
        <v>-7.9876829197245928E-3</v>
      </c>
      <c r="M69" s="6">
        <f t="shared" ref="M69:M132" ca="1" si="11">(K69/K68-1)*$M$1</f>
        <v>-1.4857880940714763E-2</v>
      </c>
      <c r="N69">
        <f t="shared" ca="1" si="6"/>
        <v>0.93113193793622762</v>
      </c>
      <c r="O69">
        <f t="shared" ca="1" si="7"/>
        <v>0.93594057456266466</v>
      </c>
      <c r="P69">
        <f t="shared" ref="P69:P132" ca="1" si="12">N69/N$525-1</f>
        <v>-0.32787878526836489</v>
      </c>
      <c r="Q69">
        <f t="shared" ref="Q69:Q132" ca="1" si="13">O69/O$525-1</f>
        <v>-0.38900580471613055</v>
      </c>
    </row>
    <row r="70" spans="1:17" x14ac:dyDescent="0.2">
      <c r="A70" s="1">
        <v>43194</v>
      </c>
      <c r="B70" s="4">
        <f>bbg!B74</f>
        <v>0.27</v>
      </c>
      <c r="C70" s="4">
        <f>bbg!C74</f>
        <v>2.3246099999999998</v>
      </c>
      <c r="D70" s="4">
        <f>bbg!D74</f>
        <v>1.7347000000000001</v>
      </c>
      <c r="E70" s="4">
        <f>bbg!E74</f>
        <v>2.2400000000000002</v>
      </c>
      <c r="F70" s="4">
        <f>AVERAGE(bbg!I74:K74)/AVERAGE(bbg!$I$529:$K$529)</f>
        <v>1.0024539877300613</v>
      </c>
      <c r="G70" s="4">
        <f>AVERAGE(bbg!F74:H74)/AVERAGE(bbg!$F$529:$H$529)</f>
        <v>1.1747831887925282</v>
      </c>
      <c r="H70" s="4">
        <f t="shared" si="8"/>
        <v>0.58990999999999971</v>
      </c>
      <c r="I70" s="4">
        <f t="shared" si="9"/>
        <v>-8.460999999999963E-2</v>
      </c>
      <c r="J70" s="4">
        <f ca="1">VLOOKUP(A70,'bbg mbs total return'!$A$7:$B$803,2,FALSE)*$M$1</f>
        <v>12173.460560000001</v>
      </c>
      <c r="K70" s="4">
        <f ca="1">VLOOKUP(A70,'bbg mbs total return'!$E$7:$F$803,2,FALSE)*$M$1</f>
        <v>1936.09031</v>
      </c>
      <c r="L70" s="6">
        <f t="shared" ca="1" si="10"/>
        <v>2.473645577067063E-3</v>
      </c>
      <c r="M70" s="6">
        <f t="shared" ca="1" si="11"/>
        <v>-3.81638264690386E-3</v>
      </c>
      <c r="N70">
        <f t="shared" ref="N70:N133" ca="1" si="14">IF(ISERROR((N69*(1+L70))),N69,(N69*(1+L70)))</f>
        <v>0.93343522833616943</v>
      </c>
      <c r="O70">
        <f t="shared" ref="O70:O133" ca="1" si="15">IF(ISERROR((O69*(1+M70))),O69,(O69*(1+M70)))</f>
        <v>0.93236866719537048</v>
      </c>
      <c r="P70">
        <f t="shared" ca="1" si="12"/>
        <v>-0.32621619559829107</v>
      </c>
      <c r="Q70">
        <f t="shared" ca="1" si="13"/>
        <v>-0.39133759236037091</v>
      </c>
    </row>
    <row r="71" spans="1:17" x14ac:dyDescent="0.2">
      <c r="A71" s="1">
        <v>43195</v>
      </c>
      <c r="B71" s="4">
        <f>bbg!B75</f>
        <v>0.26</v>
      </c>
      <c r="C71" s="4">
        <f>bbg!C75</f>
        <v>2.3306300000000002</v>
      </c>
      <c r="D71" s="4">
        <f>bbg!D75</f>
        <v>1.7437</v>
      </c>
      <c r="E71" s="4">
        <f>bbg!E75</f>
        <v>2.25</v>
      </c>
      <c r="F71" s="4">
        <f>AVERAGE(bbg!I75:K75)/AVERAGE(bbg!$I$529:$K$529)</f>
        <v>1.0058282208588956</v>
      </c>
      <c r="G71" s="4">
        <f>AVERAGE(bbg!F75:H75)/AVERAGE(bbg!$F$529:$H$529)</f>
        <v>1.1721147431621084</v>
      </c>
      <c r="H71" s="4">
        <f t="shared" si="8"/>
        <v>0.58693000000000017</v>
      </c>
      <c r="I71" s="4">
        <f t="shared" si="9"/>
        <v>-8.0630000000000202E-2</v>
      </c>
      <c r="J71" s="4">
        <f ca="1">VLOOKUP(A71,'bbg mbs total return'!$A$7:$B$803,2,FALSE)*$M$1</f>
        <v>12162.253510000002</v>
      </c>
      <c r="K71" s="4">
        <f ca="1">VLOOKUP(A71,'bbg mbs total return'!$E$7:$F$803,2,FALSE)*$M$1</f>
        <v>1932.13967</v>
      </c>
      <c r="L71" s="6">
        <f t="shared" ca="1" si="10"/>
        <v>-5.4316186160952018E-3</v>
      </c>
      <c r="M71" s="6">
        <f t="shared" ca="1" si="11"/>
        <v>-1.2039095428352986E-2</v>
      </c>
      <c r="N71">
        <f t="shared" ca="1" si="14"/>
        <v>0.92836516417301962</v>
      </c>
      <c r="O71">
        <f t="shared" ca="1" si="15"/>
        <v>0.92114379183659911</v>
      </c>
      <c r="P71">
        <f t="shared" ca="1" si="12"/>
        <v>-0.32987593225350287</v>
      </c>
      <c r="Q71">
        <f t="shared" ca="1" si="13"/>
        <v>-0.3986653371695954</v>
      </c>
    </row>
    <row r="72" spans="1:17" x14ac:dyDescent="0.2">
      <c r="A72" s="1">
        <v>43196</v>
      </c>
      <c r="B72" s="4">
        <f>bbg!B76</f>
        <v>0.28000000000000003</v>
      </c>
      <c r="C72" s="4">
        <f>bbg!C76</f>
        <v>2.3374600000000001</v>
      </c>
      <c r="D72" s="4">
        <f>bbg!D76</f>
        <v>1.7406000000000001</v>
      </c>
      <c r="E72" s="4">
        <f>bbg!E76</f>
        <v>2.29</v>
      </c>
      <c r="F72" s="4">
        <f>AVERAGE(bbg!I76:K76)/AVERAGE(bbg!$I$529:$K$529)</f>
        <v>1.0088957055214722</v>
      </c>
      <c r="G72" s="4">
        <f>AVERAGE(bbg!F76:H76)/AVERAGE(bbg!$F$529:$H$529)</f>
        <v>1.1772292639537467</v>
      </c>
      <c r="H72" s="4">
        <f t="shared" si="8"/>
        <v>0.59685999999999995</v>
      </c>
      <c r="I72" s="4">
        <f t="shared" si="9"/>
        <v>-4.7460000000000058E-2</v>
      </c>
      <c r="J72" s="4">
        <f ca="1">VLOOKUP(A72,'bbg mbs total return'!$A$7:$B$803,2,FALSE)*$M$1</f>
        <v>12181.871010000001</v>
      </c>
      <c r="K72" s="4">
        <f ca="1">VLOOKUP(A72,'bbg mbs total return'!$E$7:$F$803,2,FALSE)*$M$1</f>
        <v>1937.2502500000003</v>
      </c>
      <c r="L72" s="6">
        <f t="shared" ca="1" si="10"/>
        <v>9.5165957447621574E-3</v>
      </c>
      <c r="M72" s="6">
        <f t="shared" ca="1" si="11"/>
        <v>1.5605715501923623E-2</v>
      </c>
      <c r="N72">
        <f t="shared" ca="1" si="14"/>
        <v>0.93720004014397384</v>
      </c>
      <c r="O72">
        <f t="shared" ca="1" si="15"/>
        <v>0.93551889978836422</v>
      </c>
      <c r="P72">
        <f t="shared" ca="1" si="12"/>
        <v>-0.32349863240192389</v>
      </c>
      <c r="Q72">
        <f t="shared" ca="1" si="13"/>
        <v>-0.389281079500019</v>
      </c>
    </row>
    <row r="73" spans="1:17" x14ac:dyDescent="0.2">
      <c r="A73" s="1">
        <v>43199</v>
      </c>
      <c r="B73" s="4">
        <f>bbg!B77</f>
        <v>0.28000000000000003</v>
      </c>
      <c r="C73" s="4">
        <f>bbg!C77</f>
        <v>2.3372999999999999</v>
      </c>
      <c r="D73" s="4">
        <f>bbg!D77</f>
        <v>1.7459</v>
      </c>
      <c r="E73" s="4">
        <f>bbg!E77</f>
        <v>2.23</v>
      </c>
      <c r="F73" s="4">
        <f>AVERAGE(bbg!I77:K77)/AVERAGE(bbg!$I$529:$K$529)</f>
        <v>1.0039877300613496</v>
      </c>
      <c r="G73" s="4">
        <f>AVERAGE(bbg!F77:H77)/AVERAGE(bbg!$F$529:$H$529)</f>
        <v>1.1734489659773182</v>
      </c>
      <c r="H73" s="4">
        <f t="shared" si="8"/>
        <v>0.59139999999999993</v>
      </c>
      <c r="I73" s="4">
        <f t="shared" si="9"/>
        <v>-0.10729999999999995</v>
      </c>
      <c r="J73" s="4">
        <f ca="1">VLOOKUP(A73,'bbg mbs total return'!$A$7:$B$803,2,FALSE)*$M$1</f>
        <v>12181.894609999999</v>
      </c>
      <c r="K73" s="4">
        <f ca="1">VLOOKUP(A73,'bbg mbs total return'!$E$7:$F$803,2,FALSE)*$M$1</f>
        <v>1937.4679600000002</v>
      </c>
      <c r="L73" s="6">
        <f t="shared" ca="1" si="10"/>
        <v>1.1430099684583973E-5</v>
      </c>
      <c r="M73" s="6">
        <f t="shared" ca="1" si="11"/>
        <v>6.630475334816311E-4</v>
      </c>
      <c r="N73">
        <f t="shared" ca="1" si="14"/>
        <v>0.93721075243385699</v>
      </c>
      <c r="O73">
        <f t="shared" ca="1" si="15"/>
        <v>0.93613919328739437</v>
      </c>
      <c r="P73">
        <f t="shared" ca="1" si="12"/>
        <v>-0.3234908999238556</v>
      </c>
      <c r="Q73">
        <f t="shared" ca="1" si="13"/>
        <v>-0.38887614382613089</v>
      </c>
    </row>
    <row r="74" spans="1:17" x14ac:dyDescent="0.2">
      <c r="A74" s="1">
        <v>43200</v>
      </c>
      <c r="B74" s="4">
        <f>bbg!B78</f>
        <v>0.28000000000000003</v>
      </c>
      <c r="C74" s="4">
        <f>bbg!C78</f>
        <v>2.3390300000000002</v>
      </c>
      <c r="D74" s="4">
        <f>bbg!D78</f>
        <v>1.7530000000000001</v>
      </c>
      <c r="E74" s="4">
        <f>bbg!E78</f>
        <v>2.29</v>
      </c>
      <c r="F74" s="4">
        <f>AVERAGE(bbg!I78:K78)/AVERAGE(bbg!$I$529:$K$529)</f>
        <v>1.0046012269938649</v>
      </c>
      <c r="G74" s="4">
        <f>AVERAGE(bbg!F78:H78)/AVERAGE(bbg!$F$529:$H$529)</f>
        <v>1.1705581498776962</v>
      </c>
      <c r="H74" s="4">
        <f t="shared" si="8"/>
        <v>0.58603000000000005</v>
      </c>
      <c r="I74" s="4">
        <f t="shared" si="9"/>
        <v>-4.9030000000000129E-2</v>
      </c>
      <c r="J74" s="4">
        <f ca="1">VLOOKUP(A74,'bbg mbs total return'!$A$7:$B$803,2,FALSE)*$M$1</f>
        <v>12171.324760000001</v>
      </c>
      <c r="K74" s="4">
        <f ca="1">VLOOKUP(A74,'bbg mbs total return'!$E$7:$F$803,2,FALSE)*$M$1</f>
        <v>1935.9428100000002</v>
      </c>
      <c r="L74" s="6">
        <f t="shared" ca="1" si="10"/>
        <v>-5.1192459790936678E-3</v>
      </c>
      <c r="M74" s="6">
        <f t="shared" ca="1" si="11"/>
        <v>-4.6444045454044798E-3</v>
      </c>
      <c r="N74">
        <f t="shared" ca="1" si="14"/>
        <v>0.93241294005789666</v>
      </c>
      <c r="O74">
        <f t="shared" ca="1" si="15"/>
        <v>0.93179138416295915</v>
      </c>
      <c r="P74">
        <f t="shared" ca="1" si="12"/>
        <v>-0.32695411641424066</v>
      </c>
      <c r="Q74">
        <f t="shared" ca="1" si="13"/>
        <v>-0.39171445024154994</v>
      </c>
    </row>
    <row r="75" spans="1:17" x14ac:dyDescent="0.2">
      <c r="A75" s="1">
        <v>43201</v>
      </c>
      <c r="B75" s="4">
        <f>bbg!B79</f>
        <v>0.28000000000000003</v>
      </c>
      <c r="C75" s="4">
        <f>bbg!C79</f>
        <v>2.3416299999999999</v>
      </c>
      <c r="D75" s="4">
        <f>bbg!D79</f>
        <v>1.7553000000000001</v>
      </c>
      <c r="E75" s="4">
        <f>bbg!E79</f>
        <v>2.27</v>
      </c>
      <c r="F75" s="4">
        <f>AVERAGE(bbg!I79:K79)/AVERAGE(bbg!$I$529:$K$529)</f>
        <v>1.0061349693251531</v>
      </c>
      <c r="G75" s="4">
        <f>AVERAGE(bbg!F79:H79)/AVERAGE(bbg!$F$529:$H$529)</f>
        <v>1.1723371136313099</v>
      </c>
      <c r="H75" s="4">
        <f t="shared" si="8"/>
        <v>0.5863299999999998</v>
      </c>
      <c r="I75" s="4">
        <f t="shared" si="9"/>
        <v>-7.162999999999986E-2</v>
      </c>
      <c r="J75" s="4">
        <f ca="1">VLOOKUP(A75,'bbg mbs total return'!$A$7:$B$803,2,FALSE)*$M$1</f>
        <v>12182.305250000001</v>
      </c>
      <c r="K75" s="4">
        <f ca="1">VLOOKUP(A75,'bbg mbs total return'!$E$7:$F$803,2,FALSE)*$M$1</f>
        <v>1935.5528200000001</v>
      </c>
      <c r="L75" s="6">
        <f t="shared" ca="1" si="10"/>
        <v>5.3227477104964118E-3</v>
      </c>
      <c r="M75" s="6">
        <f t="shared" ca="1" si="11"/>
        <v>-1.188537692392211E-3</v>
      </c>
      <c r="N75">
        <f t="shared" ca="1" si="14"/>
        <v>0.93737593889982707</v>
      </c>
      <c r="O75">
        <f t="shared" ca="1" si="15"/>
        <v>0.9306839149814351</v>
      </c>
      <c r="P75">
        <f t="shared" ca="1" si="12"/>
        <v>-0.32337166297832542</v>
      </c>
      <c r="Q75">
        <f t="shared" ca="1" si="13"/>
        <v>-0.39243742054517539</v>
      </c>
    </row>
    <row r="76" spans="1:17" x14ac:dyDescent="0.2">
      <c r="A76" s="1">
        <v>43202</v>
      </c>
      <c r="B76" s="4">
        <f>bbg!B80</f>
        <v>0.27</v>
      </c>
      <c r="C76" s="4">
        <f>bbg!C80</f>
        <v>2.3476900000000001</v>
      </c>
      <c r="D76" s="4">
        <f>bbg!D80</f>
        <v>1.7650000000000001</v>
      </c>
      <c r="E76" s="4">
        <f>bbg!E80</f>
        <v>2.0099999999999998</v>
      </c>
      <c r="F76" s="4">
        <f>AVERAGE(bbg!I80:K80)/AVERAGE(bbg!$I$529:$K$529)</f>
        <v>1.003680981595092</v>
      </c>
      <c r="G76" s="4">
        <f>AVERAGE(bbg!F80:H80)/AVERAGE(bbg!$F$529:$H$529)</f>
        <v>1.1596619968868134</v>
      </c>
      <c r="H76" s="4">
        <f t="shared" si="8"/>
        <v>0.58268999999999993</v>
      </c>
      <c r="I76" s="4">
        <f t="shared" si="9"/>
        <v>-0.33769000000000027</v>
      </c>
      <c r="J76" s="4">
        <f ca="1">VLOOKUP(A76,'bbg mbs total return'!$A$7:$B$803,2,FALSE)*$M$1</f>
        <v>12160.156650000003</v>
      </c>
      <c r="K76" s="4">
        <f ca="1">VLOOKUP(A76,'bbg mbs total return'!$E$7:$F$803,2,FALSE)*$M$1</f>
        <v>1930.9667500000003</v>
      </c>
      <c r="L76" s="6">
        <f t="shared" ca="1" si="10"/>
        <v>-1.0726766184092696E-2</v>
      </c>
      <c r="M76" s="6">
        <f t="shared" ca="1" si="11"/>
        <v>-1.3979372053509232E-2</v>
      </c>
      <c r="N76">
        <f t="shared" ca="1" si="14"/>
        <v>0.9273209263766542</v>
      </c>
      <c r="O76">
        <f t="shared" ca="1" si="15"/>
        <v>0.91767353826969311</v>
      </c>
      <c r="P76">
        <f t="shared" ca="1" si="12"/>
        <v>-0.33062969694308852</v>
      </c>
      <c r="Q76">
        <f t="shared" ca="1" si="13"/>
        <v>-0.40093076388916415</v>
      </c>
    </row>
    <row r="77" spans="1:17" x14ac:dyDescent="0.2">
      <c r="A77" s="1">
        <v>43203</v>
      </c>
      <c r="B77" s="4">
        <f>bbg!B81</f>
        <v>0.28000000000000003</v>
      </c>
      <c r="C77" s="4">
        <f>bbg!C81</f>
        <v>2.3528099999999998</v>
      </c>
      <c r="D77" s="4">
        <f>bbg!D81</f>
        <v>1.768</v>
      </c>
      <c r="E77" s="4">
        <f>bbg!E81</f>
        <v>2.29</v>
      </c>
      <c r="F77" s="4">
        <f>AVERAGE(bbg!I81:K81)/AVERAGE(bbg!$I$529:$K$529)</f>
        <v>0.99754601226993844</v>
      </c>
      <c r="G77" s="4">
        <f>AVERAGE(bbg!F81:H81)/AVERAGE(bbg!$F$529:$H$529)</f>
        <v>1.1554369579719814</v>
      </c>
      <c r="H77" s="4">
        <f t="shared" si="8"/>
        <v>0.58480999999999983</v>
      </c>
      <c r="I77" s="4">
        <f t="shared" si="9"/>
        <v>-6.280999999999981E-2</v>
      </c>
      <c r="J77" s="4">
        <f ca="1">VLOOKUP(A77,'bbg mbs total return'!$A$7:$B$803,2,FALSE)*$M$1</f>
        <v>12161.887120000001</v>
      </c>
      <c r="K77" s="4">
        <f ca="1">VLOOKUP(A77,'bbg mbs total return'!$E$7:$F$803,2,FALSE)*$M$1</f>
        <v>1931.54377</v>
      </c>
      <c r="L77" s="6">
        <f t="shared" ca="1" si="10"/>
        <v>8.3960867395451724E-4</v>
      </c>
      <c r="M77" s="6">
        <f t="shared" ca="1" si="11"/>
        <v>1.7630640196154568E-3</v>
      </c>
      <c r="N77">
        <f t="shared" ca="1" si="14"/>
        <v>0.92809951306997962</v>
      </c>
      <c r="O77">
        <f t="shared" ca="1" si="15"/>
        <v>0.91929145546676949</v>
      </c>
      <c r="P77">
        <f t="shared" ca="1" si="12"/>
        <v>-0.33006768783055429</v>
      </c>
      <c r="Q77">
        <f t="shared" ca="1" si="13"/>
        <v>-0.39987456647371866</v>
      </c>
    </row>
    <row r="78" spans="1:17" x14ac:dyDescent="0.2">
      <c r="A78" s="1">
        <v>43206</v>
      </c>
      <c r="B78" s="4">
        <f>bbg!B82</f>
        <v>0.27</v>
      </c>
      <c r="C78" s="4">
        <f>bbg!C82</f>
        <v>2.3550900000000001</v>
      </c>
      <c r="D78" s="4">
        <f>bbg!D82</f>
        <v>1.7707000000000002</v>
      </c>
      <c r="E78" s="4">
        <f>bbg!E82</f>
        <v>2.12</v>
      </c>
      <c r="F78" s="4">
        <f>AVERAGE(bbg!I82:K82)/AVERAGE(bbg!$I$529:$K$529)</f>
        <v>1.0039877300613498</v>
      </c>
      <c r="G78" s="4">
        <f>AVERAGE(bbg!F82:H82)/AVERAGE(bbg!$F$529:$H$529)</f>
        <v>1.1598843673560151</v>
      </c>
      <c r="H78" s="4">
        <f t="shared" si="8"/>
        <v>0.58438999999999997</v>
      </c>
      <c r="I78" s="4">
        <f t="shared" si="9"/>
        <v>-0.23509000000000002</v>
      </c>
      <c r="J78" s="4">
        <f ca="1">VLOOKUP(A78,'bbg mbs total return'!$A$7:$B$803,2,FALSE)*$M$1</f>
        <v>12168.63436</v>
      </c>
      <c r="K78" s="4">
        <f ca="1">VLOOKUP(A78,'bbg mbs total return'!$E$7:$F$803,2,FALSE)*$M$1</f>
        <v>1932.2677000000001</v>
      </c>
      <c r="L78" s="6">
        <f t="shared" ca="1" si="10"/>
        <v>3.2732351161624653E-3</v>
      </c>
      <c r="M78" s="6">
        <f t="shared" ca="1" si="11"/>
        <v>2.2112814973908935E-3</v>
      </c>
      <c r="N78">
        <f t="shared" ca="1" si="14"/>
        <v>0.93113740098745346</v>
      </c>
      <c r="O78">
        <f t="shared" ca="1" si="15"/>
        <v>0.92132426765295272</v>
      </c>
      <c r="P78">
        <f t="shared" ca="1" si="12"/>
        <v>-0.32787484186090943</v>
      </c>
      <c r="Q78">
        <f t="shared" ca="1" si="13"/>
        <v>-0.39854752020644835</v>
      </c>
    </row>
    <row r="79" spans="1:17" x14ac:dyDescent="0.2">
      <c r="A79" s="1">
        <v>43207</v>
      </c>
      <c r="B79" s="4">
        <f>bbg!B83</f>
        <v>0.28000000000000003</v>
      </c>
      <c r="C79" s="4">
        <f>bbg!C83</f>
        <v>2.3553899999999999</v>
      </c>
      <c r="D79" s="4">
        <f>bbg!D83</f>
        <v>1.778</v>
      </c>
      <c r="E79" s="4">
        <f>bbg!E83</f>
        <v>2.2200000000000002</v>
      </c>
      <c r="F79" s="4">
        <f>AVERAGE(bbg!I83:K83)/AVERAGE(bbg!$I$529:$K$529)</f>
        <v>1.0113496932515338</v>
      </c>
      <c r="G79" s="4">
        <f>AVERAGE(bbg!F83:H83)/AVERAGE(bbg!$F$529:$H$529)</f>
        <v>1.1616633311096285</v>
      </c>
      <c r="H79" s="4">
        <f t="shared" si="8"/>
        <v>0.57738999999999985</v>
      </c>
      <c r="I79" s="4">
        <f t="shared" si="9"/>
        <v>-0.13538999999999968</v>
      </c>
      <c r="J79" s="4">
        <f ca="1">VLOOKUP(A79,'bbg mbs total return'!$A$7:$B$803,2,FALSE)*$M$1</f>
        <v>12174.036400000003</v>
      </c>
      <c r="K79" s="4">
        <f ca="1">VLOOKUP(A79,'bbg mbs total return'!$E$7:$F$803,2,FALSE)*$M$1</f>
        <v>1934.0654300000001</v>
      </c>
      <c r="L79" s="6">
        <f t="shared" ca="1" si="10"/>
        <v>2.6191957993896065E-3</v>
      </c>
      <c r="M79" s="6">
        <f t="shared" ca="1" si="11"/>
        <v>5.4892016256335554E-3</v>
      </c>
      <c r="N79">
        <f t="shared" ca="1" si="14"/>
        <v>0.93357623215677432</v>
      </c>
      <c r="O79">
        <f t="shared" ca="1" si="15"/>
        <v>0.926381602320689</v>
      </c>
      <c r="P79">
        <f t="shared" ca="1" si="12"/>
        <v>-0.32611441447004752</v>
      </c>
      <c r="Q79">
        <f t="shared" ca="1" si="13"/>
        <v>-0.3952460262766242</v>
      </c>
    </row>
    <row r="80" spans="1:17" x14ac:dyDescent="0.2">
      <c r="A80" s="1">
        <v>43208</v>
      </c>
      <c r="B80" s="4">
        <f>bbg!B84</f>
        <v>0.27</v>
      </c>
      <c r="C80" s="4">
        <f>bbg!C84</f>
        <v>2.35866</v>
      </c>
      <c r="D80" s="4">
        <f>bbg!D84</f>
        <v>1.7852999999999999</v>
      </c>
      <c r="E80" s="4">
        <f>bbg!E84</f>
        <v>2.2400000000000002</v>
      </c>
      <c r="F80" s="4">
        <f>AVERAGE(bbg!I84:K84)/AVERAGE(bbg!$I$529:$K$529)</f>
        <v>1.00920245398773</v>
      </c>
      <c r="G80" s="4">
        <f>AVERAGE(bbg!F84:H84)/AVERAGE(bbg!$F$529:$H$529)</f>
        <v>1.16055147876362</v>
      </c>
      <c r="H80" s="4">
        <f t="shared" si="8"/>
        <v>0.57336000000000009</v>
      </c>
      <c r="I80" s="4">
        <f t="shared" si="9"/>
        <v>-0.11865999999999977</v>
      </c>
      <c r="J80" s="4">
        <f ca="1">VLOOKUP(A80,'bbg mbs total return'!$A$7:$B$803,2,FALSE)*$M$1</f>
        <v>12150.341410000001</v>
      </c>
      <c r="K80" s="4">
        <f ca="1">VLOOKUP(A80,'bbg mbs total return'!$E$7:$F$803,2,FALSE)*$M$1</f>
        <v>1930.3254200000003</v>
      </c>
      <c r="L80" s="6">
        <f t="shared" ca="1" si="10"/>
        <v>-1.1483491292995231E-2</v>
      </c>
      <c r="M80" s="6">
        <f t="shared" ca="1" si="11"/>
        <v>-1.1409158479193294E-2</v>
      </c>
      <c r="N80">
        <f t="shared" ca="1" si="14"/>
        <v>0.92285551762345475</v>
      </c>
      <c r="O80">
        <f t="shared" ca="1" si="15"/>
        <v>0.91581236780760322</v>
      </c>
      <c r="P80">
        <f t="shared" ca="1" si="12"/>
        <v>-0.33385297372395561</v>
      </c>
      <c r="Q80">
        <f t="shared" ca="1" si="13"/>
        <v>-0.40214576020375603</v>
      </c>
    </row>
    <row r="81" spans="1:17" x14ac:dyDescent="0.2">
      <c r="A81" s="1">
        <v>43209</v>
      </c>
      <c r="B81" s="4">
        <f>bbg!B85</f>
        <v>0.26</v>
      </c>
      <c r="C81" s="4">
        <f>bbg!C85</f>
        <v>2.3615599999999999</v>
      </c>
      <c r="D81" s="4">
        <f>bbg!D85</f>
        <v>1.7909999999999999</v>
      </c>
      <c r="E81" s="4">
        <f>bbg!E85</f>
        <v>2.31</v>
      </c>
      <c r="F81" s="4">
        <f>AVERAGE(bbg!I85:K85)/AVERAGE(bbg!$I$529:$K$529)</f>
        <v>1.0082822085889569</v>
      </c>
      <c r="G81" s="4">
        <f>AVERAGE(bbg!F85:H85)/AVERAGE(bbg!$F$529:$H$529)</f>
        <v>1.1507671781187458</v>
      </c>
      <c r="H81" s="4">
        <f t="shared" si="8"/>
        <v>0.57055999999999996</v>
      </c>
      <c r="I81" s="4">
        <f t="shared" si="9"/>
        <v>-5.1559999999999828E-2</v>
      </c>
      <c r="J81" s="4">
        <f ca="1">VLOOKUP(A81,'bbg mbs total return'!$A$7:$B$803,2,FALSE)*$M$1</f>
        <v>12129.76575</v>
      </c>
      <c r="K81" s="4">
        <f ca="1">VLOOKUP(A81,'bbg mbs total return'!$E$7:$F$803,2,FALSE)*$M$1</f>
        <v>1927.3305800000001</v>
      </c>
      <c r="L81" s="6">
        <f t="shared" ca="1" si="10"/>
        <v>-9.9911920088182511E-3</v>
      </c>
      <c r="M81" s="6">
        <f t="shared" ca="1" si="11"/>
        <v>-9.153666950105355E-3</v>
      </c>
      <c r="N81">
        <f t="shared" ca="1" si="14"/>
        <v>0.91363509095048145</v>
      </c>
      <c r="O81">
        <f t="shared" ca="1" si="15"/>
        <v>0.90742932640390506</v>
      </c>
      <c r="P81">
        <f t="shared" ca="1" si="12"/>
        <v>-0.34050857656958289</v>
      </c>
      <c r="Q81">
        <f t="shared" ca="1" si="13"/>
        <v>-0.40761831879955934</v>
      </c>
    </row>
    <row r="82" spans="1:17" x14ac:dyDescent="0.2">
      <c r="A82" s="1">
        <v>43210</v>
      </c>
      <c r="B82" s="4">
        <f>bbg!B86</f>
        <v>0.27</v>
      </c>
      <c r="C82" s="4">
        <f>bbg!C86</f>
        <v>2.3592300000000002</v>
      </c>
      <c r="D82" s="4">
        <f>bbg!D86</f>
        <v>1.7948</v>
      </c>
      <c r="E82" s="4">
        <f>bbg!E86</f>
        <v>1.95</v>
      </c>
      <c r="F82" s="4">
        <f>AVERAGE(bbg!I86:K86)/AVERAGE(bbg!$I$529:$K$529)</f>
        <v>1.0079754601226993</v>
      </c>
      <c r="G82" s="4">
        <f>AVERAGE(bbg!F86:H86)/AVERAGE(bbg!$F$529:$H$529)</f>
        <v>1.1496553257727373</v>
      </c>
      <c r="H82" s="4">
        <f t="shared" si="8"/>
        <v>0.56443000000000021</v>
      </c>
      <c r="I82" s="4">
        <f t="shared" si="9"/>
        <v>-0.4092300000000002</v>
      </c>
      <c r="J82" s="4">
        <f ca="1">VLOOKUP(A82,'bbg mbs total return'!$A$7:$B$803,2,FALSE)*$M$1</f>
        <v>12108.268510000002</v>
      </c>
      <c r="K82" s="4">
        <f ca="1">VLOOKUP(A82,'bbg mbs total return'!$E$7:$F$803,2,FALSE)*$M$1</f>
        <v>1924.00298</v>
      </c>
      <c r="L82" s="6">
        <f t="shared" ca="1" si="10"/>
        <v>-1.0456402754520866E-2</v>
      </c>
      <c r="M82" s="6">
        <f t="shared" ca="1" si="11"/>
        <v>-1.0186545164452289E-2</v>
      </c>
      <c r="N82">
        <f t="shared" ca="1" si="14"/>
        <v>0.90408175446883987</v>
      </c>
      <c r="O82">
        <f t="shared" ca="1" si="15"/>
        <v>0.89818575658694322</v>
      </c>
      <c r="P82">
        <f t="shared" ca="1" si="12"/>
        <v>-0.3474044845061236</v>
      </c>
      <c r="Q82">
        <f t="shared" ca="1" si="13"/>
        <v>-0.41365264154970172</v>
      </c>
    </row>
    <row r="83" spans="1:17" x14ac:dyDescent="0.2">
      <c r="A83" s="1">
        <v>43213</v>
      </c>
      <c r="B83" s="4">
        <f>bbg!B87</f>
        <v>0.28000000000000003</v>
      </c>
      <c r="C83" s="4">
        <f>bbg!C87</f>
        <v>2.35954</v>
      </c>
      <c r="D83" s="4">
        <f>bbg!D87</f>
        <v>1.8037999999999998</v>
      </c>
      <c r="E83" s="4">
        <f>bbg!E87</f>
        <v>2</v>
      </c>
      <c r="F83" s="4">
        <f>AVERAGE(bbg!I87:K87)/AVERAGE(bbg!$I$529:$K$529)</f>
        <v>1.0098159509202456</v>
      </c>
      <c r="G83" s="4">
        <f>AVERAGE(bbg!F87:H87)/AVERAGE(bbg!$F$529:$H$529)</f>
        <v>1.1521014009339559</v>
      </c>
      <c r="H83" s="4">
        <f t="shared" si="8"/>
        <v>0.55574000000000012</v>
      </c>
      <c r="I83" s="4">
        <f t="shared" si="9"/>
        <v>-0.35953999999999997</v>
      </c>
      <c r="J83" s="4">
        <f ca="1">VLOOKUP(A83,'bbg mbs total return'!$A$7:$B$803,2,FALSE)*$M$1</f>
        <v>12090.580900000003</v>
      </c>
      <c r="K83" s="4">
        <f ca="1">VLOOKUP(A83,'bbg mbs total return'!$E$7:$F$803,2,FALSE)*$M$1</f>
        <v>1923.6719900000003</v>
      </c>
      <c r="L83" s="6">
        <f t="shared" ca="1" si="10"/>
        <v>-8.6186475724262645E-3</v>
      </c>
      <c r="M83" s="6">
        <f t="shared" ca="1" si="11"/>
        <v>-1.0149885526675396E-3</v>
      </c>
      <c r="N83">
        <f t="shared" ca="1" si="14"/>
        <v>0.89628979245041218</v>
      </c>
      <c r="O83">
        <f t="shared" ca="1" si="15"/>
        <v>0.89727410832583843</v>
      </c>
      <c r="P83">
        <f t="shared" ca="1" si="12"/>
        <v>-0.35302897526151122</v>
      </c>
      <c r="Q83">
        <f t="shared" ca="1" si="13"/>
        <v>-0.41424777740641561</v>
      </c>
    </row>
    <row r="84" spans="1:17" x14ac:dyDescent="0.2">
      <c r="A84" s="1">
        <v>43214</v>
      </c>
      <c r="B84" s="4">
        <f>bbg!B88</f>
        <v>0.28000000000000003</v>
      </c>
      <c r="C84" s="4">
        <f>bbg!C88</f>
        <v>2.3616700000000002</v>
      </c>
      <c r="D84" s="4">
        <f>bbg!D88</f>
        <v>1.8069999999999999</v>
      </c>
      <c r="E84" s="4">
        <f>bbg!E88</f>
        <v>2.2599999999999998</v>
      </c>
      <c r="F84" s="4">
        <f>AVERAGE(bbg!I88:K88)/AVERAGE(bbg!$I$529:$K$529)</f>
        <v>1.0159509202453989</v>
      </c>
      <c r="G84" s="4">
        <f>AVERAGE(bbg!F88:H88)/AVERAGE(bbg!$F$529:$H$529)</f>
        <v>1.1529908828107627</v>
      </c>
      <c r="H84" s="4">
        <f t="shared" si="8"/>
        <v>0.55467000000000022</v>
      </c>
      <c r="I84" s="4">
        <f t="shared" si="9"/>
        <v>-0.10167000000000037</v>
      </c>
      <c r="J84" s="4">
        <f ca="1">VLOOKUP(A84,'bbg mbs total return'!$A$7:$B$803,2,FALSE)*$M$1</f>
        <v>12082.113810000001</v>
      </c>
      <c r="K84" s="4">
        <f ca="1">VLOOKUP(A84,'bbg mbs total return'!$E$7:$F$803,2,FALSE)*$M$1</f>
        <v>1924.09502</v>
      </c>
      <c r="L84" s="6">
        <f t="shared" ca="1" si="10"/>
        <v>-4.1317974225716595E-3</v>
      </c>
      <c r="M84" s="6">
        <f t="shared" ca="1" si="11"/>
        <v>1.2974545624055535E-3</v>
      </c>
      <c r="N84">
        <f t="shared" ca="1" si="14"/>
        <v>0.89258650459608835</v>
      </c>
      <c r="O84">
        <f t="shared" ca="1" si="15"/>
        <v>0.89843828071141418</v>
      </c>
      <c r="P84">
        <f t="shared" ca="1" si="12"/>
        <v>-0.35570212847400418</v>
      </c>
      <c r="Q84">
        <f t="shared" ca="1" si="13"/>
        <v>-0.4134877905127724</v>
      </c>
    </row>
    <row r="85" spans="1:17" x14ac:dyDescent="0.2">
      <c r="A85" s="1">
        <v>43215</v>
      </c>
      <c r="B85" s="4">
        <f>bbg!B89</f>
        <v>0.28000000000000003</v>
      </c>
      <c r="C85" s="4">
        <f>bbg!C89</f>
        <v>2.3656100000000002</v>
      </c>
      <c r="D85" s="4">
        <f>bbg!D89</f>
        <v>1.8148</v>
      </c>
      <c r="E85" s="4">
        <f>bbg!E89</f>
        <v>2.2200000000000002</v>
      </c>
      <c r="F85" s="4">
        <f>AVERAGE(bbg!I89:K89)/AVERAGE(bbg!$I$529:$K$529)</f>
        <v>1.0199386503067485</v>
      </c>
      <c r="G85" s="4">
        <f>AVERAGE(bbg!F89:H89)/AVERAGE(bbg!$F$529:$H$529)</f>
        <v>1.1561040693795865</v>
      </c>
      <c r="H85" s="4">
        <f t="shared" si="8"/>
        <v>0.55081000000000024</v>
      </c>
      <c r="I85" s="4">
        <f t="shared" si="9"/>
        <v>-0.14561000000000002</v>
      </c>
      <c r="J85" s="4">
        <f ca="1">VLOOKUP(A85,'bbg mbs total return'!$A$7:$B$803,2,FALSE)*$M$1</f>
        <v>12063.26095</v>
      </c>
      <c r="K85" s="4">
        <f ca="1">VLOOKUP(A85,'bbg mbs total return'!$E$7:$F$803,2,FALSE)*$M$1</f>
        <v>1920.0700400000003</v>
      </c>
      <c r="L85" s="6">
        <f t="shared" ca="1" si="10"/>
        <v>-9.2063256272209796E-3</v>
      </c>
      <c r="M85" s="6">
        <f t="shared" ca="1" si="11"/>
        <v>-1.2342104601465143E-2</v>
      </c>
      <c r="N85">
        <f t="shared" ca="1" si="14"/>
        <v>0.8843690625843138</v>
      </c>
      <c r="O85">
        <f t="shared" ca="1" si="15"/>
        <v>0.88734966147291339</v>
      </c>
      <c r="P85">
        <f t="shared" ca="1" si="12"/>
        <v>-0.36163374448019781</v>
      </c>
      <c r="Q85">
        <f t="shared" ca="1" si="13"/>
        <v>-0.42072658555230025</v>
      </c>
    </row>
    <row r="86" spans="1:17" x14ac:dyDescent="0.2">
      <c r="A86" s="1">
        <v>43216</v>
      </c>
      <c r="B86" s="4">
        <f>bbg!B90</f>
        <v>0.27</v>
      </c>
      <c r="C86" s="4">
        <f>bbg!C90</f>
        <v>2.3587799999999999</v>
      </c>
      <c r="D86" s="4">
        <f>bbg!D90</f>
        <v>1.8239000000000001</v>
      </c>
      <c r="E86" s="4">
        <f>bbg!E90</f>
        <v>2.2200000000000002</v>
      </c>
      <c r="F86" s="4">
        <f>AVERAGE(bbg!I90:K90)/AVERAGE(bbg!$I$529:$K$529)</f>
        <v>1.0138036809815949</v>
      </c>
      <c r="G86" s="4">
        <f>AVERAGE(bbg!F90:H90)/AVERAGE(bbg!$F$529:$H$529)</f>
        <v>1.1587725150100068</v>
      </c>
      <c r="H86" s="4">
        <f t="shared" si="8"/>
        <v>0.5348799999999998</v>
      </c>
      <c r="I86" s="4">
        <f t="shared" si="9"/>
        <v>-0.13877999999999968</v>
      </c>
      <c r="J86" s="4">
        <f ca="1">VLOOKUP(A86,'bbg mbs total return'!$A$7:$B$803,2,FALSE)*$M$1</f>
        <v>12088.6752</v>
      </c>
      <c r="K86" s="4">
        <f ca="1">VLOOKUP(A86,'bbg mbs total return'!$E$7:$F$803,2,FALSE)*$M$1</f>
        <v>1923.59824</v>
      </c>
      <c r="L86" s="6">
        <f t="shared" ca="1" si="10"/>
        <v>1.2429812769655336E-2</v>
      </c>
      <c r="M86" s="6">
        <f t="shared" ca="1" si="11"/>
        <v>1.0841469095574508E-2</v>
      </c>
      <c r="N86">
        <f t="shared" ca="1" si="14"/>
        <v>0.89536160445151247</v>
      </c>
      <c r="O86">
        <f t="shared" ca="1" si="15"/>
        <v>0.89696983540474051</v>
      </c>
      <c r="P86">
        <f t="shared" ca="1" si="12"/>
        <v>-0.35369897144562068</v>
      </c>
      <c r="Q86">
        <f t="shared" ca="1" si="13"/>
        <v>-0.41444641073167754</v>
      </c>
    </row>
    <row r="87" spans="1:17" x14ac:dyDescent="0.2">
      <c r="A87" s="1">
        <v>43217</v>
      </c>
      <c r="B87" s="4">
        <f>bbg!B91</f>
        <v>0.26</v>
      </c>
      <c r="C87" s="4">
        <f>bbg!C91</f>
        <v>2.35805</v>
      </c>
      <c r="D87" s="4">
        <f>bbg!D91</f>
        <v>1.827</v>
      </c>
      <c r="E87" s="4">
        <f>bbg!E91</f>
        <v>1.95</v>
      </c>
      <c r="F87" s="4">
        <f>AVERAGE(bbg!I91:K91)/AVERAGE(bbg!$I$529:$K$529)</f>
        <v>1.0088957055214722</v>
      </c>
      <c r="G87" s="4">
        <f>AVERAGE(bbg!F91:H91)/AVERAGE(bbg!$F$529:$H$529)</f>
        <v>1.1603291082944185</v>
      </c>
      <c r="H87" s="4">
        <f t="shared" si="8"/>
        <v>0.53105000000000002</v>
      </c>
      <c r="I87" s="4">
        <f t="shared" si="9"/>
        <v>-0.40805000000000002</v>
      </c>
      <c r="J87" s="4">
        <f ca="1">VLOOKUP(A87,'bbg mbs total return'!$A$7:$B$803,2,FALSE)*$M$1</f>
        <v>12113.888850000001</v>
      </c>
      <c r="K87" s="4">
        <f ca="1">VLOOKUP(A87,'bbg mbs total return'!$E$7:$F$803,2,FALSE)*$M$1</f>
        <v>1926.6060600000003</v>
      </c>
      <c r="L87" s="6">
        <f t="shared" ca="1" si="10"/>
        <v>1.2305776484094056E-2</v>
      </c>
      <c r="M87" s="6">
        <f t="shared" ca="1" si="11"/>
        <v>9.2254908696537408E-3</v>
      </c>
      <c r="N87">
        <f t="shared" ca="1" si="14"/>
        <v>0.90637972422833268</v>
      </c>
      <c r="O87">
        <f t="shared" ca="1" si="15"/>
        <v>0.90524482243162163</v>
      </c>
      <c r="P87">
        <f t="shared" ca="1" si="12"/>
        <v>-0.34574573544679044</v>
      </c>
      <c r="Q87">
        <f t="shared" ca="1" si="13"/>
        <v>-0.40904439144018967</v>
      </c>
    </row>
    <row r="88" spans="1:17" x14ac:dyDescent="0.2">
      <c r="A88" s="1">
        <v>43220</v>
      </c>
      <c r="B88" s="4">
        <f>bbg!B92</f>
        <v>0.28000000000000003</v>
      </c>
      <c r="C88" s="4">
        <f>bbg!C92</f>
        <v>2.36294</v>
      </c>
      <c r="D88" s="4">
        <f>bbg!D92</f>
        <v>1.833</v>
      </c>
      <c r="E88" s="4">
        <f>bbg!E92</f>
        <v>2.2200000000000002</v>
      </c>
      <c r="F88" s="4">
        <f>AVERAGE(bbg!I92:K92)/AVERAGE(bbg!$I$529:$K$529)</f>
        <v>1.0039877300613498</v>
      </c>
      <c r="G88" s="4">
        <f>AVERAGE(bbg!F92:H92)/AVERAGE(bbg!$F$529:$H$529)</f>
        <v>1.1545474760951744</v>
      </c>
      <c r="H88" s="4">
        <f t="shared" si="8"/>
        <v>0.52994000000000008</v>
      </c>
      <c r="I88" s="4">
        <f t="shared" si="9"/>
        <v>-0.14293999999999984</v>
      </c>
      <c r="J88" s="4">
        <f ca="1">VLOOKUP(A88,'bbg mbs total return'!$A$7:$B$803,2,FALSE)*$M$1</f>
        <v>12121.900460000001</v>
      </c>
      <c r="K88" s="4">
        <f ca="1">VLOOKUP(A88,'bbg mbs total return'!$E$7:$F$803,2,FALSE)*$M$1</f>
        <v>1928.27989</v>
      </c>
      <c r="L88" s="6">
        <f t="shared" ca="1" si="10"/>
        <v>3.9020086435747948E-3</v>
      </c>
      <c r="M88" s="6">
        <f t="shared" ca="1" si="11"/>
        <v>5.1259036317976353E-3</v>
      </c>
      <c r="N88">
        <f t="shared" ca="1" si="14"/>
        <v>0.90991642574663256</v>
      </c>
      <c r="O88">
        <f t="shared" ca="1" si="15"/>
        <v>0.90988502015458994</v>
      </c>
      <c r="P88">
        <f t="shared" ca="1" si="12"/>
        <v>-0.34319282965140807</v>
      </c>
      <c r="Q88">
        <f t="shared" ca="1" si="13"/>
        <v>-0.40601520994004181</v>
      </c>
    </row>
    <row r="89" spans="1:17" x14ac:dyDescent="0.2">
      <c r="A89" s="1">
        <v>43221</v>
      </c>
      <c r="B89" s="4">
        <f>bbg!B93</f>
        <v>0.28000000000000003</v>
      </c>
      <c r="C89" s="4">
        <f>bbg!C93</f>
        <v>2.3537499999999998</v>
      </c>
      <c r="D89" s="4">
        <f>bbg!D93</f>
        <v>1.8355000000000001</v>
      </c>
      <c r="E89" s="4">
        <f>bbg!E93</f>
        <v>2.0099999999999998</v>
      </c>
      <c r="F89" s="4">
        <f>AVERAGE(bbg!I93:K93)/AVERAGE(bbg!$I$529:$K$529)</f>
        <v>1.0018404907975462</v>
      </c>
      <c r="G89" s="4">
        <f>AVERAGE(bbg!F93:H93)/AVERAGE(bbg!$F$529:$H$529)</f>
        <v>1.1538803646875695</v>
      </c>
      <c r="H89" s="4">
        <f t="shared" si="8"/>
        <v>0.51824999999999966</v>
      </c>
      <c r="I89" s="4">
        <f t="shared" si="9"/>
        <v>-0.34375</v>
      </c>
      <c r="J89" s="4">
        <f ca="1">VLOOKUP(A89,'bbg mbs total return'!$A$7:$B$803,2,FALSE)*$M$1</f>
        <v>12101.780279999999</v>
      </c>
      <c r="K89" s="4">
        <f ca="1">VLOOKUP(A89,'bbg mbs total return'!$E$7:$F$803,2,FALSE)*$M$1</f>
        <v>1925.4384500000001</v>
      </c>
      <c r="L89" s="6">
        <f t="shared" ca="1" si="10"/>
        <v>-9.7929414939291748E-3</v>
      </c>
      <c r="M89" s="6">
        <f t="shared" ca="1" si="11"/>
        <v>-8.6940158879113671E-3</v>
      </c>
      <c r="N89">
        <f t="shared" ca="1" si="14"/>
        <v>0.9010056674249306</v>
      </c>
      <c r="O89">
        <f t="shared" ca="1" si="15"/>
        <v>0.90197446533319336</v>
      </c>
      <c r="P89">
        <f t="shared" ca="1" si="12"/>
        <v>-0.34962490384342504</v>
      </c>
      <c r="Q89">
        <f t="shared" ca="1" si="13"/>
        <v>-0.41117932314200079</v>
      </c>
    </row>
    <row r="90" spans="1:17" x14ac:dyDescent="0.2">
      <c r="A90" s="1">
        <v>43222</v>
      </c>
      <c r="B90" s="4">
        <f>bbg!B94</f>
        <v>0.28000000000000003</v>
      </c>
      <c r="C90" s="4">
        <f>bbg!C94</f>
        <v>2.36294</v>
      </c>
      <c r="D90" s="4">
        <f>bbg!D94</f>
        <v>1.839</v>
      </c>
      <c r="E90" s="4">
        <f>bbg!E94</f>
        <v>2.23</v>
      </c>
      <c r="F90" s="4">
        <f>AVERAGE(bbg!I94:K94)/AVERAGE(bbg!$I$529:$K$529)</f>
        <v>0.99938650306748456</v>
      </c>
      <c r="G90" s="4">
        <f>AVERAGE(bbg!F94:H94)/AVERAGE(bbg!$F$529:$H$529)</f>
        <v>1.1489882143651322</v>
      </c>
      <c r="H90" s="4">
        <f t="shared" si="8"/>
        <v>0.52394000000000007</v>
      </c>
      <c r="I90" s="4">
        <f t="shared" si="9"/>
        <v>-0.13294000000000006</v>
      </c>
      <c r="J90" s="4">
        <f ca="1">VLOOKUP(A90,'bbg mbs total return'!$A$7:$B$803,2,FALSE)*$M$1</f>
        <v>12106.82065</v>
      </c>
      <c r="K90" s="4">
        <f ca="1">VLOOKUP(A90,'bbg mbs total return'!$E$7:$F$803,2,FALSE)*$M$1</f>
        <v>1926.2550100000001</v>
      </c>
      <c r="L90" s="6">
        <f t="shared" ca="1" si="10"/>
        <v>2.4573395245949706E-3</v>
      </c>
      <c r="M90" s="6">
        <f t="shared" ca="1" si="11"/>
        <v>2.5021334751055505E-3</v>
      </c>
      <c r="N90">
        <f t="shared" ca="1" si="14"/>
        <v>0.90321974426337803</v>
      </c>
      <c r="O90">
        <f t="shared" ca="1" si="15"/>
        <v>0.90423132583659405</v>
      </c>
      <c r="P90">
        <f t="shared" ca="1" si="12"/>
        <v>-0.34802671141382724</v>
      </c>
      <c r="Q90">
        <f t="shared" ca="1" si="13"/>
        <v>-0.40970601521560002</v>
      </c>
    </row>
    <row r="91" spans="1:17" x14ac:dyDescent="0.2">
      <c r="A91" s="1">
        <v>43223</v>
      </c>
      <c r="B91" s="4">
        <f>bbg!B95</f>
        <v>0.28000000000000003</v>
      </c>
      <c r="C91" s="4">
        <f>bbg!C95</f>
        <v>2.36313</v>
      </c>
      <c r="D91" s="4">
        <f>bbg!D95</f>
        <v>1.841</v>
      </c>
      <c r="E91" s="4">
        <f>bbg!E95</f>
        <v>2.17</v>
      </c>
      <c r="F91" s="4">
        <f>AVERAGE(bbg!I95:K95)/AVERAGE(bbg!$I$529:$K$529)</f>
        <v>1.0079754601226993</v>
      </c>
      <c r="G91" s="4">
        <f>AVERAGE(bbg!F95:H95)/AVERAGE(bbg!$F$529:$H$529)</f>
        <v>1.1525461418723593</v>
      </c>
      <c r="H91" s="4">
        <f t="shared" si="8"/>
        <v>0.52212999999999998</v>
      </c>
      <c r="I91" s="4">
        <f t="shared" si="9"/>
        <v>-0.19313000000000002</v>
      </c>
      <c r="J91" s="4">
        <f ca="1">VLOOKUP(A91,'bbg mbs total return'!$A$7:$B$803,2,FALSE)*$M$1</f>
        <v>12119.62542</v>
      </c>
      <c r="K91" s="4">
        <f ca="1">VLOOKUP(A91,'bbg mbs total return'!$E$7:$F$803,2,FALSE)*$M$1</f>
        <v>1928.3394800000001</v>
      </c>
      <c r="L91" s="6">
        <f t="shared" ca="1" si="10"/>
        <v>6.2401306820391248E-3</v>
      </c>
      <c r="M91" s="6">
        <f t="shared" ca="1" si="11"/>
        <v>6.3846027323247734E-3</v>
      </c>
      <c r="N91">
        <f t="shared" ca="1" si="14"/>
        <v>0.90885595350217951</v>
      </c>
      <c r="O91">
        <f t="shared" ca="1" si="15"/>
        <v>0.91000448363018394</v>
      </c>
      <c r="P91">
        <f t="shared" ca="1" si="12"/>
        <v>-0.34395831289185064</v>
      </c>
      <c r="Q91">
        <f t="shared" ca="1" si="13"/>
        <v>-0.40593722262747067</v>
      </c>
    </row>
    <row r="92" spans="1:17" x14ac:dyDescent="0.2">
      <c r="A92" s="1">
        <v>43224</v>
      </c>
      <c r="B92" s="4">
        <f>bbg!B96</f>
        <v>0.27</v>
      </c>
      <c r="C92" s="4">
        <f>bbg!C96</f>
        <v>2.3690600000000002</v>
      </c>
      <c r="D92" s="4">
        <f>bbg!D96</f>
        <v>1.849</v>
      </c>
      <c r="E92" s="4">
        <f>bbg!E96</f>
        <v>2.2000000000000002</v>
      </c>
      <c r="F92" s="4">
        <f>AVERAGE(bbg!I96:K96)/AVERAGE(bbg!$I$529:$K$529)</f>
        <v>1.0214723926380367</v>
      </c>
      <c r="G92" s="4">
        <f>AVERAGE(bbg!F96:H96)/AVERAGE(bbg!$F$529:$H$529)</f>
        <v>1.1685568156548811</v>
      </c>
      <c r="H92" s="4">
        <f t="shared" si="8"/>
        <v>0.52006000000000019</v>
      </c>
      <c r="I92" s="4">
        <f t="shared" si="9"/>
        <v>-0.16905999999999999</v>
      </c>
      <c r="J92" s="4">
        <f ca="1">VLOOKUP(A92,'bbg mbs total return'!$A$7:$B$803,2,FALSE)*$M$1</f>
        <v>12127.122550000002</v>
      </c>
      <c r="K92" s="4">
        <f ca="1">VLOOKUP(A92,'bbg mbs total return'!$E$7:$F$803,2,FALSE)*$M$1</f>
        <v>1928.1884400000001</v>
      </c>
      <c r="L92" s="6">
        <f t="shared" ca="1" si="10"/>
        <v>3.6497057843893014E-3</v>
      </c>
      <c r="M92" s="6">
        <f t="shared" ca="1" si="11"/>
        <v>-4.6212609825336816E-4</v>
      </c>
      <c r="N92">
        <f t="shared" ca="1" si="14"/>
        <v>0.91217301033285314</v>
      </c>
      <c r="O92">
        <f t="shared" ca="1" si="15"/>
        <v>0.90958394680877086</v>
      </c>
      <c r="P92">
        <f t="shared" ca="1" si="12"/>
        <v>-0.34156395375161153</v>
      </c>
      <c r="Q92">
        <f t="shared" ca="1" si="13"/>
        <v>-0.40621175454089542</v>
      </c>
    </row>
    <row r="93" spans="1:17" x14ac:dyDescent="0.2">
      <c r="A93" s="1">
        <v>43227</v>
      </c>
      <c r="B93" s="4">
        <f>bbg!B97</f>
        <v>0.27</v>
      </c>
      <c r="C93" s="4">
        <f>bbg!C97</f>
        <v>2.3690600000000002</v>
      </c>
      <c r="D93" s="4">
        <f>bbg!D97</f>
        <v>1.8555000000000001</v>
      </c>
      <c r="E93" s="4">
        <f>bbg!E97</f>
        <v>2.27</v>
      </c>
      <c r="F93" s="4">
        <f>AVERAGE(bbg!I97:K97)/AVERAGE(bbg!$I$529:$K$529)</f>
        <v>1.023926380368098</v>
      </c>
      <c r="G93" s="4">
        <f>AVERAGE(bbg!F97:H97)/AVERAGE(bbg!$F$529:$H$529)</f>
        <v>1.1723371136313099</v>
      </c>
      <c r="H93" s="4">
        <f t="shared" si="8"/>
        <v>0.51356000000000002</v>
      </c>
      <c r="I93" s="4">
        <f t="shared" si="9"/>
        <v>-9.9060000000000148E-2</v>
      </c>
      <c r="J93" s="4">
        <f ca="1">VLOOKUP(A93,'bbg mbs total return'!$A$7:$B$803,2,FALSE)*$M$1</f>
        <v>12131.529260000001</v>
      </c>
      <c r="K93" s="4">
        <f ca="1">VLOOKUP(A93,'bbg mbs total return'!$E$7:$F$803,2,FALSE)*$M$1</f>
        <v>1927.58782</v>
      </c>
      <c r="L93" s="6">
        <f t="shared" ca="1" si="10"/>
        <v>2.1439206945253588E-3</v>
      </c>
      <c r="M93" s="6">
        <f t="shared" ca="1" si="11"/>
        <v>-1.8378172623010115E-3</v>
      </c>
      <c r="N93">
        <f t="shared" ca="1" si="14"/>
        <v>0.91412863692669322</v>
      </c>
      <c r="O93">
        <f t="shared" ca="1" si="15"/>
        <v>0.90791229772981374</v>
      </c>
      <c r="P93">
        <f t="shared" ca="1" si="12"/>
        <v>-0.34015231908603816</v>
      </c>
      <c r="Q93">
        <f t="shared" ca="1" si="13"/>
        <v>-0.40730302882855163</v>
      </c>
    </row>
    <row r="94" spans="1:17" x14ac:dyDescent="0.2">
      <c r="A94" s="1">
        <v>43228</v>
      </c>
      <c r="B94" s="4">
        <f>bbg!B98</f>
        <v>0.28000000000000003</v>
      </c>
      <c r="C94" s="4">
        <f>bbg!C98</f>
        <v>2.3525</v>
      </c>
      <c r="D94" s="4">
        <f>bbg!D98</f>
        <v>1.857</v>
      </c>
      <c r="E94" s="4">
        <f>bbg!E98</f>
        <v>2.19</v>
      </c>
      <c r="F94" s="4">
        <f>AVERAGE(bbg!I98:K98)/AVERAGE(bbg!$I$529:$K$529)</f>
        <v>1.0070552147239262</v>
      </c>
      <c r="G94" s="4">
        <f>AVERAGE(bbg!F98:H98)/AVERAGE(bbg!$F$529:$H$529)</f>
        <v>1.1518790304647542</v>
      </c>
      <c r="H94" s="4">
        <f t="shared" si="8"/>
        <v>0.49550000000000005</v>
      </c>
      <c r="I94" s="4">
        <f t="shared" si="9"/>
        <v>-0.16250000000000009</v>
      </c>
      <c r="J94" s="4">
        <f ca="1">VLOOKUP(A94,'bbg mbs total return'!$A$7:$B$803,2,FALSE)*$M$1</f>
        <v>12113.709490000001</v>
      </c>
      <c r="K94" s="4">
        <f ca="1">VLOOKUP(A94,'bbg mbs total return'!$E$7:$F$803,2,FALSE)*$M$1</f>
        <v>1926.2261000000001</v>
      </c>
      <c r="L94" s="6">
        <f t="shared" ca="1" si="10"/>
        <v>-8.6663965232033902E-3</v>
      </c>
      <c r="M94" s="6">
        <f t="shared" ca="1" si="11"/>
        <v>-4.1679802687272565E-3</v>
      </c>
      <c r="N94">
        <f t="shared" ca="1" si="14"/>
        <v>0.906206435685871</v>
      </c>
      <c r="O94">
        <f t="shared" ca="1" si="15"/>
        <v>0.90412813718714113</v>
      </c>
      <c r="P94">
        <f t="shared" ca="1" si="12"/>
        <v>-0.34587082073375475</v>
      </c>
      <c r="Q94">
        <f t="shared" ca="1" si="13"/>
        <v>-0.40977337810972858</v>
      </c>
    </row>
    <row r="95" spans="1:17" x14ac:dyDescent="0.2">
      <c r="A95" s="1">
        <v>43229</v>
      </c>
      <c r="B95" s="4">
        <f>bbg!B99</f>
        <v>0.28000000000000003</v>
      </c>
      <c r="C95" s="4">
        <f>bbg!C99</f>
        <v>2.35575</v>
      </c>
      <c r="D95" s="4">
        <f>bbg!D99</f>
        <v>1.865</v>
      </c>
      <c r="E95" s="4">
        <f>bbg!E99</f>
        <v>2.25</v>
      </c>
      <c r="F95" s="4">
        <f>AVERAGE(bbg!I99:K99)/AVERAGE(bbg!$I$529:$K$529)</f>
        <v>1.0122699386503067</v>
      </c>
      <c r="G95" s="4">
        <f>AVERAGE(bbg!F99:H99)/AVERAGE(bbg!$F$529:$H$529)</f>
        <v>1.1456526573271071</v>
      </c>
      <c r="H95" s="4">
        <f t="shared" si="8"/>
        <v>0.49075000000000002</v>
      </c>
      <c r="I95" s="4">
        <f t="shared" si="9"/>
        <v>-0.10575000000000001</v>
      </c>
      <c r="J95" s="4">
        <f ca="1">VLOOKUP(A95,'bbg mbs total return'!$A$7:$B$803,2,FALSE)*$M$1</f>
        <v>12091.949110000001</v>
      </c>
      <c r="K95" s="4">
        <f ca="1">VLOOKUP(A95,'bbg mbs total return'!$E$7:$F$803,2,FALSE)*$M$1</f>
        <v>1924.0047500000003</v>
      </c>
      <c r="L95" s="6">
        <f t="shared" ca="1" si="10"/>
        <v>-1.0598425041146909E-2</v>
      </c>
      <c r="M95" s="6">
        <f t="shared" ca="1" si="11"/>
        <v>-6.8039598258993975E-3</v>
      </c>
      <c r="N95">
        <f t="shared" ca="1" si="14"/>
        <v>0.89660207470544939</v>
      </c>
      <c r="O95">
        <f t="shared" ca="1" si="15"/>
        <v>0.89797648566425459</v>
      </c>
      <c r="P95">
        <f t="shared" ca="1" si="12"/>
        <v>-0.35280355980743494</v>
      </c>
      <c r="Q95">
        <f t="shared" ca="1" si="13"/>
        <v>-0.41378925633324626</v>
      </c>
    </row>
    <row r="96" spans="1:17" x14ac:dyDescent="0.2">
      <c r="A96" s="1">
        <v>43230</v>
      </c>
      <c r="B96" s="4">
        <f>bbg!B100</f>
        <v>0.28000000000000003</v>
      </c>
      <c r="C96" s="4">
        <f>bbg!C100</f>
        <v>2.355</v>
      </c>
      <c r="D96" s="4">
        <f>bbg!D100</f>
        <v>1.87</v>
      </c>
      <c r="E96" s="4">
        <f>bbg!E100</f>
        <v>2.19</v>
      </c>
      <c r="F96" s="4">
        <f>AVERAGE(bbg!I100:K100)/AVERAGE(bbg!$I$529:$K$529)</f>
        <v>1.0217791411042945</v>
      </c>
      <c r="G96" s="4">
        <f>AVERAGE(bbg!F100:H100)/AVERAGE(bbg!$F$529:$H$529)</f>
        <v>1.1592172559484102</v>
      </c>
      <c r="H96" s="4">
        <f t="shared" si="8"/>
        <v>0.48499999999999988</v>
      </c>
      <c r="I96" s="4">
        <f t="shared" si="9"/>
        <v>-0.16500000000000004</v>
      </c>
      <c r="J96" s="4">
        <f ca="1">VLOOKUP(A96,'bbg mbs total return'!$A$7:$B$803,2,FALSE)*$M$1</f>
        <v>12111.47162</v>
      </c>
      <c r="K96" s="4">
        <f ca="1">VLOOKUP(A96,'bbg mbs total return'!$E$7:$F$803,2,FALSE)*$M$1</f>
        <v>1926.0260900000003</v>
      </c>
      <c r="L96" s="6">
        <f t="shared" ca="1" si="10"/>
        <v>9.5255783788193785E-3</v>
      </c>
      <c r="M96" s="6">
        <f t="shared" ca="1" si="11"/>
        <v>6.198480539094664E-3</v>
      </c>
      <c r="N96">
        <f t="shared" ca="1" si="14"/>
        <v>0.90514272804266815</v>
      </c>
      <c r="O96">
        <f t="shared" ca="1" si="15"/>
        <v>0.90354257543520911</v>
      </c>
      <c r="P96">
        <f t="shared" ca="1" si="12"/>
        <v>-0.34663863938988781</v>
      </c>
      <c r="Q96">
        <f t="shared" ca="1" si="13"/>
        <v>-0.41015564044681974</v>
      </c>
    </row>
    <row r="97" spans="1:17" x14ac:dyDescent="0.2">
      <c r="A97" s="1">
        <v>43231</v>
      </c>
      <c r="B97" s="4">
        <f>bbg!B101</f>
        <v>0.27</v>
      </c>
      <c r="C97" s="4">
        <f>bbg!C101</f>
        <v>2.3425000000000002</v>
      </c>
      <c r="D97" s="4">
        <f>bbg!D101</f>
        <v>1.8715000000000002</v>
      </c>
      <c r="E97" s="4">
        <f>bbg!E101</f>
        <v>1.85</v>
      </c>
      <c r="F97" s="4">
        <f>AVERAGE(bbg!I101:K101)/AVERAGE(bbg!$I$529:$K$529)</f>
        <v>1.0196319018404907</v>
      </c>
      <c r="G97" s="4">
        <f>AVERAGE(bbg!F101:H101)/AVERAGE(bbg!$F$529:$H$529)</f>
        <v>1.1598843673560151</v>
      </c>
      <c r="H97" s="4">
        <f t="shared" si="8"/>
        <v>0.47100000000000009</v>
      </c>
      <c r="I97" s="4">
        <f t="shared" si="9"/>
        <v>-0.49250000000000016</v>
      </c>
      <c r="J97" s="4">
        <f ca="1">VLOOKUP(A97,'bbg mbs total return'!$A$7:$B$803,2,FALSE)*$M$1</f>
        <v>12117.489030000002</v>
      </c>
      <c r="K97" s="4">
        <f ca="1">VLOOKUP(A97,'bbg mbs total return'!$E$7:$F$803,2,FALSE)*$M$1</f>
        <v>1927.9459500000003</v>
      </c>
      <c r="L97" s="6">
        <f t="shared" ca="1" si="10"/>
        <v>2.931329908859537E-3</v>
      </c>
      <c r="M97" s="6">
        <f t="shared" ca="1" si="11"/>
        <v>5.881111402804895E-3</v>
      </c>
      <c r="N97">
        <f t="shared" ca="1" si="14"/>
        <v>0.9077959999931664</v>
      </c>
      <c r="O97">
        <f t="shared" ca="1" si="15"/>
        <v>0.90885640997852069</v>
      </c>
      <c r="P97">
        <f t="shared" ca="1" si="12"/>
        <v>-0.34472342169223824</v>
      </c>
      <c r="Q97">
        <f t="shared" ca="1" si="13"/>
        <v>-0.40668670005797147</v>
      </c>
    </row>
    <row r="98" spans="1:17" x14ac:dyDescent="0.2">
      <c r="A98" s="1">
        <v>43234</v>
      </c>
      <c r="B98" s="4">
        <f>bbg!B102</f>
        <v>0.27</v>
      </c>
      <c r="C98" s="4">
        <f>bbg!C102</f>
        <v>2.33</v>
      </c>
      <c r="D98" s="4">
        <f>bbg!D102</f>
        <v>1.8767</v>
      </c>
      <c r="E98" s="4">
        <f>bbg!E102</f>
        <v>2.23</v>
      </c>
      <c r="F98" s="4">
        <f>AVERAGE(bbg!I102:K102)/AVERAGE(bbg!$I$529:$K$529)</f>
        <v>1.0242331288343558</v>
      </c>
      <c r="G98" s="4">
        <f>AVERAGE(bbg!F102:H102)/AVERAGE(bbg!$F$529:$H$529)</f>
        <v>1.1572159217255946</v>
      </c>
      <c r="H98" s="4">
        <f t="shared" si="8"/>
        <v>0.45330000000000004</v>
      </c>
      <c r="I98" s="4">
        <f t="shared" si="9"/>
        <v>-0.10000000000000009</v>
      </c>
      <c r="J98" s="4">
        <f ca="1">VLOOKUP(A98,'bbg mbs total return'!$A$7:$B$803,2,FALSE)*$M$1</f>
        <v>12110.222</v>
      </c>
      <c r="K98" s="4">
        <f ca="1">VLOOKUP(A98,'bbg mbs total return'!$E$7:$F$803,2,FALSE)*$M$1</f>
        <v>1927.53826</v>
      </c>
      <c r="L98" s="6">
        <f t="shared" ca="1" si="10"/>
        <v>-3.5383136633227678E-3</v>
      </c>
      <c r="M98" s="6">
        <f t="shared" ca="1" si="11"/>
        <v>-1.2476340428532408E-3</v>
      </c>
      <c r="N98">
        <f t="shared" ca="1" si="14"/>
        <v>0.90458393300288076</v>
      </c>
      <c r="O98">
        <f t="shared" ca="1" si="15"/>
        <v>0.90772248978136616</v>
      </c>
      <c r="P98">
        <f t="shared" ca="1" si="12"/>
        <v>-0.34704199576252004</v>
      </c>
      <c r="Q98">
        <f t="shared" ca="1" si="13"/>
        <v>-0.40742693792905671</v>
      </c>
    </row>
    <row r="99" spans="1:17" x14ac:dyDescent="0.2">
      <c r="A99" s="1">
        <v>43235</v>
      </c>
      <c r="B99" s="4">
        <f>bbg!B103</f>
        <v>0.27</v>
      </c>
      <c r="C99" s="4">
        <f>bbg!C103</f>
        <v>2.32063</v>
      </c>
      <c r="D99" s="4">
        <f>bbg!D103</f>
        <v>1.881</v>
      </c>
      <c r="E99" s="4">
        <f>bbg!E103</f>
        <v>2.17</v>
      </c>
      <c r="F99" s="4">
        <f>AVERAGE(bbg!I103:K103)/AVERAGE(bbg!$I$529:$K$529)</f>
        <v>1.023926380368098</v>
      </c>
      <c r="G99" s="4">
        <f>AVERAGE(bbg!F103:H103)/AVERAGE(bbg!$F$529:$H$529)</f>
        <v>1.1501000667111407</v>
      </c>
      <c r="H99" s="4">
        <f t="shared" si="8"/>
        <v>0.43962999999999997</v>
      </c>
      <c r="I99" s="4">
        <f t="shared" si="9"/>
        <v>-0.15063000000000004</v>
      </c>
      <c r="J99" s="4">
        <f ca="1">VLOOKUP(A99,'bbg mbs total return'!$A$7:$B$803,2,FALSE)*$M$1</f>
        <v>12057.131440000001</v>
      </c>
      <c r="K99" s="4">
        <f ca="1">VLOOKUP(A99,'bbg mbs total return'!$E$7:$F$803,2,FALSE)*$M$1</f>
        <v>1920.1308100000001</v>
      </c>
      <c r="L99" s="6">
        <f t="shared" ca="1" si="10"/>
        <v>-2.5865281742976667E-2</v>
      </c>
      <c r="M99" s="6">
        <f t="shared" ca="1" si="11"/>
        <v>-2.2673456556965555E-2</v>
      </c>
      <c r="N99">
        <f t="shared" ca="1" si="14"/>
        <v>0.88118661471559134</v>
      </c>
      <c r="O99">
        <f t="shared" ca="1" si="15"/>
        <v>0.88714128334352782</v>
      </c>
      <c r="P99">
        <f t="shared" ca="1" si="12"/>
        <v>-0.36393093850845415</v>
      </c>
      <c r="Q99">
        <f t="shared" ca="1" si="13"/>
        <v>-0.4208626175087502</v>
      </c>
    </row>
    <row r="100" spans="1:17" x14ac:dyDescent="0.2">
      <c r="A100" s="1">
        <v>43236</v>
      </c>
      <c r="B100" s="4">
        <f>bbg!B104</f>
        <v>0.28000000000000003</v>
      </c>
      <c r="C100" s="4">
        <f>bbg!C104</f>
        <v>2.3256299999999999</v>
      </c>
      <c r="D100" s="4">
        <f>bbg!D104</f>
        <v>1.885</v>
      </c>
      <c r="E100" s="4">
        <f>bbg!E104</f>
        <v>2.17</v>
      </c>
      <c r="F100" s="4">
        <f>AVERAGE(bbg!I104:K104)/AVERAGE(bbg!$I$529:$K$529)</f>
        <v>1.0233128834355827</v>
      </c>
      <c r="G100" s="4">
        <f>AVERAGE(bbg!F104:H104)/AVERAGE(bbg!$F$529:$H$529)</f>
        <v>1.1487658438959305</v>
      </c>
      <c r="H100" s="4">
        <f t="shared" si="8"/>
        <v>0.44062999999999986</v>
      </c>
      <c r="I100" s="4">
        <f t="shared" si="9"/>
        <v>-0.15562999999999994</v>
      </c>
      <c r="J100" s="4">
        <f ca="1">VLOOKUP(A100,'bbg mbs total return'!$A$7:$B$803,2,FALSE)*$M$1</f>
        <v>12045.271260000001</v>
      </c>
      <c r="K100" s="4">
        <f ca="1">VLOOKUP(A100,'bbg mbs total return'!$E$7:$F$803,2,FALSE)*$M$1</f>
        <v>1918.7331000000001</v>
      </c>
      <c r="L100" s="6">
        <f t="shared" ca="1" si="10"/>
        <v>-5.803624381820683E-3</v>
      </c>
      <c r="M100" s="6">
        <f t="shared" ca="1" si="11"/>
        <v>-4.2947537516987875E-3</v>
      </c>
      <c r="N100">
        <f t="shared" ca="1" si="14"/>
        <v>0.87607253859349388</v>
      </c>
      <c r="O100">
        <f t="shared" ca="1" si="15"/>
        <v>0.88333122998860136</v>
      </c>
      <c r="P100">
        <f t="shared" ca="1" si="12"/>
        <v>-0.36762244442224834</v>
      </c>
      <c r="Q100">
        <f t="shared" ca="1" si="13"/>
        <v>-0.42334986995495349</v>
      </c>
    </row>
    <row r="101" spans="1:17" x14ac:dyDescent="0.2">
      <c r="A101" s="1">
        <v>43237</v>
      </c>
      <c r="B101" s="4">
        <f>bbg!B105</f>
        <v>0.28000000000000003</v>
      </c>
      <c r="C101" s="4">
        <f>bbg!C105</f>
        <v>2.3312499999999998</v>
      </c>
      <c r="D101" s="4">
        <f>bbg!D105</f>
        <v>1.8912</v>
      </c>
      <c r="E101" s="4">
        <f>bbg!E105</f>
        <v>2.19</v>
      </c>
      <c r="F101" s="4">
        <f>AVERAGE(bbg!I105:K105)/AVERAGE(bbg!$I$529:$K$529)</f>
        <v>1.0245398773006134</v>
      </c>
      <c r="G101" s="4">
        <f>AVERAGE(bbg!F105:H105)/AVERAGE(bbg!$F$529:$H$529)</f>
        <v>1.1487658438959307</v>
      </c>
      <c r="H101" s="4">
        <f t="shared" si="8"/>
        <v>0.44004999999999983</v>
      </c>
      <c r="I101" s="4">
        <f t="shared" si="9"/>
        <v>-0.14124999999999988</v>
      </c>
      <c r="J101" s="4">
        <f ca="1">VLOOKUP(A101,'bbg mbs total return'!$A$7:$B$803,2,FALSE)*$M$1</f>
        <v>12040.01318</v>
      </c>
      <c r="K101" s="4">
        <f ca="1">VLOOKUP(A101,'bbg mbs total return'!$E$7:$F$803,2,FALSE)*$M$1</f>
        <v>1918.3938500000002</v>
      </c>
      <c r="L101" s="6">
        <f t="shared" ca="1" si="10"/>
        <v>-2.5755062987269485E-3</v>
      </c>
      <c r="M101" s="6">
        <f t="shared" ca="1" si="11"/>
        <v>-1.0431753118762654E-3</v>
      </c>
      <c r="N101">
        <f t="shared" ca="1" si="14"/>
        <v>0.87381620825220463</v>
      </c>
      <c r="O101">
        <f t="shared" ca="1" si="15"/>
        <v>0.88240976065726795</v>
      </c>
      <c r="P101">
        <f t="shared" ca="1" si="12"/>
        <v>-0.36925113679981236</v>
      </c>
      <c r="Q101">
        <f t="shared" ca="1" si="13"/>
        <v>-0.4239514171342067</v>
      </c>
    </row>
    <row r="102" spans="1:17" x14ac:dyDescent="0.2">
      <c r="A102" s="1">
        <v>43238</v>
      </c>
      <c r="B102" s="4">
        <f>bbg!B106</f>
        <v>0.28000000000000003</v>
      </c>
      <c r="C102" s="4">
        <f>bbg!C106</f>
        <v>2.32938</v>
      </c>
      <c r="D102" s="4">
        <f>bbg!D106</f>
        <v>1.8915999999999999</v>
      </c>
      <c r="E102" s="4">
        <f>bbg!E106</f>
        <v>2.23</v>
      </c>
      <c r="F102" s="4">
        <f>AVERAGE(bbg!I106:K106)/AVERAGE(bbg!$I$529:$K$529)</f>
        <v>1.0294478527607362</v>
      </c>
      <c r="G102" s="4">
        <f>AVERAGE(bbg!F106:H106)/AVERAGE(bbg!$F$529:$H$529)</f>
        <v>1.1558816989103846</v>
      </c>
      <c r="H102" s="4">
        <f t="shared" si="8"/>
        <v>0.43778000000000006</v>
      </c>
      <c r="I102" s="4">
        <f t="shared" si="9"/>
        <v>-9.9380000000000024E-2</v>
      </c>
      <c r="J102" s="4">
        <f ca="1">VLOOKUP(A102,'bbg mbs total return'!$A$7:$B$803,2,FALSE)*$M$1</f>
        <v>12065.823910000001</v>
      </c>
      <c r="K102" s="4">
        <f ca="1">VLOOKUP(A102,'bbg mbs total return'!$E$7:$F$803,2,FALSE)*$M$1</f>
        <v>1922.5899300000003</v>
      </c>
      <c r="L102" s="6">
        <f t="shared" ca="1" si="10"/>
        <v>1.2648101353656528E-2</v>
      </c>
      <c r="M102" s="6">
        <f t="shared" ca="1" si="11"/>
        <v>1.2904999669385209E-2</v>
      </c>
      <c r="N102">
        <f t="shared" ca="1" si="14"/>
        <v>0.88486832421864636</v>
      </c>
      <c r="O102">
        <f t="shared" ca="1" si="15"/>
        <v>0.89379725832681234</v>
      </c>
      <c r="P102">
        <f t="shared" ca="1" si="12"/>
        <v>-0.36127336124935272</v>
      </c>
      <c r="Q102">
        <f t="shared" ca="1" si="13"/>
        <v>-0.41651751036277385</v>
      </c>
    </row>
    <row r="103" spans="1:17" x14ac:dyDescent="0.2">
      <c r="A103" s="1">
        <v>43241</v>
      </c>
      <c r="B103" s="4">
        <f>bbg!B107</f>
        <v>0.28000000000000003</v>
      </c>
      <c r="C103" s="4">
        <f>bbg!C107</f>
        <v>2.33</v>
      </c>
      <c r="D103" s="4">
        <f>bbg!D107</f>
        <v>1.897</v>
      </c>
      <c r="E103" s="4">
        <f>bbg!E107</f>
        <v>2.17</v>
      </c>
      <c r="F103" s="4">
        <f>AVERAGE(bbg!I107:K107)/AVERAGE(bbg!$I$529:$K$529)</f>
        <v>1.0383435582822085</v>
      </c>
      <c r="G103" s="4">
        <f>AVERAGE(bbg!F107:H107)/AVERAGE(bbg!$F$529:$H$529)</f>
        <v>1.1658883700244609</v>
      </c>
      <c r="H103" s="4">
        <f t="shared" si="8"/>
        <v>0.43300000000000005</v>
      </c>
      <c r="I103" s="4">
        <f t="shared" si="9"/>
        <v>-0.16000000000000014</v>
      </c>
      <c r="J103" s="4">
        <f ca="1">VLOOKUP(A103,'bbg mbs total return'!$A$7:$B$803,2,FALSE)*$M$1</f>
        <v>12069.57926</v>
      </c>
      <c r="K103" s="4">
        <f ca="1">VLOOKUP(A103,'bbg mbs total return'!$E$7:$F$803,2,FALSE)*$M$1</f>
        <v>1922.8931900000002</v>
      </c>
      <c r="L103" s="6">
        <f t="shared" ca="1" si="10"/>
        <v>1.8363076707614391E-3</v>
      </c>
      <c r="M103" s="6">
        <f t="shared" ca="1" si="11"/>
        <v>9.3063735125247242E-4</v>
      </c>
      <c r="N103">
        <f t="shared" ca="1" si="14"/>
        <v>0.88649321471002296</v>
      </c>
      <c r="O103">
        <f t="shared" ca="1" si="15"/>
        <v>0.89462905943985838</v>
      </c>
      <c r="P103">
        <f t="shared" ca="1" si="12"/>
        <v>-0.36010046262309525</v>
      </c>
      <c r="Q103">
        <f t="shared" ca="1" si="13"/>
        <v>-0.4159744997641156</v>
      </c>
    </row>
    <row r="104" spans="1:17" x14ac:dyDescent="0.2">
      <c r="A104" s="1">
        <v>43242</v>
      </c>
      <c r="B104" s="4">
        <f>bbg!B108</f>
        <v>0.28000000000000003</v>
      </c>
      <c r="C104" s="4">
        <f>bbg!C108</f>
        <v>2.33</v>
      </c>
      <c r="D104" s="4">
        <f>bbg!D108</f>
        <v>1.897</v>
      </c>
      <c r="E104" s="4">
        <f>bbg!E108</f>
        <v>1.98</v>
      </c>
      <c r="F104" s="4">
        <f>AVERAGE(bbg!I108:K108)/AVERAGE(bbg!$I$529:$K$529)</f>
        <v>1.0358895705521471</v>
      </c>
      <c r="G104" s="4">
        <f>AVERAGE(bbg!F108:H108)/AVERAGE(bbg!$F$529:$H$529)</f>
        <v>1.1654436290860575</v>
      </c>
      <c r="H104" s="4">
        <f t="shared" si="8"/>
        <v>0.43300000000000005</v>
      </c>
      <c r="I104" s="4">
        <f t="shared" si="9"/>
        <v>-0.35000000000000009</v>
      </c>
      <c r="J104" s="4">
        <f ca="1">VLOOKUP(A104,'bbg mbs total return'!$A$7:$B$803,2,FALSE)*$M$1</f>
        <v>12069.535010000001</v>
      </c>
      <c r="K104" s="4">
        <f ca="1">VLOOKUP(A104,'bbg mbs total return'!$E$7:$F$803,2,FALSE)*$M$1</f>
        <v>1923.6778900000002</v>
      </c>
      <c r="L104" s="6">
        <f t="shared" ca="1" si="10"/>
        <v>-2.163082857876697E-5</v>
      </c>
      <c r="M104" s="6">
        <f t="shared" ca="1" si="11"/>
        <v>2.4076896335572199E-3</v>
      </c>
      <c r="N104">
        <f t="shared" ca="1" si="14"/>
        <v>0.88647403912725931</v>
      </c>
      <c r="O104">
        <f t="shared" ca="1" si="15"/>
        <v>0.89678304855215074</v>
      </c>
      <c r="P104">
        <f t="shared" ca="1" si="12"/>
        <v>-0.36011430418029589</v>
      </c>
      <c r="Q104">
        <f t="shared" ca="1" si="13"/>
        <v>-0.41456834762146455</v>
      </c>
    </row>
    <row r="105" spans="1:17" x14ac:dyDescent="0.2">
      <c r="A105" s="1">
        <v>43243</v>
      </c>
      <c r="B105" s="4">
        <f>bbg!B109</f>
        <v>0.27</v>
      </c>
      <c r="C105" s="4">
        <f>bbg!C109</f>
        <v>2.33</v>
      </c>
      <c r="D105" s="4">
        <f>bbg!D109</f>
        <v>1.875</v>
      </c>
      <c r="E105" s="4">
        <f>bbg!E109</f>
        <v>1.99</v>
      </c>
      <c r="F105" s="4">
        <f>AVERAGE(bbg!I109:K109)/AVERAGE(bbg!$I$529:$K$529)</f>
        <v>1.0361963190184049</v>
      </c>
      <c r="G105" s="4">
        <f>AVERAGE(bbg!F109:H109)/AVERAGE(bbg!$F$529:$H$529)</f>
        <v>1.1732265955081165</v>
      </c>
      <c r="H105" s="4">
        <f t="shared" si="8"/>
        <v>0.45500000000000007</v>
      </c>
      <c r="I105" s="4">
        <f t="shared" si="9"/>
        <v>-0.34000000000000008</v>
      </c>
      <c r="J105" s="4">
        <f ca="1">VLOOKUP(A105,'bbg mbs total return'!$A$7:$B$803,2,FALSE)*$M$1</f>
        <v>12108.190040000001</v>
      </c>
      <c r="K105" s="4">
        <f ca="1">VLOOKUP(A105,'bbg mbs total return'!$E$7:$F$803,2,FALSE)*$M$1</f>
        <v>1929.5714</v>
      </c>
      <c r="L105" s="6">
        <f t="shared" ca="1" si="10"/>
        <v>1.8895895890855385E-2</v>
      </c>
      <c r="M105" s="6">
        <f t="shared" ca="1" si="11"/>
        <v>1.8075639991889991E-2</v>
      </c>
      <c r="N105">
        <f t="shared" ca="1" si="14"/>
        <v>0.9032247602805541</v>
      </c>
      <c r="O105">
        <f t="shared" ca="1" si="15"/>
        <v>0.91299297608860908</v>
      </c>
      <c r="P105">
        <f t="shared" ca="1" si="12"/>
        <v>-0.34802309069003912</v>
      </c>
      <c r="Q105">
        <f t="shared" ca="1" si="13"/>
        <v>-0.40398629583321288</v>
      </c>
    </row>
    <row r="106" spans="1:17" x14ac:dyDescent="0.2">
      <c r="A106" s="1">
        <v>43244</v>
      </c>
      <c r="B106" s="4">
        <f>bbg!B110</f>
        <v>0.28000000000000003</v>
      </c>
      <c r="C106" s="4">
        <f>bbg!C110</f>
        <v>2.3193799999999998</v>
      </c>
      <c r="D106" s="4">
        <f>bbg!D110</f>
        <v>1.891</v>
      </c>
      <c r="E106" s="4">
        <f>bbg!E110</f>
        <v>2.21</v>
      </c>
      <c r="F106" s="4">
        <f>AVERAGE(bbg!I110:K110)/AVERAGE(bbg!$I$529:$K$529)</f>
        <v>1.0266871165644171</v>
      </c>
      <c r="G106" s="4">
        <f>AVERAGE(bbg!F110:H110)/AVERAGE(bbg!$F$529:$H$529)</f>
        <v>1.1603291082944183</v>
      </c>
      <c r="H106" s="4">
        <f t="shared" si="8"/>
        <v>0.42837999999999976</v>
      </c>
      <c r="I106" s="4">
        <f t="shared" si="9"/>
        <v>-0.10937999999999981</v>
      </c>
      <c r="J106" s="4">
        <f ca="1">VLOOKUP(A106,'bbg mbs total return'!$A$7:$B$803,2,FALSE)*$M$1</f>
        <v>12123.855720000001</v>
      </c>
      <c r="K106" s="4">
        <f ca="1">VLOOKUP(A106,'bbg mbs total return'!$E$7:$F$803,2,FALSE)*$M$1</f>
        <v>1932.0417300000001</v>
      </c>
      <c r="L106" s="6">
        <f t="shared" ca="1" si="10"/>
        <v>7.6334705430506807E-3</v>
      </c>
      <c r="M106" s="6">
        <f t="shared" ca="1" si="11"/>
        <v>7.5534634271638762E-3</v>
      </c>
      <c r="N106">
        <f t="shared" ca="1" si="14"/>
        <v>0.91011949988190977</v>
      </c>
      <c r="O106">
        <f t="shared" ca="1" si="15"/>
        <v>0.91988923514275189</v>
      </c>
      <c r="P106">
        <f t="shared" ca="1" si="12"/>
        <v>-0.34304624415807228</v>
      </c>
      <c r="Q106">
        <f t="shared" ca="1" si="13"/>
        <v>-0.39948432811670054</v>
      </c>
    </row>
    <row r="107" spans="1:17" x14ac:dyDescent="0.2">
      <c r="A107" s="1">
        <v>43245</v>
      </c>
      <c r="B107" s="4">
        <f>bbg!B111</f>
        <v>0.28000000000000003</v>
      </c>
      <c r="C107" s="4">
        <f>bbg!C111</f>
        <v>2.31813</v>
      </c>
      <c r="D107" s="4">
        <f>bbg!D111</f>
        <v>1.885</v>
      </c>
      <c r="E107" s="4">
        <f>bbg!E111</f>
        <v>2.21</v>
      </c>
      <c r="F107" s="4">
        <f>AVERAGE(bbg!I111:K111)/AVERAGE(bbg!$I$529:$K$529)</f>
        <v>1.0312883435582823</v>
      </c>
      <c r="G107" s="4">
        <f>AVERAGE(bbg!F111:H111)/AVERAGE(bbg!$F$529:$H$529)</f>
        <v>1.1676673337780743</v>
      </c>
      <c r="H107" s="4">
        <f t="shared" si="8"/>
        <v>0.43313000000000001</v>
      </c>
      <c r="I107" s="4">
        <f t="shared" si="9"/>
        <v>-0.10813000000000006</v>
      </c>
      <c r="J107" s="4">
        <f ca="1">VLOOKUP(A107,'bbg mbs total return'!$A$7:$B$803,2,FALSE)*$M$1</f>
        <v>12149.03751</v>
      </c>
      <c r="K107" s="4">
        <f ca="1">VLOOKUP(A107,'bbg mbs total return'!$E$7:$F$803,2,FALSE)*$M$1</f>
        <v>1936.5924</v>
      </c>
      <c r="L107" s="6">
        <f t="shared" ca="1" si="10"/>
        <v>1.2254563600167679E-2</v>
      </c>
      <c r="M107" s="6">
        <f t="shared" ca="1" si="11"/>
        <v>1.3896673442969121E-2</v>
      </c>
      <c r="N107">
        <f t="shared" ca="1" si="14"/>
        <v>0.9212726171769654</v>
      </c>
      <c r="O107">
        <f t="shared" ca="1" si="15"/>
        <v>0.93267263544723333</v>
      </c>
      <c r="P107">
        <f t="shared" ca="1" si="12"/>
        <v>-0.33499556257473839</v>
      </c>
      <c r="Q107">
        <f t="shared" ca="1" si="13"/>
        <v>-0.39113915792715315</v>
      </c>
    </row>
    <row r="108" spans="1:17" x14ac:dyDescent="0.2">
      <c r="A108" s="1">
        <v>43248</v>
      </c>
      <c r="B108" s="4">
        <f>bbg!B112</f>
        <v>0.28000000000000003</v>
      </c>
      <c r="C108" s="4">
        <f>bbg!C112</f>
        <v>2.31813</v>
      </c>
      <c r="D108" s="4">
        <f>bbg!D112</f>
        <v>1.877</v>
      </c>
      <c r="E108" s="4">
        <f>bbg!E112</f>
        <v>2.21</v>
      </c>
      <c r="F108" s="4">
        <f>AVERAGE(bbg!I112:K112)/AVERAGE(bbg!$I$529:$K$529)</f>
        <v>1.0312883435582823</v>
      </c>
      <c r="G108" s="4">
        <f>AVERAGE(bbg!F112:H112)/AVERAGE(bbg!$F$529:$H$529)</f>
        <v>1.1676673337780743</v>
      </c>
      <c r="H108" s="4">
        <f t="shared" si="8"/>
        <v>0.44113000000000002</v>
      </c>
      <c r="I108" s="4">
        <f t="shared" si="9"/>
        <v>-0.10813000000000006</v>
      </c>
      <c r="J108" s="4" t="e">
        <f ca="1">VLOOKUP(A108,'bbg mbs total return'!$A$7:$B$803,2,FALSE)*$M$1</f>
        <v>#N/A</v>
      </c>
      <c r="K108" s="4" t="e">
        <f ca="1">VLOOKUP(A108,'bbg mbs total return'!$E$7:$F$803,2,FALSE)*$M$1</f>
        <v>#N/A</v>
      </c>
      <c r="L108" s="6" t="e">
        <f t="shared" ca="1" si="10"/>
        <v>#N/A</v>
      </c>
      <c r="M108" s="6" t="e">
        <f t="shared" ca="1" si="11"/>
        <v>#N/A</v>
      </c>
      <c r="N108">
        <f t="shared" ca="1" si="14"/>
        <v>0.9212726171769654</v>
      </c>
      <c r="O108">
        <f t="shared" ca="1" si="15"/>
        <v>0.93267263544723333</v>
      </c>
      <c r="P108">
        <f t="shared" ca="1" si="12"/>
        <v>-0.33499556257473839</v>
      </c>
      <c r="Q108">
        <f t="shared" ca="1" si="13"/>
        <v>-0.39113915792715315</v>
      </c>
    </row>
    <row r="109" spans="1:17" x14ac:dyDescent="0.2">
      <c r="A109" s="1">
        <v>43249</v>
      </c>
      <c r="B109" s="4">
        <f>bbg!B113</f>
        <v>0.28000000000000003</v>
      </c>
      <c r="C109" s="4">
        <f>bbg!C113</f>
        <v>2.3071899999999999</v>
      </c>
      <c r="D109" s="4">
        <f>bbg!D113</f>
        <v>1.859</v>
      </c>
      <c r="E109" s="4">
        <f>bbg!E113</f>
        <v>2.23</v>
      </c>
      <c r="F109" s="4">
        <f>AVERAGE(bbg!I113:K113)/AVERAGE(bbg!$I$529:$K$529)</f>
        <v>1.0395705521472391</v>
      </c>
      <c r="G109" s="4">
        <f>AVERAGE(bbg!F113:H113)/AVERAGE(bbg!$F$529:$H$529)</f>
        <v>1.1787858572381589</v>
      </c>
      <c r="H109" s="4">
        <f t="shared" si="8"/>
        <v>0.44818999999999987</v>
      </c>
      <c r="I109" s="4">
        <f t="shared" si="9"/>
        <v>-7.718999999999987E-2</v>
      </c>
      <c r="J109" s="4">
        <f ca="1">VLOOKUP(A109,'bbg mbs total return'!$A$7:$B$803,2,FALSE)*$M$1</f>
        <v>12238.68093</v>
      </c>
      <c r="K109" s="4">
        <f ca="1">VLOOKUP(A109,'bbg mbs total return'!$E$7:$F$803,2,FALSE)*$M$1</f>
        <v>1954.5714700000001</v>
      </c>
      <c r="L109" s="6" t="e">
        <f t="shared" ca="1" si="10"/>
        <v>#N/A</v>
      </c>
      <c r="M109" s="6" t="e">
        <f t="shared" ca="1" si="11"/>
        <v>#N/A</v>
      </c>
      <c r="N109">
        <f t="shared" ca="1" si="14"/>
        <v>0.9212726171769654</v>
      </c>
      <c r="O109">
        <f t="shared" ca="1" si="15"/>
        <v>0.93267263544723333</v>
      </c>
      <c r="P109">
        <f t="shared" ca="1" si="12"/>
        <v>-0.33499556257473839</v>
      </c>
      <c r="Q109">
        <f t="shared" ca="1" si="13"/>
        <v>-0.39113915792715315</v>
      </c>
    </row>
    <row r="110" spans="1:17" x14ac:dyDescent="0.2">
      <c r="A110" s="1">
        <v>43250</v>
      </c>
      <c r="B110" s="4">
        <f>bbg!B114</f>
        <v>0.27</v>
      </c>
      <c r="C110" s="4">
        <f>bbg!C114</f>
        <v>2.3003100000000001</v>
      </c>
      <c r="D110" s="4">
        <f>bbg!D114</f>
        <v>1.8839999999999999</v>
      </c>
      <c r="E110" s="4">
        <f>bbg!E114</f>
        <v>2.1800000000000002</v>
      </c>
      <c r="F110" s="4">
        <f>AVERAGE(bbg!I114:K114)/AVERAGE(bbg!$I$529:$K$529)</f>
        <v>1.0475460122699385</v>
      </c>
      <c r="G110" s="4">
        <f>AVERAGE(bbg!F114:H114)/AVERAGE(bbg!$F$529:$H$529)</f>
        <v>1.185901712252613</v>
      </c>
      <c r="H110" s="4">
        <f t="shared" si="8"/>
        <v>0.41631000000000018</v>
      </c>
      <c r="I110" s="4">
        <f t="shared" si="9"/>
        <v>-0.12030999999999992</v>
      </c>
      <c r="J110" s="4">
        <f ca="1">VLOOKUP(A110,'bbg mbs total return'!$A$7:$B$803,2,FALSE)*$M$1</f>
        <v>12202.514520000001</v>
      </c>
      <c r="K110" s="4">
        <f ca="1">VLOOKUP(A110,'bbg mbs total return'!$E$7:$F$803,2,FALSE)*$M$1</f>
        <v>1945.7515600000002</v>
      </c>
      <c r="L110" s="6">
        <f t="shared" ca="1" si="10"/>
        <v>-1.7435034071110633E-2</v>
      </c>
      <c r="M110" s="6">
        <f t="shared" ca="1" si="11"/>
        <v>-2.6623466984300015E-2</v>
      </c>
      <c r="N110">
        <f t="shared" ca="1" si="14"/>
        <v>0.90521019770770372</v>
      </c>
      <c r="O110">
        <f t="shared" ca="1" si="15"/>
        <v>0.90784165633024394</v>
      </c>
      <c r="P110">
        <f t="shared" ca="1" si="12"/>
        <v>-0.34658993759868761</v>
      </c>
      <c r="Q110">
        <f t="shared" ca="1" si="13"/>
        <v>-0.40734914445411263</v>
      </c>
    </row>
    <row r="111" spans="1:17" x14ac:dyDescent="0.2">
      <c r="A111" s="1">
        <v>43251</v>
      </c>
      <c r="B111" s="4">
        <f>bbg!B115</f>
        <v>0.28000000000000003</v>
      </c>
      <c r="C111" s="4">
        <f>bbg!C115</f>
        <v>2.32125</v>
      </c>
      <c r="D111" s="4">
        <f>bbg!D115</f>
        <v>1.8860000000000001</v>
      </c>
      <c r="E111" s="4">
        <f>bbg!E115</f>
        <v>2.17</v>
      </c>
      <c r="F111" s="4">
        <f>AVERAGE(bbg!I115:K115)/AVERAGE(bbg!$I$529:$K$529)</f>
        <v>1.0398773006134971</v>
      </c>
      <c r="G111" s="4">
        <f>AVERAGE(bbg!F115:H115)/AVERAGE(bbg!$F$529:$H$529)</f>
        <v>1.165665999555259</v>
      </c>
      <c r="H111" s="4">
        <f t="shared" si="8"/>
        <v>0.43524999999999991</v>
      </c>
      <c r="I111" s="4">
        <f t="shared" si="9"/>
        <v>-0.15125000000000011</v>
      </c>
      <c r="J111" s="4">
        <f ca="1">VLOOKUP(A111,'bbg mbs total return'!$A$7:$B$803,2,FALSE)*$M$1</f>
        <v>12206.65396</v>
      </c>
      <c r="K111" s="4">
        <f ca="1">VLOOKUP(A111,'bbg mbs total return'!$E$7:$F$803,2,FALSE)*$M$1</f>
        <v>1943.9910000000002</v>
      </c>
      <c r="L111" s="6">
        <f t="shared" ca="1" si="10"/>
        <v>2.0014478130681913E-3</v>
      </c>
      <c r="M111" s="6">
        <f t="shared" ca="1" si="11"/>
        <v>-5.3384533840483807E-3</v>
      </c>
      <c r="N111">
        <f t="shared" ca="1" si="14"/>
        <v>0.9070219286782728</v>
      </c>
      <c r="O111">
        <f t="shared" ca="1" si="15"/>
        <v>0.90299518596782768</v>
      </c>
      <c r="P111">
        <f t="shared" ca="1" si="12"/>
        <v>-0.34528217145825779</v>
      </c>
      <c r="Q111">
        <f t="shared" ca="1" si="13"/>
        <v>-0.41051298341946074</v>
      </c>
    </row>
    <row r="112" spans="1:17" x14ac:dyDescent="0.2">
      <c r="A112" s="1">
        <v>43252</v>
      </c>
      <c r="B112" s="4">
        <f>bbg!B116</f>
        <v>0.27</v>
      </c>
      <c r="C112" s="4">
        <f>bbg!C116</f>
        <v>2.3178100000000001</v>
      </c>
      <c r="D112" s="4">
        <f>bbg!D116</f>
        <v>1.8971</v>
      </c>
      <c r="E112" s="4">
        <f>bbg!E116</f>
        <v>2.16</v>
      </c>
      <c r="F112" s="4">
        <f>AVERAGE(bbg!I116:K116)/AVERAGE(bbg!$I$529:$K$529)</f>
        <v>1.0401840490797545</v>
      </c>
      <c r="G112" s="4">
        <f>AVERAGE(bbg!F116:H116)/AVERAGE(bbg!$F$529:$H$529)</f>
        <v>1.165665999555259</v>
      </c>
      <c r="H112" s="4">
        <f t="shared" si="8"/>
        <v>0.42071000000000014</v>
      </c>
      <c r="I112" s="4">
        <f t="shared" si="9"/>
        <v>-0.15781000000000001</v>
      </c>
      <c r="J112" s="4">
        <f ca="1">VLOOKUP(A112,'bbg mbs total return'!$A$7:$B$803,2,FALSE)*$M$1</f>
        <v>12171.386120000001</v>
      </c>
      <c r="K112" s="4">
        <f ca="1">VLOOKUP(A112,'bbg mbs total return'!$E$7:$F$803,2,FALSE)*$M$1</f>
        <v>1937.3865400000002</v>
      </c>
      <c r="L112" s="6">
        <f t="shared" ca="1" si="10"/>
        <v>-1.7046461436676097E-2</v>
      </c>
      <c r="M112" s="6">
        <f t="shared" ca="1" si="11"/>
        <v>-2.0044493004340358E-2</v>
      </c>
      <c r="N112">
        <f t="shared" ca="1" si="14"/>
        <v>0.89156041434883904</v>
      </c>
      <c r="O112">
        <f t="shared" ca="1" si="15"/>
        <v>0.88489510527974247</v>
      </c>
      <c r="P112">
        <f t="shared" ca="1" si="12"/>
        <v>-0.35644279367439891</v>
      </c>
      <c r="Q112">
        <f t="shared" ca="1" si="13"/>
        <v>-0.42232895179945884</v>
      </c>
    </row>
    <row r="113" spans="1:17" x14ac:dyDescent="0.2">
      <c r="A113" s="1">
        <v>43255</v>
      </c>
      <c r="B113" s="4">
        <f>bbg!B117</f>
        <v>0.27</v>
      </c>
      <c r="C113" s="4">
        <f>bbg!C117</f>
        <v>2.3138100000000001</v>
      </c>
      <c r="D113" s="4">
        <f>bbg!D117</f>
        <v>1.9039999999999999</v>
      </c>
      <c r="E113" s="4">
        <f>bbg!E117</f>
        <v>2.19</v>
      </c>
      <c r="F113" s="4">
        <f>AVERAGE(bbg!I117:K117)/AVERAGE(bbg!$I$529:$K$529)</f>
        <v>1.0512269938650307</v>
      </c>
      <c r="G113" s="4">
        <f>AVERAGE(bbg!F117:H117)/AVERAGE(bbg!$F$529:$H$529)</f>
        <v>1.1690015565932843</v>
      </c>
      <c r="H113" s="4">
        <f t="shared" si="8"/>
        <v>0.40981000000000023</v>
      </c>
      <c r="I113" s="4">
        <f t="shared" si="9"/>
        <v>-0.1238100000000002</v>
      </c>
      <c r="J113" s="4">
        <f ca="1">VLOOKUP(A113,'bbg mbs total return'!$A$7:$B$803,2,FALSE)*$M$1</f>
        <v>12154.343970000002</v>
      </c>
      <c r="K113" s="4">
        <f ca="1">VLOOKUP(A113,'bbg mbs total return'!$E$7:$F$803,2,FALSE)*$M$1</f>
        <v>1933.8311999999999</v>
      </c>
      <c r="L113" s="6">
        <f t="shared" ca="1" si="10"/>
        <v>-8.2610710077446244E-3</v>
      </c>
      <c r="M113" s="6">
        <f t="shared" ca="1" si="11"/>
        <v>-1.0827217783809641E-2</v>
      </c>
      <c r="N113">
        <f t="shared" ca="1" si="14"/>
        <v>0.88419517045820906</v>
      </c>
      <c r="O113">
        <f t="shared" ca="1" si="15"/>
        <v>0.87531415325905149</v>
      </c>
      <c r="P113">
        <f t="shared" ca="1" si="12"/>
        <v>-0.36175926545340042</v>
      </c>
      <c r="Q113">
        <f t="shared" ca="1" si="13"/>
        <v>-0.4285835220457278</v>
      </c>
    </row>
    <row r="114" spans="1:17" x14ac:dyDescent="0.2">
      <c r="A114" s="1">
        <v>43256</v>
      </c>
      <c r="B114" s="4">
        <f>bbg!B118</f>
        <v>0.28000000000000003</v>
      </c>
      <c r="C114" s="4">
        <f>bbg!C118</f>
        <v>2.3191899999999999</v>
      </c>
      <c r="D114" s="4">
        <f>bbg!D118</f>
        <v>1.9060000000000001</v>
      </c>
      <c r="E114" s="4">
        <f>bbg!E118</f>
        <v>2.17</v>
      </c>
      <c r="F114" s="4">
        <f>AVERAGE(bbg!I118:K118)/AVERAGE(bbg!$I$529:$K$529)</f>
        <v>1.0549079754601227</v>
      </c>
      <c r="G114" s="4">
        <f>AVERAGE(bbg!F118:H118)/AVERAGE(bbg!$F$529:$H$529)</f>
        <v>1.1645541472092507</v>
      </c>
      <c r="H114" s="4">
        <f t="shared" si="8"/>
        <v>0.41318999999999972</v>
      </c>
      <c r="I114" s="4">
        <f t="shared" si="9"/>
        <v>-0.14918999999999993</v>
      </c>
      <c r="J114" s="4">
        <f ca="1">VLOOKUP(A114,'bbg mbs total return'!$A$7:$B$803,2,FALSE)*$M$1</f>
        <v>12157.34943</v>
      </c>
      <c r="K114" s="4">
        <f ca="1">VLOOKUP(A114,'bbg mbs total return'!$E$7:$F$803,2,FALSE)*$M$1</f>
        <v>1936.5546400000001</v>
      </c>
      <c r="L114" s="6">
        <f t="shared" ca="1" si="10"/>
        <v>1.4589198761988831E-3</v>
      </c>
      <c r="M114" s="6">
        <f t="shared" ca="1" si="11"/>
        <v>8.309047863123831E-3</v>
      </c>
      <c r="N114">
        <f t="shared" ca="1" si="14"/>
        <v>0.88548514036682968</v>
      </c>
      <c r="O114">
        <f t="shared" ca="1" si="15"/>
        <v>0.88258718045375062</v>
      </c>
      <c r="P114">
        <f t="shared" ca="1" si="12"/>
        <v>-0.36082812335997061</v>
      </c>
      <c r="Q114">
        <f t="shared" ca="1" si="13"/>
        <v>-0.42383559518062808</v>
      </c>
    </row>
    <row r="115" spans="1:17" x14ac:dyDescent="0.2">
      <c r="A115" s="1">
        <v>43257</v>
      </c>
      <c r="B115" s="4">
        <f>bbg!B119</f>
        <v>0.28000000000000003</v>
      </c>
      <c r="C115" s="4">
        <f>bbg!C119</f>
        <v>2.3208799999999998</v>
      </c>
      <c r="D115" s="4">
        <f>bbg!D119</f>
        <v>1.911</v>
      </c>
      <c r="E115" s="4">
        <f>bbg!E119</f>
        <v>2.16</v>
      </c>
      <c r="F115" s="4">
        <f>AVERAGE(bbg!I119:K119)/AVERAGE(bbg!$I$529:$K$529)</f>
        <v>1.0549079754601227</v>
      </c>
      <c r="G115" s="4">
        <f>AVERAGE(bbg!F119:H119)/AVERAGE(bbg!$F$529:$H$529)</f>
        <v>1.1598843673560151</v>
      </c>
      <c r="H115" s="4">
        <f t="shared" si="8"/>
        <v>0.4098799999999998</v>
      </c>
      <c r="I115" s="4">
        <f t="shared" si="9"/>
        <v>-0.16087999999999969</v>
      </c>
      <c r="J115" s="4">
        <f ca="1">VLOOKUP(A115,'bbg mbs total return'!$A$7:$B$803,2,FALSE)*$M$1</f>
        <v>12125.81688</v>
      </c>
      <c r="K115" s="4">
        <f ca="1">VLOOKUP(A115,'bbg mbs total return'!$E$7:$F$803,2,FALSE)*$M$1</f>
        <v>1931.7496800000004</v>
      </c>
      <c r="L115" s="6">
        <f t="shared" ca="1" si="10"/>
        <v>-1.5302845909891383E-2</v>
      </c>
      <c r="M115" s="6">
        <f t="shared" ca="1" si="11"/>
        <v>-1.463902097799762E-2</v>
      </c>
      <c r="N115">
        <f t="shared" ca="1" si="14"/>
        <v>0.87193469770829757</v>
      </c>
      <c r="O115">
        <f t="shared" ca="1" si="15"/>
        <v>0.86966696820417644</v>
      </c>
      <c r="P115">
        <f t="shared" ca="1" si="12"/>
        <v>-0.37060927209812911</v>
      </c>
      <c r="Q115">
        <f t="shared" ca="1" si="13"/>
        <v>-0.4322700779895543</v>
      </c>
    </row>
    <row r="116" spans="1:17" x14ac:dyDescent="0.2">
      <c r="A116" s="1">
        <v>43258</v>
      </c>
      <c r="B116" s="4">
        <f>bbg!B120</f>
        <v>0.3</v>
      </c>
      <c r="C116" s="4">
        <f>bbg!C120</f>
        <v>2.3271299999999999</v>
      </c>
      <c r="D116" s="4">
        <f>bbg!D120</f>
        <v>1.9113</v>
      </c>
      <c r="E116" s="4">
        <f>bbg!E120</f>
        <v>2.16</v>
      </c>
      <c r="F116" s="4">
        <f>AVERAGE(bbg!I120:K120)/AVERAGE(bbg!$I$529:$K$529)</f>
        <v>1.0558282208588958</v>
      </c>
      <c r="G116" s="4">
        <f>AVERAGE(bbg!F120:H120)/AVERAGE(bbg!$F$529:$H$529)</f>
        <v>1.1621080720480321</v>
      </c>
      <c r="H116" s="4">
        <f t="shared" si="8"/>
        <v>0.41582999999999992</v>
      </c>
      <c r="I116" s="4">
        <f t="shared" si="9"/>
        <v>-0.16712999999999978</v>
      </c>
      <c r="J116" s="4">
        <f ca="1">VLOOKUP(A116,'bbg mbs total return'!$A$7:$B$803,2,FALSE)*$M$1</f>
        <v>12141.028259999999</v>
      </c>
      <c r="K116" s="4">
        <f ca="1">VLOOKUP(A116,'bbg mbs total return'!$E$7:$F$803,2,FALSE)*$M$1</f>
        <v>1935.3958800000003</v>
      </c>
      <c r="L116" s="6">
        <f t="shared" ca="1" si="10"/>
        <v>7.4013275054501289E-3</v>
      </c>
      <c r="M116" s="6">
        <f t="shared" ca="1" si="11"/>
        <v>1.1136318655944933E-2</v>
      </c>
      <c r="N116">
        <f t="shared" ca="1" si="14"/>
        <v>0.87838817196940233</v>
      </c>
      <c r="O116">
        <f t="shared" ca="1" si="15"/>
        <v>0.87935185668664773</v>
      </c>
      <c r="P116">
        <f t="shared" ca="1" si="12"/>
        <v>-0.36595094519203364</v>
      </c>
      <c r="Q116">
        <f t="shared" ca="1" si="13"/>
        <v>-0.4259476566675312</v>
      </c>
    </row>
    <row r="117" spans="1:17" x14ac:dyDescent="0.2">
      <c r="A117" s="1">
        <v>43259</v>
      </c>
      <c r="B117" s="4">
        <f>bbg!B121</f>
        <v>0.31</v>
      </c>
      <c r="C117" s="4">
        <f>bbg!C121</f>
        <v>2.3263099999999999</v>
      </c>
      <c r="D117" s="4">
        <f>bbg!D121</f>
        <v>1.9140000000000001</v>
      </c>
      <c r="E117" s="4">
        <f>bbg!E121</f>
        <v>2.17</v>
      </c>
      <c r="F117" s="4">
        <f>AVERAGE(bbg!I121:K121)/AVERAGE(bbg!$I$529:$K$529)</f>
        <v>1.0579754601226994</v>
      </c>
      <c r="G117" s="4">
        <f>AVERAGE(bbg!F121:H121)/AVERAGE(bbg!$F$529:$H$529)</f>
        <v>1.1696686680008896</v>
      </c>
      <c r="H117" s="4">
        <f t="shared" si="8"/>
        <v>0.41230999999999973</v>
      </c>
      <c r="I117" s="4">
        <f t="shared" si="9"/>
        <v>-0.15630999999999995</v>
      </c>
      <c r="J117" s="4">
        <f ca="1">VLOOKUP(A117,'bbg mbs total return'!$A$7:$B$803,2,FALSE)*$M$1</f>
        <v>12135.648050000002</v>
      </c>
      <c r="K117" s="4">
        <f ca="1">VLOOKUP(A117,'bbg mbs total return'!$E$7:$F$803,2,FALSE)*$M$1</f>
        <v>1935.0153300000002</v>
      </c>
      <c r="L117" s="6">
        <f t="shared" ca="1" si="10"/>
        <v>-2.6145428805701035E-3</v>
      </c>
      <c r="M117" s="6">
        <f t="shared" ca="1" si="11"/>
        <v>-1.1600959902839493E-3</v>
      </c>
      <c r="N117">
        <f t="shared" ca="1" si="14"/>
        <v>0.87609158842800283</v>
      </c>
      <c r="O117">
        <f t="shared" ca="1" si="15"/>
        <v>0.87833172412365679</v>
      </c>
      <c r="P117">
        <f t="shared" ca="1" si="12"/>
        <v>-0.367608693634214</v>
      </c>
      <c r="Q117">
        <f t="shared" ca="1" si="13"/>
        <v>-0.42661361248924434</v>
      </c>
    </row>
    <row r="118" spans="1:17" x14ac:dyDescent="0.2">
      <c r="A118" s="1">
        <v>43262</v>
      </c>
      <c r="B118" s="4">
        <f>bbg!B122</f>
        <v>0.3</v>
      </c>
      <c r="C118" s="4">
        <f>bbg!C122</f>
        <v>2.33263</v>
      </c>
      <c r="D118" s="4">
        <f>bbg!D122</f>
        <v>1.9195</v>
      </c>
      <c r="E118" s="4">
        <f>bbg!E122</f>
        <v>2.2000000000000002</v>
      </c>
      <c r="F118" s="4">
        <f>AVERAGE(bbg!I122:K122)/AVERAGE(bbg!$I$529:$K$529)</f>
        <v>1.0607361963190183</v>
      </c>
      <c r="G118" s="4">
        <f>AVERAGE(bbg!F122:H122)/AVERAGE(bbg!$F$529:$H$529)</f>
        <v>1.1734489659773182</v>
      </c>
      <c r="H118" s="4">
        <f t="shared" si="8"/>
        <v>0.41313</v>
      </c>
      <c r="I118" s="4">
        <f t="shared" si="9"/>
        <v>-0.1326299999999998</v>
      </c>
      <c r="J118" s="4">
        <f ca="1">VLOOKUP(A118,'bbg mbs total return'!$A$7:$B$803,2,FALSE)*$M$1</f>
        <v>12124.783790000001</v>
      </c>
      <c r="K118" s="4">
        <f ca="1">VLOOKUP(A118,'bbg mbs total return'!$E$7:$F$803,2,FALSE)*$M$1</f>
        <v>1932.92083</v>
      </c>
      <c r="L118" s="6">
        <f t="shared" ca="1" si="10"/>
        <v>-5.2818880158609586E-3</v>
      </c>
      <c r="M118" s="6">
        <f t="shared" ca="1" si="11"/>
        <v>-6.3862801541737183E-3</v>
      </c>
      <c r="N118">
        <f t="shared" ca="1" si="14"/>
        <v>0.87146417076628835</v>
      </c>
      <c r="O118">
        <f t="shared" ca="1" si="15"/>
        <v>0.87272245166510465</v>
      </c>
      <c r="P118">
        <f t="shared" ca="1" si="12"/>
        <v>-0.37094891369664207</v>
      </c>
      <c r="Q118">
        <f t="shared" ca="1" si="13"/>
        <v>-0.43027541859647767</v>
      </c>
    </row>
    <row r="119" spans="1:17" x14ac:dyDescent="0.2">
      <c r="A119" s="1">
        <v>43263</v>
      </c>
      <c r="B119" s="4">
        <f>bbg!B123</f>
        <v>0.28999999999999998</v>
      </c>
      <c r="C119" s="4">
        <f>bbg!C123</f>
        <v>2.3356300000000001</v>
      </c>
      <c r="D119" s="4">
        <f>bbg!D123</f>
        <v>1.9258</v>
      </c>
      <c r="E119" s="4">
        <f>bbg!E123</f>
        <v>2.2000000000000002</v>
      </c>
      <c r="F119" s="4">
        <f>AVERAGE(bbg!I123:K123)/AVERAGE(bbg!$I$529:$K$529)</f>
        <v>1.0582822085889569</v>
      </c>
      <c r="G119" s="4">
        <f>AVERAGE(bbg!F123:H123)/AVERAGE(bbg!$F$529:$H$529)</f>
        <v>1.1710028908160994</v>
      </c>
      <c r="H119" s="4">
        <f t="shared" si="8"/>
        <v>0.40983000000000014</v>
      </c>
      <c r="I119" s="4">
        <f t="shared" si="9"/>
        <v>-0.13562999999999992</v>
      </c>
      <c r="J119" s="4">
        <f ca="1">VLOOKUP(A119,'bbg mbs total return'!$A$7:$B$803,2,FALSE)*$M$1</f>
        <v>12134.22379</v>
      </c>
      <c r="K119" s="4">
        <f ca="1">VLOOKUP(A119,'bbg mbs total return'!$E$7:$F$803,2,FALSE)*$M$1</f>
        <v>1933.4518300000002</v>
      </c>
      <c r="L119" s="6">
        <f t="shared" ca="1" si="10"/>
        <v>4.5935664474222593E-3</v>
      </c>
      <c r="M119" s="6">
        <f t="shared" ca="1" si="11"/>
        <v>1.6208113396976699E-3</v>
      </c>
      <c r="N119">
        <f t="shared" ca="1" si="14"/>
        <v>0.87546729934125089</v>
      </c>
      <c r="O119">
        <f t="shared" ca="1" si="15"/>
        <v>0.8741369701111722</v>
      </c>
      <c r="P119">
        <f t="shared" ca="1" si="12"/>
        <v>-0.36805932573288458</v>
      </c>
      <c r="Q119">
        <f t="shared" ca="1" si="13"/>
        <v>-0.4293520025344344</v>
      </c>
    </row>
    <row r="120" spans="1:17" x14ac:dyDescent="0.2">
      <c r="A120" s="1">
        <v>43264</v>
      </c>
      <c r="B120" s="4">
        <f>bbg!B124</f>
        <v>0.28999999999999998</v>
      </c>
      <c r="C120" s="4">
        <f>bbg!C124</f>
        <v>2.34063</v>
      </c>
      <c r="D120" s="4">
        <f>bbg!D124</f>
        <v>1.919</v>
      </c>
      <c r="E120" s="4">
        <f>bbg!E124</f>
        <v>2.13</v>
      </c>
      <c r="F120" s="4">
        <f>AVERAGE(bbg!I124:K124)/AVERAGE(bbg!$I$529:$K$529)</f>
        <v>1.0484662576687116</v>
      </c>
      <c r="G120" s="4">
        <f>AVERAGE(bbg!F124:H124)/AVERAGE(bbg!$F$529:$H$529)</f>
        <v>1.1625528129864353</v>
      </c>
      <c r="H120" s="4">
        <f t="shared" si="8"/>
        <v>0.42162999999999995</v>
      </c>
      <c r="I120" s="4">
        <f t="shared" si="9"/>
        <v>-0.21063000000000009</v>
      </c>
      <c r="J120" s="4">
        <f ca="1">VLOOKUP(A120,'bbg mbs total return'!$A$7:$B$803,2,FALSE)*$M$1</f>
        <v>12123.50585</v>
      </c>
      <c r="K120" s="4">
        <f ca="1">VLOOKUP(A120,'bbg mbs total return'!$E$7:$F$803,2,FALSE)*$M$1</f>
        <v>1930.99684</v>
      </c>
      <c r="L120" s="6">
        <f t="shared" ca="1" si="10"/>
        <v>-5.2113630912360882E-3</v>
      </c>
      <c r="M120" s="6">
        <f t="shared" ca="1" si="11"/>
        <v>-7.4914930774363621E-3</v>
      </c>
      <c r="N120">
        <f t="shared" ca="1" si="14"/>
        <v>0.87090492136987985</v>
      </c>
      <c r="O120">
        <f t="shared" ca="1" si="15"/>
        <v>0.86758837905085318</v>
      </c>
      <c r="P120">
        <f t="shared" ca="1" si="12"/>
        <v>-0.37135259803861098</v>
      </c>
      <c r="Q120">
        <f t="shared" ca="1" si="13"/>
        <v>-0.43362700805710053</v>
      </c>
    </row>
    <row r="121" spans="1:17" x14ac:dyDescent="0.2">
      <c r="A121" s="1">
        <v>43265</v>
      </c>
      <c r="B121" s="4">
        <f>bbg!B125</f>
        <v>0.28999999999999998</v>
      </c>
      <c r="C121" s="4">
        <f>bbg!C125</f>
        <v>2.3346900000000002</v>
      </c>
      <c r="D121" s="4">
        <f>bbg!D125</f>
        <v>1.9182000000000001</v>
      </c>
      <c r="E121" s="4">
        <f>bbg!E125</f>
        <v>2.25</v>
      </c>
      <c r="F121" s="4">
        <f>AVERAGE(bbg!I125:K125)/AVERAGE(bbg!$I$529:$K$529)</f>
        <v>1.0564417177914109</v>
      </c>
      <c r="G121" s="4">
        <f>AVERAGE(bbg!F125:H125)/AVERAGE(bbg!$F$529:$H$529)</f>
        <v>1.1661107404936624</v>
      </c>
      <c r="H121" s="4">
        <f t="shared" si="8"/>
        <v>0.41649000000000003</v>
      </c>
      <c r="I121" s="4">
        <f t="shared" si="9"/>
        <v>-8.4690000000000154E-2</v>
      </c>
      <c r="J121" s="4">
        <f ca="1">VLOOKUP(A121,'bbg mbs total return'!$A$7:$B$803,2,FALSE)*$M$1</f>
        <v>12147.238010000001</v>
      </c>
      <c r="K121" s="4">
        <f ca="1">VLOOKUP(A121,'bbg mbs total return'!$E$7:$F$803,2,FALSE)*$M$1</f>
        <v>1931.7113300000001</v>
      </c>
      <c r="L121" s="6">
        <f t="shared" ca="1" si="10"/>
        <v>1.1549443348518595E-2</v>
      </c>
      <c r="M121" s="6">
        <f t="shared" ca="1" si="11"/>
        <v>2.1830646807268874E-3</v>
      </c>
      <c r="N121">
        <f t="shared" ca="1" si="14"/>
        <v>0.88096338842118727</v>
      </c>
      <c r="O121">
        <f t="shared" ca="1" si="15"/>
        <v>0.86948238059856808</v>
      </c>
      <c r="P121">
        <f t="shared" ca="1" si="12"/>
        <v>-0.36409207048346459</v>
      </c>
      <c r="Q121">
        <f t="shared" ca="1" si="13"/>
        <v>-0.43239057918227242</v>
      </c>
    </row>
    <row r="122" spans="1:17" x14ac:dyDescent="0.2">
      <c r="A122" s="1">
        <v>43266</v>
      </c>
      <c r="B122" s="4">
        <f>bbg!B126</f>
        <v>0.28999999999999998</v>
      </c>
      <c r="C122" s="4">
        <f>bbg!C126</f>
        <v>2.3259400000000001</v>
      </c>
      <c r="D122" s="4">
        <f>bbg!D126</f>
        <v>1.9172</v>
      </c>
      <c r="E122" s="4">
        <f>bbg!E126</f>
        <v>2.17</v>
      </c>
      <c r="F122" s="4">
        <f>AVERAGE(bbg!I126:K126)/AVERAGE(bbg!$I$529:$K$529)</f>
        <v>1.0496932515337423</v>
      </c>
      <c r="G122" s="4">
        <f>AVERAGE(bbg!F126:H126)/AVERAGE(bbg!$F$529:$H$529)</f>
        <v>1.1621080720480321</v>
      </c>
      <c r="H122" s="4">
        <f t="shared" si="8"/>
        <v>0.4087400000000001</v>
      </c>
      <c r="I122" s="4">
        <f t="shared" si="9"/>
        <v>-0.15594000000000019</v>
      </c>
      <c r="J122" s="4">
        <f ca="1">VLOOKUP(A122,'bbg mbs total return'!$A$7:$B$803,2,FALSE)*$M$1</f>
        <v>12159.465759999999</v>
      </c>
      <c r="K122" s="4">
        <f ca="1">VLOOKUP(A122,'bbg mbs total return'!$E$7:$F$803,2,FALSE)*$M$1</f>
        <v>1936.4301500000001</v>
      </c>
      <c r="L122" s="6">
        <f t="shared" ca="1" si="10"/>
        <v>5.9391052468547928E-3</v>
      </c>
      <c r="M122" s="6">
        <f t="shared" ca="1" si="11"/>
        <v>1.441262861982562E-2</v>
      </c>
      <c r="N122">
        <f t="shared" ca="1" si="14"/>
        <v>0.88619552270364643</v>
      </c>
      <c r="O122">
        <f t="shared" ca="1" si="15"/>
        <v>0.8820139072416171</v>
      </c>
      <c r="P122">
        <f t="shared" ca="1" si="12"/>
        <v>-0.36031534636275642</v>
      </c>
      <c r="Q122">
        <f t="shared" ca="1" si="13"/>
        <v>-0.42420983539891222</v>
      </c>
    </row>
    <row r="123" spans="1:17" x14ac:dyDescent="0.2">
      <c r="A123" s="1">
        <v>43269</v>
      </c>
      <c r="B123" s="4">
        <f>bbg!B127</f>
        <v>0.3</v>
      </c>
      <c r="C123" s="4">
        <f>bbg!C127</f>
        <v>2.3246899999999999</v>
      </c>
      <c r="D123" s="4">
        <f>bbg!D127</f>
        <v>1.9159999999999999</v>
      </c>
      <c r="E123" s="4">
        <f>bbg!E127</f>
        <v>2.1800000000000002</v>
      </c>
      <c r="F123" s="4">
        <f>AVERAGE(bbg!I127:K127)/AVERAGE(bbg!$I$529:$K$529)</f>
        <v>1.0595092024539878</v>
      </c>
      <c r="G123" s="4">
        <f>AVERAGE(bbg!F127:H127)/AVERAGE(bbg!$F$529:$H$529)</f>
        <v>1.1658883700244609</v>
      </c>
      <c r="H123" s="4">
        <f t="shared" si="8"/>
        <v>0.40869</v>
      </c>
      <c r="I123" s="4">
        <f t="shared" si="9"/>
        <v>-0.14468999999999976</v>
      </c>
      <c r="J123" s="4">
        <f ca="1">VLOOKUP(A123,'bbg mbs total return'!$A$7:$B$803,2,FALSE)*$M$1</f>
        <v>12158.174840000001</v>
      </c>
      <c r="K123" s="4">
        <f ca="1">VLOOKUP(A123,'bbg mbs total return'!$E$7:$F$803,2,FALSE)*$M$1</f>
        <v>1936.8508200000003</v>
      </c>
      <c r="L123" s="6">
        <f t="shared" ca="1" si="10"/>
        <v>-6.2637850628615159E-4</v>
      </c>
      <c r="M123" s="6">
        <f t="shared" ca="1" si="11"/>
        <v>1.2817157386241008E-3</v>
      </c>
      <c r="N123">
        <f t="shared" ca="1" si="14"/>
        <v>0.88564042887585792</v>
      </c>
      <c r="O123">
        <f t="shared" ca="1" si="15"/>
        <v>0.8831443983482139</v>
      </c>
      <c r="P123">
        <f t="shared" ca="1" si="12"/>
        <v>-0.3607160310805958</v>
      </c>
      <c r="Q123">
        <f t="shared" ca="1" si="13"/>
        <v>-0.42347183608279815</v>
      </c>
    </row>
    <row r="124" spans="1:17" x14ac:dyDescent="0.2">
      <c r="A124" s="1">
        <v>43270</v>
      </c>
      <c r="B124" s="4">
        <f>bbg!B128</f>
        <v>0.3</v>
      </c>
      <c r="C124" s="4">
        <f>bbg!C128</f>
        <v>2.3302499999999999</v>
      </c>
      <c r="D124" s="4">
        <f>bbg!D128</f>
        <v>1.9180000000000001</v>
      </c>
      <c r="E124" s="4">
        <f>bbg!E128</f>
        <v>2.13</v>
      </c>
      <c r="F124" s="4">
        <f>AVERAGE(bbg!I128:K128)/AVERAGE(bbg!$I$529:$K$529)</f>
        <v>1.0647239263803681</v>
      </c>
      <c r="G124" s="4">
        <f>AVERAGE(bbg!F128:H128)/AVERAGE(bbg!$F$529:$H$529)</f>
        <v>1.1687791861240826</v>
      </c>
      <c r="H124" s="4">
        <f t="shared" si="8"/>
        <v>0.41224999999999978</v>
      </c>
      <c r="I124" s="4">
        <f t="shared" si="9"/>
        <v>-0.20025000000000004</v>
      </c>
      <c r="J124" s="4">
        <f ca="1">VLOOKUP(A124,'bbg mbs total return'!$A$7:$B$803,2,FALSE)*$M$1</f>
        <v>12174.57566</v>
      </c>
      <c r="K124" s="4">
        <f ca="1">VLOOKUP(A124,'bbg mbs total return'!$E$7:$F$803,2,FALSE)*$M$1</f>
        <v>1938.69398</v>
      </c>
      <c r="L124" s="6">
        <f t="shared" ca="1" si="10"/>
        <v>7.9588292875710127E-3</v>
      </c>
      <c r="M124" s="6">
        <f t="shared" ca="1" si="11"/>
        <v>5.6146007156074873E-3</v>
      </c>
      <c r="N124">
        <f t="shared" ca="1" si="14"/>
        <v>0.89268908985945206</v>
      </c>
      <c r="O124">
        <f t="shared" ca="1" si="15"/>
        <v>0.88810290151916449</v>
      </c>
      <c r="P124">
        <f t="shared" ca="1" si="12"/>
        <v>-0.35562807910568539</v>
      </c>
      <c r="Q124">
        <f t="shared" ca="1" si="13"/>
        <v>-0.42023486064110072</v>
      </c>
    </row>
    <row r="125" spans="1:17" x14ac:dyDescent="0.2">
      <c r="A125" s="1">
        <v>43271</v>
      </c>
      <c r="B125" s="4">
        <f>bbg!B129</f>
        <v>0.28999999999999998</v>
      </c>
      <c r="C125" s="4">
        <f>bbg!C129</f>
        <v>2.33188</v>
      </c>
      <c r="D125" s="4">
        <f>bbg!D129</f>
        <v>1.9359999999999999</v>
      </c>
      <c r="E125" s="4">
        <f>bbg!E129</f>
        <v>2.23</v>
      </c>
      <c r="F125" s="4">
        <f>AVERAGE(bbg!I129:K129)/AVERAGE(bbg!$I$529:$K$529)</f>
        <v>1.0680981595092025</v>
      </c>
      <c r="G125" s="4">
        <f>AVERAGE(bbg!F129:H129)/AVERAGE(bbg!$F$529:$H$529)</f>
        <v>1.1649988881476541</v>
      </c>
      <c r="H125" s="4">
        <f t="shared" si="8"/>
        <v>0.39588000000000001</v>
      </c>
      <c r="I125" s="4">
        <f t="shared" si="9"/>
        <v>-0.10187999999999997</v>
      </c>
      <c r="J125" s="4">
        <f ca="1">VLOOKUP(A125,'bbg mbs total return'!$A$7:$B$803,2,FALSE)*$M$1</f>
        <v>12163.445310000001</v>
      </c>
      <c r="K125" s="4">
        <f ca="1">VLOOKUP(A125,'bbg mbs total return'!$E$7:$F$803,2,FALSE)*$M$1</f>
        <v>1936.74108</v>
      </c>
      <c r="L125" s="6">
        <f t="shared" ca="1" si="10"/>
        <v>-5.3939510364831578E-3</v>
      </c>
      <c r="M125" s="6">
        <f t="shared" ca="1" si="11"/>
        <v>-5.943232979967128E-3</v>
      </c>
      <c r="N125">
        <f t="shared" ca="1" si="14"/>
        <v>0.88787396861794754</v>
      </c>
      <c r="O125">
        <f t="shared" ca="1" si="15"/>
        <v>0.88282469906525129</v>
      </c>
      <c r="P125">
        <f t="shared" ca="1" si="12"/>
        <v>-0.35910378969627388</v>
      </c>
      <c r="Q125">
        <f t="shared" ca="1" si="13"/>
        <v>-0.42368053993797383</v>
      </c>
    </row>
    <row r="126" spans="1:17" x14ac:dyDescent="0.2">
      <c r="A126" s="1">
        <v>43272</v>
      </c>
      <c r="B126" s="4">
        <f>bbg!B130</f>
        <v>0.3</v>
      </c>
      <c r="C126" s="4">
        <f>bbg!C130</f>
        <v>2.3350599999999999</v>
      </c>
      <c r="D126" s="4">
        <f>bbg!D130</f>
        <v>1.9388999999999998</v>
      </c>
      <c r="E126" s="4">
        <f>bbg!E130</f>
        <v>2.2200000000000002</v>
      </c>
      <c r="F126" s="4">
        <f>AVERAGE(bbg!I130:K130)/AVERAGE(bbg!$I$529:$K$529)</f>
        <v>1.0671779141104294</v>
      </c>
      <c r="G126" s="4">
        <f>AVERAGE(bbg!F130:H130)/AVERAGE(bbg!$F$529:$H$529)</f>
        <v>1.165665999555259</v>
      </c>
      <c r="H126" s="4">
        <f t="shared" si="8"/>
        <v>0.39616000000000007</v>
      </c>
      <c r="I126" s="4">
        <f t="shared" si="9"/>
        <v>-0.11505999999999972</v>
      </c>
      <c r="J126" s="4">
        <f ca="1">VLOOKUP(A126,'bbg mbs total return'!$A$7:$B$803,2,FALSE)*$M$1</f>
        <v>12174.770950000002</v>
      </c>
      <c r="K126" s="4">
        <f ca="1">VLOOKUP(A126,'bbg mbs total return'!$E$7:$F$803,2,FALSE)*$M$1</f>
        <v>1938.9830800000002</v>
      </c>
      <c r="L126" s="6">
        <f t="shared" ca="1" si="10"/>
        <v>5.4936142101995825E-3</v>
      </c>
      <c r="M126" s="6">
        <f t="shared" ca="1" si="11"/>
        <v>6.8299268996772746E-3</v>
      </c>
      <c r="N126">
        <f t="shared" ca="1" si="14"/>
        <v>0.8927516056688134</v>
      </c>
      <c r="O126">
        <f t="shared" ca="1" si="15"/>
        <v>0.8888543272250965</v>
      </c>
      <c r="P126">
        <f t="shared" ca="1" si="12"/>
        <v>-0.3555829531680863</v>
      </c>
      <c r="Q126">
        <f t="shared" ca="1" si="13"/>
        <v>-0.41974432015488872</v>
      </c>
    </row>
    <row r="127" spans="1:17" x14ac:dyDescent="0.2">
      <c r="A127" s="1">
        <v>43273</v>
      </c>
      <c r="B127" s="4">
        <f>bbg!B131</f>
        <v>0.3</v>
      </c>
      <c r="C127" s="4">
        <f>bbg!C131</f>
        <v>2.3388800000000001</v>
      </c>
      <c r="D127" s="4">
        <f>bbg!D131</f>
        <v>1.9382999999999999</v>
      </c>
      <c r="E127" s="4">
        <f>bbg!E131</f>
        <v>2.17</v>
      </c>
      <c r="F127" s="4">
        <f>AVERAGE(bbg!I131:K131)/AVERAGE(bbg!$I$529:$K$529)</f>
        <v>1.0671779141104294</v>
      </c>
      <c r="G127" s="4">
        <f>AVERAGE(bbg!F131:H131)/AVERAGE(bbg!$F$529:$H$529)</f>
        <v>1.1674449633088724</v>
      </c>
      <c r="H127" s="4">
        <f t="shared" si="8"/>
        <v>0.40058000000000016</v>
      </c>
      <c r="I127" s="4">
        <f t="shared" si="9"/>
        <v>-0.16888000000000014</v>
      </c>
      <c r="J127" s="4">
        <f ca="1">VLOOKUP(A127,'bbg mbs total return'!$A$7:$B$803,2,FALSE)*$M$1</f>
        <v>12170.11054</v>
      </c>
      <c r="K127" s="4">
        <f ca="1">VLOOKUP(A127,'bbg mbs total return'!$E$7:$F$803,2,FALSE)*$M$1</f>
        <v>1938.3500100000001</v>
      </c>
      <c r="L127" s="6">
        <f t="shared" ca="1" si="10"/>
        <v>-2.2584752610900318E-3</v>
      </c>
      <c r="M127" s="6">
        <f t="shared" ca="1" si="11"/>
        <v>-1.9263257315272231E-3</v>
      </c>
      <c r="N127">
        <f t="shared" ca="1" si="14"/>
        <v>0.89073534825311196</v>
      </c>
      <c r="O127">
        <f t="shared" ca="1" si="15"/>
        <v>0.88714210426298357</v>
      </c>
      <c r="P127">
        <f t="shared" ca="1" si="12"/>
        <v>-0.35703835312618082</v>
      </c>
      <c r="Q127">
        <f t="shared" ca="1" si="13"/>
        <v>-0.42086208160183913</v>
      </c>
    </row>
    <row r="128" spans="1:17" x14ac:dyDescent="0.2">
      <c r="A128" s="1">
        <v>43276</v>
      </c>
      <c r="B128" s="4">
        <f>bbg!B132</f>
        <v>0.31</v>
      </c>
      <c r="C128" s="4">
        <f>bbg!C132</f>
        <v>2.3370000000000002</v>
      </c>
      <c r="D128" s="4">
        <f>bbg!D132</f>
        <v>1.9330000000000001</v>
      </c>
      <c r="E128" s="4">
        <f>bbg!E132</f>
        <v>2.23</v>
      </c>
      <c r="F128" s="4">
        <f>AVERAGE(bbg!I132:K132)/AVERAGE(bbg!$I$529:$K$529)</f>
        <v>1.069631901840491</v>
      </c>
      <c r="G128" s="4">
        <f>AVERAGE(bbg!F132:H132)/AVERAGE(bbg!$F$529:$H$529)</f>
        <v>1.1696686680008896</v>
      </c>
      <c r="H128" s="4">
        <f t="shared" si="8"/>
        <v>0.40400000000000014</v>
      </c>
      <c r="I128" s="4">
        <f t="shared" si="9"/>
        <v>-0.10700000000000021</v>
      </c>
      <c r="J128" s="4">
        <f ca="1">VLOOKUP(A128,'bbg mbs total return'!$A$7:$B$803,2,FALSE)*$M$1</f>
        <v>12179.67031</v>
      </c>
      <c r="K128" s="4">
        <f ca="1">VLOOKUP(A128,'bbg mbs total return'!$E$7:$F$803,2,FALSE)*$M$1</f>
        <v>1941.0091400000001</v>
      </c>
      <c r="L128" s="6">
        <f t="shared" ca="1" si="10"/>
        <v>4.6345218323716299E-3</v>
      </c>
      <c r="M128" s="6">
        <f t="shared" ca="1" si="11"/>
        <v>8.0939288152603872E-3</v>
      </c>
      <c r="N128">
        <f t="shared" ca="1" si="14"/>
        <v>0.89486348067145605</v>
      </c>
      <c r="O128">
        <f t="shared" ca="1" si="15"/>
        <v>0.89432256930390841</v>
      </c>
      <c r="P128">
        <f t="shared" ca="1" si="12"/>
        <v>-0.35405853333636661</v>
      </c>
      <c r="Q128">
        <f t="shared" ca="1" si="13"/>
        <v>-0.41617458051610634</v>
      </c>
    </row>
    <row r="129" spans="1:17" x14ac:dyDescent="0.2">
      <c r="A129" s="1">
        <v>43277</v>
      </c>
      <c r="B129" s="4">
        <f>bbg!B133</f>
        <v>0.3</v>
      </c>
      <c r="C129" s="4">
        <f>bbg!C133</f>
        <v>2.3356300000000001</v>
      </c>
      <c r="D129" s="4">
        <f>bbg!D133</f>
        <v>1.9346000000000001</v>
      </c>
      <c r="E129" s="4">
        <f>bbg!E133</f>
        <v>2.25</v>
      </c>
      <c r="F129" s="4">
        <f>AVERAGE(bbg!I133:K133)/AVERAGE(bbg!$I$529:$K$529)</f>
        <v>1.0671779141104294</v>
      </c>
      <c r="G129" s="4">
        <f>AVERAGE(bbg!F133:H133)/AVERAGE(bbg!$F$529:$H$529)</f>
        <v>1.1647765176784524</v>
      </c>
      <c r="H129" s="4">
        <f t="shared" si="8"/>
        <v>0.40103</v>
      </c>
      <c r="I129" s="4">
        <f t="shared" si="9"/>
        <v>-8.5630000000000095E-2</v>
      </c>
      <c r="J129" s="4">
        <f ca="1">VLOOKUP(A129,'bbg mbs total return'!$A$7:$B$803,2,FALSE)*$M$1</f>
        <v>12184.078790000001</v>
      </c>
      <c r="K129" s="4">
        <f ca="1">VLOOKUP(A129,'bbg mbs total return'!$E$7:$F$803,2,FALSE)*$M$1</f>
        <v>1940.28934</v>
      </c>
      <c r="L129" s="6">
        <f t="shared" ca="1" si="10"/>
        <v>2.1355284123462104E-3</v>
      </c>
      <c r="M129" s="6">
        <f t="shared" ca="1" si="11"/>
        <v>-2.1879443597061067E-3</v>
      </c>
      <c r="N129">
        <f t="shared" ca="1" si="14"/>
        <v>0.89677448705960106</v>
      </c>
      <c r="O129">
        <f t="shared" ca="1" si="15"/>
        <v>0.89236584128264196</v>
      </c>
      <c r="P129">
        <f t="shared" ca="1" si="12"/>
        <v>-0.35267910698159377</v>
      </c>
      <c r="Q129">
        <f t="shared" ca="1" si="13"/>
        <v>-0.41745195804971924</v>
      </c>
    </row>
    <row r="130" spans="1:17" x14ac:dyDescent="0.2">
      <c r="A130" s="1">
        <v>43278</v>
      </c>
      <c r="B130" s="4">
        <f>bbg!B134</f>
        <v>0.31</v>
      </c>
      <c r="C130" s="4">
        <f>bbg!C134</f>
        <v>2.3343799999999999</v>
      </c>
      <c r="D130" s="4">
        <f>bbg!D134</f>
        <v>1.9323999999999999</v>
      </c>
      <c r="E130" s="4">
        <f>bbg!E134</f>
        <v>2.19</v>
      </c>
      <c r="F130" s="4">
        <f>AVERAGE(bbg!I134:K134)/AVERAGE(bbg!$I$529:$K$529)</f>
        <v>1.0542944785276072</v>
      </c>
      <c r="G130" s="4">
        <f>AVERAGE(bbg!F134:H134)/AVERAGE(bbg!$F$529:$H$529)</f>
        <v>1.1503224371803427</v>
      </c>
      <c r="H130" s="4">
        <f t="shared" si="8"/>
        <v>0.40198</v>
      </c>
      <c r="I130" s="4">
        <f t="shared" si="9"/>
        <v>-0.14437999999999995</v>
      </c>
      <c r="J130" s="4">
        <f ca="1">VLOOKUP(A130,'bbg mbs total return'!$A$7:$B$803,2,FALSE)*$M$1</f>
        <v>12209.195090000003</v>
      </c>
      <c r="K130" s="4">
        <f ca="1">VLOOKUP(A130,'bbg mbs total return'!$E$7:$F$803,2,FALSE)*$M$1</f>
        <v>1944.5615300000002</v>
      </c>
      <c r="L130" s="6">
        <f t="shared" ca="1" si="10"/>
        <v>1.2162279360966966E-2</v>
      </c>
      <c r="M130" s="6">
        <f t="shared" ca="1" si="11"/>
        <v>1.2990805278557494E-2</v>
      </c>
      <c r="N130">
        <f t="shared" ca="1" si="14"/>
        <v>0.90768130889500787</v>
      </c>
      <c r="O130">
        <f t="shared" ca="1" si="15"/>
        <v>0.90395839216398088</v>
      </c>
      <c r="P130">
        <f t="shared" ca="1" si="12"/>
        <v>-0.34480620944451323</v>
      </c>
      <c r="Q130">
        <f t="shared" ca="1" si="13"/>
        <v>-0.40988418987133823</v>
      </c>
    </row>
    <row r="131" spans="1:17" x14ac:dyDescent="0.2">
      <c r="A131" s="1">
        <v>43279</v>
      </c>
      <c r="B131" s="4">
        <f>bbg!B135</f>
        <v>0.31</v>
      </c>
      <c r="C131" s="4">
        <f>bbg!C135</f>
        <v>2.33738</v>
      </c>
      <c r="D131" s="4">
        <f>bbg!D135</f>
        <v>1.9384000000000001</v>
      </c>
      <c r="E131" s="4">
        <f>bbg!E135</f>
        <v>2.15</v>
      </c>
      <c r="F131" s="4">
        <f>AVERAGE(bbg!I135:K135)/AVERAGE(bbg!$I$529:$K$529)</f>
        <v>1.0512269938650305</v>
      </c>
      <c r="G131" s="4">
        <f>AVERAGE(bbg!F135:H135)/AVERAGE(bbg!$F$529:$H$529)</f>
        <v>1.1567711807871914</v>
      </c>
      <c r="H131" s="4">
        <f t="shared" si="8"/>
        <v>0.39897999999999989</v>
      </c>
      <c r="I131" s="4">
        <f t="shared" si="9"/>
        <v>-0.1873800000000001</v>
      </c>
      <c r="J131" s="4">
        <f ca="1">VLOOKUP(A131,'bbg mbs total return'!$A$7:$B$803,2,FALSE)*$M$1</f>
        <v>12201.50621</v>
      </c>
      <c r="K131" s="4">
        <f ca="1">VLOOKUP(A131,'bbg mbs total return'!$E$7:$F$803,2,FALSE)*$M$1</f>
        <v>1942.2363400000004</v>
      </c>
      <c r="L131" s="6">
        <f t="shared" ca="1" si="10"/>
        <v>-3.7155923601525976E-3</v>
      </c>
      <c r="M131" s="6">
        <f t="shared" ca="1" si="11"/>
        <v>-7.0548659882205718E-3</v>
      </c>
      <c r="N131">
        <f t="shared" ca="1" si="14"/>
        <v>0.9043087351582243</v>
      </c>
      <c r="O131">
        <f t="shared" ca="1" si="15"/>
        <v>0.89758108684833671</v>
      </c>
      <c r="P131">
        <f t="shared" ca="1" si="12"/>
        <v>-0.34724064248712061</v>
      </c>
      <c r="Q131">
        <f t="shared" ca="1" si="13"/>
        <v>-0.4140473778293261</v>
      </c>
    </row>
    <row r="132" spans="1:17" x14ac:dyDescent="0.2">
      <c r="A132" s="1">
        <v>43280</v>
      </c>
      <c r="B132" s="4">
        <f>bbg!B136</f>
        <v>0.28000000000000003</v>
      </c>
      <c r="C132" s="4">
        <f>bbg!C136</f>
        <v>2.33575</v>
      </c>
      <c r="D132" s="4">
        <f>bbg!D136</f>
        <v>1.9409999999999998</v>
      </c>
      <c r="E132" s="4">
        <f>bbg!E136</f>
        <v>2.2000000000000002</v>
      </c>
      <c r="F132" s="4">
        <f>AVERAGE(bbg!I136:K136)/AVERAGE(bbg!$I$529:$K$529)</f>
        <v>1.0368098159509203</v>
      </c>
      <c r="G132" s="4">
        <f>AVERAGE(bbg!F136:H136)/AVERAGE(bbg!$F$529:$H$529)</f>
        <v>1.1494329553035356</v>
      </c>
      <c r="H132" s="4">
        <f t="shared" si="8"/>
        <v>0.39475000000000016</v>
      </c>
      <c r="I132" s="4">
        <f t="shared" si="9"/>
        <v>-0.13574999999999982</v>
      </c>
      <c r="J132" s="4">
        <f ca="1">VLOOKUP(A132,'bbg mbs total return'!$A$7:$B$803,2,FALSE)*$M$1</f>
        <v>12212.563400000001</v>
      </c>
      <c r="K132" s="4">
        <f ca="1">VLOOKUP(A132,'bbg mbs total return'!$E$7:$F$803,2,FALSE)*$M$1</f>
        <v>1941.2929300000001</v>
      </c>
      <c r="L132" s="6">
        <f t="shared" ca="1" si="10"/>
        <v>5.3466694912258196E-3</v>
      </c>
      <c r="M132" s="6">
        <f t="shared" ca="1" si="11"/>
        <v>-2.8658299123377807E-3</v>
      </c>
      <c r="N132">
        <f t="shared" ca="1" si="14"/>
        <v>0.90914377508314381</v>
      </c>
      <c r="O132">
        <f t="shared" ca="1" si="15"/>
        <v>0.89500877212089813</v>
      </c>
      <c r="P132">
        <f t="shared" ca="1" si="12"/>
        <v>-0.34375055394519427</v>
      </c>
      <c r="Q132">
        <f t="shared" ca="1" si="13"/>
        <v>-0.41572661838115554</v>
      </c>
    </row>
    <row r="133" spans="1:17" x14ac:dyDescent="0.2">
      <c r="A133" s="1">
        <v>43283</v>
      </c>
      <c r="B133" s="4">
        <f>bbg!B137</f>
        <v>0.3</v>
      </c>
      <c r="C133" s="4">
        <f>bbg!C137</f>
        <v>2.3425000000000002</v>
      </c>
      <c r="D133" s="4">
        <f>bbg!D137</f>
        <v>1.9436</v>
      </c>
      <c r="E133" s="4">
        <f>bbg!E137</f>
        <v>2.21</v>
      </c>
      <c r="F133" s="4">
        <f>AVERAGE(bbg!I137:K137)/AVERAGE(bbg!$I$529:$K$529)</f>
        <v>1.0453987730061349</v>
      </c>
      <c r="G133" s="4">
        <f>AVERAGE(bbg!F137:H137)/AVERAGE(bbg!$F$529:$H$529)</f>
        <v>1.1621080720480319</v>
      </c>
      <c r="H133" s="4">
        <f t="shared" ref="H133:H196" si="16">C133-D133</f>
        <v>0.39890000000000025</v>
      </c>
      <c r="I133" s="4">
        <f t="shared" ref="I133:I196" si="17">E133-C133</f>
        <v>-0.13250000000000028</v>
      </c>
      <c r="J133" s="4">
        <f ca="1">VLOOKUP(A133,'bbg mbs total return'!$A$7:$B$803,2,FALSE)*$M$1</f>
        <v>12197.30364</v>
      </c>
      <c r="K133" s="4">
        <f ca="1">VLOOKUP(A133,'bbg mbs total return'!$E$7:$F$803,2,FALSE)*$M$1</f>
        <v>1939.5689500000001</v>
      </c>
      <c r="L133" s="6">
        <f t="shared" ref="L133:L196" ca="1" si="18">(J133/J132-1)*$M$1</f>
        <v>-7.3721282789823376E-3</v>
      </c>
      <c r="M133" s="6">
        <f t="shared" ref="M133:M196" ca="1" si="19">(K133/K132-1)*$M$1</f>
        <v>-5.2395400214017788E-3</v>
      </c>
      <c r="N133">
        <f t="shared" ca="1" si="14"/>
        <v>0.90244145054919256</v>
      </c>
      <c r="O133">
        <f t="shared" ca="1" si="15"/>
        <v>0.89031933783986494</v>
      </c>
      <c r="P133">
        <f t="shared" ref="P133:P196" ca="1" si="20">N133/N$525-1</f>
        <v>-0.34858850904452143</v>
      </c>
      <c r="Q133">
        <f t="shared" ref="Q133:Q196" ca="1" si="21">O133/O$525-1</f>
        <v>-0.4187879421475873</v>
      </c>
    </row>
    <row r="134" spans="1:17" x14ac:dyDescent="0.2">
      <c r="A134" s="1">
        <v>43284</v>
      </c>
      <c r="B134" s="4">
        <f>bbg!B138</f>
        <v>0.31</v>
      </c>
      <c r="C134" s="4">
        <f>bbg!C138</f>
        <v>2.33725</v>
      </c>
      <c r="D134" s="4">
        <f>bbg!D138</f>
        <v>1.95</v>
      </c>
      <c r="E134" s="4">
        <f>bbg!E138</f>
        <v>2.21</v>
      </c>
      <c r="F134" s="4">
        <f>AVERAGE(bbg!I138:K138)/AVERAGE(bbg!$I$529:$K$529)</f>
        <v>1.0585889570552145</v>
      </c>
      <c r="G134" s="4">
        <f>AVERAGE(bbg!F138:H138)/AVERAGE(bbg!$F$529:$H$529)</f>
        <v>1.1767845230153435</v>
      </c>
      <c r="H134" s="4">
        <f t="shared" si="16"/>
        <v>0.38725000000000009</v>
      </c>
      <c r="I134" s="4">
        <f t="shared" si="17"/>
        <v>-0.12725000000000009</v>
      </c>
      <c r="J134" s="4">
        <f ca="1">VLOOKUP(A134,'bbg mbs total return'!$A$7:$B$803,2,FALSE)*$M$1</f>
        <v>12210.664780000003</v>
      </c>
      <c r="K134" s="4">
        <f ca="1">VLOOKUP(A134,'bbg mbs total return'!$E$7:$F$803,2,FALSE)*$M$1</f>
        <v>1942.2056600000003</v>
      </c>
      <c r="L134" s="6">
        <f t="shared" ca="1" si="18"/>
        <v>6.4629633176868763E-3</v>
      </c>
      <c r="M134" s="6">
        <f t="shared" ca="1" si="19"/>
        <v>8.0206424216069834E-3</v>
      </c>
      <c r="N134">
        <f t="shared" ref="N134:N197" ca="1" si="22">IF(ISERROR((N133*(1+L134))),N133,(N133*(1+L134)))</f>
        <v>0.90827389654045221</v>
      </c>
      <c r="O134">
        <f t="shared" ref="O134:O197" ca="1" si="23">IF(ISERROR((O133*(1+M134))),O133,(O133*(1+M134)))</f>
        <v>0.89746027088972036</v>
      </c>
      <c r="P134">
        <f t="shared" ca="1" si="20"/>
        <v>-0.34437846047375642</v>
      </c>
      <c r="Q134">
        <f t="shared" ca="1" si="21"/>
        <v>-0.41412624806042675</v>
      </c>
    </row>
    <row r="135" spans="1:17" x14ac:dyDescent="0.2">
      <c r="A135" s="1">
        <v>43285</v>
      </c>
      <c r="B135" s="4">
        <f>bbg!B139</f>
        <v>0.31</v>
      </c>
      <c r="C135" s="4">
        <f>bbg!C139</f>
        <v>2.33731</v>
      </c>
      <c r="D135" s="4">
        <f>bbg!D139</f>
        <v>1.9489999999999998</v>
      </c>
      <c r="E135" s="4">
        <f>bbg!E139</f>
        <v>2.21</v>
      </c>
      <c r="F135" s="4">
        <f>AVERAGE(bbg!I139:K139)/AVERAGE(bbg!$I$529:$K$529)</f>
        <v>1.0585889570552145</v>
      </c>
      <c r="G135" s="4">
        <f>AVERAGE(bbg!F139:H139)/AVERAGE(bbg!$F$529:$H$529)</f>
        <v>1.1767845230153435</v>
      </c>
      <c r="H135" s="4">
        <f t="shared" si="16"/>
        <v>0.38831000000000016</v>
      </c>
      <c r="I135" s="4">
        <f t="shared" si="17"/>
        <v>-0.12731000000000003</v>
      </c>
      <c r="J135" s="4" t="e">
        <f ca="1">VLOOKUP(A135,'bbg mbs total return'!$A$7:$B$803,2,FALSE)*$M$1</f>
        <v>#N/A</v>
      </c>
      <c r="K135" s="4" t="e">
        <f ca="1">VLOOKUP(A135,'bbg mbs total return'!$E$7:$F$803,2,FALSE)*$M$1</f>
        <v>#N/A</v>
      </c>
      <c r="L135" s="6" t="e">
        <f t="shared" ca="1" si="18"/>
        <v>#N/A</v>
      </c>
      <c r="M135" s="6" t="e">
        <f t="shared" ca="1" si="19"/>
        <v>#N/A</v>
      </c>
      <c r="N135">
        <f t="shared" ca="1" si="22"/>
        <v>0.90827389654045221</v>
      </c>
      <c r="O135">
        <f t="shared" ca="1" si="23"/>
        <v>0.89746027088972036</v>
      </c>
      <c r="P135">
        <f t="shared" ca="1" si="20"/>
        <v>-0.34437846047375642</v>
      </c>
      <c r="Q135">
        <f t="shared" ca="1" si="21"/>
        <v>-0.41412624806042675</v>
      </c>
    </row>
    <row r="136" spans="1:17" x14ac:dyDescent="0.2">
      <c r="A136" s="1">
        <v>43286</v>
      </c>
      <c r="B136" s="4">
        <f>bbg!B140</f>
        <v>0.3</v>
      </c>
      <c r="C136" s="4">
        <f>bbg!C140</f>
        <v>2.3386300000000002</v>
      </c>
      <c r="D136" s="4">
        <f>bbg!D140</f>
        <v>1.9508000000000001</v>
      </c>
      <c r="E136" s="4">
        <f>bbg!E140</f>
        <v>2.2000000000000002</v>
      </c>
      <c r="F136" s="4">
        <f>AVERAGE(bbg!I140:K140)/AVERAGE(bbg!$I$529:$K$529)</f>
        <v>1.0622699386503065</v>
      </c>
      <c r="G136" s="4">
        <f>AVERAGE(bbg!F140:H140)/AVERAGE(bbg!$F$529:$H$529)</f>
        <v>1.1796753391149655</v>
      </c>
      <c r="H136" s="4">
        <f t="shared" si="16"/>
        <v>0.38783000000000012</v>
      </c>
      <c r="I136" s="4">
        <f t="shared" si="17"/>
        <v>-0.13863000000000003</v>
      </c>
      <c r="J136" s="4">
        <f ca="1">VLOOKUP(A136,'bbg mbs total return'!$A$7:$B$803,2,FALSE)*$M$1</f>
        <v>12211.297260000001</v>
      </c>
      <c r="K136" s="4">
        <f ca="1">VLOOKUP(A136,'bbg mbs total return'!$E$7:$F$803,2,FALSE)*$M$1</f>
        <v>1941.7047500000003</v>
      </c>
      <c r="L136" s="6" t="e">
        <f t="shared" ca="1" si="18"/>
        <v>#N/A</v>
      </c>
      <c r="M136" s="6" t="e">
        <f t="shared" ca="1" si="19"/>
        <v>#N/A</v>
      </c>
      <c r="N136">
        <f t="shared" ca="1" si="22"/>
        <v>0.90827389654045221</v>
      </c>
      <c r="O136">
        <f t="shared" ca="1" si="23"/>
        <v>0.89746027088972036</v>
      </c>
      <c r="P136">
        <f t="shared" ca="1" si="20"/>
        <v>-0.34437846047375642</v>
      </c>
      <c r="Q136">
        <f t="shared" ca="1" si="21"/>
        <v>-0.41412624806042675</v>
      </c>
    </row>
    <row r="137" spans="1:17" x14ac:dyDescent="0.2">
      <c r="A137" s="1">
        <v>43287</v>
      </c>
      <c r="B137" s="4">
        <f>bbg!B141</f>
        <v>0.3</v>
      </c>
      <c r="C137" s="4">
        <f>bbg!C141</f>
        <v>2.3314400000000002</v>
      </c>
      <c r="D137" s="4">
        <f>bbg!D141</f>
        <v>1.9510000000000001</v>
      </c>
      <c r="E137" s="4">
        <f>bbg!E141</f>
        <v>2.1</v>
      </c>
      <c r="F137" s="4">
        <f>AVERAGE(bbg!I141:K141)/AVERAGE(bbg!$I$529:$K$529)</f>
        <v>1.0634969325153374</v>
      </c>
      <c r="G137" s="4">
        <f>AVERAGE(bbg!F141:H141)/AVERAGE(bbg!$F$529:$H$529)</f>
        <v>1.1836780075605962</v>
      </c>
      <c r="H137" s="4">
        <f t="shared" si="16"/>
        <v>0.38044000000000011</v>
      </c>
      <c r="I137" s="4">
        <f t="shared" si="17"/>
        <v>-0.23144000000000009</v>
      </c>
      <c r="J137" s="4">
        <f ca="1">VLOOKUP(A137,'bbg mbs total return'!$A$7:$B$803,2,FALSE)*$M$1</f>
        <v>12224.56459</v>
      </c>
      <c r="K137" s="4">
        <f ca="1">VLOOKUP(A137,'bbg mbs total return'!$E$7:$F$803,2,FALSE)*$M$1</f>
        <v>1943.4470200000003</v>
      </c>
      <c r="L137" s="6">
        <f t="shared" ca="1" si="18"/>
        <v>6.4102318806368748E-3</v>
      </c>
      <c r="M137" s="6">
        <f t="shared" ca="1" si="19"/>
        <v>5.2940041476434944E-3</v>
      </c>
      <c r="N137">
        <f t="shared" ca="1" si="22"/>
        <v>0.91409614282840612</v>
      </c>
      <c r="O137">
        <f t="shared" ca="1" si="23"/>
        <v>0.90221142928615572</v>
      </c>
      <c r="P137">
        <f t="shared" ca="1" si="20"/>
        <v>-0.34017577437945312</v>
      </c>
      <c r="Q137">
        <f t="shared" ca="1" si="21"/>
        <v>-0.41102462998766331</v>
      </c>
    </row>
    <row r="138" spans="1:17" x14ac:dyDescent="0.2">
      <c r="A138" s="1">
        <v>43290</v>
      </c>
      <c r="B138" s="4">
        <f>bbg!B142</f>
        <v>0.28999999999999998</v>
      </c>
      <c r="C138" s="4">
        <f>bbg!C142</f>
        <v>2.3331300000000001</v>
      </c>
      <c r="D138" s="4">
        <f>bbg!D142</f>
        <v>1.9529999999999998</v>
      </c>
      <c r="E138" s="4">
        <f>bbg!E142</f>
        <v>2.2200000000000002</v>
      </c>
      <c r="F138" s="4">
        <f>AVERAGE(bbg!I142:K142)/AVERAGE(bbg!$I$529:$K$529)</f>
        <v>1.0631901840490798</v>
      </c>
      <c r="G138" s="4">
        <f>AVERAGE(bbg!F142:H142)/AVERAGE(bbg!$F$529:$H$529)</f>
        <v>1.180787191460974</v>
      </c>
      <c r="H138" s="4">
        <f t="shared" si="16"/>
        <v>0.3801300000000003</v>
      </c>
      <c r="I138" s="4">
        <f t="shared" si="17"/>
        <v>-0.11312999999999995</v>
      </c>
      <c r="J138" s="4">
        <f ca="1">VLOOKUP(A138,'bbg mbs total return'!$A$7:$B$803,2,FALSE)*$M$1</f>
        <v>12214.78829</v>
      </c>
      <c r="K138" s="4">
        <f ca="1">VLOOKUP(A138,'bbg mbs total return'!$E$7:$F$803,2,FALSE)*$M$1</f>
        <v>1941.66581</v>
      </c>
      <c r="L138" s="6">
        <f t="shared" ca="1" si="18"/>
        <v>-4.7183823665330922E-3</v>
      </c>
      <c r="M138" s="6">
        <f t="shared" ca="1" si="19"/>
        <v>-5.4074738811256129E-3</v>
      </c>
      <c r="N138">
        <f t="shared" ca="1" si="22"/>
        <v>0.90978308770676863</v>
      </c>
      <c r="O138">
        <f t="shared" ca="1" si="23"/>
        <v>0.89733274454703782</v>
      </c>
      <c r="P138">
        <f t="shared" ca="1" si="20"/>
        <v>-0.34328907737063241</v>
      </c>
      <c r="Q138">
        <f t="shared" ca="1" si="21"/>
        <v>-0.41420949891763126</v>
      </c>
    </row>
    <row r="139" spans="1:17" x14ac:dyDescent="0.2">
      <c r="A139" s="1">
        <v>43291</v>
      </c>
      <c r="B139" s="4">
        <f>bbg!B143</f>
        <v>0.28000000000000003</v>
      </c>
      <c r="C139" s="4">
        <f>bbg!C143</f>
        <v>2.33744</v>
      </c>
      <c r="D139" s="4">
        <f>bbg!D143</f>
        <v>1.9542000000000002</v>
      </c>
      <c r="E139" s="4">
        <f>bbg!E143</f>
        <v>2.1800000000000002</v>
      </c>
      <c r="F139" s="4">
        <f>AVERAGE(bbg!I143:K143)/AVERAGE(bbg!$I$529:$K$529)</f>
        <v>1.0601226993865032</v>
      </c>
      <c r="G139" s="4">
        <f>AVERAGE(bbg!F143:H143)/AVERAGE(bbg!$F$529:$H$529)</f>
        <v>1.1792305981765621</v>
      </c>
      <c r="H139" s="4">
        <f t="shared" si="16"/>
        <v>0.3832399999999998</v>
      </c>
      <c r="I139" s="4">
        <f t="shared" si="17"/>
        <v>-0.1574399999999998</v>
      </c>
      <c r="J139" s="4">
        <f ca="1">VLOOKUP(A139,'bbg mbs total return'!$A$7:$B$803,2,FALSE)*$M$1</f>
        <v>12210.285410000002</v>
      </c>
      <c r="K139" s="4">
        <f ca="1">VLOOKUP(A139,'bbg mbs total return'!$E$7:$F$803,2,FALSE)*$M$1</f>
        <v>1940.5241600000002</v>
      </c>
      <c r="L139" s="6">
        <f t="shared" ca="1" si="18"/>
        <v>-2.1749858752556973E-3</v>
      </c>
      <c r="M139" s="6">
        <f t="shared" ca="1" si="19"/>
        <v>-3.469049599219265E-3</v>
      </c>
      <c r="N139">
        <f t="shared" ca="1" si="22"/>
        <v>0.90780432234145991</v>
      </c>
      <c r="O139">
        <f t="shared" ca="1" si="23"/>
        <v>0.89421985274920057</v>
      </c>
      <c r="P139">
        <f t="shared" ca="1" si="20"/>
        <v>-0.3447174143514774</v>
      </c>
      <c r="Q139">
        <f t="shared" ca="1" si="21"/>
        <v>-0.41624163522063751</v>
      </c>
    </row>
    <row r="140" spans="1:17" x14ac:dyDescent="0.2">
      <c r="A140" s="1">
        <v>43292</v>
      </c>
      <c r="B140" s="4">
        <f>bbg!B144</f>
        <v>0.28000000000000003</v>
      </c>
      <c r="C140" s="4">
        <f>bbg!C144</f>
        <v>2.3370000000000002</v>
      </c>
      <c r="D140" s="4">
        <f>bbg!D144</f>
        <v>1.96</v>
      </c>
      <c r="E140" s="4">
        <f>bbg!E144</f>
        <v>2.11</v>
      </c>
      <c r="F140" s="4">
        <f>AVERAGE(bbg!I144:K144)/AVERAGE(bbg!$I$529:$K$529)</f>
        <v>1.0647239263803681</v>
      </c>
      <c r="G140" s="4">
        <f>AVERAGE(bbg!F144:H144)/AVERAGE(bbg!$F$529:$H$529)</f>
        <v>1.1816766733377808</v>
      </c>
      <c r="H140" s="4">
        <f t="shared" si="16"/>
        <v>0.37700000000000022</v>
      </c>
      <c r="I140" s="4">
        <f t="shared" si="17"/>
        <v>-0.22700000000000031</v>
      </c>
      <c r="J140" s="4">
        <f ca="1">VLOOKUP(A140,'bbg mbs total return'!$A$7:$B$803,2,FALSE)*$M$1</f>
        <v>12224.420039999999</v>
      </c>
      <c r="K140" s="4">
        <f ca="1">VLOOKUP(A140,'bbg mbs total return'!$E$7:$F$803,2,FALSE)*$M$1</f>
        <v>1944.5338000000002</v>
      </c>
      <c r="L140" s="6">
        <f t="shared" ca="1" si="18"/>
        <v>6.8298417440503028E-3</v>
      </c>
      <c r="M140" s="6">
        <f t="shared" ca="1" si="19"/>
        <v>1.2190972154657609E-2</v>
      </c>
      <c r="N140">
        <f t="shared" ca="1" si="22"/>
        <v>0.91400448219761687</v>
      </c>
      <c r="O140">
        <f t="shared" ca="1" si="23"/>
        <v>0.90512126207420807</v>
      </c>
      <c r="P140">
        <f t="shared" ca="1" si="20"/>
        <v>-0.34024193799386593</v>
      </c>
      <c r="Q140">
        <f t="shared" ca="1" si="21"/>
        <v>-0.40912505325056392</v>
      </c>
    </row>
    <row r="141" spans="1:17" x14ac:dyDescent="0.2">
      <c r="A141" s="1">
        <v>43293</v>
      </c>
      <c r="B141" s="4">
        <f>bbg!B145</f>
        <v>0.28000000000000003</v>
      </c>
      <c r="C141" s="4">
        <f>bbg!C145</f>
        <v>2.3391899999999999</v>
      </c>
      <c r="D141" s="4">
        <f>bbg!D145</f>
        <v>1.9630000000000001</v>
      </c>
      <c r="E141" s="4">
        <f>bbg!E145</f>
        <v>2.19</v>
      </c>
      <c r="F141" s="4">
        <f>AVERAGE(bbg!I145:K145)/AVERAGE(bbg!$I$529:$K$529)</f>
        <v>1.0576687116564416</v>
      </c>
      <c r="G141" s="4">
        <f>AVERAGE(bbg!F145:H145)/AVERAGE(bbg!$F$529:$H$529)</f>
        <v>1.1747831887925286</v>
      </c>
      <c r="H141" s="4">
        <f t="shared" si="16"/>
        <v>0.3761899999999998</v>
      </c>
      <c r="I141" s="4">
        <f t="shared" si="17"/>
        <v>-0.14918999999999993</v>
      </c>
      <c r="J141" s="4">
        <f ca="1">VLOOKUP(A141,'bbg mbs total return'!$A$7:$B$803,2,FALSE)*$M$1</f>
        <v>12224.679050000001</v>
      </c>
      <c r="K141" s="4">
        <f ca="1">VLOOKUP(A141,'bbg mbs total return'!$E$7:$F$803,2,FALSE)*$M$1</f>
        <v>1943.9231500000001</v>
      </c>
      <c r="L141" s="6">
        <f t="shared" ca="1" si="18"/>
        <v>1.2500871166121197E-4</v>
      </c>
      <c r="M141" s="6">
        <f t="shared" ca="1" si="19"/>
        <v>-1.8528014272627515E-3</v>
      </c>
      <c r="N141">
        <f t="shared" ca="1" si="22"/>
        <v>0.91411874072038912</v>
      </c>
      <c r="O141">
        <f t="shared" ca="1" si="23"/>
        <v>0.90344425210799117</v>
      </c>
      <c r="P141">
        <f t="shared" ca="1" si="20"/>
        <v>-0.34015946248852635</v>
      </c>
      <c r="Q141">
        <f t="shared" ca="1" si="21"/>
        <v>-0.41021982719523498</v>
      </c>
    </row>
    <row r="142" spans="1:17" x14ac:dyDescent="0.2">
      <c r="A142" s="1">
        <v>43294</v>
      </c>
      <c r="B142" s="4">
        <f>bbg!B146</f>
        <v>0.28000000000000003</v>
      </c>
      <c r="C142" s="4">
        <f>bbg!C146</f>
        <v>2.3359999999999999</v>
      </c>
      <c r="D142" s="4">
        <f>bbg!D146</f>
        <v>1.9657</v>
      </c>
      <c r="E142" s="4">
        <f>bbg!E146</f>
        <v>2.19</v>
      </c>
      <c r="F142" s="4">
        <f>AVERAGE(bbg!I146:K146)/AVERAGE(bbg!$I$529:$K$529)</f>
        <v>1.0558282208588958</v>
      </c>
      <c r="G142" s="4">
        <f>AVERAGE(bbg!F146:H146)/AVERAGE(bbg!$F$529:$H$529)</f>
        <v>1.1707805203468979</v>
      </c>
      <c r="H142" s="4">
        <f t="shared" si="16"/>
        <v>0.37029999999999985</v>
      </c>
      <c r="I142" s="4">
        <f t="shared" si="17"/>
        <v>-0.14599999999999991</v>
      </c>
      <c r="J142" s="4">
        <f ca="1">VLOOKUP(A142,'bbg mbs total return'!$A$7:$B$803,2,FALSE)*$M$1</f>
        <v>12240.823810000002</v>
      </c>
      <c r="K142" s="4">
        <f ca="1">VLOOKUP(A142,'bbg mbs total return'!$E$7:$F$803,2,FALSE)*$M$1</f>
        <v>1947.0401200000001</v>
      </c>
      <c r="L142" s="6">
        <f t="shared" ca="1" si="18"/>
        <v>7.7919496790391342E-3</v>
      </c>
      <c r="M142" s="6">
        <f t="shared" ca="1" si="19"/>
        <v>9.4603137989283329E-3</v>
      </c>
      <c r="N142">
        <f t="shared" ca="1" si="22"/>
        <v>0.92124150794874893</v>
      </c>
      <c r="O142">
        <f t="shared" ca="1" si="23"/>
        <v>0.91199111823277101</v>
      </c>
      <c r="P142">
        <f t="shared" ca="1" si="20"/>
        <v>-0.33501801822404687</v>
      </c>
      <c r="Q142">
        <f t="shared" ca="1" si="21"/>
        <v>-0.4046403216881157</v>
      </c>
    </row>
    <row r="143" spans="1:17" x14ac:dyDescent="0.2">
      <c r="A143" s="1">
        <v>43297</v>
      </c>
      <c r="B143" s="4">
        <f>bbg!B147</f>
        <v>0.28000000000000003</v>
      </c>
      <c r="C143" s="4">
        <f>bbg!C147</f>
        <v>2.33263</v>
      </c>
      <c r="D143" s="4">
        <f>bbg!D147</f>
        <v>1.974</v>
      </c>
      <c r="E143" s="4">
        <f>bbg!E147</f>
        <v>2.13</v>
      </c>
      <c r="F143" s="4">
        <f>AVERAGE(bbg!I147:K147)/AVERAGE(bbg!$I$529:$K$529)</f>
        <v>1.0567484662576687</v>
      </c>
      <c r="G143" s="4">
        <f>AVERAGE(bbg!F147:H147)/AVERAGE(bbg!$F$529:$H$529)</f>
        <v>1.1681120747164777</v>
      </c>
      <c r="H143" s="4">
        <f t="shared" si="16"/>
        <v>0.35863</v>
      </c>
      <c r="I143" s="4">
        <f t="shared" si="17"/>
        <v>-0.20263000000000009</v>
      </c>
      <c r="J143" s="4">
        <f ca="1">VLOOKUP(A143,'bbg mbs total return'!$A$7:$B$803,2,FALSE)*$M$1</f>
        <v>12230.64395</v>
      </c>
      <c r="K143" s="4">
        <f ca="1">VLOOKUP(A143,'bbg mbs total return'!$E$7:$F$803,2,FALSE)*$M$1</f>
        <v>1945.8536300000001</v>
      </c>
      <c r="L143" s="6">
        <f t="shared" ca="1" si="18"/>
        <v>-4.9066284207886172E-3</v>
      </c>
      <c r="M143" s="6">
        <f t="shared" ca="1" si="19"/>
        <v>-3.595350156421151E-3</v>
      </c>
      <c r="N143">
        <f t="shared" ca="1" si="22"/>
        <v>0.91672131818343749</v>
      </c>
      <c r="O143">
        <f t="shared" ca="1" si="23"/>
        <v>0.90871219082317811</v>
      </c>
      <c r="P143">
        <f t="shared" ca="1" si="20"/>
        <v>-0.33828083771514106</v>
      </c>
      <c r="Q143">
        <f t="shared" ca="1" si="21"/>
        <v>-0.40678084820066118</v>
      </c>
    </row>
    <row r="144" spans="1:17" x14ac:dyDescent="0.2">
      <c r="A144" s="1">
        <v>43298</v>
      </c>
      <c r="B144" s="4">
        <f>bbg!B148</f>
        <v>0.27</v>
      </c>
      <c r="C144" s="4">
        <f>bbg!C148</f>
        <v>2.3419400000000001</v>
      </c>
      <c r="D144" s="4">
        <f>bbg!D148</f>
        <v>1.9818</v>
      </c>
      <c r="E144" s="4">
        <f>bbg!E148</f>
        <v>2.1</v>
      </c>
      <c r="F144" s="4">
        <f>AVERAGE(bbg!I148:K148)/AVERAGE(bbg!$I$529:$K$529)</f>
        <v>1.0582822085889569</v>
      </c>
      <c r="G144" s="4">
        <f>AVERAGE(bbg!F148:H148)/AVERAGE(bbg!$F$529:$H$529)</f>
        <v>1.1690015565932841</v>
      </c>
      <c r="H144" s="4">
        <f t="shared" si="16"/>
        <v>0.36014000000000013</v>
      </c>
      <c r="I144" s="4">
        <f t="shared" si="17"/>
        <v>-0.24194000000000004</v>
      </c>
      <c r="J144" s="4">
        <f ca="1">VLOOKUP(A144,'bbg mbs total return'!$A$7:$B$803,2,FALSE)*$M$1</f>
        <v>12232.00095</v>
      </c>
      <c r="K144" s="4">
        <f ca="1">VLOOKUP(A144,'bbg mbs total return'!$E$7:$F$803,2,FALSE)*$M$1</f>
        <v>1945.1822099999999</v>
      </c>
      <c r="L144" s="6">
        <f t="shared" ca="1" si="18"/>
        <v>6.5460984987644191E-4</v>
      </c>
      <c r="M144" s="6">
        <f t="shared" ca="1" si="19"/>
        <v>-2.0358047177476803E-3</v>
      </c>
      <c r="N144">
        <f t="shared" ca="1" si="22"/>
        <v>0.91732141298791214</v>
      </c>
      <c r="O144">
        <f t="shared" ca="1" si="23"/>
        <v>0.90686223025802548</v>
      </c>
      <c r="P144">
        <f t="shared" ca="1" si="20"/>
        <v>-0.33784766983365733</v>
      </c>
      <c r="Q144">
        <f t="shared" ca="1" si="21"/>
        <v>-0.40798852654855255</v>
      </c>
    </row>
    <row r="145" spans="1:17" x14ac:dyDescent="0.2">
      <c r="A145" s="1">
        <v>43299</v>
      </c>
      <c r="B145" s="4">
        <f>bbg!B149</f>
        <v>0.27</v>
      </c>
      <c r="C145" s="4">
        <f>bbg!C149</f>
        <v>2.3475000000000001</v>
      </c>
      <c r="D145" s="4">
        <f>bbg!D149</f>
        <v>1.9870000000000001</v>
      </c>
      <c r="E145" s="4">
        <f>bbg!E149</f>
        <v>2.21</v>
      </c>
      <c r="F145" s="4">
        <f>AVERAGE(bbg!I149:K149)/AVERAGE(bbg!$I$529:$K$529)</f>
        <v>1.0539877300613496</v>
      </c>
      <c r="G145" s="4">
        <f>AVERAGE(bbg!F149:H149)/AVERAGE(bbg!$F$529:$H$529)</f>
        <v>1.1667778519012675</v>
      </c>
      <c r="H145" s="4">
        <f t="shared" si="16"/>
        <v>0.36050000000000004</v>
      </c>
      <c r="I145" s="4">
        <f t="shared" si="17"/>
        <v>-0.13750000000000018</v>
      </c>
      <c r="J145" s="4">
        <f ca="1">VLOOKUP(A145,'bbg mbs total return'!$A$7:$B$803,2,FALSE)*$M$1</f>
        <v>12231.911270000001</v>
      </c>
      <c r="K145" s="4">
        <f ca="1">VLOOKUP(A145,'bbg mbs total return'!$E$7:$F$803,2,FALSE)*$M$1</f>
        <v>1944.6901500000001</v>
      </c>
      <c r="L145" s="6">
        <f t="shared" ca="1" si="18"/>
        <v>-4.3256373357047909E-5</v>
      </c>
      <c r="M145" s="6">
        <f t="shared" ca="1" si="19"/>
        <v>-1.492484346748757E-3</v>
      </c>
      <c r="N145">
        <f t="shared" ca="1" si="22"/>
        <v>0.91728173299038351</v>
      </c>
      <c r="O145">
        <f t="shared" ca="1" si="23"/>
        <v>0.90550875257470775</v>
      </c>
      <c r="P145">
        <f t="shared" ca="1" si="20"/>
        <v>-0.33787631214207026</v>
      </c>
      <c r="Q145">
        <f t="shared" ca="1" si="21"/>
        <v>-0.40887209440577443</v>
      </c>
    </row>
    <row r="146" spans="1:17" x14ac:dyDescent="0.2">
      <c r="A146" s="1">
        <v>43300</v>
      </c>
      <c r="B146" s="4">
        <f>bbg!B150</f>
        <v>0.27</v>
      </c>
      <c r="C146" s="4">
        <f>bbg!C150</f>
        <v>2.3470599999999999</v>
      </c>
      <c r="D146" s="4">
        <f>bbg!D150</f>
        <v>1.9895</v>
      </c>
      <c r="E146" s="4">
        <f>bbg!E150</f>
        <v>2.19</v>
      </c>
      <c r="F146" s="4">
        <f>AVERAGE(bbg!I150:K150)/AVERAGE(bbg!$I$529:$K$529)</f>
        <v>1.0576687116564418</v>
      </c>
      <c r="G146" s="4">
        <f>AVERAGE(bbg!F150:H150)/AVERAGE(bbg!$F$529:$H$529)</f>
        <v>1.1721147431621077</v>
      </c>
      <c r="H146" s="4">
        <f t="shared" si="16"/>
        <v>0.35755999999999988</v>
      </c>
      <c r="I146" s="4">
        <f t="shared" si="17"/>
        <v>-0.15705999999999998</v>
      </c>
      <c r="J146" s="4">
        <f ca="1">VLOOKUP(A146,'bbg mbs total return'!$A$7:$B$803,2,FALSE)*$M$1</f>
        <v>12250.25555</v>
      </c>
      <c r="K146" s="4">
        <f ca="1">VLOOKUP(A146,'bbg mbs total return'!$E$7:$F$803,2,FALSE)*$M$1</f>
        <v>1947.4430900000002</v>
      </c>
      <c r="L146" s="6">
        <f t="shared" ca="1" si="18"/>
        <v>8.848269874671022E-3</v>
      </c>
      <c r="M146" s="6">
        <f t="shared" ca="1" si="19"/>
        <v>8.3521511126085409E-3</v>
      </c>
      <c r="N146">
        <f t="shared" ca="1" si="22"/>
        <v>0.92539808931498835</v>
      </c>
      <c r="O146">
        <f t="shared" ca="1" si="23"/>
        <v>0.91307169851000136</v>
      </c>
      <c r="P146">
        <f t="shared" ca="1" si="20"/>
        <v>-0.33201766306149094</v>
      </c>
      <c r="Q146">
        <f t="shared" ca="1" si="21"/>
        <v>-0.40393490481137173</v>
      </c>
    </row>
    <row r="147" spans="1:17" x14ac:dyDescent="0.2">
      <c r="A147" s="1">
        <v>43301</v>
      </c>
      <c r="B147" s="4">
        <f>bbg!B151</f>
        <v>0.27</v>
      </c>
      <c r="C147" s="4">
        <f>bbg!C151</f>
        <v>2.3415599999999999</v>
      </c>
      <c r="D147" s="4">
        <f>bbg!D151</f>
        <v>1.99</v>
      </c>
      <c r="E147" s="4">
        <f>bbg!E151</f>
        <v>2.12</v>
      </c>
      <c r="F147" s="4">
        <f>AVERAGE(bbg!I151:K151)/AVERAGE(bbg!$I$529:$K$529)</f>
        <v>1.0595092024539876</v>
      </c>
      <c r="G147" s="4">
        <f>AVERAGE(bbg!F151:H151)/AVERAGE(bbg!$F$529:$H$529)</f>
        <v>1.1741160773849231</v>
      </c>
      <c r="H147" s="4">
        <f t="shared" si="16"/>
        <v>0.35155999999999987</v>
      </c>
      <c r="I147" s="4">
        <f t="shared" si="17"/>
        <v>-0.22155999999999976</v>
      </c>
      <c r="J147" s="4">
        <f ca="1">VLOOKUP(A147,'bbg mbs total return'!$A$7:$B$803,2,FALSE)*$M$1</f>
        <v>12226.402440000002</v>
      </c>
      <c r="K147" s="4">
        <f ca="1">VLOOKUP(A147,'bbg mbs total return'!$E$7:$F$803,2,FALSE)*$M$1</f>
        <v>1944.8677400000001</v>
      </c>
      <c r="L147" s="6">
        <f t="shared" ca="1" si="18"/>
        <v>-1.1488196995203715E-2</v>
      </c>
      <c r="M147" s="6">
        <f t="shared" ca="1" si="19"/>
        <v>-7.8023152912778618E-3</v>
      </c>
      <c r="N147">
        <f t="shared" ca="1" si="22"/>
        <v>0.91476693376595264</v>
      </c>
      <c r="O147">
        <f t="shared" ca="1" si="23"/>
        <v>0.90594762523468375</v>
      </c>
      <c r="P147">
        <f t="shared" ca="1" si="20"/>
        <v>-0.33969157573755704</v>
      </c>
      <c r="Q147">
        <f t="shared" ca="1" si="21"/>
        <v>-0.40858559261815897</v>
      </c>
    </row>
    <row r="148" spans="1:17" x14ac:dyDescent="0.2">
      <c r="A148" s="1">
        <v>43304</v>
      </c>
      <c r="B148" s="4">
        <f>bbg!B152</f>
        <v>0.27</v>
      </c>
      <c r="C148" s="4">
        <f>bbg!C152</f>
        <v>2.3353099999999998</v>
      </c>
      <c r="D148" s="4">
        <f>bbg!D152</f>
        <v>1.994</v>
      </c>
      <c r="E148" s="4">
        <f>bbg!E152</f>
        <v>2.11</v>
      </c>
      <c r="F148" s="4">
        <f>AVERAGE(bbg!I152:K152)/AVERAGE(bbg!$I$529:$K$529)</f>
        <v>1.0561349693251534</v>
      </c>
      <c r="G148" s="4">
        <f>AVERAGE(bbg!F152:H152)/AVERAGE(bbg!$F$529:$H$529)</f>
        <v>1.1672225928396709</v>
      </c>
      <c r="H148" s="4">
        <f t="shared" si="16"/>
        <v>0.34130999999999978</v>
      </c>
      <c r="I148" s="4">
        <f t="shared" si="17"/>
        <v>-0.2253099999999999</v>
      </c>
      <c r="J148" s="4">
        <f ca="1">VLOOKUP(A148,'bbg mbs total return'!$A$7:$B$803,2,FALSE)*$M$1</f>
        <v>12188.184600000001</v>
      </c>
      <c r="K148" s="4">
        <f ca="1">VLOOKUP(A148,'bbg mbs total return'!$E$7:$F$803,2,FALSE)*$M$1</f>
        <v>1940.3389</v>
      </c>
      <c r="L148" s="6">
        <f t="shared" ca="1" si="18"/>
        <v>-1.844248601389923E-2</v>
      </c>
      <c r="M148" s="6">
        <f t="shared" ca="1" si="19"/>
        <v>-1.3738803647389209E-2</v>
      </c>
      <c r="N148">
        <f t="shared" ca="1" si="22"/>
        <v>0.89789635738399665</v>
      </c>
      <c r="O148">
        <f t="shared" ca="1" si="23"/>
        <v>0.89350098869676586</v>
      </c>
      <c r="P148">
        <f t="shared" ca="1" si="20"/>
        <v>-0.35186930461687693</v>
      </c>
      <c r="Q148">
        <f t="shared" ca="1" si="21"/>
        <v>-0.41671091903541513</v>
      </c>
    </row>
    <row r="149" spans="1:17" x14ac:dyDescent="0.2">
      <c r="A149" s="1">
        <v>43305</v>
      </c>
      <c r="B149" s="4">
        <f>bbg!B153</f>
        <v>0.27</v>
      </c>
      <c r="C149" s="4">
        <f>bbg!C153</f>
        <v>2.3348800000000001</v>
      </c>
      <c r="D149" s="4">
        <f>bbg!D153</f>
        <v>1.9955000000000001</v>
      </c>
      <c r="E149" s="4">
        <f>bbg!E153</f>
        <v>2.2200000000000002</v>
      </c>
      <c r="F149" s="4">
        <f>AVERAGE(bbg!I153:K153)/AVERAGE(bbg!$I$529:$K$529)</f>
        <v>1.0493865030674847</v>
      </c>
      <c r="G149" s="4">
        <f>AVERAGE(bbg!F153:H153)/AVERAGE(bbg!$F$529:$H$529)</f>
        <v>1.1692239270624862</v>
      </c>
      <c r="H149" s="4">
        <f t="shared" si="16"/>
        <v>0.33938000000000001</v>
      </c>
      <c r="I149" s="4">
        <f t="shared" si="17"/>
        <v>-0.11487999999999987</v>
      </c>
      <c r="J149" s="4">
        <f ca="1">VLOOKUP(A149,'bbg mbs total return'!$A$7:$B$803,2,FALSE)*$M$1</f>
        <v>12199.289580000001</v>
      </c>
      <c r="K149" s="4">
        <f ca="1">VLOOKUP(A149,'bbg mbs total return'!$E$7:$F$803,2,FALSE)*$M$1</f>
        <v>1941.6404400000004</v>
      </c>
      <c r="L149" s="6">
        <f t="shared" ca="1" si="18"/>
        <v>5.3756473297918109E-3</v>
      </c>
      <c r="M149" s="6">
        <f t="shared" ca="1" si="19"/>
        <v>3.9576003965094307E-3</v>
      </c>
      <c r="N149">
        <f t="shared" ca="1" si="22"/>
        <v>0.90272313153999784</v>
      </c>
      <c r="O149">
        <f t="shared" ca="1" si="23"/>
        <v>0.89703710856391372</v>
      </c>
      <c r="P149">
        <f t="shared" ca="1" si="20"/>
        <v>-0.34838518257488449</v>
      </c>
      <c r="Q149">
        <f t="shared" ca="1" si="21"/>
        <v>-0.4144024939373101</v>
      </c>
    </row>
    <row r="150" spans="1:17" x14ac:dyDescent="0.2">
      <c r="A150" s="1">
        <v>43306</v>
      </c>
      <c r="B150" s="4">
        <f>bbg!B154</f>
        <v>0.26</v>
      </c>
      <c r="C150" s="4">
        <f>bbg!C154</f>
        <v>2.3368799999999998</v>
      </c>
      <c r="D150" s="4">
        <f>bbg!D154</f>
        <v>2.0024999999999999</v>
      </c>
      <c r="E150" s="4">
        <f>bbg!E154</f>
        <v>2.2000000000000002</v>
      </c>
      <c r="F150" s="4">
        <f>AVERAGE(bbg!I154:K154)/AVERAGE(bbg!$I$529:$K$529)</f>
        <v>1.048159509202454</v>
      </c>
      <c r="G150" s="4">
        <f>AVERAGE(bbg!F154:H154)/AVERAGE(bbg!$F$529:$H$529)</f>
        <v>1.1718923726929062</v>
      </c>
      <c r="H150" s="4">
        <f t="shared" si="16"/>
        <v>0.3343799999999999</v>
      </c>
      <c r="I150" s="4">
        <f t="shared" si="17"/>
        <v>-0.13687999999999967</v>
      </c>
      <c r="J150" s="4">
        <f ca="1">VLOOKUP(A150,'bbg mbs total return'!$A$7:$B$803,2,FALSE)*$M$1</f>
        <v>12210.740300000001</v>
      </c>
      <c r="K150" s="4">
        <f ca="1">VLOOKUP(A150,'bbg mbs total return'!$E$7:$F$803,2,FALSE)*$M$1</f>
        <v>1943.1903700000003</v>
      </c>
      <c r="L150" s="6">
        <f t="shared" ca="1" si="18"/>
        <v>5.5379657607898874E-3</v>
      </c>
      <c r="M150" s="6">
        <f t="shared" ca="1" si="19"/>
        <v>4.7097221563846998E-3</v>
      </c>
      <c r="N150">
        <f t="shared" ca="1" si="22"/>
        <v>0.90772238133393934</v>
      </c>
      <c r="O150">
        <f t="shared" ca="1" si="23"/>
        <v>0.90126190410921647</v>
      </c>
      <c r="P150">
        <f t="shared" ca="1" si="20"/>
        <v>-0.34477656202676088</v>
      </c>
      <c r="Q150">
        <f t="shared" ca="1" si="21"/>
        <v>-0.41164449238828293</v>
      </c>
    </row>
    <row r="151" spans="1:17" x14ac:dyDescent="0.2">
      <c r="A151" s="1">
        <v>43307</v>
      </c>
      <c r="B151" s="4">
        <f>bbg!B155</f>
        <v>0.26</v>
      </c>
      <c r="C151" s="4">
        <f>bbg!C155</f>
        <v>2.3388800000000001</v>
      </c>
      <c r="D151" s="4">
        <f>bbg!D155</f>
        <v>2.0070000000000001</v>
      </c>
      <c r="E151" s="4">
        <f>bbg!E155</f>
        <v>2.12</v>
      </c>
      <c r="F151" s="4">
        <f>AVERAGE(bbg!I155:K155)/AVERAGE(bbg!$I$529:$K$529)</f>
        <v>1.0533742331288343</v>
      </c>
      <c r="G151" s="4">
        <f>AVERAGE(bbg!F155:H155)/AVERAGE(bbg!$F$529:$H$529)</f>
        <v>1.1867911941294198</v>
      </c>
      <c r="H151" s="4">
        <f t="shared" si="16"/>
        <v>0.33187999999999995</v>
      </c>
      <c r="I151" s="4">
        <f t="shared" si="17"/>
        <v>-0.21887999999999996</v>
      </c>
      <c r="J151" s="4">
        <f ca="1">VLOOKUP(A151,'bbg mbs total return'!$A$7:$B$803,2,FALSE)*$M$1</f>
        <v>12191.83375</v>
      </c>
      <c r="K151" s="4">
        <f ca="1">VLOOKUP(A151,'bbg mbs total return'!$E$7:$F$803,2,FALSE)*$M$1</f>
        <v>1940.5501199999999</v>
      </c>
      <c r="L151" s="6">
        <f t="shared" ca="1" si="18"/>
        <v>-9.1352892829934199E-3</v>
      </c>
      <c r="M151" s="6">
        <f t="shared" ca="1" si="19"/>
        <v>-8.016443082723956E-3</v>
      </c>
      <c r="N151">
        <f t="shared" ca="1" si="22"/>
        <v>0.89943007479180614</v>
      </c>
      <c r="O151">
        <f t="shared" ca="1" si="23"/>
        <v>0.89403698935229747</v>
      </c>
      <c r="P151">
        <f t="shared" ca="1" si="20"/>
        <v>-0.35076221767764382</v>
      </c>
      <c r="Q151">
        <f t="shared" ca="1" si="21"/>
        <v>-0.41636101082745947</v>
      </c>
    </row>
    <row r="152" spans="1:17" x14ac:dyDescent="0.2">
      <c r="A152" s="1">
        <v>43308</v>
      </c>
      <c r="B152" s="4">
        <f>bbg!B156</f>
        <v>0.27</v>
      </c>
      <c r="C152" s="4">
        <f>bbg!C156</f>
        <v>2.3423799999999999</v>
      </c>
      <c r="D152" s="4">
        <f>bbg!D156</f>
        <v>2.008</v>
      </c>
      <c r="E152" s="4">
        <f>bbg!E156</f>
        <v>2.1800000000000002</v>
      </c>
      <c r="F152" s="4">
        <f>AVERAGE(bbg!I156:K156)/AVERAGE(bbg!$I$529:$K$529)</f>
        <v>1.0484662576687116</v>
      </c>
      <c r="G152" s="4">
        <f>AVERAGE(bbg!F156:H156)/AVERAGE(bbg!$F$529:$H$529)</f>
        <v>1.1914609739826552</v>
      </c>
      <c r="H152" s="4">
        <f t="shared" si="16"/>
        <v>0.3343799999999999</v>
      </c>
      <c r="I152" s="4">
        <f t="shared" si="17"/>
        <v>-0.16237999999999975</v>
      </c>
      <c r="J152" s="4">
        <f ca="1">VLOOKUP(A152,'bbg mbs total return'!$A$7:$B$803,2,FALSE)*$M$1</f>
        <v>12194.23741</v>
      </c>
      <c r="K152" s="4">
        <f ca="1">VLOOKUP(A152,'bbg mbs total return'!$E$7:$F$803,2,FALSE)*$M$1</f>
        <v>1941.6233300000001</v>
      </c>
      <c r="L152" s="6">
        <f t="shared" ca="1" si="18"/>
        <v>1.163204345696145E-3</v>
      </c>
      <c r="M152" s="6">
        <f t="shared" ca="1" si="19"/>
        <v>3.262960814431848E-3</v>
      </c>
      <c r="N152">
        <f t="shared" ca="1" si="22"/>
        <v>0.90047629576345378</v>
      </c>
      <c r="O152">
        <f t="shared" ca="1" si="23"/>
        <v>0.89695419701520673</v>
      </c>
      <c r="P152">
        <f t="shared" ca="1" si="20"/>
        <v>-0.35000702146785634</v>
      </c>
      <c r="Q152">
        <f t="shared" ca="1" si="21"/>
        <v>-0.41445661967601477</v>
      </c>
    </row>
    <row r="153" spans="1:17" x14ac:dyDescent="0.2">
      <c r="A153" s="1">
        <v>43311</v>
      </c>
      <c r="B153" s="4">
        <f>bbg!B157</f>
        <v>0.27</v>
      </c>
      <c r="C153" s="4">
        <f>bbg!C157</f>
        <v>2.3431299999999999</v>
      </c>
      <c r="D153" s="4">
        <f>bbg!D157</f>
        <v>2.0129999999999999</v>
      </c>
      <c r="E153" s="4">
        <f>bbg!E157</f>
        <v>2.12</v>
      </c>
      <c r="F153" s="4">
        <f>AVERAGE(bbg!I157:K157)/AVERAGE(bbg!$I$529:$K$529)</f>
        <v>1.0570552147239263</v>
      </c>
      <c r="G153" s="4">
        <f>AVERAGE(bbg!F157:H157)/AVERAGE(bbg!$F$529:$H$529)</f>
        <v>1.2012452746275295</v>
      </c>
      <c r="H153" s="4">
        <f t="shared" si="16"/>
        <v>0.33013000000000003</v>
      </c>
      <c r="I153" s="4">
        <f t="shared" si="17"/>
        <v>-0.22312999999999983</v>
      </c>
      <c r="J153" s="4">
        <f ca="1">VLOOKUP(A153,'bbg mbs total return'!$A$7:$B$803,2,FALSE)*$M$1</f>
        <v>12189.02476</v>
      </c>
      <c r="K153" s="4">
        <f ca="1">VLOOKUP(A153,'bbg mbs total return'!$E$7:$F$803,2,FALSE)*$M$1</f>
        <v>1941.7785000000001</v>
      </c>
      <c r="L153" s="6">
        <f t="shared" ca="1" si="18"/>
        <v>-2.5220630012316447E-3</v>
      </c>
      <c r="M153" s="6">
        <f t="shared" ca="1" si="19"/>
        <v>4.7151421486102413E-4</v>
      </c>
      <c r="N153">
        <f t="shared" ca="1" si="22"/>
        <v>0.89820523781442263</v>
      </c>
      <c r="O153">
        <f t="shared" ca="1" si="23"/>
        <v>0.89737712366917866</v>
      </c>
      <c r="P153">
        <f t="shared" ca="1" si="20"/>
        <v>-0.35164634471007261</v>
      </c>
      <c r="Q153">
        <f t="shared" ca="1" si="21"/>
        <v>-0.41418052764877433</v>
      </c>
    </row>
    <row r="154" spans="1:17" x14ac:dyDescent="0.2">
      <c r="A154" s="1">
        <v>43312</v>
      </c>
      <c r="B154" s="4">
        <f>bbg!B158</f>
        <v>0.27</v>
      </c>
      <c r="C154" s="4">
        <f>bbg!C158</f>
        <v>2.34856</v>
      </c>
      <c r="D154" s="4">
        <f>bbg!D158</f>
        <v>2.0139999999999998</v>
      </c>
      <c r="E154" s="4">
        <f>bbg!E158</f>
        <v>2.23</v>
      </c>
      <c r="F154" s="4">
        <f>AVERAGE(bbg!I158:K158)/AVERAGE(bbg!$I$529:$K$529)</f>
        <v>1.0619631901840492</v>
      </c>
      <c r="G154" s="4">
        <f>AVERAGE(bbg!F158:H158)/AVERAGE(bbg!$F$529:$H$529)</f>
        <v>1.1999110518123193</v>
      </c>
      <c r="H154" s="4">
        <f t="shared" si="16"/>
        <v>0.33456000000000019</v>
      </c>
      <c r="I154" s="4">
        <f t="shared" si="17"/>
        <v>-0.11856</v>
      </c>
      <c r="J154" s="4">
        <f ca="1">VLOOKUP(A154,'bbg mbs total return'!$A$7:$B$803,2,FALSE)*$M$1</f>
        <v>12199.616440000002</v>
      </c>
      <c r="K154" s="4">
        <f ca="1">VLOOKUP(A154,'bbg mbs total return'!$E$7:$F$803,2,FALSE)*$M$1</f>
        <v>1942.3962300000001</v>
      </c>
      <c r="L154" s="6">
        <f t="shared" ca="1" si="18"/>
        <v>5.1268180375749544E-3</v>
      </c>
      <c r="M154" s="6">
        <f t="shared" ca="1" si="19"/>
        <v>1.8769427099951442E-3</v>
      </c>
      <c r="N154">
        <f t="shared" ca="1" si="22"/>
        <v>0.90281017262909391</v>
      </c>
      <c r="O154">
        <f t="shared" ca="1" si="23"/>
        <v>0.89906144911956598</v>
      </c>
      <c r="P154">
        <f t="shared" ca="1" si="20"/>
        <v>-0.34832235349540464</v>
      </c>
      <c r="Q154">
        <f t="shared" ca="1" si="21"/>
        <v>-0.41308097806077138</v>
      </c>
    </row>
    <row r="155" spans="1:17" x14ac:dyDescent="0.2">
      <c r="A155" s="1">
        <v>43313</v>
      </c>
      <c r="B155" s="4">
        <f>bbg!B159</f>
        <v>0.26</v>
      </c>
      <c r="C155" s="4">
        <f>bbg!C159</f>
        <v>2.3482500000000002</v>
      </c>
      <c r="D155" s="4">
        <f>bbg!D159</f>
        <v>2.0169999999999999</v>
      </c>
      <c r="E155" s="4">
        <f>bbg!E159</f>
        <v>2.2400000000000002</v>
      </c>
      <c r="F155" s="4">
        <f>AVERAGE(bbg!I159:K159)/AVERAGE(bbg!$I$529:$K$529)</f>
        <v>1.0592024539877301</v>
      </c>
      <c r="G155" s="4">
        <f>AVERAGE(bbg!F159:H159)/AVERAGE(bbg!$F$529:$H$529)</f>
        <v>1.1778963753613521</v>
      </c>
      <c r="H155" s="4">
        <f t="shared" si="16"/>
        <v>0.33125000000000027</v>
      </c>
      <c r="I155" s="4">
        <f t="shared" si="17"/>
        <v>-0.10824999999999996</v>
      </c>
      <c r="J155" s="4">
        <f ca="1">VLOOKUP(A155,'bbg mbs total return'!$A$7:$B$803,2,FALSE)*$M$1</f>
        <v>12182.127660000002</v>
      </c>
      <c r="K155" s="4">
        <f ca="1">VLOOKUP(A155,'bbg mbs total return'!$E$7:$F$803,2,FALSE)*$M$1</f>
        <v>1938.8344</v>
      </c>
      <c r="L155" s="6">
        <f t="shared" ca="1" si="18"/>
        <v>-8.4579546010711167E-3</v>
      </c>
      <c r="M155" s="6">
        <f t="shared" ca="1" si="19"/>
        <v>-1.0819006274533395E-2</v>
      </c>
      <c r="N155">
        <f t="shared" ca="1" si="22"/>
        <v>0.89517424517561184</v>
      </c>
      <c r="O155">
        <f t="shared" ca="1" si="23"/>
        <v>0.88933449766035033</v>
      </c>
      <c r="P155">
        <f t="shared" ca="1" si="20"/>
        <v>-0.3538342134440734</v>
      </c>
      <c r="Q155">
        <f t="shared" ca="1" si="21"/>
        <v>-0.41943085864177487</v>
      </c>
    </row>
    <row r="156" spans="1:17" x14ac:dyDescent="0.2">
      <c r="A156" s="1">
        <v>43314</v>
      </c>
      <c r="B156" s="4">
        <f>bbg!B160</f>
        <v>0.26</v>
      </c>
      <c r="C156" s="4">
        <f>bbg!C160</f>
        <v>2.3405</v>
      </c>
      <c r="D156" s="4">
        <f>bbg!D160</f>
        <v>2.02</v>
      </c>
      <c r="E156" s="4">
        <f>bbg!E160</f>
        <v>2.2400000000000002</v>
      </c>
      <c r="F156" s="4">
        <f>AVERAGE(bbg!I160:K160)/AVERAGE(bbg!$I$529:$K$529)</f>
        <v>1.0610429447852761</v>
      </c>
      <c r="G156" s="4">
        <f>AVERAGE(bbg!F160:H160)/AVERAGE(bbg!$F$529:$H$529)</f>
        <v>1.1874583055370247</v>
      </c>
      <c r="H156" s="4">
        <f t="shared" si="16"/>
        <v>0.32050000000000001</v>
      </c>
      <c r="I156" s="4">
        <f t="shared" si="17"/>
        <v>-0.10049999999999981</v>
      </c>
      <c r="J156" s="4">
        <f ca="1">VLOOKUP(A156,'bbg mbs total return'!$A$7:$B$803,2,FALSE)*$M$1</f>
        <v>12192.54588</v>
      </c>
      <c r="K156" s="4">
        <f ca="1">VLOOKUP(A156,'bbg mbs total return'!$E$7:$F$803,2,FALSE)*$M$1</f>
        <v>1940.6551400000001</v>
      </c>
      <c r="L156" s="6">
        <f t="shared" ca="1" si="18"/>
        <v>5.0457112021423008E-3</v>
      </c>
      <c r="M156" s="6">
        <f t="shared" ca="1" si="19"/>
        <v>5.5406310100542646E-3</v>
      </c>
      <c r="N156">
        <f t="shared" ca="1" si="22"/>
        <v>0.89969103589236366</v>
      </c>
      <c r="O156">
        <f t="shared" ca="1" si="23"/>
        <v>0.89426197195639834</v>
      </c>
      <c r="P156">
        <f t="shared" ca="1" si="20"/>
        <v>-0.35057384749640708</v>
      </c>
      <c r="Q156">
        <f t="shared" ca="1" si="21"/>
        <v>-0.41621413925368489</v>
      </c>
    </row>
    <row r="157" spans="1:17" x14ac:dyDescent="0.2">
      <c r="A157" s="1">
        <v>43315</v>
      </c>
      <c r="B157" s="4">
        <f>bbg!B161</f>
        <v>0.26</v>
      </c>
      <c r="C157" s="4">
        <f>bbg!C161</f>
        <v>2.343</v>
      </c>
      <c r="D157" s="4">
        <f>bbg!D161</f>
        <v>2.0219999999999998</v>
      </c>
      <c r="E157" s="4">
        <f>bbg!E161</f>
        <v>2.21</v>
      </c>
      <c r="F157" s="4">
        <f>AVERAGE(bbg!I161:K161)/AVERAGE(bbg!$I$529:$K$529)</f>
        <v>1.0368098159509203</v>
      </c>
      <c r="G157" s="4">
        <f>AVERAGE(bbg!F161:H161)/AVERAGE(bbg!$F$529:$H$529)</f>
        <v>1.1850122303758059</v>
      </c>
      <c r="H157" s="4">
        <f t="shared" si="16"/>
        <v>0.32100000000000017</v>
      </c>
      <c r="I157" s="4">
        <f t="shared" si="17"/>
        <v>-0.13300000000000001</v>
      </c>
      <c r="J157" s="4">
        <f ca="1">VLOOKUP(A157,'bbg mbs total return'!$A$7:$B$803,2,FALSE)*$M$1</f>
        <v>12212.52505</v>
      </c>
      <c r="K157" s="4">
        <f ca="1">VLOOKUP(A157,'bbg mbs total return'!$E$7:$F$803,2,FALSE)*$M$1</f>
        <v>1944.5497300000002</v>
      </c>
      <c r="L157" s="6">
        <f t="shared" ca="1" si="18"/>
        <v>9.6679646859782371E-3</v>
      </c>
      <c r="M157" s="6">
        <f t="shared" ca="1" si="19"/>
        <v>1.184037314326758E-2</v>
      </c>
      <c r="N157">
        <f t="shared" ca="1" si="22"/>
        <v>0.90838921705566222</v>
      </c>
      <c r="O157">
        <f t="shared" ca="1" si="23"/>
        <v>0.90485036739219649</v>
      </c>
      <c r="P157">
        <f t="shared" ca="1" si="20"/>
        <v>-0.3442952183878516</v>
      </c>
      <c r="Q157">
        <f t="shared" ca="1" si="21"/>
        <v>-0.40930189682668483</v>
      </c>
    </row>
    <row r="158" spans="1:17" x14ac:dyDescent="0.2">
      <c r="A158" s="1">
        <v>43318</v>
      </c>
      <c r="B158" s="4">
        <f>bbg!B162</f>
        <v>0.26</v>
      </c>
      <c r="C158" s="4">
        <f>bbg!C162</f>
        <v>2.3432499999999998</v>
      </c>
      <c r="D158" s="4">
        <f>bbg!D162</f>
        <v>2.0230000000000001</v>
      </c>
      <c r="E158" s="4">
        <f>bbg!E162</f>
        <v>2.2400000000000002</v>
      </c>
      <c r="F158" s="4">
        <f>AVERAGE(bbg!I162:K162)/AVERAGE(bbg!$I$529:$K$529)</f>
        <v>1.0223926380368098</v>
      </c>
      <c r="G158" s="4">
        <f>AVERAGE(bbg!F162:H162)/AVERAGE(bbg!$F$529:$H$529)</f>
        <v>1.182121414276184</v>
      </c>
      <c r="H158" s="4">
        <f t="shared" si="16"/>
        <v>0.3202499999999997</v>
      </c>
      <c r="I158" s="4">
        <f t="shared" si="17"/>
        <v>-0.10324999999999962</v>
      </c>
      <c r="J158" s="4">
        <f ca="1">VLOOKUP(A158,'bbg mbs total return'!$A$7:$B$803,2,FALSE)*$M$1</f>
        <v>12222.2158</v>
      </c>
      <c r="K158" s="4">
        <f ca="1">VLOOKUP(A158,'bbg mbs total return'!$E$7:$F$803,2,FALSE)*$M$1</f>
        <v>1946.8206400000001</v>
      </c>
      <c r="L158" s="6">
        <f t="shared" ca="1" si="18"/>
        <v>4.6817038053889263E-3</v>
      </c>
      <c r="M158" s="6">
        <f t="shared" ca="1" si="19"/>
        <v>6.8902166878492821E-3</v>
      </c>
      <c r="N158">
        <f t="shared" ca="1" si="22"/>
        <v>0.91264202630992608</v>
      </c>
      <c r="O158">
        <f t="shared" ca="1" si="23"/>
        <v>0.9110849824936087</v>
      </c>
      <c r="P158">
        <f t="shared" ca="1" si="20"/>
        <v>-0.34122540281656621</v>
      </c>
      <c r="Q158">
        <f t="shared" ca="1" si="21"/>
        <v>-0.40523185889871915</v>
      </c>
    </row>
    <row r="159" spans="1:17" x14ac:dyDescent="0.2">
      <c r="A159" s="1">
        <v>43319</v>
      </c>
      <c r="B159" s="4">
        <f>bbg!B163</f>
        <v>0.26</v>
      </c>
      <c r="C159" s="4">
        <f>bbg!C163</f>
        <v>2.34144</v>
      </c>
      <c r="D159" s="4">
        <f>bbg!D163</f>
        <v>2.0270000000000001</v>
      </c>
      <c r="E159" s="4">
        <f>bbg!E163</f>
        <v>2.23</v>
      </c>
      <c r="F159" s="4">
        <f>AVERAGE(bbg!I163:K163)/AVERAGE(bbg!$I$529:$K$529)</f>
        <v>1.0061349693251531</v>
      </c>
      <c r="G159" s="4">
        <f>AVERAGE(bbg!F163:H163)/AVERAGE(bbg!$F$529:$H$529)</f>
        <v>1.1703357794084945</v>
      </c>
      <c r="H159" s="4">
        <f t="shared" si="16"/>
        <v>0.31443999999999983</v>
      </c>
      <c r="I159" s="4">
        <f t="shared" si="17"/>
        <v>-0.11143999999999998</v>
      </c>
      <c r="J159" s="4">
        <f ca="1">VLOOKUP(A159,'bbg mbs total return'!$A$7:$B$803,2,FALSE)*$M$1</f>
        <v>12201.853130000001</v>
      </c>
      <c r="K159" s="4">
        <f ca="1">VLOOKUP(A159,'bbg mbs total return'!$E$7:$F$803,2,FALSE)*$M$1</f>
        <v>1944.88013</v>
      </c>
      <c r="L159" s="6">
        <f t="shared" ca="1" si="18"/>
        <v>-9.829621319563997E-3</v>
      </c>
      <c r="M159" s="6">
        <f t="shared" ca="1" si="19"/>
        <v>-5.8808750866749865E-3</v>
      </c>
      <c r="N159">
        <f t="shared" ca="1" si="22"/>
        <v>0.9036711007909799</v>
      </c>
      <c r="O159">
        <f t="shared" ca="1" si="23"/>
        <v>0.90572700551821828</v>
      </c>
      <c r="P159">
        <f t="shared" ca="1" si="20"/>
        <v>-0.34770090764182771</v>
      </c>
      <c r="Q159">
        <f t="shared" ca="1" si="21"/>
        <v>-0.4087296160420697</v>
      </c>
    </row>
    <row r="160" spans="1:17" x14ac:dyDescent="0.2">
      <c r="A160" s="1">
        <v>43320</v>
      </c>
      <c r="B160" s="4">
        <f>bbg!B164</f>
        <v>0.25</v>
      </c>
      <c r="C160" s="4">
        <f>bbg!C164</f>
        <v>2.3405</v>
      </c>
      <c r="D160" s="4">
        <f>bbg!D164</f>
        <v>2.0329999999999999</v>
      </c>
      <c r="E160" s="4">
        <f>bbg!E164</f>
        <v>2.23</v>
      </c>
      <c r="F160" s="4">
        <f>AVERAGE(bbg!I164:K164)/AVERAGE(bbg!$I$529:$K$529)</f>
        <v>1.0193251533742331</v>
      </c>
      <c r="G160" s="4">
        <f>AVERAGE(bbg!F164:H164)/AVERAGE(bbg!$F$529:$H$529)</f>
        <v>1.1725594841005114</v>
      </c>
      <c r="H160" s="4">
        <f t="shared" si="16"/>
        <v>0.30750000000000011</v>
      </c>
      <c r="I160" s="4">
        <f t="shared" si="17"/>
        <v>-0.11050000000000004</v>
      </c>
      <c r="J160" s="4">
        <f ca="1">VLOOKUP(A160,'bbg mbs total return'!$A$7:$B$803,2,FALSE)*$M$1</f>
        <v>12212.249520000001</v>
      </c>
      <c r="K160" s="4">
        <f ca="1">VLOOKUP(A160,'bbg mbs total return'!$E$7:$F$803,2,FALSE)*$M$1</f>
        <v>1946.5156099999999</v>
      </c>
      <c r="L160" s="6">
        <f t="shared" ca="1" si="18"/>
        <v>5.026998796534299E-3</v>
      </c>
      <c r="M160" s="6">
        <f t="shared" ca="1" si="19"/>
        <v>4.9614019142653291E-3</v>
      </c>
      <c r="N160">
        <f t="shared" ca="1" si="22"/>
        <v>0.90821385432711899</v>
      </c>
      <c r="O160">
        <f t="shared" ca="1" si="23"/>
        <v>0.91022068121719824</v>
      </c>
      <c r="P160">
        <f t="shared" ca="1" si="20"/>
        <v>-0.34442180088956276</v>
      </c>
      <c r="Q160">
        <f t="shared" ca="1" si="21"/>
        <v>-0.40579608602725237</v>
      </c>
    </row>
    <row r="161" spans="1:17" x14ac:dyDescent="0.2">
      <c r="A161" s="1">
        <v>43321</v>
      </c>
      <c r="B161" s="4">
        <f>bbg!B165</f>
        <v>0.26</v>
      </c>
      <c r="C161" s="4">
        <f>bbg!C165</f>
        <v>2.3380000000000001</v>
      </c>
      <c r="D161" s="4">
        <f>bbg!D165</f>
        <v>2.0354999999999999</v>
      </c>
      <c r="E161" s="4">
        <f>bbg!E165</f>
        <v>2.21</v>
      </c>
      <c r="F161" s="4">
        <f>AVERAGE(bbg!I165:K165)/AVERAGE(bbg!$I$529:$K$529)</f>
        <v>1.0260736196319018</v>
      </c>
      <c r="G161" s="4">
        <f>AVERAGE(bbg!F165:H165)/AVERAGE(bbg!$F$529:$H$529)</f>
        <v>1.1770068934845452</v>
      </c>
      <c r="H161" s="4">
        <f t="shared" si="16"/>
        <v>0.30250000000000021</v>
      </c>
      <c r="I161" s="4">
        <f t="shared" si="17"/>
        <v>-0.12800000000000011</v>
      </c>
      <c r="J161" s="4">
        <f ca="1">VLOOKUP(A161,'bbg mbs total return'!$A$7:$B$803,2,FALSE)*$M$1</f>
        <v>12229.139449999999</v>
      </c>
      <c r="K161" s="4">
        <f ca="1">VLOOKUP(A161,'bbg mbs total return'!$E$7:$F$803,2,FALSE)*$M$1</f>
        <v>1949.7836199999999</v>
      </c>
      <c r="L161" s="6">
        <f t="shared" ca="1" si="18"/>
        <v>8.1598878926273603E-3</v>
      </c>
      <c r="M161" s="6">
        <f t="shared" ca="1" si="19"/>
        <v>9.9055249806085932E-3</v>
      </c>
      <c r="N161">
        <f t="shared" ca="1" si="22"/>
        <v>0.91562477756095939</v>
      </c>
      <c r="O161">
        <f t="shared" ca="1" si="23"/>
        <v>0.91923689491286176</v>
      </c>
      <c r="P161">
        <f t="shared" ca="1" si="20"/>
        <v>-0.33907235627997101</v>
      </c>
      <c r="Q161">
        <f t="shared" ca="1" si="21"/>
        <v>-0.39991018431381997</v>
      </c>
    </row>
    <row r="162" spans="1:17" x14ac:dyDescent="0.2">
      <c r="A162" s="1">
        <v>43322</v>
      </c>
      <c r="B162" s="4">
        <f>bbg!B166</f>
        <v>0.27</v>
      </c>
      <c r="C162" s="4">
        <f>bbg!C166</f>
        <v>2.3192499999999998</v>
      </c>
      <c r="D162" s="4">
        <f>bbg!D166</f>
        <v>2.0339999999999998</v>
      </c>
      <c r="E162" s="4">
        <f>bbg!E166</f>
        <v>2.15</v>
      </c>
      <c r="F162" s="4">
        <f>AVERAGE(bbg!I166:K166)/AVERAGE(bbg!$I$529:$K$529)</f>
        <v>1.0273006134969325</v>
      </c>
      <c r="G162" s="4">
        <f>AVERAGE(bbg!F166:H166)/AVERAGE(bbg!$F$529:$H$529)</f>
        <v>1.1756726706693352</v>
      </c>
      <c r="H162" s="4">
        <f t="shared" si="16"/>
        <v>0.28525</v>
      </c>
      <c r="I162" s="4">
        <f t="shared" si="17"/>
        <v>-0.1692499999999999</v>
      </c>
      <c r="J162" s="4">
        <f ca="1">VLOOKUP(A162,'bbg mbs total return'!$A$7:$B$803,2,FALSE)*$M$1</f>
        <v>12265.266330000002</v>
      </c>
      <c r="K162" s="4">
        <f ca="1">VLOOKUP(A162,'bbg mbs total return'!$E$7:$F$803,2,FALSE)*$M$1</f>
        <v>1957.7409500000001</v>
      </c>
      <c r="L162" s="6">
        <f t="shared" ca="1" si="18"/>
        <v>1.7429565904576075E-2</v>
      </c>
      <c r="M162" s="6">
        <f t="shared" ca="1" si="19"/>
        <v>2.4078695973454578E-2</v>
      </c>
      <c r="N162">
        <f t="shared" ca="1" si="22"/>
        <v>0.93158371996532086</v>
      </c>
      <c r="O162">
        <f t="shared" ca="1" si="23"/>
        <v>0.94137092063305106</v>
      </c>
      <c r="P162">
        <f t="shared" ca="1" si="20"/>
        <v>-0.32755267435559665</v>
      </c>
      <c r="Q162">
        <f t="shared" ca="1" si="21"/>
        <v>-0.38546080408514605</v>
      </c>
    </row>
    <row r="163" spans="1:17" x14ac:dyDescent="0.2">
      <c r="A163" s="1">
        <v>43325</v>
      </c>
      <c r="B163" s="4">
        <f>bbg!B167</f>
        <v>0.28000000000000003</v>
      </c>
      <c r="C163" s="4">
        <f>bbg!C167</f>
        <v>2.3137499999999998</v>
      </c>
      <c r="D163" s="4">
        <f>bbg!D167</f>
        <v>2.0369999999999999</v>
      </c>
      <c r="E163" s="4">
        <f>bbg!E167</f>
        <v>2.13</v>
      </c>
      <c r="F163" s="4">
        <f>AVERAGE(bbg!I167:K167)/AVERAGE(bbg!$I$529:$K$529)</f>
        <v>1.031288343558282</v>
      </c>
      <c r="G163" s="4">
        <f>AVERAGE(bbg!F167:H167)/AVERAGE(bbg!$F$529:$H$529)</f>
        <v>1.1796753391149655</v>
      </c>
      <c r="H163" s="4">
        <f t="shared" si="16"/>
        <v>0.27674999999999983</v>
      </c>
      <c r="I163" s="4">
        <f t="shared" si="17"/>
        <v>-0.18374999999999986</v>
      </c>
      <c r="J163" s="4">
        <f ca="1">VLOOKUP(A163,'bbg mbs total return'!$A$7:$B$803,2,FALSE)*$M$1</f>
        <v>12249.943439999999</v>
      </c>
      <c r="K163" s="4">
        <f ca="1">VLOOKUP(A163,'bbg mbs total return'!$E$7:$F$803,2,FALSE)*$M$1</f>
        <v>1956.5462</v>
      </c>
      <c r="L163" s="6">
        <f t="shared" ca="1" si="18"/>
        <v>-7.370818420705195E-3</v>
      </c>
      <c r="M163" s="6">
        <f t="shared" ca="1" si="19"/>
        <v>-3.6005912835409661E-3</v>
      </c>
      <c r="N163">
        <f t="shared" ca="1" si="22"/>
        <v>0.9247171855217714</v>
      </c>
      <c r="O163">
        <f t="shared" ca="1" si="23"/>
        <v>0.93798142870164081</v>
      </c>
      <c r="P163">
        <f t="shared" ca="1" si="20"/>
        <v>-0.33250916149041032</v>
      </c>
      <c r="Q163">
        <f t="shared" ca="1" si="21"/>
        <v>-0.38767350855735128</v>
      </c>
    </row>
    <row r="164" spans="1:17" x14ac:dyDescent="0.2">
      <c r="A164" s="1">
        <v>43326</v>
      </c>
      <c r="B164" s="4">
        <f>bbg!B168</f>
        <v>0.28000000000000003</v>
      </c>
      <c r="C164" s="4">
        <f>bbg!C168</f>
        <v>2.3151899999999999</v>
      </c>
      <c r="D164" s="4">
        <f>bbg!D168</f>
        <v>2.0430000000000001</v>
      </c>
      <c r="E164" s="4">
        <f>bbg!E168</f>
        <v>2.15</v>
      </c>
      <c r="F164" s="4">
        <f>AVERAGE(bbg!I168:K168)/AVERAGE(bbg!$I$529:$K$529)</f>
        <v>1.0303680981595091</v>
      </c>
      <c r="G164" s="4">
        <f>AVERAGE(bbg!F168:H168)/AVERAGE(bbg!$F$529:$H$529)</f>
        <v>1.1736713364465199</v>
      </c>
      <c r="H164" s="4">
        <f t="shared" si="16"/>
        <v>0.27218999999999971</v>
      </c>
      <c r="I164" s="4">
        <f t="shared" si="17"/>
        <v>-0.16518999999999995</v>
      </c>
      <c r="J164" s="4">
        <f ca="1">VLOOKUP(A164,'bbg mbs total return'!$A$7:$B$803,2,FALSE)*$M$1</f>
        <v>12241.153029999999</v>
      </c>
      <c r="K164" s="4">
        <f ca="1">VLOOKUP(A164,'bbg mbs total return'!$E$7:$F$803,2,FALSE)*$M$1</f>
        <v>1954.25936</v>
      </c>
      <c r="L164" s="6">
        <f t="shared" ca="1" si="18"/>
        <v>-4.2337680377073196E-3</v>
      </c>
      <c r="M164" s="6">
        <f t="shared" ca="1" si="19"/>
        <v>-6.8960068512566204E-3</v>
      </c>
      <c r="N164">
        <f t="shared" ca="1" si="22"/>
        <v>0.92080214745779065</v>
      </c>
      <c r="O164">
        <f t="shared" ca="1" si="23"/>
        <v>0.93151310234296281</v>
      </c>
      <c r="P164">
        <f t="shared" ca="1" si="20"/>
        <v>-0.33533516286795473</v>
      </c>
      <c r="Q164">
        <f t="shared" ca="1" si="21"/>
        <v>-0.39189611623754572</v>
      </c>
    </row>
    <row r="165" spans="1:17" x14ac:dyDescent="0.2">
      <c r="A165" s="1">
        <v>43327</v>
      </c>
      <c r="B165" s="4">
        <f>bbg!B169</f>
        <v>0.28000000000000003</v>
      </c>
      <c r="C165" s="4">
        <f>bbg!C169</f>
        <v>2.31175</v>
      </c>
      <c r="D165" s="4">
        <f>bbg!D169</f>
        <v>2.0459999999999998</v>
      </c>
      <c r="E165" s="4">
        <f>bbg!E169</f>
        <v>2.19</v>
      </c>
      <c r="F165" s="4">
        <f>AVERAGE(bbg!I169:K169)/AVERAGE(bbg!$I$529:$K$529)</f>
        <v>1.0328220858895707</v>
      </c>
      <c r="G165" s="4">
        <f>AVERAGE(bbg!F169:H169)/AVERAGE(bbg!$F$529:$H$529)</f>
        <v>1.1801200800533689</v>
      </c>
      <c r="H165" s="4">
        <f t="shared" si="16"/>
        <v>0.26575000000000015</v>
      </c>
      <c r="I165" s="4">
        <f t="shared" si="17"/>
        <v>-0.12175000000000002</v>
      </c>
      <c r="J165" s="4">
        <f ca="1">VLOOKUP(A165,'bbg mbs total return'!$A$7:$B$803,2,FALSE)*$M$1</f>
        <v>12261.236040000002</v>
      </c>
      <c r="K165" s="4">
        <f ca="1">VLOOKUP(A165,'bbg mbs total return'!$E$7:$F$803,2,FALSE)*$M$1</f>
        <v>1958.79115</v>
      </c>
      <c r="L165" s="6">
        <f t="shared" ca="1" si="18"/>
        <v>9.6796240280319756E-3</v>
      </c>
      <c r="M165" s="6">
        <f t="shared" ca="1" si="19"/>
        <v>1.3681685014419444E-2</v>
      </c>
      <c r="N165">
        <f t="shared" ca="1" si="22"/>
        <v>0.92971516604938642</v>
      </c>
      <c r="O165">
        <f t="shared" ca="1" si="23"/>
        <v>0.94425777119602394</v>
      </c>
      <c r="P165">
        <f t="shared" ca="1" si="20"/>
        <v>-0.32890145713986341</v>
      </c>
      <c r="Q165">
        <f t="shared" ca="1" si="21"/>
        <v>-0.38357623044386269</v>
      </c>
    </row>
    <row r="166" spans="1:17" x14ac:dyDescent="0.2">
      <c r="A166" s="1">
        <v>43328</v>
      </c>
      <c r="B166" s="4">
        <f>bbg!B170</f>
        <v>0.28000000000000003</v>
      </c>
      <c r="C166" s="4">
        <f>bbg!C170</f>
        <v>2.3222499999999999</v>
      </c>
      <c r="D166" s="4">
        <f>bbg!D170</f>
        <v>2.0569999999999999</v>
      </c>
      <c r="E166" s="4">
        <f>bbg!E170</f>
        <v>2.2400000000000002</v>
      </c>
      <c r="F166" s="4">
        <f>AVERAGE(bbg!I170:K170)/AVERAGE(bbg!$I$529:$K$529)</f>
        <v>1.0411042944785276</v>
      </c>
      <c r="G166" s="4">
        <f>AVERAGE(bbg!F170:H170)/AVERAGE(bbg!$F$529:$H$529)</f>
        <v>1.1881254169446298</v>
      </c>
      <c r="H166" s="4">
        <f t="shared" si="16"/>
        <v>0.26524999999999999</v>
      </c>
      <c r="I166" s="4">
        <f t="shared" si="17"/>
        <v>-8.2249999999999712E-2</v>
      </c>
      <c r="J166" s="4">
        <f ca="1">VLOOKUP(A166,'bbg mbs total return'!$A$7:$B$803,2,FALSE)*$M$1</f>
        <v>12253.11823</v>
      </c>
      <c r="K166" s="4">
        <f ca="1">VLOOKUP(A166,'bbg mbs total return'!$E$7:$F$803,2,FALSE)*$M$1</f>
        <v>1956.29781</v>
      </c>
      <c r="L166" s="6">
        <f t="shared" ca="1" si="18"/>
        <v>-3.90621947442823E-3</v>
      </c>
      <c r="M166" s="6">
        <f t="shared" ca="1" si="19"/>
        <v>-7.5100941721123367E-3</v>
      </c>
      <c r="N166">
        <f t="shared" ca="1" si="22"/>
        <v>0.92608349456209305</v>
      </c>
      <c r="O166">
        <f t="shared" ca="1" si="23"/>
        <v>0.93716630641159293</v>
      </c>
      <c r="P166">
        <f t="shared" ca="1" si="20"/>
        <v>-0.3315229153372441</v>
      </c>
      <c r="Q166">
        <f t="shared" ca="1" si="21"/>
        <v>-0.38820563100315764</v>
      </c>
    </row>
    <row r="167" spans="1:17" x14ac:dyDescent="0.2">
      <c r="A167" s="1">
        <v>43329</v>
      </c>
      <c r="B167" s="4">
        <f>bbg!B171</f>
        <v>0.28000000000000003</v>
      </c>
      <c r="C167" s="4">
        <f>bbg!C171</f>
        <v>2.3118799999999999</v>
      </c>
      <c r="D167" s="4">
        <f>bbg!D171</f>
        <v>2.0590000000000002</v>
      </c>
      <c r="E167" s="4">
        <f>bbg!E171</f>
        <v>2.25</v>
      </c>
      <c r="F167" s="4">
        <f>AVERAGE(bbg!I171:K171)/AVERAGE(bbg!$I$529:$K$529)</f>
        <v>1.0450920245398774</v>
      </c>
      <c r="G167" s="4">
        <f>AVERAGE(bbg!F171:H171)/AVERAGE(bbg!$F$529:$H$529)</f>
        <v>1.1963531243050922</v>
      </c>
      <c r="H167" s="4">
        <f t="shared" si="16"/>
        <v>0.25287999999999977</v>
      </c>
      <c r="I167" s="4">
        <f t="shared" si="17"/>
        <v>-6.1879999999999935E-2</v>
      </c>
      <c r="J167" s="4">
        <f ca="1">VLOOKUP(A167,'bbg mbs total return'!$A$7:$B$803,2,FALSE)*$M$1</f>
        <v>12254.775539999999</v>
      </c>
      <c r="K167" s="4">
        <f ca="1">VLOOKUP(A167,'bbg mbs total return'!$E$7:$F$803,2,FALSE)*$M$1</f>
        <v>1956.79636</v>
      </c>
      <c r="L167" s="6">
        <f t="shared" ca="1" si="18"/>
        <v>7.9801147891087618E-4</v>
      </c>
      <c r="M167" s="6">
        <f t="shared" ca="1" si="19"/>
        <v>1.5035773106546468E-3</v>
      </c>
      <c r="N167">
        <f t="shared" ca="1" si="22"/>
        <v>0.92682251982118347</v>
      </c>
      <c r="O167">
        <f t="shared" ca="1" si="23"/>
        <v>0.93857540840622344</v>
      </c>
      <c r="P167">
        <f t="shared" ca="1" si="20"/>
        <v>-0.33098946295029441</v>
      </c>
      <c r="Q167">
        <f t="shared" ca="1" si="21"/>
        <v>-0.38728575087114769</v>
      </c>
    </row>
    <row r="168" spans="1:17" x14ac:dyDescent="0.2">
      <c r="A168" s="1">
        <v>43332</v>
      </c>
      <c r="B168" s="4">
        <f>bbg!B172</f>
        <v>0.28999999999999998</v>
      </c>
      <c r="C168" s="4">
        <f>bbg!C172</f>
        <v>2.3096299999999998</v>
      </c>
      <c r="D168" s="4">
        <f>bbg!D172</f>
        <v>2.0590000000000002</v>
      </c>
      <c r="E168" s="4">
        <f>bbg!E172</f>
        <v>2.16</v>
      </c>
      <c r="F168" s="4">
        <f>AVERAGE(bbg!I172:K172)/AVERAGE(bbg!$I$529:$K$529)</f>
        <v>1.0472392638036809</v>
      </c>
      <c r="G168" s="4">
        <f>AVERAGE(bbg!F172:H172)/AVERAGE(bbg!$F$529:$H$529)</f>
        <v>1.1959083833666888</v>
      </c>
      <c r="H168" s="4">
        <f t="shared" si="16"/>
        <v>0.25062999999999969</v>
      </c>
      <c r="I168" s="4">
        <f t="shared" si="17"/>
        <v>-0.14962999999999971</v>
      </c>
      <c r="J168" s="4">
        <f ca="1">VLOOKUP(A168,'bbg mbs total return'!$A$7:$B$803,2,FALSE)*$M$1</f>
        <v>12279.997450000001</v>
      </c>
      <c r="K168" s="4">
        <f ca="1">VLOOKUP(A168,'bbg mbs total return'!$E$7:$F$803,2,FALSE)*$M$1</f>
        <v>1962.0231699999999</v>
      </c>
      <c r="L168" s="6">
        <f t="shared" ca="1" si="18"/>
        <v>1.2142961616415883E-2</v>
      </c>
      <c r="M168" s="6">
        <f t="shared" ca="1" si="19"/>
        <v>1.5759523898541718E-2</v>
      </c>
      <c r="N168">
        <f t="shared" ca="1" si="22"/>
        <v>0.93807689010460193</v>
      </c>
      <c r="O168">
        <f t="shared" ca="1" si="23"/>
        <v>0.95336690998558493</v>
      </c>
      <c r="P168">
        <f t="shared" ca="1" si="20"/>
        <v>-0.32286569367792206</v>
      </c>
      <c r="Q168">
        <f t="shared" ca="1" si="21"/>
        <v>-0.37762966601902448</v>
      </c>
    </row>
    <row r="169" spans="1:17" x14ac:dyDescent="0.2">
      <c r="A169" s="1">
        <v>43333</v>
      </c>
      <c r="B169" s="4">
        <f>bbg!B173</f>
        <v>0.28000000000000003</v>
      </c>
      <c r="C169" s="4">
        <f>bbg!C173</f>
        <v>2.3102499999999999</v>
      </c>
      <c r="D169" s="4">
        <f>bbg!D173</f>
        <v>2.0640000000000001</v>
      </c>
      <c r="E169" s="4">
        <f>bbg!E173</f>
        <v>2.15</v>
      </c>
      <c r="F169" s="4">
        <f>AVERAGE(bbg!I173:K173)/AVERAGE(bbg!$I$529:$K$529)</f>
        <v>1.0506134969325152</v>
      </c>
      <c r="G169" s="4">
        <f>AVERAGE(bbg!F173:H173)/AVERAGE(bbg!$F$529:$H$529)</f>
        <v>1.1981320880587059</v>
      </c>
      <c r="H169" s="4">
        <f t="shared" si="16"/>
        <v>0.24624999999999986</v>
      </c>
      <c r="I169" s="4">
        <f t="shared" si="17"/>
        <v>-0.16025</v>
      </c>
      <c r="J169" s="4">
        <f ca="1">VLOOKUP(A169,'bbg mbs total return'!$A$7:$B$803,2,FALSE)*$M$1</f>
        <v>12271.150400000002</v>
      </c>
      <c r="K169" s="4">
        <f ca="1">VLOOKUP(A169,'bbg mbs total return'!$E$7:$F$803,2,FALSE)*$M$1</f>
        <v>1960.4897600000002</v>
      </c>
      <c r="L169" s="6">
        <f t="shared" ca="1" si="18"/>
        <v>-4.2506193680024729E-3</v>
      </c>
      <c r="M169" s="6">
        <f t="shared" ca="1" si="19"/>
        <v>-4.6111173090776615E-3</v>
      </c>
      <c r="N169">
        <f t="shared" ca="1" si="22"/>
        <v>0.93408948230684774</v>
      </c>
      <c r="O169">
        <f t="shared" ca="1" si="23"/>
        <v>0.94897082332504845</v>
      </c>
      <c r="P169">
        <f t="shared" ca="1" si="20"/>
        <v>-0.32574393387511358</v>
      </c>
      <c r="Q169">
        <f t="shared" ca="1" si="21"/>
        <v>-0.38049948863870064</v>
      </c>
    </row>
    <row r="170" spans="1:17" x14ac:dyDescent="0.2">
      <c r="A170" s="1">
        <v>43334</v>
      </c>
      <c r="B170" s="4">
        <f>bbg!B174</f>
        <v>0.28999999999999998</v>
      </c>
      <c r="C170" s="4">
        <f>bbg!C174</f>
        <v>2.31175</v>
      </c>
      <c r="D170" s="4">
        <f>bbg!D174</f>
        <v>2.0699999999999998</v>
      </c>
      <c r="E170" s="4">
        <f>bbg!E174</f>
        <v>2.12</v>
      </c>
      <c r="F170" s="4">
        <f>AVERAGE(bbg!I174:K174)/AVERAGE(bbg!$I$529:$K$529)</f>
        <v>1.0420245398773005</v>
      </c>
      <c r="G170" s="4">
        <f>AVERAGE(bbg!F174:H174)/AVERAGE(bbg!$F$529:$H$529)</f>
        <v>1.1950189014898822</v>
      </c>
      <c r="H170" s="4">
        <f t="shared" si="16"/>
        <v>0.24175000000000013</v>
      </c>
      <c r="I170" s="4">
        <f t="shared" si="17"/>
        <v>-0.19174999999999986</v>
      </c>
      <c r="J170" s="4">
        <f ca="1">VLOOKUP(A170,'bbg mbs total return'!$A$7:$B$803,2,FALSE)*$M$1</f>
        <v>12280.304249999999</v>
      </c>
      <c r="K170" s="4">
        <f ca="1">VLOOKUP(A170,'bbg mbs total return'!$E$7:$F$803,2,FALSE)*$M$1</f>
        <v>1962.8621499999999</v>
      </c>
      <c r="L170" s="6">
        <f t="shared" ca="1" si="18"/>
        <v>4.4011941211305142E-3</v>
      </c>
      <c r="M170" s="6">
        <f t="shared" ca="1" si="19"/>
        <v>7.1395940369504366E-3</v>
      </c>
      <c r="N170">
        <f t="shared" ca="1" si="22"/>
        <v>0.93820059144498658</v>
      </c>
      <c r="O170">
        <f t="shared" ca="1" si="23"/>
        <v>0.95574608975649999</v>
      </c>
      <c r="P170">
        <f t="shared" ca="1" si="20"/>
        <v>-0.32277640204074809</v>
      </c>
      <c r="Q170">
        <f t="shared" ca="1" si="21"/>
        <v>-0.37607650648189772</v>
      </c>
    </row>
    <row r="171" spans="1:17" x14ac:dyDescent="0.2">
      <c r="A171" s="1">
        <v>43335</v>
      </c>
      <c r="B171" s="4">
        <f>bbg!B175</f>
        <v>0.28999999999999998</v>
      </c>
      <c r="C171" s="4">
        <f>bbg!C175</f>
        <v>2.3113799999999998</v>
      </c>
      <c r="D171" s="4">
        <f>bbg!D175</f>
        <v>2.0819999999999999</v>
      </c>
      <c r="E171" s="4">
        <f>bbg!E175</f>
        <v>2.21</v>
      </c>
      <c r="F171" s="4">
        <f>AVERAGE(bbg!I175:K175)/AVERAGE(bbg!$I$529:$K$529)</f>
        <v>1.0423312883435583</v>
      </c>
      <c r="G171" s="4">
        <f>AVERAGE(bbg!F175:H175)/AVERAGE(bbg!$F$529:$H$529)</f>
        <v>1.1932399377362686</v>
      </c>
      <c r="H171" s="4">
        <f t="shared" si="16"/>
        <v>0.22937999999999992</v>
      </c>
      <c r="I171" s="4">
        <f t="shared" si="17"/>
        <v>-0.1013799999999998</v>
      </c>
      <c r="J171" s="4">
        <f ca="1">VLOOKUP(A171,'bbg mbs total return'!$A$7:$B$803,2,FALSE)*$M$1</f>
        <v>12282.123220000001</v>
      </c>
      <c r="K171" s="4">
        <f ca="1">VLOOKUP(A171,'bbg mbs total return'!$E$7:$F$803,2,FALSE)*$M$1</f>
        <v>1963.2037600000001</v>
      </c>
      <c r="L171" s="6">
        <f t="shared" ca="1" si="18"/>
        <v>8.7391344559051287E-4</v>
      </c>
      <c r="M171" s="6">
        <f t="shared" ca="1" si="19"/>
        <v>1.026816376280082E-3</v>
      </c>
      <c r="N171">
        <f t="shared" ca="1" si="22"/>
        <v>0.9390204975565114</v>
      </c>
      <c r="O171">
        <f t="shared" ca="1" si="23"/>
        <v>0.95672746549302767</v>
      </c>
      <c r="P171">
        <f t="shared" ca="1" si="20"/>
        <v>-0.3221845672328203</v>
      </c>
      <c r="Q171">
        <f t="shared" ca="1" si="21"/>
        <v>-0.37543585162120741</v>
      </c>
    </row>
    <row r="172" spans="1:17" x14ac:dyDescent="0.2">
      <c r="A172" s="1">
        <v>43336</v>
      </c>
      <c r="B172" s="4">
        <f>bbg!B176</f>
        <v>0.28000000000000003</v>
      </c>
      <c r="C172" s="4">
        <f>bbg!C176</f>
        <v>2.31725</v>
      </c>
      <c r="D172" s="4">
        <f>bbg!D176</f>
        <v>2.0840000000000001</v>
      </c>
      <c r="E172" s="4">
        <f>bbg!E176</f>
        <v>2.15</v>
      </c>
      <c r="F172" s="4">
        <f>AVERAGE(bbg!I176:K176)/AVERAGE(bbg!$I$529:$K$529)</f>
        <v>1.0423312883435583</v>
      </c>
      <c r="G172" s="4">
        <f>AVERAGE(bbg!F176:H176)/AVERAGE(bbg!$F$529:$H$529)</f>
        <v>1.1899043806982434</v>
      </c>
      <c r="H172" s="4">
        <f t="shared" si="16"/>
        <v>0.23324999999999996</v>
      </c>
      <c r="I172" s="4">
        <f t="shared" si="17"/>
        <v>-0.16725000000000012</v>
      </c>
      <c r="J172" s="4">
        <f ca="1">VLOOKUP(A172,'bbg mbs total return'!$A$7:$B$803,2,FALSE)*$M$1</f>
        <v>12281.680720000002</v>
      </c>
      <c r="K172" s="4">
        <f ca="1">VLOOKUP(A172,'bbg mbs total return'!$E$7:$F$803,2,FALSE)*$M$1</f>
        <v>1962.4344000000001</v>
      </c>
      <c r="L172" s="6">
        <f t="shared" ca="1" si="18"/>
        <v>-2.1256503889707237E-4</v>
      </c>
      <c r="M172" s="6">
        <f t="shared" ca="1" si="19"/>
        <v>-2.3121512358962315E-3</v>
      </c>
      <c r="N172">
        <f t="shared" ca="1" si="22"/>
        <v>0.93882089462792317</v>
      </c>
      <c r="O172">
        <f t="shared" ca="1" si="23"/>
        <v>0.95451536690127214</v>
      </c>
      <c r="P172">
        <f t="shared" ca="1" si="20"/>
        <v>-0.32232864709665143</v>
      </c>
      <c r="Q172">
        <f t="shared" ca="1" si="21"/>
        <v>-0.37687993838877787</v>
      </c>
    </row>
    <row r="173" spans="1:17" x14ac:dyDescent="0.2">
      <c r="A173" s="1">
        <v>43339</v>
      </c>
      <c r="B173" s="4">
        <f>bbg!B177</f>
        <v>0.28000000000000003</v>
      </c>
      <c r="C173" s="4">
        <f>bbg!C177</f>
        <v>2.31725</v>
      </c>
      <c r="D173" s="4">
        <f>bbg!D177</f>
        <v>2.089</v>
      </c>
      <c r="E173" s="4">
        <f>bbg!E177</f>
        <v>2.2000000000000002</v>
      </c>
      <c r="F173" s="4">
        <f>AVERAGE(bbg!I177:K177)/AVERAGE(bbg!$I$529:$K$529)</f>
        <v>1.0472392638036809</v>
      </c>
      <c r="G173" s="4">
        <f>AVERAGE(bbg!F177:H177)/AVERAGE(bbg!$F$529:$H$529)</f>
        <v>1.1887925283522349</v>
      </c>
      <c r="H173" s="4">
        <f t="shared" si="16"/>
        <v>0.22825000000000006</v>
      </c>
      <c r="I173" s="4">
        <f t="shared" si="17"/>
        <v>-0.11724999999999985</v>
      </c>
      <c r="J173" s="4">
        <f ca="1">VLOOKUP(A173,'bbg mbs total return'!$A$7:$B$803,2,FALSE)*$M$1</f>
        <v>12276.793159999999</v>
      </c>
      <c r="K173" s="4">
        <f ca="1">VLOOKUP(A173,'bbg mbs total return'!$E$7:$F$803,2,FALSE)*$M$1</f>
        <v>1960.9499600000001</v>
      </c>
      <c r="L173" s="6">
        <f t="shared" ca="1" si="18"/>
        <v>-2.3479363010195267E-3</v>
      </c>
      <c r="M173" s="6">
        <f t="shared" ca="1" si="19"/>
        <v>-4.4629242129059056E-3</v>
      </c>
      <c r="N173">
        <f t="shared" ca="1" si="22"/>
        <v>0.93661660296927074</v>
      </c>
      <c r="O173">
        <f t="shared" ca="1" si="23"/>
        <v>0.95025543715873761</v>
      </c>
      <c r="P173">
        <f t="shared" ca="1" si="20"/>
        <v>-0.3239197762662942</v>
      </c>
      <c r="Q173">
        <f t="shared" ca="1" si="21"/>
        <v>-0.3796608759992901</v>
      </c>
    </row>
    <row r="174" spans="1:17" x14ac:dyDescent="0.2">
      <c r="A174" s="1">
        <v>43340</v>
      </c>
      <c r="B174" s="4">
        <f>bbg!B178</f>
        <v>0.27</v>
      </c>
      <c r="C174" s="4">
        <f>bbg!C178</f>
        <v>2.3147500000000001</v>
      </c>
      <c r="D174" s="4">
        <f>bbg!D178</f>
        <v>2.0920000000000001</v>
      </c>
      <c r="E174" s="4">
        <f>bbg!E178</f>
        <v>2.1800000000000002</v>
      </c>
      <c r="F174" s="4">
        <f>AVERAGE(bbg!I178:K178)/AVERAGE(bbg!$I$529:$K$529)</f>
        <v>1.047852760736196</v>
      </c>
      <c r="G174" s="4">
        <f>AVERAGE(bbg!F178:H178)/AVERAGE(bbg!$F$529:$H$529)</f>
        <v>1.1943517900822771</v>
      </c>
      <c r="H174" s="4">
        <f t="shared" si="16"/>
        <v>0.22275</v>
      </c>
      <c r="I174" s="4">
        <f t="shared" si="17"/>
        <v>-0.13474999999999993</v>
      </c>
      <c r="J174" s="4">
        <f ca="1">VLOOKUP(A174,'bbg mbs total return'!$A$7:$B$803,2,FALSE)*$M$1</f>
        <v>12258.9197</v>
      </c>
      <c r="K174" s="4">
        <f ca="1">VLOOKUP(A174,'bbg mbs total return'!$E$7:$F$803,2,FALSE)*$M$1</f>
        <v>1958.6218200000003</v>
      </c>
      <c r="L174" s="6">
        <f t="shared" ca="1" si="18"/>
        <v>-8.5896546944831294E-3</v>
      </c>
      <c r="M174" s="6">
        <f t="shared" ca="1" si="19"/>
        <v>-7.0047814988603357E-3</v>
      </c>
      <c r="N174">
        <f t="shared" ca="1" si="22"/>
        <v>0.92857138976864484</v>
      </c>
      <c r="O174">
        <f t="shared" ca="1" si="23"/>
        <v>0.9435991054533367</v>
      </c>
      <c r="P174">
        <f t="shared" ca="1" si="20"/>
        <v>-0.32972707193393569</v>
      </c>
      <c r="Q174">
        <f t="shared" ca="1" si="21"/>
        <v>-0.38400621601810947</v>
      </c>
    </row>
    <row r="175" spans="1:17" x14ac:dyDescent="0.2">
      <c r="A175" s="1">
        <v>43341</v>
      </c>
      <c r="B175" s="4">
        <f>bbg!B179</f>
        <v>0.28000000000000003</v>
      </c>
      <c r="C175" s="4">
        <f>bbg!C179</f>
        <v>2.31263</v>
      </c>
      <c r="D175" s="4">
        <f>bbg!D179</f>
        <v>2.0939999999999999</v>
      </c>
      <c r="E175" s="4">
        <f>bbg!E179</f>
        <v>2.13</v>
      </c>
      <c r="F175" s="4">
        <f>AVERAGE(bbg!I179:K179)/AVERAGE(bbg!$I$529:$K$529)</f>
        <v>1.0515337423312885</v>
      </c>
      <c r="G175" s="4">
        <f>AVERAGE(bbg!F179:H179)/AVERAGE(bbg!$F$529:$H$529)</f>
        <v>1.1950189014898822</v>
      </c>
      <c r="H175" s="4">
        <f t="shared" si="16"/>
        <v>0.2186300000000001</v>
      </c>
      <c r="I175" s="4">
        <f t="shared" si="17"/>
        <v>-0.18263000000000007</v>
      </c>
      <c r="J175" s="4">
        <f ca="1">VLOOKUP(A175,'bbg mbs total return'!$A$7:$B$803,2,FALSE)*$M$1</f>
        <v>12255.747859999999</v>
      </c>
      <c r="K175" s="4">
        <f ca="1">VLOOKUP(A175,'bbg mbs total return'!$E$7:$F$803,2,FALSE)*$M$1</f>
        <v>1958.31384</v>
      </c>
      <c r="L175" s="6">
        <f t="shared" ca="1" si="18"/>
        <v>-1.5265501739117893E-3</v>
      </c>
      <c r="M175" s="6">
        <f t="shared" ca="1" si="19"/>
        <v>-9.2773499276231912E-4</v>
      </c>
      <c r="N175">
        <f t="shared" ca="1" si="22"/>
        <v>0.92715387895210399</v>
      </c>
      <c r="O175">
        <f t="shared" ca="1" si="23"/>
        <v>0.94272369554406843</v>
      </c>
      <c r="P175">
        <f t="shared" ca="1" si="20"/>
        <v>-0.33075027718884331</v>
      </c>
      <c r="Q175">
        <f t="shared" ca="1" si="21"/>
        <v>-0.38457769500683359</v>
      </c>
    </row>
    <row r="176" spans="1:17" x14ac:dyDescent="0.2">
      <c r="A176" s="1">
        <v>43342</v>
      </c>
      <c r="B176" s="4">
        <f>bbg!B180</f>
        <v>0.28999999999999998</v>
      </c>
      <c r="C176" s="4">
        <f>bbg!C180</f>
        <v>2.32125</v>
      </c>
      <c r="D176" s="4">
        <f>bbg!D180</f>
        <v>2.105</v>
      </c>
      <c r="E176" s="4">
        <f>bbg!E180</f>
        <v>2.2800000000000002</v>
      </c>
      <c r="F176" s="4">
        <f>AVERAGE(bbg!I180:K180)/AVERAGE(bbg!$I$529:$K$529)</f>
        <v>1.0555214723926378</v>
      </c>
      <c r="G176" s="4">
        <f>AVERAGE(bbg!F180:H180)/AVERAGE(bbg!$F$529:$H$529)</f>
        <v>1.1896820102290415</v>
      </c>
      <c r="H176" s="4">
        <f t="shared" si="16"/>
        <v>0.21625000000000005</v>
      </c>
      <c r="I176" s="4">
        <f t="shared" si="17"/>
        <v>-4.1249999999999787E-2</v>
      </c>
      <c r="J176" s="4">
        <f ca="1">VLOOKUP(A176,'bbg mbs total return'!$A$7:$B$803,2,FALSE)*$M$1</f>
        <v>12263.809620000002</v>
      </c>
      <c r="K176" s="4">
        <f ca="1">VLOOKUP(A176,'bbg mbs total return'!$E$7:$F$803,2,FALSE)*$M$1</f>
        <v>1961.0414100000003</v>
      </c>
      <c r="L176" s="6">
        <f t="shared" ca="1" si="18"/>
        <v>3.8809858478934035E-3</v>
      </c>
      <c r="M176" s="6">
        <f t="shared" ca="1" si="19"/>
        <v>8.2176118410121294E-3</v>
      </c>
      <c r="N176">
        <f t="shared" ca="1" si="22"/>
        <v>0.93075215003513656</v>
      </c>
      <c r="O176">
        <f t="shared" ca="1" si="23"/>
        <v>0.95047063294737422</v>
      </c>
      <c r="P176">
        <f t="shared" ca="1" si="20"/>
        <v>-0.3281529284859066</v>
      </c>
      <c r="Q176">
        <f t="shared" ca="1" si="21"/>
        <v>-0.37952039338609866</v>
      </c>
    </row>
    <row r="177" spans="1:17" x14ac:dyDescent="0.2">
      <c r="A177" s="1">
        <v>43343</v>
      </c>
      <c r="B177" s="4">
        <f>bbg!B181</f>
        <v>0.28999999999999998</v>
      </c>
      <c r="C177" s="4">
        <f>bbg!C181</f>
        <v>2.3207499999999999</v>
      </c>
      <c r="D177" s="4">
        <f>bbg!D181</f>
        <v>2.105</v>
      </c>
      <c r="E177" s="4">
        <f>bbg!E181</f>
        <v>2.15</v>
      </c>
      <c r="F177" s="4">
        <f>AVERAGE(bbg!I181:K181)/AVERAGE(bbg!$I$529:$K$529)</f>
        <v>1.055521472392638</v>
      </c>
      <c r="G177" s="4">
        <f>AVERAGE(bbg!F181:H181)/AVERAGE(bbg!$F$529:$H$529)</f>
        <v>1.182121414276184</v>
      </c>
      <c r="H177" s="4">
        <f t="shared" si="16"/>
        <v>0.21574999999999989</v>
      </c>
      <c r="I177" s="4">
        <f t="shared" si="17"/>
        <v>-0.17074999999999996</v>
      </c>
      <c r="J177" s="4">
        <f ca="1">VLOOKUP(A177,'bbg mbs total return'!$A$7:$B$803,2,FALSE)*$M$1</f>
        <v>12273.56114</v>
      </c>
      <c r="K177" s="4">
        <f ca="1">VLOOKUP(A177,'bbg mbs total return'!$E$7:$F$803,2,FALSE)*$M$1</f>
        <v>1963.1418100000003</v>
      </c>
      <c r="L177" s="6">
        <f t="shared" ca="1" si="18"/>
        <v>4.6913618021407373E-3</v>
      </c>
      <c r="M177" s="6">
        <f t="shared" ca="1" si="19"/>
        <v>6.3192750223459715E-3</v>
      </c>
      <c r="N177">
        <f t="shared" ca="1" si="22"/>
        <v>0.93511864511907172</v>
      </c>
      <c r="O177">
        <f t="shared" ca="1" si="23"/>
        <v>0.95647691827763193</v>
      </c>
      <c r="P177">
        <f t="shared" ca="1" si="20"/>
        <v>-0.32500105079772534</v>
      </c>
      <c r="Q177">
        <f t="shared" ca="1" si="21"/>
        <v>-0.37559941210614833</v>
      </c>
    </row>
    <row r="178" spans="1:17" x14ac:dyDescent="0.2">
      <c r="A178" s="1">
        <v>43346</v>
      </c>
      <c r="B178" s="4">
        <f>bbg!B182</f>
        <v>0.28999999999999998</v>
      </c>
      <c r="C178" s="4">
        <f>bbg!C182</f>
        <v>2.3156300000000001</v>
      </c>
      <c r="D178" s="4">
        <f>bbg!D182</f>
        <v>2.1070000000000002</v>
      </c>
      <c r="E178" s="4">
        <f>bbg!E182</f>
        <v>2.15</v>
      </c>
      <c r="F178" s="4">
        <f>AVERAGE(bbg!I182:K182)/AVERAGE(bbg!$I$529:$K$529)</f>
        <v>1.055521472392638</v>
      </c>
      <c r="G178" s="4">
        <f>AVERAGE(bbg!F182:H182)/AVERAGE(bbg!$F$529:$H$529)</f>
        <v>1.182121414276184</v>
      </c>
      <c r="H178" s="4">
        <f t="shared" si="16"/>
        <v>0.20862999999999987</v>
      </c>
      <c r="I178" s="4">
        <f t="shared" si="17"/>
        <v>-0.16563000000000017</v>
      </c>
      <c r="J178" s="4">
        <f ca="1">VLOOKUP(A178,'bbg mbs total return'!$A$7:$B$803,2,FALSE)*$M$1</f>
        <v>12273.56114</v>
      </c>
      <c r="K178" s="4">
        <f ca="1">VLOOKUP(A178,'bbg mbs total return'!$E$7:$F$803,2,FALSE)*$M$1</f>
        <v>1963.1418100000003</v>
      </c>
      <c r="L178" s="6">
        <f t="shared" ca="1" si="18"/>
        <v>0</v>
      </c>
      <c r="M178" s="6">
        <f t="shared" ca="1" si="19"/>
        <v>0</v>
      </c>
      <c r="N178">
        <f t="shared" ca="1" si="22"/>
        <v>0.93511864511907172</v>
      </c>
      <c r="O178">
        <f t="shared" ca="1" si="23"/>
        <v>0.95647691827763193</v>
      </c>
      <c r="P178">
        <f t="shared" ca="1" si="20"/>
        <v>-0.32500105079772534</v>
      </c>
      <c r="Q178">
        <f t="shared" ca="1" si="21"/>
        <v>-0.37559941210614833</v>
      </c>
    </row>
    <row r="179" spans="1:17" x14ac:dyDescent="0.2">
      <c r="A179" s="1">
        <v>43347</v>
      </c>
      <c r="B179" s="4">
        <f>bbg!B183</f>
        <v>0.28999999999999998</v>
      </c>
      <c r="C179" s="4">
        <f>bbg!C183</f>
        <v>2.3227500000000001</v>
      </c>
      <c r="D179" s="4">
        <f>bbg!D183</f>
        <v>2.109</v>
      </c>
      <c r="E179" s="4">
        <f>bbg!E183</f>
        <v>2.1800000000000002</v>
      </c>
      <c r="F179" s="4">
        <f>AVERAGE(bbg!I183:K183)/AVERAGE(bbg!$I$529:$K$529)</f>
        <v>1.0552147239263803</v>
      </c>
      <c r="G179" s="4">
        <f>AVERAGE(bbg!F183:H183)/AVERAGE(bbg!$F$529:$H$529)</f>
        <v>1.1865688236602179</v>
      </c>
      <c r="H179" s="4">
        <f t="shared" si="16"/>
        <v>0.21375000000000011</v>
      </c>
      <c r="I179" s="4">
        <f t="shared" si="17"/>
        <v>-0.14274999999999993</v>
      </c>
      <c r="J179" s="4">
        <f ca="1">VLOOKUP(A179,'bbg mbs total return'!$A$7:$B$803,2,FALSE)*$M$1</f>
        <v>12247.327380000002</v>
      </c>
      <c r="K179" s="4">
        <f ca="1">VLOOKUP(A179,'bbg mbs total return'!$E$7:$F$803,2,FALSE)*$M$1</f>
        <v>1959.6726100000001</v>
      </c>
      <c r="L179" s="6">
        <f t="shared" ca="1" si="18"/>
        <v>-1.2610780378609977E-2</v>
      </c>
      <c r="M179" s="6">
        <f t="shared" ca="1" si="19"/>
        <v>-1.042628703425188E-2</v>
      </c>
      <c r="N179">
        <f t="shared" ca="1" si="22"/>
        <v>0.9233260692575318</v>
      </c>
      <c r="O179">
        <f t="shared" ca="1" si="23"/>
        <v>0.94650441538603269</v>
      </c>
      <c r="P179">
        <f t="shared" ca="1" si="20"/>
        <v>-0.33351331430190767</v>
      </c>
      <c r="Q179">
        <f t="shared" ca="1" si="21"/>
        <v>-0.38210959185988524</v>
      </c>
    </row>
    <row r="180" spans="1:17" x14ac:dyDescent="0.2">
      <c r="A180" s="1">
        <v>43348</v>
      </c>
      <c r="B180" s="4">
        <f>bbg!B184</f>
        <v>0.3</v>
      </c>
      <c r="C180" s="4">
        <f>bbg!C184</f>
        <v>2.3168099999999998</v>
      </c>
      <c r="D180" s="4">
        <f>bbg!D184</f>
        <v>2.1120000000000001</v>
      </c>
      <c r="E180" s="4">
        <f>bbg!E184</f>
        <v>2.2800000000000002</v>
      </c>
      <c r="F180" s="4">
        <f>AVERAGE(bbg!I184:K184)/AVERAGE(bbg!$I$529:$K$529)</f>
        <v>1.0665644171779138</v>
      </c>
      <c r="G180" s="4">
        <f>AVERAGE(bbg!F184:H184)/AVERAGE(bbg!$F$529:$H$529)</f>
        <v>1.1919057149210586</v>
      </c>
      <c r="H180" s="4">
        <f t="shared" si="16"/>
        <v>0.20480999999999971</v>
      </c>
      <c r="I180" s="4">
        <f t="shared" si="17"/>
        <v>-3.6809999999999565E-2</v>
      </c>
      <c r="J180" s="4">
        <f ca="1">VLOOKUP(A180,'bbg mbs total return'!$A$7:$B$803,2,FALSE)*$M$1</f>
        <v>12245.99811</v>
      </c>
      <c r="K180" s="4">
        <f ca="1">VLOOKUP(A180,'bbg mbs total return'!$E$7:$F$803,2,FALSE)*$M$1</f>
        <v>1960.5410900000002</v>
      </c>
      <c r="L180" s="6">
        <f t="shared" ca="1" si="18"/>
        <v>-6.403595459379297E-4</v>
      </c>
      <c r="M180" s="6">
        <f t="shared" ca="1" si="19"/>
        <v>2.614738795579408E-3</v>
      </c>
      <c r="N180">
        <f t="shared" ca="1" si="22"/>
        <v>0.9227348085950694</v>
      </c>
      <c r="O180">
        <f t="shared" ca="1" si="23"/>
        <v>0.94897927720112984</v>
      </c>
      <c r="P180">
        <f t="shared" ca="1" si="20"/>
        <v>-0.33394010541333496</v>
      </c>
      <c r="Q180">
        <f t="shared" ca="1" si="21"/>
        <v>-0.38049396983830486</v>
      </c>
    </row>
    <row r="181" spans="1:17" x14ac:dyDescent="0.2">
      <c r="A181" s="1">
        <v>43349</v>
      </c>
      <c r="B181" s="4">
        <f>bbg!B185</f>
        <v>0.28999999999999998</v>
      </c>
      <c r="C181" s="4">
        <f>bbg!C185</f>
        <v>2.3270599999999999</v>
      </c>
      <c r="D181" s="4">
        <f>bbg!D185</f>
        <v>2.12</v>
      </c>
      <c r="E181" s="4">
        <f>bbg!E185</f>
        <v>2.2999999999999998</v>
      </c>
      <c r="F181" s="4">
        <f>AVERAGE(bbg!I185:K185)/AVERAGE(bbg!$I$529:$K$529)</f>
        <v>1.0714723926380367</v>
      </c>
      <c r="G181" s="4">
        <f>AVERAGE(bbg!F185:H185)/AVERAGE(bbg!$F$529:$H$529)</f>
        <v>1.1921280853902603</v>
      </c>
      <c r="H181" s="4">
        <f t="shared" si="16"/>
        <v>0.2070599999999998</v>
      </c>
      <c r="I181" s="4">
        <f t="shared" si="17"/>
        <v>-2.7060000000000084E-2</v>
      </c>
      <c r="J181" s="4">
        <f ca="1">VLOOKUP(A181,'bbg mbs total return'!$A$7:$B$803,2,FALSE)*$M$1</f>
        <v>12263.80608</v>
      </c>
      <c r="K181" s="4">
        <f ca="1">VLOOKUP(A181,'bbg mbs total return'!$E$7:$F$803,2,FALSE)*$M$1</f>
        <v>1963.40436</v>
      </c>
      <c r="L181" s="6">
        <f t="shared" ca="1" si="18"/>
        <v>8.5797026960346533E-3</v>
      </c>
      <c r="M181" s="6">
        <f t="shared" ca="1" si="19"/>
        <v>8.6166482743790466E-3</v>
      </c>
      <c r="N181">
        <f t="shared" ca="1" si="22"/>
        <v>0.93065159892009752</v>
      </c>
      <c r="O181">
        <f t="shared" ca="1" si="23"/>
        <v>0.95715629785244638</v>
      </c>
      <c r="P181">
        <f t="shared" ca="1" si="20"/>
        <v>-0.32822550954002927</v>
      </c>
      <c r="Q181">
        <f t="shared" ca="1" si="21"/>
        <v>-0.37515590427254464</v>
      </c>
    </row>
    <row r="182" spans="1:17" x14ac:dyDescent="0.2">
      <c r="A182" s="1">
        <v>43350</v>
      </c>
      <c r="B182" s="4">
        <f>bbg!B186</f>
        <v>0.28999999999999998</v>
      </c>
      <c r="C182" s="4">
        <f>bbg!C186</f>
        <v>2.3312499999999998</v>
      </c>
      <c r="D182" s="4">
        <f>bbg!D186</f>
        <v>2.1234999999999999</v>
      </c>
      <c r="E182" s="4">
        <f>bbg!E186</f>
        <v>2.19</v>
      </c>
      <c r="F182" s="4">
        <f>AVERAGE(bbg!I186:K186)/AVERAGE(bbg!$I$529:$K$529)</f>
        <v>1.0665644171779143</v>
      </c>
      <c r="G182" s="4">
        <f>AVERAGE(bbg!F186:H186)/AVERAGE(bbg!$F$529:$H$529)</f>
        <v>1.185901712252613</v>
      </c>
      <c r="H182" s="4">
        <f t="shared" si="16"/>
        <v>0.20774999999999988</v>
      </c>
      <c r="I182" s="4">
        <f t="shared" si="17"/>
        <v>-0.14124999999999988</v>
      </c>
      <c r="J182" s="4">
        <f ca="1">VLOOKUP(A182,'bbg mbs total return'!$A$7:$B$803,2,FALSE)*$M$1</f>
        <v>12225.361680000002</v>
      </c>
      <c r="K182" s="4">
        <f ca="1">VLOOKUP(A182,'bbg mbs total return'!$E$7:$F$803,2,FALSE)*$M$1</f>
        <v>1956.6406000000002</v>
      </c>
      <c r="L182" s="6">
        <f t="shared" ca="1" si="18"/>
        <v>-1.849523374068145E-2</v>
      </c>
      <c r="M182" s="6">
        <f t="shared" ca="1" si="19"/>
        <v>-2.0324995101874268E-2</v>
      </c>
      <c r="N182">
        <f t="shared" ca="1" si="22"/>
        <v>0.91343898006693147</v>
      </c>
      <c r="O182">
        <f t="shared" ca="1" si="23"/>
        <v>0.93770210078686733</v>
      </c>
      <c r="P182">
        <f t="shared" ca="1" si="20"/>
        <v>-0.34065013576211356</v>
      </c>
      <c r="Q182">
        <f t="shared" ca="1" si="21"/>
        <v>-0.38785585745764029</v>
      </c>
    </row>
    <row r="183" spans="1:17" x14ac:dyDescent="0.2">
      <c r="A183" s="1">
        <v>43353</v>
      </c>
      <c r="B183" s="4">
        <f>bbg!B187</f>
        <v>0.3</v>
      </c>
      <c r="C183" s="4">
        <f>bbg!C187</f>
        <v>2.3342499999999999</v>
      </c>
      <c r="D183" s="4">
        <f>bbg!D187</f>
        <v>2.1255000000000002</v>
      </c>
      <c r="E183" s="4">
        <f>bbg!E187</f>
        <v>2.19</v>
      </c>
      <c r="F183" s="4">
        <f>AVERAGE(bbg!I187:K187)/AVERAGE(bbg!$I$529:$K$529)</f>
        <v>1.0717791411042945</v>
      </c>
      <c r="G183" s="4">
        <f>AVERAGE(bbg!F187:H187)/AVERAGE(bbg!$F$529:$H$529)</f>
        <v>1.1879030464754279</v>
      </c>
      <c r="H183" s="4">
        <f t="shared" si="16"/>
        <v>0.20874999999999977</v>
      </c>
      <c r="I183" s="4">
        <f t="shared" si="17"/>
        <v>-0.14424999999999999</v>
      </c>
      <c r="J183" s="4">
        <f ca="1">VLOOKUP(A183,'bbg mbs total return'!$A$7:$B$803,2,FALSE)*$M$1</f>
        <v>12229.63623</v>
      </c>
      <c r="K183" s="4">
        <f ca="1">VLOOKUP(A183,'bbg mbs total return'!$E$7:$F$803,2,FALSE)*$M$1</f>
        <v>1957.8678</v>
      </c>
      <c r="L183" s="6">
        <f t="shared" ca="1" si="18"/>
        <v>2.0629119743138971E-3</v>
      </c>
      <c r="M183" s="6">
        <f t="shared" ca="1" si="19"/>
        <v>3.7004649704184935E-3</v>
      </c>
      <c r="N183">
        <f t="shared" ca="1" si="22"/>
        <v>0.91532332427671659</v>
      </c>
      <c r="O183">
        <f t="shared" ca="1" si="23"/>
        <v>0.94117203456351695</v>
      </c>
      <c r="P183">
        <f t="shared" ca="1" si="20"/>
        <v>-0.33928995503191495</v>
      </c>
      <c r="Q183">
        <f t="shared" ca="1" si="21"/>
        <v>-0.38559063950131534</v>
      </c>
    </row>
    <row r="184" spans="1:17" x14ac:dyDescent="0.2">
      <c r="A184" s="1">
        <v>43354</v>
      </c>
      <c r="B184" s="4">
        <f>bbg!B188</f>
        <v>0.28999999999999998</v>
      </c>
      <c r="C184" s="4">
        <f>bbg!C188</f>
        <v>2.3342499999999999</v>
      </c>
      <c r="D184" s="4">
        <f>bbg!D188</f>
        <v>2.13</v>
      </c>
      <c r="E184" s="4">
        <f>bbg!E188</f>
        <v>2.21</v>
      </c>
      <c r="F184" s="4">
        <f>AVERAGE(bbg!I188:K188)/AVERAGE(bbg!$I$529:$K$529)</f>
        <v>1.0674846625766869</v>
      </c>
      <c r="G184" s="4">
        <f>AVERAGE(bbg!F188:H188)/AVERAGE(bbg!$F$529:$H$529)</f>
        <v>1.1852346008450076</v>
      </c>
      <c r="H184" s="4">
        <f t="shared" si="16"/>
        <v>0.20425000000000004</v>
      </c>
      <c r="I184" s="4">
        <f t="shared" si="17"/>
        <v>-0.12424999999999997</v>
      </c>
      <c r="J184" s="4">
        <f ca="1">VLOOKUP(A184,'bbg mbs total return'!$A$7:$B$803,2,FALSE)*$M$1</f>
        <v>12207.73897</v>
      </c>
      <c r="K184" s="4">
        <f ca="1">VLOOKUP(A184,'bbg mbs total return'!$E$7:$F$803,2,FALSE)*$M$1</f>
        <v>1953.6428100000001</v>
      </c>
      <c r="L184" s="6">
        <f t="shared" ca="1" si="18"/>
        <v>-1.0563996473016613E-2</v>
      </c>
      <c r="M184" s="6">
        <f t="shared" ca="1" si="19"/>
        <v>-1.2731932666750923E-2</v>
      </c>
      <c r="N184">
        <f t="shared" ca="1" si="22"/>
        <v>0.90565385190738745</v>
      </c>
      <c r="O184">
        <f t="shared" ca="1" si="23"/>
        <v>0.92918909559162532</v>
      </c>
      <c r="P184">
        <f t="shared" ca="1" si="20"/>
        <v>-0.3462696936166445</v>
      </c>
      <c r="Q184">
        <f t="shared" ca="1" si="21"/>
        <v>-0.39341325810900607</v>
      </c>
    </row>
    <row r="185" spans="1:17" x14ac:dyDescent="0.2">
      <c r="A185" s="1">
        <v>43355</v>
      </c>
      <c r="B185" s="4">
        <f>bbg!B189</f>
        <v>0.28999999999999998</v>
      </c>
      <c r="C185" s="4">
        <f>bbg!C189</f>
        <v>2.3315000000000001</v>
      </c>
      <c r="D185" s="4">
        <f>bbg!D189</f>
        <v>2.1379999999999999</v>
      </c>
      <c r="E185" s="4">
        <f>bbg!E189</f>
        <v>2.2200000000000002</v>
      </c>
      <c r="F185" s="4">
        <f>AVERAGE(bbg!I189:K189)/AVERAGE(bbg!$I$529:$K$529)</f>
        <v>1.0601226993865032</v>
      </c>
      <c r="G185" s="4">
        <f>AVERAGE(bbg!F189:H189)/AVERAGE(bbg!$F$529:$H$529)</f>
        <v>1.1667778519012677</v>
      </c>
      <c r="H185" s="4">
        <f t="shared" si="16"/>
        <v>0.19350000000000023</v>
      </c>
      <c r="I185" s="4">
        <f t="shared" si="17"/>
        <v>-0.11149999999999993</v>
      </c>
      <c r="J185" s="4">
        <f ca="1">VLOOKUP(A185,'bbg mbs total return'!$A$7:$B$803,2,FALSE)*$M$1</f>
        <v>12223.225880000002</v>
      </c>
      <c r="K185" s="4">
        <f ca="1">VLOOKUP(A185,'bbg mbs total return'!$E$7:$F$803,2,FALSE)*$M$1</f>
        <v>1955.4712199999999</v>
      </c>
      <c r="L185" s="6">
        <f t="shared" ca="1" si="18"/>
        <v>7.4848232932042133E-3</v>
      </c>
      <c r="M185" s="6">
        <f t="shared" ca="1" si="19"/>
        <v>5.5217969962474195E-3</v>
      </c>
      <c r="N185">
        <f t="shared" ca="1" si="22"/>
        <v>0.91243251095372413</v>
      </c>
      <c r="O185">
        <f t="shared" ca="1" si="23"/>
        <v>0.93431988914860897</v>
      </c>
      <c r="P185">
        <f t="shared" ca="1" si="20"/>
        <v>-0.34137663779195271</v>
      </c>
      <c r="Q185">
        <f t="shared" ca="1" si="21"/>
        <v>-0.39006380925966888</v>
      </c>
    </row>
    <row r="186" spans="1:17" x14ac:dyDescent="0.2">
      <c r="A186" s="1">
        <v>43356</v>
      </c>
      <c r="B186" s="4">
        <f>bbg!B190</f>
        <v>0.28000000000000003</v>
      </c>
      <c r="C186" s="4">
        <f>bbg!C190</f>
        <v>2.33413</v>
      </c>
      <c r="D186" s="4">
        <f>bbg!D190</f>
        <v>2.1440000000000001</v>
      </c>
      <c r="E186" s="4">
        <f>bbg!E190</f>
        <v>2.2400000000000002</v>
      </c>
      <c r="F186" s="4">
        <f>AVERAGE(bbg!I190:K190)/AVERAGE(bbg!$I$529:$K$529)</f>
        <v>1.0601226993865032</v>
      </c>
      <c r="G186" s="4">
        <f>AVERAGE(bbg!F190:H190)/AVERAGE(bbg!$F$529:$H$529)</f>
        <v>1.1672225928396709</v>
      </c>
      <c r="H186" s="4">
        <f t="shared" si="16"/>
        <v>0.19012999999999991</v>
      </c>
      <c r="I186" s="4">
        <f t="shared" si="17"/>
        <v>-9.4129999999999825E-2</v>
      </c>
      <c r="J186" s="4">
        <f ca="1">VLOOKUP(A186,'bbg mbs total return'!$A$7:$B$803,2,FALSE)*$M$1</f>
        <v>12227.435530000001</v>
      </c>
      <c r="K186" s="4">
        <f ca="1">VLOOKUP(A186,'bbg mbs total return'!$E$7:$F$803,2,FALSE)*$M$1</f>
        <v>1955.7538300000001</v>
      </c>
      <c r="L186" s="6">
        <f t="shared" ca="1" si="18"/>
        <v>2.0319460054016416E-3</v>
      </c>
      <c r="M186" s="6">
        <f t="shared" ca="1" si="19"/>
        <v>8.5268398887610179E-4</v>
      </c>
      <c r="N186">
        <f t="shared" ca="1" si="22"/>
        <v>0.91428652454955517</v>
      </c>
      <c r="O186">
        <f t="shared" ca="1" si="23"/>
        <v>0.93511656875857441</v>
      </c>
      <c r="P186">
        <f t="shared" ca="1" si="20"/>
        <v>-0.34003835068204991</v>
      </c>
      <c r="Q186">
        <f t="shared" ca="1" si="21"/>
        <v>-0.38954372643558866</v>
      </c>
    </row>
    <row r="187" spans="1:17" x14ac:dyDescent="0.2">
      <c r="A187" s="1">
        <v>43357</v>
      </c>
      <c r="B187" s="4">
        <f>bbg!B191</f>
        <v>0.28000000000000003</v>
      </c>
      <c r="C187" s="4">
        <f>bbg!C191</f>
        <v>2.3371300000000002</v>
      </c>
      <c r="D187" s="4">
        <f>bbg!D191</f>
        <v>2.1459999999999999</v>
      </c>
      <c r="E187" s="4">
        <f>bbg!E191</f>
        <v>2.2200000000000002</v>
      </c>
      <c r="F187" s="4">
        <f>AVERAGE(bbg!I191:K191)/AVERAGE(bbg!$I$529:$K$529)</f>
        <v>1.0533742331288343</v>
      </c>
      <c r="G187" s="4">
        <f>AVERAGE(bbg!F191:H191)/AVERAGE(bbg!$F$529:$H$529)</f>
        <v>1.1603291082944185</v>
      </c>
      <c r="H187" s="4">
        <f t="shared" si="16"/>
        <v>0.19113000000000024</v>
      </c>
      <c r="I187" s="4">
        <f t="shared" si="17"/>
        <v>-0.11712999999999996</v>
      </c>
      <c r="J187" s="4">
        <f ca="1">VLOOKUP(A187,'bbg mbs total return'!$A$7:$B$803,2,FALSE)*$M$1</f>
        <v>12210.030530000002</v>
      </c>
      <c r="K187" s="4">
        <f ca="1">VLOOKUP(A187,'bbg mbs total return'!$E$7:$F$803,2,FALSE)*$M$1</f>
        <v>1953.3000199999999</v>
      </c>
      <c r="L187" s="6">
        <f t="shared" ca="1" si="18"/>
        <v>-8.3982859486801727E-3</v>
      </c>
      <c r="M187" s="6">
        <f t="shared" ca="1" si="19"/>
        <v>-7.402505764236034E-3</v>
      </c>
      <c r="N187">
        <f t="shared" ca="1" si="22"/>
        <v>0.906608084877363</v>
      </c>
      <c r="O187">
        <f t="shared" ca="1" si="23"/>
        <v>0.92819436296810642</v>
      </c>
      <c r="P187">
        <f t="shared" ca="1" si="20"/>
        <v>-0.34558089732818464</v>
      </c>
      <c r="Q187">
        <f t="shared" ca="1" si="21"/>
        <v>-0.39406263251946327</v>
      </c>
    </row>
    <row r="188" spans="1:17" x14ac:dyDescent="0.2">
      <c r="A188" s="1">
        <v>43360</v>
      </c>
      <c r="B188" s="4">
        <f>bbg!B192</f>
        <v>0.3</v>
      </c>
      <c r="C188" s="4">
        <f>bbg!C192</f>
        <v>2.3387500000000001</v>
      </c>
      <c r="D188" s="4">
        <f>bbg!D192</f>
        <v>2.1495000000000002</v>
      </c>
      <c r="E188" s="4">
        <f>bbg!E192</f>
        <v>2.23</v>
      </c>
      <c r="F188" s="4">
        <f>AVERAGE(bbg!I192:K192)/AVERAGE(bbg!$I$529:$K$529)</f>
        <v>1.0542944785276076</v>
      </c>
      <c r="G188" s="4">
        <f>AVERAGE(bbg!F192:H192)/AVERAGE(bbg!$F$529:$H$529)</f>
        <v>1.1576606626639983</v>
      </c>
      <c r="H188" s="4">
        <f t="shared" si="16"/>
        <v>0.18924999999999992</v>
      </c>
      <c r="I188" s="4">
        <f t="shared" si="17"/>
        <v>-0.10875000000000012</v>
      </c>
      <c r="J188" s="4">
        <f ca="1">VLOOKUP(A188,'bbg mbs total return'!$A$7:$B$803,2,FALSE)*$M$1</f>
        <v>12202.180580000002</v>
      </c>
      <c r="K188" s="4">
        <f ca="1">VLOOKUP(A188,'bbg mbs total return'!$E$7:$F$803,2,FALSE)*$M$1</f>
        <v>1953.77556</v>
      </c>
      <c r="L188" s="6">
        <f t="shared" ca="1" si="18"/>
        <v>-3.7931686482031491E-3</v>
      </c>
      <c r="M188" s="6">
        <f t="shared" ca="1" si="19"/>
        <v>1.4363825174178891E-3</v>
      </c>
      <c r="N188">
        <f t="shared" ca="1" si="22"/>
        <v>0.90316916751359866</v>
      </c>
      <c r="O188">
        <f t="shared" ca="1" si="23"/>
        <v>0.9295276051238397</v>
      </c>
      <c r="P188">
        <f t="shared" ca="1" si="20"/>
        <v>-0.34806321935122464</v>
      </c>
      <c r="Q188">
        <f t="shared" ca="1" si="21"/>
        <v>-0.39319227467816398</v>
      </c>
    </row>
    <row r="189" spans="1:17" x14ac:dyDescent="0.2">
      <c r="A189" s="1">
        <v>43361</v>
      </c>
      <c r="B189" s="4">
        <f>bbg!B193</f>
        <v>0.3</v>
      </c>
      <c r="C189" s="4">
        <f>bbg!C193</f>
        <v>2.3374999999999999</v>
      </c>
      <c r="D189" s="4">
        <f>bbg!D193</f>
        <v>2.157</v>
      </c>
      <c r="E189" s="4">
        <f>bbg!E193</f>
        <v>2.2200000000000002</v>
      </c>
      <c r="F189" s="4">
        <f>AVERAGE(bbg!I193:K193)/AVERAGE(bbg!$I$529:$K$529)</f>
        <v>1.0469325153374234</v>
      </c>
      <c r="G189" s="4">
        <f>AVERAGE(bbg!F193:H193)/AVERAGE(bbg!$F$529:$H$529)</f>
        <v>1.1527685123415612</v>
      </c>
      <c r="H189" s="4">
        <f t="shared" si="16"/>
        <v>0.18049999999999988</v>
      </c>
      <c r="I189" s="4">
        <f t="shared" si="17"/>
        <v>-0.11749999999999972</v>
      </c>
      <c r="J189" s="4">
        <f ca="1">VLOOKUP(A189,'bbg mbs total return'!$A$7:$B$803,2,FALSE)*$M$1</f>
        <v>12177.205290000002</v>
      </c>
      <c r="K189" s="4">
        <f ca="1">VLOOKUP(A189,'bbg mbs total return'!$E$7:$F$803,2,FALSE)*$M$1</f>
        <v>1951.07808</v>
      </c>
      <c r="L189" s="6">
        <f t="shared" ca="1" si="18"/>
        <v>-1.2076055589729739E-2</v>
      </c>
      <c r="M189" s="6">
        <f t="shared" ca="1" si="19"/>
        <v>-8.1458343147667762E-3</v>
      </c>
      <c r="N189">
        <f t="shared" ca="1" si="22"/>
        <v>0.89226244643977459</v>
      </c>
      <c r="O189">
        <f t="shared" ca="1" si="23"/>
        <v>0.92195582726149894</v>
      </c>
      <c r="P189">
        <f t="shared" ca="1" si="20"/>
        <v>-0.35593604415532865</v>
      </c>
      <c r="Q189">
        <f t="shared" ca="1" si="21"/>
        <v>-0.39813522986955618</v>
      </c>
    </row>
    <row r="190" spans="1:17" x14ac:dyDescent="0.2">
      <c r="A190" s="1">
        <v>43362</v>
      </c>
      <c r="B190" s="4">
        <f>bbg!B194</f>
        <v>0.3</v>
      </c>
      <c r="C190" s="4">
        <f>bbg!C194</f>
        <v>2.35338</v>
      </c>
      <c r="D190" s="4">
        <f>bbg!D194</f>
        <v>2.165</v>
      </c>
      <c r="E190" s="4">
        <f>bbg!E194</f>
        <v>2.23</v>
      </c>
      <c r="F190" s="4">
        <f>AVERAGE(bbg!I194:K194)/AVERAGE(bbg!$I$529:$K$529)</f>
        <v>1.04079754601227</v>
      </c>
      <c r="G190" s="4">
        <f>AVERAGE(bbg!F194:H194)/AVERAGE(bbg!$F$529:$H$529)</f>
        <v>1.1487658438959307</v>
      </c>
      <c r="H190" s="4">
        <f t="shared" si="16"/>
        <v>0.18837999999999999</v>
      </c>
      <c r="I190" s="4">
        <f t="shared" si="17"/>
        <v>-0.12338000000000005</v>
      </c>
      <c r="J190" s="4">
        <f ca="1">VLOOKUP(A190,'bbg mbs total return'!$A$7:$B$803,2,FALSE)*$M$1</f>
        <v>12156.24259</v>
      </c>
      <c r="K190" s="4">
        <f ca="1">VLOOKUP(A190,'bbg mbs total return'!$E$7:$F$803,2,FALSE)*$M$1</f>
        <v>1948.7003800000002</v>
      </c>
      <c r="L190" s="6">
        <f t="shared" ca="1" si="18"/>
        <v>-1.0156676105442531E-2</v>
      </c>
      <c r="M190" s="6">
        <f t="shared" ca="1" si="19"/>
        <v>-7.1900915415946346E-3</v>
      </c>
      <c r="N190">
        <f t="shared" ca="1" si="22"/>
        <v>0.88320002577023604</v>
      </c>
      <c r="O190">
        <f t="shared" ca="1" si="23"/>
        <v>0.91532688046618216</v>
      </c>
      <c r="P190">
        <f t="shared" ca="1" si="20"/>
        <v>-0.36247759314603301</v>
      </c>
      <c r="Q190">
        <f t="shared" ca="1" si="21"/>
        <v>-0.40246269266245482</v>
      </c>
    </row>
    <row r="191" spans="1:17" x14ac:dyDescent="0.2">
      <c r="A191" s="1">
        <v>43363</v>
      </c>
      <c r="B191" s="4">
        <f>bbg!B195</f>
        <v>0.3</v>
      </c>
      <c r="C191" s="4">
        <f>bbg!C195</f>
        <v>2.3663799999999999</v>
      </c>
      <c r="D191" s="4">
        <f>bbg!D195</f>
        <v>2.1800000000000002</v>
      </c>
      <c r="E191" s="4">
        <f>bbg!E195</f>
        <v>2.25</v>
      </c>
      <c r="F191" s="4">
        <f>AVERAGE(bbg!I195:K195)/AVERAGE(bbg!$I$529:$K$529)</f>
        <v>1.0447852760736196</v>
      </c>
      <c r="G191" s="4">
        <f>AVERAGE(bbg!F195:H195)/AVERAGE(bbg!$F$529:$H$529)</f>
        <v>1.1534356237491663</v>
      </c>
      <c r="H191" s="4">
        <f t="shared" si="16"/>
        <v>0.18637999999999977</v>
      </c>
      <c r="I191" s="4">
        <f t="shared" si="17"/>
        <v>-0.11637999999999993</v>
      </c>
      <c r="J191" s="4">
        <f ca="1">VLOOKUP(A191,'bbg mbs total return'!$A$7:$B$803,2,FALSE)*$M$1</f>
        <v>12164.598170000001</v>
      </c>
      <c r="K191" s="4">
        <f ca="1">VLOOKUP(A191,'bbg mbs total return'!$E$7:$F$803,2,FALSE)*$M$1</f>
        <v>1948.1746900000001</v>
      </c>
      <c r="L191" s="6">
        <f t="shared" ca="1" si="18"/>
        <v>4.055358523410435E-3</v>
      </c>
      <c r="M191" s="6">
        <f t="shared" ca="1" si="19"/>
        <v>-1.5916099939393804E-3</v>
      </c>
      <c r="N191">
        <f t="shared" ca="1" si="22"/>
        <v>0.88678171852261967</v>
      </c>
      <c r="O191">
        <f t="shared" ca="1" si="23"/>
        <v>0.91387003705551084</v>
      </c>
      <c r="P191">
        <f t="shared" ca="1" si="20"/>
        <v>-0.35989221121953263</v>
      </c>
      <c r="Q191">
        <f t="shared" ca="1" si="21"/>
        <v>-0.40341373901256483</v>
      </c>
    </row>
    <row r="192" spans="1:17" x14ac:dyDescent="0.2">
      <c r="A192" s="1">
        <v>43364</v>
      </c>
      <c r="B192" s="4">
        <f>bbg!B196</f>
        <v>0.28999999999999998</v>
      </c>
      <c r="C192" s="4">
        <f>bbg!C196</f>
        <v>2.37263</v>
      </c>
      <c r="D192" s="4">
        <f>bbg!D196</f>
        <v>2.1865000000000001</v>
      </c>
      <c r="E192" s="4">
        <f>bbg!E196</f>
        <v>2.21</v>
      </c>
      <c r="F192" s="4">
        <f>AVERAGE(bbg!I196:K196)/AVERAGE(bbg!$I$529:$K$529)</f>
        <v>1.0303680981595091</v>
      </c>
      <c r="G192" s="4">
        <f>AVERAGE(bbg!F196:H196)/AVERAGE(bbg!$F$529:$H$529)</f>
        <v>1.1572159217255948</v>
      </c>
      <c r="H192" s="4">
        <f t="shared" si="16"/>
        <v>0.18612999999999991</v>
      </c>
      <c r="I192" s="4">
        <f t="shared" si="17"/>
        <v>-0.16263000000000005</v>
      </c>
      <c r="J192" s="4">
        <f ca="1">VLOOKUP(A192,'bbg mbs total return'!$A$7:$B$803,2,FALSE)*$M$1</f>
        <v>12175.775130000002</v>
      </c>
      <c r="K192" s="4">
        <f ca="1">VLOOKUP(A192,'bbg mbs total return'!$E$7:$F$803,2,FALSE)*$M$1</f>
        <v>1950.33232</v>
      </c>
      <c r="L192" s="6">
        <f t="shared" ca="1" si="18"/>
        <v>5.420981694457639E-3</v>
      </c>
      <c r="M192" s="6">
        <f t="shared" ca="1" si="19"/>
        <v>6.5343303479626254E-3</v>
      </c>
      <c r="N192">
        <f t="shared" ca="1" si="22"/>
        <v>0.89158894598571048</v>
      </c>
      <c r="O192">
        <f t="shared" ca="1" si="23"/>
        <v>0.91984156577273635</v>
      </c>
      <c r="P192">
        <f t="shared" ca="1" si="20"/>
        <v>-0.35642219861407398</v>
      </c>
      <c r="Q192">
        <f t="shared" ca="1" si="21"/>
        <v>-0.39951544730221722</v>
      </c>
    </row>
    <row r="193" spans="1:17" x14ac:dyDescent="0.2">
      <c r="A193" s="1">
        <v>43367</v>
      </c>
      <c r="B193" s="4">
        <f>bbg!B197</f>
        <v>0.28999999999999998</v>
      </c>
      <c r="C193" s="4">
        <f>bbg!C197</f>
        <v>2.3736299999999999</v>
      </c>
      <c r="D193" s="4">
        <f>bbg!D197</f>
        <v>2.1880000000000002</v>
      </c>
      <c r="E193" s="4">
        <f>bbg!E197</f>
        <v>2.2400000000000002</v>
      </c>
      <c r="F193" s="4">
        <f>AVERAGE(bbg!I197:K197)/AVERAGE(bbg!$I$529:$K$529)</f>
        <v>1.023926380368098</v>
      </c>
      <c r="G193" s="4">
        <f>AVERAGE(bbg!F197:H197)/AVERAGE(bbg!$F$529:$H$529)</f>
        <v>1.1498776962419393</v>
      </c>
      <c r="H193" s="4">
        <f t="shared" si="16"/>
        <v>0.18562999999999974</v>
      </c>
      <c r="I193" s="4">
        <f t="shared" si="17"/>
        <v>-0.13362999999999969</v>
      </c>
      <c r="J193" s="4">
        <f ca="1">VLOOKUP(A193,'bbg mbs total return'!$A$7:$B$803,2,FALSE)*$M$1</f>
        <v>12172.432190000001</v>
      </c>
      <c r="K193" s="4">
        <f ca="1">VLOOKUP(A193,'bbg mbs total return'!$E$7:$F$803,2,FALSE)*$M$1</f>
        <v>1951.0302900000002</v>
      </c>
      <c r="L193" s="6">
        <f t="shared" ca="1" si="18"/>
        <v>-1.6198842200533692E-3</v>
      </c>
      <c r="M193" s="6">
        <f t="shared" ca="1" si="19"/>
        <v>2.1114468328154111E-3</v>
      </c>
      <c r="N193">
        <f t="shared" ca="1" si="22"/>
        <v>0.89014467512133422</v>
      </c>
      <c r="O193">
        <f t="shared" ca="1" si="23"/>
        <v>0.92178376233347914</v>
      </c>
      <c r="P193">
        <f t="shared" ca="1" si="20"/>
        <v>-0.35746472013891561</v>
      </c>
      <c r="Q193">
        <f t="shared" ca="1" si="21"/>
        <v>-0.39824755609526885</v>
      </c>
    </row>
    <row r="194" spans="1:17" x14ac:dyDescent="0.2">
      <c r="A194" s="1">
        <v>43368</v>
      </c>
      <c r="B194" s="4">
        <f>bbg!B198</f>
        <v>0.28999999999999998</v>
      </c>
      <c r="C194" s="4">
        <f>bbg!C198</f>
        <v>2.3810000000000002</v>
      </c>
      <c r="D194" s="4">
        <f>bbg!D198</f>
        <v>2.1935000000000002</v>
      </c>
      <c r="E194" s="4">
        <f>bbg!E198</f>
        <v>2.2599999999999998</v>
      </c>
      <c r="F194" s="4">
        <f>AVERAGE(bbg!I198:K198)/AVERAGE(bbg!$I$529:$K$529)</f>
        <v>1.0214723926380367</v>
      </c>
      <c r="G194" s="4">
        <f>AVERAGE(bbg!F198:H198)/AVERAGE(bbg!$F$529:$H$529)</f>
        <v>1.1503224371803427</v>
      </c>
      <c r="H194" s="4">
        <f t="shared" si="16"/>
        <v>0.1875</v>
      </c>
      <c r="I194" s="4">
        <f t="shared" si="17"/>
        <v>-0.12100000000000044</v>
      </c>
      <c r="J194" s="4">
        <f ca="1">VLOOKUP(A194,'bbg mbs total return'!$A$7:$B$803,2,FALSE)*$M$1</f>
        <v>12159.323570000002</v>
      </c>
      <c r="K194" s="4">
        <f ca="1">VLOOKUP(A194,'bbg mbs total return'!$E$7:$F$803,2,FALSE)*$M$1</f>
        <v>1948.9051100000001</v>
      </c>
      <c r="L194" s="6">
        <f t="shared" ca="1" si="18"/>
        <v>-6.3537719325750149E-3</v>
      </c>
      <c r="M194" s="6">
        <f t="shared" ca="1" si="19"/>
        <v>-6.4266362568876304E-3</v>
      </c>
      <c r="N194">
        <f t="shared" ca="1" si="22"/>
        <v>0.88448889886861715</v>
      </c>
      <c r="O194">
        <f t="shared" ca="1" si="23"/>
        <v>0.91585979338545653</v>
      </c>
      <c r="P194">
        <f t="shared" ca="1" si="20"/>
        <v>-0.3615472427657862</v>
      </c>
      <c r="Q194">
        <f t="shared" ca="1" si="21"/>
        <v>-0.40211480016893775</v>
      </c>
    </row>
    <row r="195" spans="1:17" x14ac:dyDescent="0.2">
      <c r="A195" s="1">
        <v>43369</v>
      </c>
      <c r="B195" s="4">
        <f>bbg!B199</f>
        <v>0.28999999999999998</v>
      </c>
      <c r="C195" s="4">
        <f>bbg!C199</f>
        <v>2.3861300000000001</v>
      </c>
      <c r="D195" s="4">
        <f>bbg!D199</f>
        <v>2.2069999999999999</v>
      </c>
      <c r="E195" s="4">
        <f>bbg!E199</f>
        <v>2.27</v>
      </c>
      <c r="F195" s="4">
        <f>AVERAGE(bbg!I199:K199)/AVERAGE(bbg!$I$529:$K$529)</f>
        <v>1.0024539877300613</v>
      </c>
      <c r="G195" s="4">
        <f>AVERAGE(bbg!F199:H199)/AVERAGE(bbg!$F$529:$H$529)</f>
        <v>1.14209472981988</v>
      </c>
      <c r="H195" s="4">
        <f t="shared" si="16"/>
        <v>0.17913000000000023</v>
      </c>
      <c r="I195" s="4">
        <f t="shared" si="17"/>
        <v>-0.11613000000000007</v>
      </c>
      <c r="J195" s="4">
        <f ca="1">VLOOKUP(A195,'bbg mbs total return'!$A$7:$B$803,2,FALSE)*$M$1</f>
        <v>12182.232090000001</v>
      </c>
      <c r="K195" s="4">
        <f ca="1">VLOOKUP(A195,'bbg mbs total return'!$E$7:$F$803,2,FALSE)*$M$1</f>
        <v>1952.0816700000003</v>
      </c>
      <c r="L195" s="6">
        <f t="shared" ca="1" si="18"/>
        <v>1.1115771960660138E-2</v>
      </c>
      <c r="M195" s="6">
        <f t="shared" ca="1" si="19"/>
        <v>9.6165297652698774E-3</v>
      </c>
      <c r="N195">
        <f t="shared" ca="1" si="22"/>
        <v>0.89432067577017604</v>
      </c>
      <c r="O195">
        <f t="shared" ca="1" si="23"/>
        <v>0.92466718634936174</v>
      </c>
      <c r="P195">
        <f t="shared" ca="1" si="20"/>
        <v>-0.35445034750871607</v>
      </c>
      <c r="Q195">
        <f t="shared" ca="1" si="21"/>
        <v>-0.39636521934854796</v>
      </c>
    </row>
    <row r="196" spans="1:17" x14ac:dyDescent="0.2">
      <c r="A196" s="1">
        <v>43370</v>
      </c>
      <c r="B196" s="4">
        <f>bbg!B200</f>
        <v>0.28000000000000003</v>
      </c>
      <c r="C196" s="4">
        <f>bbg!C200</f>
        <v>2.3959999999999999</v>
      </c>
      <c r="D196" s="4">
        <f>bbg!D200</f>
        <v>2.2120000000000002</v>
      </c>
      <c r="E196" s="4">
        <f>bbg!E200</f>
        <v>2.35</v>
      </c>
      <c r="F196" s="4">
        <f>AVERAGE(bbg!I200:K200)/AVERAGE(bbg!$I$529:$K$529)</f>
        <v>1.0003067484662576</v>
      </c>
      <c r="G196" s="4">
        <f>AVERAGE(bbg!F200:H200)/AVERAGE(bbg!$F$529:$H$529)</f>
        <v>1.1374249499666444</v>
      </c>
      <c r="H196" s="4">
        <f t="shared" si="16"/>
        <v>0.18399999999999972</v>
      </c>
      <c r="I196" s="4">
        <f t="shared" si="17"/>
        <v>-4.5999999999999819E-2</v>
      </c>
      <c r="J196" s="4">
        <f ca="1">VLOOKUP(A196,'bbg mbs total return'!$A$7:$B$803,2,FALSE)*$M$1</f>
        <v>12192.521690000001</v>
      </c>
      <c r="K196" s="4">
        <f ca="1">VLOOKUP(A196,'bbg mbs total return'!$E$7:$F$803,2,FALSE)*$M$1</f>
        <v>1953.8982800000001</v>
      </c>
      <c r="L196" s="6">
        <f t="shared" ca="1" si="18"/>
        <v>4.9833757517912195E-3</v>
      </c>
      <c r="M196" s="6">
        <f t="shared" ca="1" si="19"/>
        <v>5.4905484564066855E-3</v>
      </c>
      <c r="N196">
        <f t="shared" ca="1" si="22"/>
        <v>0.8987774117401347</v>
      </c>
      <c r="O196">
        <f t="shared" ca="1" si="23"/>
        <v>0.92974411634206222</v>
      </c>
      <c r="P196">
        <f t="shared" ca="1" si="20"/>
        <v>-0.35123333102391374</v>
      </c>
      <c r="Q196">
        <f t="shared" ca="1" si="21"/>
        <v>-0.39305093333540875</v>
      </c>
    </row>
    <row r="197" spans="1:17" x14ac:dyDescent="0.2">
      <c r="A197" s="1">
        <v>43371</v>
      </c>
      <c r="B197" s="4">
        <f>bbg!B201</f>
        <v>0.28000000000000003</v>
      </c>
      <c r="C197" s="4">
        <f>bbg!C201</f>
        <v>2.39838</v>
      </c>
      <c r="D197" s="4">
        <f>bbg!D201</f>
        <v>2.2130000000000001</v>
      </c>
      <c r="E197" s="4">
        <f>bbg!E201</f>
        <v>2.33</v>
      </c>
      <c r="F197" s="4">
        <f>AVERAGE(bbg!I201:K201)/AVERAGE(bbg!$I$529:$K$529)</f>
        <v>0.99079754601226977</v>
      </c>
      <c r="G197" s="4">
        <f>AVERAGE(bbg!F201:H201)/AVERAGE(bbg!$F$529:$H$529)</f>
        <v>1.1409828774738715</v>
      </c>
      <c r="H197" s="4">
        <f t="shared" ref="H197:H260" si="24">C197-D197</f>
        <v>0.18537999999999988</v>
      </c>
      <c r="I197" s="4">
        <f t="shared" ref="I197:I260" si="25">E197-C197</f>
        <v>-6.8379999999999885E-2</v>
      </c>
      <c r="J197" s="4">
        <f ca="1">VLOOKUP(A197,'bbg mbs total return'!$A$7:$B$803,2,FALSE)*$M$1</f>
        <v>12198.17153</v>
      </c>
      <c r="K197" s="4">
        <f ca="1">VLOOKUP(A197,'bbg mbs total return'!$E$7:$F$803,2,FALSE)*$M$1</f>
        <v>1956.0771500000001</v>
      </c>
      <c r="L197" s="6">
        <f t="shared" ref="L197:L260" ca="1" si="26">(J197/J196-1)*$M$1</f>
        <v>2.7339755341442284E-3</v>
      </c>
      <c r="M197" s="6">
        <f t="shared" ref="M197:M260" ca="1" si="27">(K197/K196-1)*$M$1</f>
        <v>6.5793256136139847E-3</v>
      </c>
      <c r="N197">
        <f t="shared" ca="1" si="22"/>
        <v>0.90123464719447366</v>
      </c>
      <c r="O197">
        <f t="shared" ca="1" si="23"/>
        <v>0.93586120562081843</v>
      </c>
      <c r="P197">
        <f t="shared" ref="P197:P260" ca="1" si="28">N197/N$525-1</f>
        <v>-0.34945961882356491</v>
      </c>
      <c r="Q197">
        <f t="shared" ref="Q197:Q260" ca="1" si="29">O197/O$525-1</f>
        <v>-0.3890576177949433</v>
      </c>
    </row>
    <row r="198" spans="1:17" x14ac:dyDescent="0.2">
      <c r="A198" s="1">
        <v>43374</v>
      </c>
      <c r="B198" s="4">
        <f>bbg!B202</f>
        <v>0.27</v>
      </c>
      <c r="C198" s="4">
        <f>bbg!C202</f>
        <v>2.3981300000000001</v>
      </c>
      <c r="D198" s="4">
        <f>bbg!D202</f>
        <v>2.2189999999999999</v>
      </c>
      <c r="E198" s="4">
        <f>bbg!E202</f>
        <v>2.2599999999999998</v>
      </c>
      <c r="F198" s="4">
        <f>AVERAGE(bbg!I202:K202)/AVERAGE(bbg!$I$529:$K$529)</f>
        <v>0.99141104294478521</v>
      </c>
      <c r="G198" s="4">
        <f>AVERAGE(bbg!F202:H202)/AVERAGE(bbg!$F$529:$H$529)</f>
        <v>1.1376473204358459</v>
      </c>
      <c r="H198" s="4">
        <f t="shared" si="24"/>
        <v>0.17913000000000023</v>
      </c>
      <c r="I198" s="4">
        <f t="shared" si="25"/>
        <v>-0.13813000000000031</v>
      </c>
      <c r="J198" s="4">
        <f ca="1">VLOOKUP(A198,'bbg mbs total return'!$A$7:$B$803,2,FALSE)*$M$1</f>
        <v>12189.197630000002</v>
      </c>
      <c r="K198" s="4">
        <f ca="1">VLOOKUP(A198,'bbg mbs total return'!$E$7:$F$803,2,FALSE)*$M$1</f>
        <v>1954.5343</v>
      </c>
      <c r="L198" s="6">
        <f t="shared" ca="1" si="26"/>
        <v>-4.340487414017092E-3</v>
      </c>
      <c r="M198" s="6">
        <f t="shared" ca="1" si="27"/>
        <v>-4.6536073487695954E-3</v>
      </c>
      <c r="N198">
        <f t="shared" ref="N198:N261" ca="1" si="30">IF(ISERROR((N197*(1+L198))),N197,(N197*(1+L198)))</f>
        <v>0.89732284955124997</v>
      </c>
      <c r="O198">
        <f t="shared" ref="O198:O261" ca="1" si="31">IF(ISERROR((O197*(1+M198))),O197,(O197*(1+M198)))</f>
        <v>0.93150607503691296</v>
      </c>
      <c r="P198">
        <f t="shared" ca="1" si="28"/>
        <v>-0.352283281160371</v>
      </c>
      <c r="Q198">
        <f t="shared" ca="1" si="29"/>
        <v>-0.39190070375444752</v>
      </c>
    </row>
    <row r="199" spans="1:17" x14ac:dyDescent="0.2">
      <c r="A199" s="1">
        <v>43375</v>
      </c>
      <c r="B199" s="4">
        <f>bbg!B203</f>
        <v>0.27</v>
      </c>
      <c r="C199" s="4">
        <f>bbg!C203</f>
        <v>2.4074999999999998</v>
      </c>
      <c r="D199" s="4">
        <f>bbg!D203</f>
        <v>2.2240000000000002</v>
      </c>
      <c r="E199" s="4">
        <f>bbg!E203</f>
        <v>2.2800000000000002</v>
      </c>
      <c r="F199" s="4">
        <f>AVERAGE(bbg!I203:K203)/AVERAGE(bbg!$I$529:$K$529)</f>
        <v>0.98834355828220855</v>
      </c>
      <c r="G199" s="4">
        <f>AVERAGE(bbg!F203:H203)/AVERAGE(bbg!$F$529:$H$529)</f>
        <v>1.1387591727818547</v>
      </c>
      <c r="H199" s="4">
        <f t="shared" si="24"/>
        <v>0.18349999999999955</v>
      </c>
      <c r="I199" s="4">
        <f t="shared" si="25"/>
        <v>-0.1274999999999995</v>
      </c>
      <c r="J199" s="4">
        <f ca="1">VLOOKUP(A199,'bbg mbs total return'!$A$7:$B$803,2,FALSE)*$M$1</f>
        <v>12199.88135</v>
      </c>
      <c r="K199" s="4">
        <f ca="1">VLOOKUP(A199,'bbg mbs total return'!$E$7:$F$803,2,FALSE)*$M$1</f>
        <v>1956.9232099999999</v>
      </c>
      <c r="L199" s="6">
        <f t="shared" ca="1" si="26"/>
        <v>5.171295922288599E-3</v>
      </c>
      <c r="M199" s="6">
        <f t="shared" ca="1" si="27"/>
        <v>7.2112159914514253E-3</v>
      </c>
      <c r="N199">
        <f t="shared" ca="1" si="30"/>
        <v>0.90196317154411088</v>
      </c>
      <c r="O199">
        <f t="shared" ca="1" si="31"/>
        <v>0.9382233665413533</v>
      </c>
      <c r="P199">
        <f t="shared" ca="1" si="28"/>
        <v>-0.34893374633343743</v>
      </c>
      <c r="Q199">
        <f t="shared" ca="1" si="29"/>
        <v>-0.38751556838497125</v>
      </c>
    </row>
    <row r="200" spans="1:17" x14ac:dyDescent="0.2">
      <c r="A200" s="1">
        <v>43376</v>
      </c>
      <c r="B200" s="4">
        <f>bbg!B204</f>
        <v>0.28000000000000003</v>
      </c>
      <c r="C200" s="4">
        <f>bbg!C204</f>
        <v>2.4082499999999998</v>
      </c>
      <c r="D200" s="4">
        <f>bbg!D204</f>
        <v>2.2315</v>
      </c>
      <c r="E200" s="4">
        <f>bbg!E204</f>
        <v>2.2999999999999998</v>
      </c>
      <c r="F200" s="4">
        <f>AVERAGE(bbg!I204:K204)/AVERAGE(bbg!$I$529:$K$529)</f>
        <v>0.98803680981595088</v>
      </c>
      <c r="G200" s="4">
        <f>AVERAGE(bbg!F204:H204)/AVERAGE(bbg!$F$529:$H$529)</f>
        <v>1.1287525016677784</v>
      </c>
      <c r="H200" s="4">
        <f t="shared" si="24"/>
        <v>0.17674999999999974</v>
      </c>
      <c r="I200" s="4">
        <f t="shared" si="25"/>
        <v>-0.10824999999999996</v>
      </c>
      <c r="J200" s="4">
        <f ca="1">VLOOKUP(A200,'bbg mbs total return'!$A$7:$B$803,2,FALSE)*$M$1</f>
        <v>12137.754940000001</v>
      </c>
      <c r="K200" s="4">
        <f ca="1">VLOOKUP(A200,'bbg mbs total return'!$E$7:$F$803,2,FALSE)*$M$1</f>
        <v>1949.5989500000001</v>
      </c>
      <c r="L200" s="6">
        <f t="shared" ca="1" si="26"/>
        <v>-3.0045031462539042E-2</v>
      </c>
      <c r="M200" s="6">
        <f t="shared" ca="1" si="27"/>
        <v>-2.208218175305875E-2</v>
      </c>
      <c r="N200">
        <f t="shared" ca="1" si="30"/>
        <v>0.87486365967701663</v>
      </c>
      <c r="O200">
        <f t="shared" ca="1" si="31"/>
        <v>0.91750534763642044</v>
      </c>
      <c r="P200">
        <f t="shared" ca="1" si="28"/>
        <v>-0.36849505240904668</v>
      </c>
      <c r="Q200">
        <f t="shared" ca="1" si="29"/>
        <v>-0.40104056092481322</v>
      </c>
    </row>
    <row r="201" spans="1:17" x14ac:dyDescent="0.2">
      <c r="A201" s="1">
        <v>43377</v>
      </c>
      <c r="B201" s="4">
        <f>bbg!B205</f>
        <v>0.3</v>
      </c>
      <c r="C201" s="4">
        <f>bbg!C205</f>
        <v>2.4096299999999999</v>
      </c>
      <c r="D201" s="4">
        <f>bbg!D205</f>
        <v>2.2385000000000002</v>
      </c>
      <c r="E201" s="4">
        <f>bbg!E205</f>
        <v>2.3199999999999998</v>
      </c>
      <c r="F201" s="4">
        <f>AVERAGE(bbg!I205:K205)/AVERAGE(bbg!$I$529:$K$529)</f>
        <v>0.97331288343558275</v>
      </c>
      <c r="G201" s="4">
        <f>AVERAGE(bbg!F205:H205)/AVERAGE(bbg!$F$529:$H$529)</f>
        <v>1.1185234600845009</v>
      </c>
      <c r="H201" s="4">
        <f t="shared" si="24"/>
        <v>0.17112999999999978</v>
      </c>
      <c r="I201" s="4">
        <f t="shared" si="25"/>
        <v>-8.9630000000000098E-2</v>
      </c>
      <c r="J201" s="4">
        <f ca="1">VLOOKUP(A201,'bbg mbs total return'!$A$7:$B$803,2,FALSE)*$M$1</f>
        <v>12102.45052</v>
      </c>
      <c r="K201" s="4">
        <f ca="1">VLOOKUP(A201,'bbg mbs total return'!$E$7:$F$803,2,FALSE)*$M$1</f>
        <v>1946.6696000000002</v>
      </c>
      <c r="L201" s="6">
        <f t="shared" ca="1" si="26"/>
        <v>-1.716100539429748E-2</v>
      </c>
      <c r="M201" s="6">
        <f t="shared" ca="1" si="27"/>
        <v>-8.8649847703291661E-3</v>
      </c>
      <c r="N201">
        <f t="shared" ca="1" si="30"/>
        <v>0.85985011969402458</v>
      </c>
      <c r="O201">
        <f t="shared" ca="1" si="31"/>
        <v>0.90937167670292807</v>
      </c>
      <c r="P201">
        <f t="shared" ca="1" si="28"/>
        <v>-0.37933231222118047</v>
      </c>
      <c r="Q201">
        <f t="shared" ca="1" si="29"/>
        <v>-0.40635032723025966</v>
      </c>
    </row>
    <row r="202" spans="1:17" x14ac:dyDescent="0.2">
      <c r="A202" s="1">
        <v>43378</v>
      </c>
      <c r="B202" s="4">
        <f>bbg!B206</f>
        <v>0.31</v>
      </c>
      <c r="C202" s="4">
        <f>bbg!C206</f>
        <v>2.4080599999999999</v>
      </c>
      <c r="D202" s="4">
        <f>bbg!D206</f>
        <v>2.2400000000000002</v>
      </c>
      <c r="E202" s="4">
        <f>bbg!E206</f>
        <v>2.2999999999999998</v>
      </c>
      <c r="F202" s="4">
        <f>AVERAGE(bbg!I206:K206)/AVERAGE(bbg!$I$529:$K$529)</f>
        <v>0.96779141104294464</v>
      </c>
      <c r="G202" s="4">
        <f>AVERAGE(bbg!F206:H206)/AVERAGE(bbg!$F$529:$H$529)</f>
        <v>1.1087391594396265</v>
      </c>
      <c r="H202" s="4">
        <f t="shared" si="24"/>
        <v>0.16805999999999965</v>
      </c>
      <c r="I202" s="4">
        <f t="shared" si="25"/>
        <v>-0.10806000000000004</v>
      </c>
      <c r="J202" s="4">
        <f ca="1">VLOOKUP(A202,'bbg mbs total return'!$A$7:$B$803,2,FALSE)*$M$1</f>
        <v>12079.31839</v>
      </c>
      <c r="K202" s="4">
        <f ca="1">VLOOKUP(A202,'bbg mbs total return'!$E$7:$F$803,2,FALSE)*$M$1</f>
        <v>1944.59103</v>
      </c>
      <c r="L202" s="6">
        <f t="shared" ca="1" si="26"/>
        <v>-1.127701920982559E-2</v>
      </c>
      <c r="M202" s="6">
        <f t="shared" ca="1" si="27"/>
        <v>-6.2997660209012096E-3</v>
      </c>
      <c r="N202">
        <f t="shared" ca="1" si="30"/>
        <v>0.8501535733766642</v>
      </c>
      <c r="O202">
        <f t="shared" ca="1" si="31"/>
        <v>0.903642847913665</v>
      </c>
      <c r="P202">
        <f t="shared" ca="1" si="28"/>
        <v>-0.38633159365918035</v>
      </c>
      <c r="Q202">
        <f t="shared" ca="1" si="29"/>
        <v>-0.41009018126709351</v>
      </c>
    </row>
    <row r="203" spans="1:17" x14ac:dyDescent="0.2">
      <c r="A203" s="1">
        <v>43381</v>
      </c>
      <c r="B203" s="4">
        <f>bbg!B207</f>
        <v>0.31</v>
      </c>
      <c r="C203" s="4">
        <f>bbg!C207</f>
        <v>2.41425</v>
      </c>
      <c r="D203" s="4">
        <f>bbg!D207</f>
        <v>2.242</v>
      </c>
      <c r="E203" s="4">
        <f>bbg!E207</f>
        <v>2.2999999999999998</v>
      </c>
      <c r="F203" s="4">
        <f>AVERAGE(bbg!I207:K207)/AVERAGE(bbg!$I$529:$K$529)</f>
        <v>0.97944785276073609</v>
      </c>
      <c r="G203" s="4">
        <f>AVERAGE(bbg!F207:H207)/AVERAGE(bbg!$F$529:$H$529)</f>
        <v>1.1165221258616858</v>
      </c>
      <c r="H203" s="4">
        <f t="shared" si="24"/>
        <v>0.17225000000000001</v>
      </c>
      <c r="I203" s="4">
        <f t="shared" si="25"/>
        <v>-0.11425000000000018</v>
      </c>
      <c r="J203" s="4" t="e">
        <f ca="1">VLOOKUP(A203,'bbg mbs total return'!$A$7:$B$803,2,FALSE)*$M$1</f>
        <v>#N/A</v>
      </c>
      <c r="K203" s="4" t="e">
        <f ca="1">VLOOKUP(A203,'bbg mbs total return'!$E$7:$F$803,2,FALSE)*$M$1</f>
        <v>#N/A</v>
      </c>
      <c r="L203" s="6" t="e">
        <f t="shared" ca="1" si="26"/>
        <v>#N/A</v>
      </c>
      <c r="M203" s="6" t="e">
        <f t="shared" ca="1" si="27"/>
        <v>#N/A</v>
      </c>
      <c r="N203">
        <f t="shared" ca="1" si="30"/>
        <v>0.8501535733766642</v>
      </c>
      <c r="O203">
        <f t="shared" ca="1" si="31"/>
        <v>0.903642847913665</v>
      </c>
      <c r="P203">
        <f t="shared" ca="1" si="28"/>
        <v>-0.38633159365918035</v>
      </c>
      <c r="Q203">
        <f t="shared" ca="1" si="29"/>
        <v>-0.41009018126709351</v>
      </c>
    </row>
    <row r="204" spans="1:17" x14ac:dyDescent="0.2">
      <c r="A204" s="1">
        <v>43382</v>
      </c>
      <c r="B204" s="4">
        <f>bbg!B208</f>
        <v>0.3</v>
      </c>
      <c r="C204" s="4">
        <f>bbg!C208</f>
        <v>2.4204400000000001</v>
      </c>
      <c r="D204" s="4">
        <f>bbg!D208</f>
        <v>2.2425000000000002</v>
      </c>
      <c r="E204" s="4">
        <f>bbg!E208</f>
        <v>2.2999999999999998</v>
      </c>
      <c r="F204" s="4">
        <f>AVERAGE(bbg!I208:K208)/AVERAGE(bbg!$I$529:$K$529)</f>
        <v>0.98190184049079754</v>
      </c>
      <c r="G204" s="4">
        <f>AVERAGE(bbg!F208:H208)/AVERAGE(bbg!$F$529:$H$529)</f>
        <v>1.1174116077384924</v>
      </c>
      <c r="H204" s="4">
        <f t="shared" si="24"/>
        <v>0.17793999999999999</v>
      </c>
      <c r="I204" s="4">
        <f t="shared" si="25"/>
        <v>-0.12044000000000032</v>
      </c>
      <c r="J204" s="4">
        <f ca="1">VLOOKUP(A204,'bbg mbs total return'!$A$7:$B$803,2,FALSE)*$M$1</f>
        <v>12103.297170000002</v>
      </c>
      <c r="K204" s="4">
        <f ca="1">VLOOKUP(A204,'bbg mbs total return'!$E$7:$F$803,2,FALSE)*$M$1</f>
        <v>1946.2158900000002</v>
      </c>
      <c r="L204" s="6" t="e">
        <f t="shared" ca="1" si="26"/>
        <v>#N/A</v>
      </c>
      <c r="M204" s="6" t="e">
        <f t="shared" ca="1" si="27"/>
        <v>#N/A</v>
      </c>
      <c r="N204">
        <f t="shared" ca="1" si="30"/>
        <v>0.8501535733766642</v>
      </c>
      <c r="O204">
        <f t="shared" ca="1" si="31"/>
        <v>0.903642847913665</v>
      </c>
      <c r="P204">
        <f t="shared" ca="1" si="28"/>
        <v>-0.38633159365918035</v>
      </c>
      <c r="Q204">
        <f t="shared" ca="1" si="29"/>
        <v>-0.41009018126709351</v>
      </c>
    </row>
    <row r="205" spans="1:17" x14ac:dyDescent="0.2">
      <c r="A205" s="1">
        <v>43383</v>
      </c>
      <c r="B205" s="4">
        <f>bbg!B209</f>
        <v>0.31</v>
      </c>
      <c r="C205" s="4">
        <f>bbg!C209</f>
        <v>2.4251900000000002</v>
      </c>
      <c r="D205" s="4">
        <f>bbg!D209</f>
        <v>2.2414999999999998</v>
      </c>
      <c r="E205" s="4">
        <f>bbg!E209</f>
        <v>2.33</v>
      </c>
      <c r="F205" s="4">
        <f>AVERAGE(bbg!I209:K209)/AVERAGE(bbg!$I$529:$K$529)</f>
        <v>0.9739263803680982</v>
      </c>
      <c r="G205" s="4">
        <f>AVERAGE(bbg!F209:H209)/AVERAGE(bbg!$F$529:$H$529)</f>
        <v>1.1125194574160551</v>
      </c>
      <c r="H205" s="4">
        <f t="shared" si="24"/>
        <v>0.18369000000000035</v>
      </c>
      <c r="I205" s="4">
        <f t="shared" si="25"/>
        <v>-9.5190000000000108E-2</v>
      </c>
      <c r="J205" s="4">
        <f ca="1">VLOOKUP(A205,'bbg mbs total return'!$A$7:$B$803,2,FALSE)*$M$1</f>
        <v>12092.265350000001</v>
      </c>
      <c r="K205" s="4">
        <f ca="1">VLOOKUP(A205,'bbg mbs total return'!$E$7:$F$803,2,FALSE)*$M$1</f>
        <v>1945.5603999999998</v>
      </c>
      <c r="L205" s="6">
        <f t="shared" ca="1" si="26"/>
        <v>-5.3776865168055025E-3</v>
      </c>
      <c r="M205" s="6">
        <f t="shared" ca="1" si="27"/>
        <v>-1.9871336062323832E-3</v>
      </c>
      <c r="N205">
        <f t="shared" ca="1" si="30"/>
        <v>0.84558171396790249</v>
      </c>
      <c r="O205">
        <f t="shared" ca="1" si="31"/>
        <v>0.90184718884254422</v>
      </c>
      <c r="P205">
        <f t="shared" ca="1" si="28"/>
        <v>-0.38963170997374885</v>
      </c>
      <c r="Q205">
        <f t="shared" ca="1" si="29"/>
        <v>-0.41126241089254423</v>
      </c>
    </row>
    <row r="206" spans="1:17" x14ac:dyDescent="0.2">
      <c r="A206" s="1">
        <v>43384</v>
      </c>
      <c r="B206" s="4">
        <f>bbg!B210</f>
        <v>0.31</v>
      </c>
      <c r="C206" s="4">
        <f>bbg!C210</f>
        <v>2.4363099999999998</v>
      </c>
      <c r="D206" s="4">
        <f>bbg!D210</f>
        <v>2.2439999999999998</v>
      </c>
      <c r="E206" s="4">
        <f>bbg!E210</f>
        <v>2.3199999999999998</v>
      </c>
      <c r="F206" s="4">
        <f>AVERAGE(bbg!I210:K210)/AVERAGE(bbg!$I$529:$K$529)</f>
        <v>0.95736196319018396</v>
      </c>
      <c r="G206" s="4">
        <f>AVERAGE(bbg!F210:H210)/AVERAGE(bbg!$F$529:$H$529)</f>
        <v>1.0933955970647098</v>
      </c>
      <c r="H206" s="4">
        <f t="shared" si="24"/>
        <v>0.19230999999999998</v>
      </c>
      <c r="I206" s="4">
        <f t="shared" si="25"/>
        <v>-0.11630999999999991</v>
      </c>
      <c r="J206" s="4">
        <f ca="1">VLOOKUP(A206,'bbg mbs total return'!$A$7:$B$803,2,FALSE)*$M$1</f>
        <v>12140.392829999999</v>
      </c>
      <c r="K206" s="4">
        <f ca="1">VLOOKUP(A206,'bbg mbs total return'!$E$7:$F$803,2,FALSE)*$M$1</f>
        <v>1951.8763500000002</v>
      </c>
      <c r="L206" s="6">
        <f t="shared" ca="1" si="26"/>
        <v>2.3482128764233435E-2</v>
      </c>
      <c r="M206" s="6">
        <f t="shared" ca="1" si="27"/>
        <v>1.9153404335327709E-2</v>
      </c>
      <c r="N206">
        <f t="shared" ca="1" si="30"/>
        <v>0.86543777265597799</v>
      </c>
      <c r="O206">
        <f t="shared" ca="1" si="31"/>
        <v>0.91912063269912403</v>
      </c>
      <c r="P206">
        <f t="shared" ca="1" si="28"/>
        <v>-0.37529896319374745</v>
      </c>
      <c r="Q206">
        <f t="shared" ca="1" si="29"/>
        <v>-0.39998608180096307</v>
      </c>
    </row>
    <row r="207" spans="1:17" x14ac:dyDescent="0.2">
      <c r="A207" s="1">
        <v>43385</v>
      </c>
      <c r="B207" s="4">
        <f>bbg!B211</f>
        <v>0.32</v>
      </c>
      <c r="C207" s="4">
        <f>bbg!C211</f>
        <v>2.4364400000000002</v>
      </c>
      <c r="D207" s="4">
        <f>bbg!D211</f>
        <v>2.2509999999999999</v>
      </c>
      <c r="E207" s="4">
        <f>bbg!E211</f>
        <v>2.34</v>
      </c>
      <c r="F207" s="4">
        <f>AVERAGE(bbg!I211:K211)/AVERAGE(bbg!$I$529:$K$529)</f>
        <v>0.94447852760736195</v>
      </c>
      <c r="G207" s="4">
        <f>AVERAGE(bbg!F211:H211)/AVERAGE(bbg!$F$529:$H$529)</f>
        <v>1.074494107182566</v>
      </c>
      <c r="H207" s="4">
        <f t="shared" si="24"/>
        <v>0.18544000000000027</v>
      </c>
      <c r="I207" s="4">
        <f t="shared" si="25"/>
        <v>-9.6440000000000303E-2</v>
      </c>
      <c r="J207" s="4">
        <f ca="1">VLOOKUP(A207,'bbg mbs total return'!$A$7:$B$803,2,FALSE)*$M$1</f>
        <v>12131.387070000001</v>
      </c>
      <c r="K207" s="4">
        <f ca="1">VLOOKUP(A207,'bbg mbs total return'!$E$7:$F$803,2,FALSE)*$M$1</f>
        <v>1950.7081499999999</v>
      </c>
      <c r="L207" s="6">
        <f t="shared" ca="1" si="26"/>
        <v>-4.3766280666544428E-3</v>
      </c>
      <c r="M207" s="6">
        <f t="shared" ca="1" si="27"/>
        <v>-3.53115605914337E-3</v>
      </c>
      <c r="N207">
        <f t="shared" ca="1" si="30"/>
        <v>0.86165007341022892</v>
      </c>
      <c r="O207">
        <f t="shared" ca="1" si="31"/>
        <v>0.91587507430788484</v>
      </c>
      <c r="P207">
        <f t="shared" ca="1" si="28"/>
        <v>-0.37803304728470177</v>
      </c>
      <c r="Q207">
        <f t="shared" ca="1" si="29"/>
        <v>-0.40210482458378194</v>
      </c>
    </row>
    <row r="208" spans="1:17" x14ac:dyDescent="0.2">
      <c r="A208" s="1">
        <v>43388</v>
      </c>
      <c r="B208" s="4">
        <f>bbg!B212</f>
        <v>0.32</v>
      </c>
      <c r="C208" s="4">
        <f>bbg!C212</f>
        <v>2.4488099999999999</v>
      </c>
      <c r="D208" s="4">
        <f>bbg!D212</f>
        <v>2.2519999999999998</v>
      </c>
      <c r="E208" s="4">
        <f>bbg!E212</f>
        <v>2.38</v>
      </c>
      <c r="F208" s="4">
        <f>AVERAGE(bbg!I212:K212)/AVERAGE(bbg!$I$529:$K$529)</f>
        <v>0.95398773006134974</v>
      </c>
      <c r="G208" s="4">
        <f>AVERAGE(bbg!F212:H212)/AVERAGE(bbg!$F$529:$H$529)</f>
        <v>1.0809428507894152</v>
      </c>
      <c r="H208" s="4">
        <f t="shared" si="24"/>
        <v>0.19681000000000015</v>
      </c>
      <c r="I208" s="4">
        <f t="shared" si="25"/>
        <v>-6.8810000000000038E-2</v>
      </c>
      <c r="J208" s="4">
        <f ca="1">VLOOKUP(A208,'bbg mbs total return'!$A$7:$B$803,2,FALSE)*$M$1</f>
        <v>12118.823609999999</v>
      </c>
      <c r="K208" s="4">
        <f ca="1">VLOOKUP(A208,'bbg mbs total return'!$E$7:$F$803,2,FALSE)*$M$1</f>
        <v>1948.2089100000001</v>
      </c>
      <c r="L208" s="6">
        <f t="shared" ca="1" si="26"/>
        <v>-6.1101351042795798E-3</v>
      </c>
      <c r="M208" s="6">
        <f t="shared" ca="1" si="27"/>
        <v>-7.5590579759456386E-3</v>
      </c>
      <c r="N208">
        <f t="shared" ca="1" si="30"/>
        <v>0.85638527504908002</v>
      </c>
      <c r="O208">
        <f t="shared" ca="1" si="31"/>
        <v>0.90895192152246795</v>
      </c>
      <c r="P208">
        <f t="shared" ca="1" si="28"/>
        <v>-0.3818333493961894</v>
      </c>
      <c r="Q208">
        <f t="shared" ca="1" si="29"/>
        <v>-0.40662434887829135</v>
      </c>
    </row>
    <row r="209" spans="1:17" x14ac:dyDescent="0.2">
      <c r="A209" s="1">
        <v>43389</v>
      </c>
      <c r="B209" s="4">
        <f>bbg!B213</f>
        <v>0.32</v>
      </c>
      <c r="C209" s="4">
        <f>bbg!C213</f>
        <v>2.4445600000000001</v>
      </c>
      <c r="D209" s="4">
        <f>bbg!D213</f>
        <v>2.2519999999999998</v>
      </c>
      <c r="E209" s="4">
        <f>bbg!E213</f>
        <v>2.37</v>
      </c>
      <c r="F209" s="4">
        <f>AVERAGE(bbg!I213:K213)/AVERAGE(bbg!$I$529:$K$529)</f>
        <v>0.96656441717791408</v>
      </c>
      <c r="G209" s="4">
        <f>AVERAGE(bbg!F213:H213)/AVERAGE(bbg!$F$529:$H$529)</f>
        <v>1.0931732265955081</v>
      </c>
      <c r="H209" s="4">
        <f t="shared" si="24"/>
        <v>0.19256000000000029</v>
      </c>
      <c r="I209" s="4">
        <f t="shared" si="25"/>
        <v>-7.455999999999996E-2</v>
      </c>
      <c r="J209" s="4">
        <f ca="1">VLOOKUP(A209,'bbg mbs total return'!$A$7:$B$803,2,FALSE)*$M$1</f>
        <v>12127.011040000001</v>
      </c>
      <c r="K209" s="4">
        <f ca="1">VLOOKUP(A209,'bbg mbs total return'!$E$7:$F$803,2,FALSE)*$M$1</f>
        <v>1947.5197900000001</v>
      </c>
      <c r="L209" s="6">
        <f t="shared" ca="1" si="26"/>
        <v>3.9860170058216848E-3</v>
      </c>
      <c r="M209" s="6">
        <f t="shared" ca="1" si="27"/>
        <v>-2.08694662011375E-3</v>
      </c>
      <c r="N209">
        <f t="shared" ca="1" si="30"/>
        <v>0.85979884131896089</v>
      </c>
      <c r="O209">
        <f t="shared" ca="1" si="31"/>
        <v>0.90705498738200074</v>
      </c>
      <c r="P209">
        <f t="shared" ca="1" si="28"/>
        <v>-0.37936932661445077</v>
      </c>
      <c r="Q209">
        <f t="shared" ca="1" si="29"/>
        <v>-0.40786269218785765</v>
      </c>
    </row>
    <row r="210" spans="1:17" x14ac:dyDescent="0.2">
      <c r="A210" s="1">
        <v>43390</v>
      </c>
      <c r="B210" s="4">
        <f>bbg!B214</f>
        <v>0.32</v>
      </c>
      <c r="C210" s="4">
        <f>bbg!C214</f>
        <v>2.44963</v>
      </c>
      <c r="D210" s="4">
        <f>bbg!D214</f>
        <v>2.2640000000000002</v>
      </c>
      <c r="E210" s="4">
        <f>bbg!E214</f>
        <v>2.31</v>
      </c>
      <c r="F210" s="4">
        <f>AVERAGE(bbg!I214:K214)/AVERAGE(bbg!$I$529:$K$529)</f>
        <v>0.96779141104294464</v>
      </c>
      <c r="G210" s="4">
        <f>AVERAGE(bbg!F214:H214)/AVERAGE(bbg!$F$529:$H$529)</f>
        <v>1.0893929286190793</v>
      </c>
      <c r="H210" s="4">
        <f t="shared" si="24"/>
        <v>0.18562999999999974</v>
      </c>
      <c r="I210" s="4">
        <f t="shared" si="25"/>
        <v>-0.13962999999999992</v>
      </c>
      <c r="J210" s="4">
        <f ca="1">VLOOKUP(A210,'bbg mbs total return'!$A$7:$B$803,2,FALSE)*$M$1</f>
        <v>12116.87779</v>
      </c>
      <c r="K210" s="4">
        <f ca="1">VLOOKUP(A210,'bbg mbs total return'!$E$7:$F$803,2,FALSE)*$M$1</f>
        <v>1944.9969500000002</v>
      </c>
      <c r="L210" s="6">
        <f t="shared" ca="1" si="26"/>
        <v>-4.9300008718392357E-3</v>
      </c>
      <c r="M210" s="6">
        <f t="shared" ca="1" si="27"/>
        <v>-7.6429292664593534E-3</v>
      </c>
      <c r="N210">
        <f t="shared" ca="1" si="30"/>
        <v>0.85556003228165201</v>
      </c>
      <c r="O210">
        <f t="shared" ca="1" si="31"/>
        <v>0.90012243027265093</v>
      </c>
      <c r="P210">
        <f t="shared" ca="1" si="28"/>
        <v>-0.38242903637533177</v>
      </c>
      <c r="Q210">
        <f t="shared" ca="1" si="29"/>
        <v>-0.41238835574749755</v>
      </c>
    </row>
    <row r="211" spans="1:17" x14ac:dyDescent="0.2">
      <c r="A211" s="1">
        <v>43391</v>
      </c>
      <c r="B211" s="4">
        <f>bbg!B215</f>
        <v>0.33</v>
      </c>
      <c r="C211" s="4">
        <f>bbg!C215</f>
        <v>2.4689999999999999</v>
      </c>
      <c r="D211" s="4">
        <f>bbg!D215</f>
        <v>2.2734999999999999</v>
      </c>
      <c r="E211" s="4">
        <f>bbg!E215</f>
        <v>2.39</v>
      </c>
      <c r="F211" s="4">
        <f>AVERAGE(bbg!I215:K215)/AVERAGE(bbg!$I$529:$K$529)</f>
        <v>0.96226993865030686</v>
      </c>
      <c r="G211" s="4">
        <f>AVERAGE(bbg!F215:H215)/AVERAGE(bbg!$F$529:$H$529)</f>
        <v>1.0824994440738267</v>
      </c>
      <c r="H211" s="4">
        <f t="shared" si="24"/>
        <v>0.19550000000000001</v>
      </c>
      <c r="I211" s="4">
        <f t="shared" si="25"/>
        <v>-7.8999999999999737E-2</v>
      </c>
      <c r="J211" s="4">
        <f ca="1">VLOOKUP(A211,'bbg mbs total return'!$A$7:$B$803,2,FALSE)*$M$1</f>
        <v>12110.654470000001</v>
      </c>
      <c r="K211" s="4">
        <f ca="1">VLOOKUP(A211,'bbg mbs total return'!$E$7:$F$803,2,FALSE)*$M$1</f>
        <v>1944.30547</v>
      </c>
      <c r="L211" s="6">
        <f t="shared" ca="1" si="26"/>
        <v>-3.0302845862071551E-3</v>
      </c>
      <c r="M211" s="6">
        <f t="shared" ca="1" si="27"/>
        <v>-2.097551875338677E-3</v>
      </c>
      <c r="N211">
        <f t="shared" ca="1" si="30"/>
        <v>0.85296744190325402</v>
      </c>
      <c r="O211">
        <f t="shared" ca="1" si="31"/>
        <v>0.89823437678099816</v>
      </c>
      <c r="P211">
        <f t="shared" ca="1" si="28"/>
        <v>-0.38430045214729269</v>
      </c>
      <c r="Q211">
        <f t="shared" ca="1" si="29"/>
        <v>-0.41362090165387022</v>
      </c>
    </row>
    <row r="212" spans="1:17" x14ac:dyDescent="0.2">
      <c r="A212" s="1">
        <v>43392</v>
      </c>
      <c r="B212" s="4">
        <f>bbg!B216</f>
        <v>0.34</v>
      </c>
      <c r="C212" s="4">
        <f>bbg!C216</f>
        <v>2.4771900000000002</v>
      </c>
      <c r="D212" s="4">
        <f>bbg!D216</f>
        <v>2.2810000000000001</v>
      </c>
      <c r="E212" s="4">
        <f>bbg!E216</f>
        <v>2.36</v>
      </c>
      <c r="F212" s="4">
        <f>AVERAGE(bbg!I216:K216)/AVERAGE(bbg!$I$529:$K$529)</f>
        <v>0.9598159509202453</v>
      </c>
      <c r="G212" s="4">
        <f>AVERAGE(bbg!F216:H216)/AVERAGE(bbg!$F$529:$H$529)</f>
        <v>1.0776072937513896</v>
      </c>
      <c r="H212" s="4">
        <f t="shared" si="24"/>
        <v>0.19619000000000009</v>
      </c>
      <c r="I212" s="4">
        <f t="shared" si="25"/>
        <v>-0.11719000000000035</v>
      </c>
      <c r="J212" s="4">
        <f ca="1">VLOOKUP(A212,'bbg mbs total return'!$A$7:$B$803,2,FALSE)*$M$1</f>
        <v>12090.681789999999</v>
      </c>
      <c r="K212" s="4">
        <f ca="1">VLOOKUP(A212,'bbg mbs total return'!$E$7:$F$803,2,FALSE)*$M$1</f>
        <v>1941.7366099999999</v>
      </c>
      <c r="L212" s="6">
        <f t="shared" ca="1" si="26"/>
        <v>-9.7301770347691611E-3</v>
      </c>
      <c r="M212" s="6">
        <f t="shared" ca="1" si="27"/>
        <v>-7.7952123438712276E-3</v>
      </c>
      <c r="N212">
        <f t="shared" ca="1" si="30"/>
        <v>0.84466791768864113</v>
      </c>
      <c r="O212">
        <f t="shared" ca="1" si="31"/>
        <v>0.89123244907942545</v>
      </c>
      <c r="P212">
        <f t="shared" ca="1" si="28"/>
        <v>-0.39029131774812686</v>
      </c>
      <c r="Q212">
        <f t="shared" ca="1" si="29"/>
        <v>-0.41819185123948599</v>
      </c>
    </row>
    <row r="213" spans="1:17" x14ac:dyDescent="0.2">
      <c r="A213" s="1">
        <v>43395</v>
      </c>
      <c r="B213" s="4">
        <f>bbg!B217</f>
        <v>0.34</v>
      </c>
      <c r="C213" s="4">
        <f>bbg!C217</f>
        <v>2.4873799999999999</v>
      </c>
      <c r="D213" s="4">
        <f>bbg!D217</f>
        <v>2.2829999999999999</v>
      </c>
      <c r="E213" s="4">
        <f>bbg!E217</f>
        <v>2.42</v>
      </c>
      <c r="F213" s="4">
        <f>AVERAGE(bbg!I217:K217)/AVERAGE(bbg!$I$529:$K$529)</f>
        <v>0.95858895705521463</v>
      </c>
      <c r="G213" s="4">
        <f>AVERAGE(bbg!F217:H217)/AVERAGE(bbg!$F$529:$H$529)</f>
        <v>1.0704914387369358</v>
      </c>
      <c r="H213" s="4">
        <f t="shared" si="24"/>
        <v>0.20438000000000001</v>
      </c>
      <c r="I213" s="4">
        <f t="shared" si="25"/>
        <v>-6.7379999999999995E-2</v>
      </c>
      <c r="J213" s="4">
        <f ca="1">VLOOKUP(A213,'bbg mbs total return'!$A$7:$B$803,2,FALSE)*$M$1</f>
        <v>12097.533460000001</v>
      </c>
      <c r="K213" s="4">
        <f ca="1">VLOOKUP(A213,'bbg mbs total return'!$E$7:$F$803,2,FALSE)*$M$1</f>
        <v>1943.5018900000002</v>
      </c>
      <c r="L213" s="6">
        <f t="shared" ca="1" si="26"/>
        <v>3.3434717497444534E-3</v>
      </c>
      <c r="M213" s="6">
        <f t="shared" ca="1" si="27"/>
        <v>5.3638335634000889E-3</v>
      </c>
      <c r="N213">
        <f t="shared" ca="1" si="30"/>
        <v>0.84749204100934861</v>
      </c>
      <c r="O213">
        <f t="shared" ca="1" si="31"/>
        <v>0.89601287160258891</v>
      </c>
      <c r="P213">
        <f t="shared" ca="1" si="28"/>
        <v>-0.38825277399344382</v>
      </c>
      <c r="Q213">
        <f t="shared" ca="1" si="29"/>
        <v>-0.4150711291637047</v>
      </c>
    </row>
    <row r="214" spans="1:17" x14ac:dyDescent="0.2">
      <c r="A214" s="1">
        <v>43396</v>
      </c>
      <c r="B214" s="4">
        <f>bbg!B218</f>
        <v>0.33</v>
      </c>
      <c r="C214" s="4">
        <f>bbg!C218</f>
        <v>2.4898799999999999</v>
      </c>
      <c r="D214" s="4">
        <f>bbg!D218</f>
        <v>2.2789999999999999</v>
      </c>
      <c r="E214" s="4">
        <f>bbg!E218</f>
        <v>2.4300000000000002</v>
      </c>
      <c r="F214" s="4">
        <f>AVERAGE(bbg!I218:K218)/AVERAGE(bbg!$I$529:$K$529)</f>
        <v>0.95153374233128829</v>
      </c>
      <c r="G214" s="4">
        <f>AVERAGE(bbg!F218:H218)/AVERAGE(bbg!$F$529:$H$529)</f>
        <v>1.0627084723148765</v>
      </c>
      <c r="H214" s="4">
        <f t="shared" si="24"/>
        <v>0.21087999999999996</v>
      </c>
      <c r="I214" s="4">
        <f t="shared" si="25"/>
        <v>-5.9879999999999711E-2</v>
      </c>
      <c r="J214" s="4">
        <f ca="1">VLOOKUP(A214,'bbg mbs total return'!$A$7:$B$803,2,FALSE)*$M$1</f>
        <v>12119.539280000001</v>
      </c>
      <c r="K214" s="4">
        <f ca="1">VLOOKUP(A214,'bbg mbs total return'!$E$7:$F$803,2,FALSE)*$M$1</f>
        <v>1945.7987600000001</v>
      </c>
      <c r="L214" s="6">
        <f t="shared" ca="1" si="26"/>
        <v>1.0732298317611534E-2</v>
      </c>
      <c r="M214" s="6">
        <f t="shared" ca="1" si="27"/>
        <v>6.9727398104051158E-3</v>
      </c>
      <c r="N214">
        <f t="shared" ca="1" si="30"/>
        <v>0.85658757841526234</v>
      </c>
      <c r="O214">
        <f t="shared" ca="1" si="31"/>
        <v>0.90226053622304769</v>
      </c>
      <c r="P214">
        <f t="shared" ca="1" si="28"/>
        <v>-0.38168732026897012</v>
      </c>
      <c r="Q214">
        <f t="shared" ca="1" si="29"/>
        <v>-0.41099257233976916</v>
      </c>
    </row>
    <row r="215" spans="1:17" x14ac:dyDescent="0.2">
      <c r="A215" s="1">
        <v>43397</v>
      </c>
      <c r="B215" s="4">
        <f>bbg!B219</f>
        <v>0.35</v>
      </c>
      <c r="C215" s="4">
        <f>bbg!C219</f>
        <v>2.508</v>
      </c>
      <c r="D215" s="4">
        <f>bbg!D219</f>
        <v>2.278</v>
      </c>
      <c r="E215" s="4">
        <f>bbg!E219</f>
        <v>2.41</v>
      </c>
      <c r="F215" s="4">
        <f>AVERAGE(bbg!I219:K219)/AVERAGE(bbg!$I$529:$K$529)</f>
        <v>0.95705521472392618</v>
      </c>
      <c r="G215" s="4">
        <f>AVERAGE(bbg!F219:H219)/AVERAGE(bbg!$F$529:$H$529)</f>
        <v>1.0731598843673562</v>
      </c>
      <c r="H215" s="4">
        <f t="shared" si="24"/>
        <v>0.22999999999999998</v>
      </c>
      <c r="I215" s="4">
        <f t="shared" si="25"/>
        <v>-9.7999999999999865E-2</v>
      </c>
      <c r="J215" s="4">
        <f ca="1">VLOOKUP(A215,'bbg mbs total return'!$A$7:$B$803,2,FALSE)*$M$1</f>
        <v>12134.934150000001</v>
      </c>
      <c r="K215" s="4">
        <f ca="1">VLOOKUP(A215,'bbg mbs total return'!$E$7:$F$803,2,FALSE)*$M$1</f>
        <v>1949.2325600000001</v>
      </c>
      <c r="L215" s="6">
        <f t="shared" ca="1" si="26"/>
        <v>7.4944872821928197E-3</v>
      </c>
      <c r="M215" s="6">
        <f t="shared" ca="1" si="27"/>
        <v>1.0411878358889994E-2</v>
      </c>
      <c r="N215">
        <f t="shared" ca="1" si="30"/>
        <v>0.86300726312777998</v>
      </c>
      <c r="O215">
        <f t="shared" ca="1" si="31"/>
        <v>0.91165476317422889</v>
      </c>
      <c r="P215">
        <f t="shared" ca="1" si="28"/>
        <v>-0.3770533837543073</v>
      </c>
      <c r="Q215">
        <f t="shared" ca="1" si="29"/>
        <v>-0.4048598986504881</v>
      </c>
    </row>
    <row r="216" spans="1:17" x14ac:dyDescent="0.2">
      <c r="A216" s="1">
        <v>43398</v>
      </c>
      <c r="B216" s="4">
        <f>bbg!B220</f>
        <v>0.33</v>
      </c>
      <c r="C216" s="4">
        <f>bbg!C220</f>
        <v>2.5092499999999998</v>
      </c>
      <c r="D216" s="4">
        <f>bbg!D220</f>
        <v>2.2839999999999998</v>
      </c>
      <c r="E216" s="4">
        <f>bbg!E220</f>
        <v>2.44</v>
      </c>
      <c r="F216" s="4">
        <f>AVERAGE(bbg!I220:K220)/AVERAGE(bbg!$I$529:$K$529)</f>
        <v>0.96779141104294486</v>
      </c>
      <c r="G216" s="4">
        <f>AVERAGE(bbg!F220:H220)/AVERAGE(bbg!$F$529:$H$529)</f>
        <v>1.097620635979542</v>
      </c>
      <c r="H216" s="4">
        <f t="shared" si="24"/>
        <v>0.22524999999999995</v>
      </c>
      <c r="I216" s="4">
        <f t="shared" si="25"/>
        <v>-6.9249999999999812E-2</v>
      </c>
      <c r="J216" s="4">
        <f ca="1">VLOOKUP(A216,'bbg mbs total return'!$A$7:$B$803,2,FALSE)*$M$1</f>
        <v>12135.878740000002</v>
      </c>
      <c r="K216" s="4">
        <f ca="1">VLOOKUP(A216,'bbg mbs total return'!$E$7:$F$803,2,FALSE)*$M$1</f>
        <v>1948.3369400000001</v>
      </c>
      <c r="L216" s="6">
        <f t="shared" ca="1" si="26"/>
        <v>4.5925927006371662E-4</v>
      </c>
      <c r="M216" s="6">
        <f t="shared" ca="1" si="27"/>
        <v>-2.7108915110675702E-3</v>
      </c>
      <c r="N216">
        <f t="shared" ca="1" si="30"/>
        <v>0.86340360721350362</v>
      </c>
      <c r="O216">
        <f t="shared" ca="1" si="31"/>
        <v>0.90918336601571548</v>
      </c>
      <c r="P216">
        <f t="shared" ca="1" si="28"/>
        <v>-0.37676728974604168</v>
      </c>
      <c r="Q216">
        <f t="shared" ca="1" si="29"/>
        <v>-0.40647325889913244</v>
      </c>
    </row>
    <row r="217" spans="1:17" x14ac:dyDescent="0.2">
      <c r="A217" s="1">
        <v>43399</v>
      </c>
      <c r="B217" s="4">
        <f>bbg!B221</f>
        <v>0.35</v>
      </c>
      <c r="C217" s="4">
        <f>bbg!C221</f>
        <v>2.5203799999999998</v>
      </c>
      <c r="D217" s="4">
        <f>bbg!D221</f>
        <v>2.2795000000000001</v>
      </c>
      <c r="E217" s="4">
        <f>bbg!E221</f>
        <v>2.44</v>
      </c>
      <c r="F217" s="4">
        <f>AVERAGE(bbg!I221:K221)/AVERAGE(bbg!$I$529:$K$529)</f>
        <v>0.95797546012269941</v>
      </c>
      <c r="G217" s="4">
        <f>AVERAGE(bbg!F221:H221)/AVERAGE(bbg!$F$529:$H$529)</f>
        <v>1.0953969312875249</v>
      </c>
      <c r="H217" s="4">
        <f t="shared" si="24"/>
        <v>0.24087999999999976</v>
      </c>
      <c r="I217" s="4">
        <f t="shared" si="25"/>
        <v>-8.0379999999999896E-2</v>
      </c>
      <c r="J217" s="4">
        <f ca="1">VLOOKUP(A217,'bbg mbs total return'!$A$7:$B$803,2,FALSE)*$M$1</f>
        <v>12164.278980000001</v>
      </c>
      <c r="K217" s="4">
        <f ca="1">VLOOKUP(A217,'bbg mbs total return'!$E$7:$F$803,2,FALSE)*$M$1</f>
        <v>1953.9472500000002</v>
      </c>
      <c r="L217" s="6">
        <f t="shared" ca="1" si="26"/>
        <v>1.3807110271109081E-2</v>
      </c>
      <c r="M217" s="6">
        <f t="shared" ca="1" si="27"/>
        <v>1.6989273426187369E-2</v>
      </c>
      <c r="N217">
        <f t="shared" ca="1" si="30"/>
        <v>0.87532471602677375</v>
      </c>
      <c r="O217">
        <f t="shared" ca="1" si="31"/>
        <v>0.92462973081549793</v>
      </c>
      <c r="P217">
        <f t="shared" ca="1" si="28"/>
        <v>-0.36816224699100319</v>
      </c>
      <c r="Q217">
        <f t="shared" ca="1" si="29"/>
        <v>-0.39638967080881593</v>
      </c>
    </row>
    <row r="218" spans="1:17" x14ac:dyDescent="0.2">
      <c r="A218" s="1">
        <v>43402</v>
      </c>
      <c r="B218" s="4">
        <f>bbg!B222</f>
        <v>0.35</v>
      </c>
      <c r="C218" s="4">
        <f>bbg!C222</f>
        <v>2.5266299999999999</v>
      </c>
      <c r="D218" s="4">
        <f>bbg!D222</f>
        <v>2.2845</v>
      </c>
      <c r="E218" s="4">
        <f>bbg!E222</f>
        <v>2.54</v>
      </c>
      <c r="F218" s="4">
        <f>AVERAGE(bbg!I222:K222)/AVERAGE(bbg!$I$529:$K$529)</f>
        <v>0.96257668711656441</v>
      </c>
      <c r="G218" s="4">
        <f>AVERAGE(bbg!F222:H222)/AVERAGE(bbg!$F$529:$H$529)</f>
        <v>1.101178563486769</v>
      </c>
      <c r="H218" s="4">
        <f t="shared" si="24"/>
        <v>0.24212999999999996</v>
      </c>
      <c r="I218" s="4">
        <f t="shared" si="25"/>
        <v>1.3370000000000104E-2</v>
      </c>
      <c r="J218" s="4">
        <f ca="1">VLOOKUP(A218,'bbg mbs total return'!$A$7:$B$803,2,FALSE)*$M$1</f>
        <v>12155.60303</v>
      </c>
      <c r="K218" s="4">
        <f ca="1">VLOOKUP(A218,'bbg mbs total return'!$E$7:$F$803,2,FALSE)*$M$1</f>
        <v>1952.2156000000002</v>
      </c>
      <c r="L218" s="6">
        <f t="shared" ca="1" si="26"/>
        <v>-4.2080673325697983E-3</v>
      </c>
      <c r="M218" s="6">
        <f t="shared" ca="1" si="27"/>
        <v>-5.2287670509015066E-3</v>
      </c>
      <c r="N218">
        <f t="shared" ca="1" si="30"/>
        <v>0.87164129068387053</v>
      </c>
      <c r="O218">
        <f t="shared" ca="1" si="31"/>
        <v>0.919795057344726</v>
      </c>
      <c r="P218">
        <f t="shared" ca="1" si="28"/>
        <v>-0.37082106279892468</v>
      </c>
      <c r="Q218">
        <f t="shared" ca="1" si="29"/>
        <v>-0.39954580860967448</v>
      </c>
    </row>
    <row r="219" spans="1:17" x14ac:dyDescent="0.2">
      <c r="A219" s="1">
        <v>43403</v>
      </c>
      <c r="B219" s="4">
        <f>bbg!B223</f>
        <v>0.35</v>
      </c>
      <c r="C219" s="4">
        <f>bbg!C223</f>
        <v>2.5409999999999999</v>
      </c>
      <c r="D219" s="4">
        <f>bbg!D223</f>
        <v>2.29</v>
      </c>
      <c r="E219" s="4">
        <f>bbg!E223</f>
        <v>2.4900000000000002</v>
      </c>
      <c r="F219" s="4">
        <f>AVERAGE(bbg!I223:K223)/AVERAGE(bbg!$I$529:$K$529)</f>
        <v>0.9702453987730062</v>
      </c>
      <c r="G219" s="4">
        <f>AVERAGE(bbg!F223:H223)/AVERAGE(bbg!$F$529:$H$529)</f>
        <v>1.098954858794752</v>
      </c>
      <c r="H219" s="4">
        <f t="shared" si="24"/>
        <v>0.25099999999999989</v>
      </c>
      <c r="I219" s="4">
        <f t="shared" si="25"/>
        <v>-5.0999999999999712E-2</v>
      </c>
      <c r="J219" s="4">
        <f ca="1">VLOOKUP(A219,'bbg mbs total return'!$A$7:$B$803,2,FALSE)*$M$1</f>
        <v>12140.459500000001</v>
      </c>
      <c r="K219" s="4">
        <f ca="1">VLOOKUP(A219,'bbg mbs total return'!$E$7:$F$803,2,FALSE)*$M$1</f>
        <v>1950.06682</v>
      </c>
      <c r="L219" s="6">
        <f t="shared" ca="1" si="26"/>
        <v>-7.350258706169178E-3</v>
      </c>
      <c r="M219" s="6">
        <f t="shared" ca="1" si="27"/>
        <v>-6.4940583406880694E-3</v>
      </c>
      <c r="N219">
        <f t="shared" ca="1" si="30"/>
        <v>0.8652345016983648</v>
      </c>
      <c r="O219">
        <f t="shared" ca="1" si="31"/>
        <v>0.91382185458085285</v>
      </c>
      <c r="P219">
        <f t="shared" ca="1" si="28"/>
        <v>-0.37544569075982515</v>
      </c>
      <c r="Q219">
        <f t="shared" ca="1" si="29"/>
        <v>-0.40344519315947391</v>
      </c>
    </row>
    <row r="220" spans="1:17" x14ac:dyDescent="0.2">
      <c r="A220" s="1">
        <v>43404</v>
      </c>
      <c r="B220" s="4">
        <f>bbg!B224</f>
        <v>0.34</v>
      </c>
      <c r="C220" s="4">
        <f>bbg!C224</f>
        <v>2.5585</v>
      </c>
      <c r="D220" s="4">
        <f>bbg!D224</f>
        <v>2.2999999999999998</v>
      </c>
      <c r="E220" s="4">
        <f>bbg!E224</f>
        <v>2.5099999999999998</v>
      </c>
      <c r="F220" s="4">
        <f>AVERAGE(bbg!I224:K224)/AVERAGE(bbg!$I$529:$K$529)</f>
        <v>0.96901840490797531</v>
      </c>
      <c r="G220" s="4">
        <f>AVERAGE(bbg!F224:H224)/AVERAGE(bbg!$F$529:$H$529)</f>
        <v>1.1005114520791639</v>
      </c>
      <c r="H220" s="4">
        <f t="shared" si="24"/>
        <v>0.25850000000000017</v>
      </c>
      <c r="I220" s="4">
        <f t="shared" si="25"/>
        <v>-4.850000000000021E-2</v>
      </c>
      <c r="J220" s="4">
        <f ca="1">VLOOKUP(A220,'bbg mbs total return'!$A$7:$B$803,2,FALSE)*$M$1</f>
        <v>12121.247920000002</v>
      </c>
      <c r="K220" s="4">
        <f ca="1">VLOOKUP(A220,'bbg mbs total return'!$E$7:$F$803,2,FALSE)*$M$1</f>
        <v>1945.0294000000001</v>
      </c>
      <c r="L220" s="6">
        <f t="shared" ca="1" si="26"/>
        <v>-9.3364111959681195E-3</v>
      </c>
      <c r="M220" s="6">
        <f t="shared" ca="1" si="27"/>
        <v>-1.524090236046346E-2</v>
      </c>
      <c r="N220">
        <f t="shared" ca="1" si="30"/>
        <v>0.85715631660957026</v>
      </c>
      <c r="O220">
        <f t="shared" ca="1" si="31"/>
        <v>0.89989438492032836</v>
      </c>
      <c r="P220">
        <f t="shared" ca="1" si="28"/>
        <v>-0.38127678660510533</v>
      </c>
      <c r="Q220">
        <f t="shared" ca="1" si="29"/>
        <v>-0.41253722672319559</v>
      </c>
    </row>
    <row r="221" spans="1:17" x14ac:dyDescent="0.2">
      <c r="A221" s="1">
        <v>43405</v>
      </c>
      <c r="B221" s="4">
        <f>bbg!B225</f>
        <v>0.35</v>
      </c>
      <c r="C221" s="4">
        <f>bbg!C225</f>
        <v>2.5815000000000001</v>
      </c>
      <c r="D221" s="4">
        <f>bbg!D225</f>
        <v>2.2999999999999998</v>
      </c>
      <c r="E221" s="4">
        <f>bbg!E225</f>
        <v>2.5099999999999998</v>
      </c>
      <c r="F221" s="4">
        <f>AVERAGE(bbg!I225:K225)/AVERAGE(bbg!$I$529:$K$529)</f>
        <v>0.97147239263803675</v>
      </c>
      <c r="G221" s="4">
        <f>AVERAGE(bbg!F225:H225)/AVERAGE(bbg!$F$529:$H$529)</f>
        <v>1.1036246386479875</v>
      </c>
      <c r="H221" s="4">
        <f t="shared" si="24"/>
        <v>0.28150000000000031</v>
      </c>
      <c r="I221" s="4">
        <f t="shared" si="25"/>
        <v>-7.1500000000000341E-2</v>
      </c>
      <c r="J221" s="4">
        <f ca="1">VLOOKUP(A221,'bbg mbs total return'!$A$7:$B$803,2,FALSE)*$M$1</f>
        <v>12128.717320000002</v>
      </c>
      <c r="K221" s="4">
        <f ca="1">VLOOKUP(A221,'bbg mbs total return'!$E$7:$F$803,2,FALSE)*$M$1</f>
        <v>1945.9090899999999</v>
      </c>
      <c r="L221" s="6">
        <f t="shared" ca="1" si="26"/>
        <v>3.6357197122647957E-3</v>
      </c>
      <c r="M221" s="6">
        <f t="shared" ca="1" si="27"/>
        <v>2.6684280453546094E-3</v>
      </c>
      <c r="N221">
        <f t="shared" ca="1" si="30"/>
        <v>0.86027269672635986</v>
      </c>
      <c r="O221">
        <f t="shared" ca="1" si="31"/>
        <v>0.90229568833490692</v>
      </c>
      <c r="P221">
        <f t="shared" ca="1" si="28"/>
        <v>-0.37902728242172978</v>
      </c>
      <c r="Q221">
        <f t="shared" ca="1" si="29"/>
        <v>-0.41096962458338193</v>
      </c>
    </row>
    <row r="222" spans="1:17" x14ac:dyDescent="0.2">
      <c r="A222" s="1">
        <v>43406</v>
      </c>
      <c r="B222" s="4">
        <f>bbg!B226</f>
        <v>0.36</v>
      </c>
      <c r="C222" s="4">
        <f>bbg!C226</f>
        <v>2.5923799999999999</v>
      </c>
      <c r="D222" s="4">
        <f>bbg!D226</f>
        <v>2.3079999999999998</v>
      </c>
      <c r="E222" s="4">
        <f>bbg!E226</f>
        <v>2.5099999999999998</v>
      </c>
      <c r="F222" s="4">
        <f>AVERAGE(bbg!I226:K226)/AVERAGE(bbg!$I$529:$K$529)</f>
        <v>0.97361963190184042</v>
      </c>
      <c r="G222" s="4">
        <f>AVERAGE(bbg!F226:H226)/AVERAGE(bbg!$F$529:$H$529)</f>
        <v>1.1009561930175673</v>
      </c>
      <c r="H222" s="4">
        <f t="shared" si="24"/>
        <v>0.28438000000000008</v>
      </c>
      <c r="I222" s="4">
        <f t="shared" si="25"/>
        <v>-8.238000000000012E-2</v>
      </c>
      <c r="J222" s="4">
        <f ca="1">VLOOKUP(A222,'bbg mbs total return'!$A$7:$B$803,2,FALSE)*$M$1</f>
        <v>12076.01852</v>
      </c>
      <c r="K222" s="4">
        <f ca="1">VLOOKUP(A222,'bbg mbs total return'!$E$7:$F$803,2,FALSE)*$M$1</f>
        <v>1940.0574700000002</v>
      </c>
      <c r="L222" s="6">
        <f t="shared" ca="1" si="26"/>
        <v>-2.5635268082907881E-2</v>
      </c>
      <c r="M222" s="6">
        <f t="shared" ca="1" si="27"/>
        <v>-1.7742122783340444E-2</v>
      </c>
      <c r="N222">
        <f t="shared" ca="1" si="30"/>
        <v>0.8382193755213736</v>
      </c>
      <c r="O222">
        <f t="shared" ca="1" si="31"/>
        <v>0.88628704744559039</v>
      </c>
      <c r="P222">
        <f t="shared" ca="1" si="28"/>
        <v>-0.39494608450902047</v>
      </c>
      <c r="Q222">
        <f t="shared" ca="1" si="29"/>
        <v>-0.42142027382714065</v>
      </c>
    </row>
    <row r="223" spans="1:17" x14ac:dyDescent="0.2">
      <c r="A223" s="1">
        <v>43409</v>
      </c>
      <c r="B223" s="4">
        <f>bbg!B227</f>
        <v>0.37</v>
      </c>
      <c r="C223" s="4">
        <f>bbg!C227</f>
        <v>2.5892499999999998</v>
      </c>
      <c r="D223" s="4">
        <f>bbg!D227</f>
        <v>2.3085</v>
      </c>
      <c r="E223" s="4">
        <f>bbg!E227</f>
        <v>2.4900000000000002</v>
      </c>
      <c r="F223" s="4">
        <f>AVERAGE(bbg!I227:K227)/AVERAGE(bbg!$I$529:$K$529)</f>
        <v>0.9739263803680982</v>
      </c>
      <c r="G223" s="4">
        <f>AVERAGE(bbg!F227:H227)/AVERAGE(bbg!$F$529:$H$529)</f>
        <v>1.1022904158327773</v>
      </c>
      <c r="H223" s="4">
        <f t="shared" si="24"/>
        <v>0.28074999999999983</v>
      </c>
      <c r="I223" s="4">
        <f t="shared" si="25"/>
        <v>-9.9249999999999616E-2</v>
      </c>
      <c r="J223" s="4">
        <f ca="1">VLOOKUP(A223,'bbg mbs total return'!$A$7:$B$803,2,FALSE)*$M$1</f>
        <v>12078.436930000002</v>
      </c>
      <c r="K223" s="4">
        <f ca="1">VLOOKUP(A223,'bbg mbs total return'!$E$7:$F$803,2,FALSE)*$M$1</f>
        <v>1941.5684600000002</v>
      </c>
      <c r="L223" s="6">
        <f t="shared" ca="1" si="26"/>
        <v>1.1815665052503867E-3</v>
      </c>
      <c r="M223" s="6">
        <f t="shared" ca="1" si="27"/>
        <v>4.5951427407966428E-3</v>
      </c>
      <c r="N223">
        <f t="shared" ca="1" si="30"/>
        <v>0.83920978745954156</v>
      </c>
      <c r="O223">
        <f t="shared" ca="1" si="31"/>
        <v>0.89035966293792213</v>
      </c>
      <c r="P223">
        <f t="shared" ca="1" si="28"/>
        <v>-0.39423117306860578</v>
      </c>
      <c r="Q223">
        <f t="shared" ca="1" si="29"/>
        <v>-0.41876161739844531</v>
      </c>
    </row>
    <row r="224" spans="1:17" x14ac:dyDescent="0.2">
      <c r="A224" s="1">
        <v>43410</v>
      </c>
      <c r="B224" s="4">
        <f>bbg!B228</f>
        <v>0.36</v>
      </c>
      <c r="C224" s="4">
        <f>bbg!C228</f>
        <v>2.5912500000000001</v>
      </c>
      <c r="D224" s="4">
        <f>bbg!D228</f>
        <v>2.3119999999999998</v>
      </c>
      <c r="E224" s="4">
        <f>bbg!E228</f>
        <v>2.52</v>
      </c>
      <c r="F224" s="4">
        <f>AVERAGE(bbg!I228:K228)/AVERAGE(bbg!$I$529:$K$529)</f>
        <v>0.98312883435582799</v>
      </c>
      <c r="G224" s="4">
        <f>AVERAGE(bbg!F228:H228)/AVERAGE(bbg!$F$529:$H$529)</f>
        <v>1.1151879030464755</v>
      </c>
      <c r="H224" s="4">
        <f t="shared" si="24"/>
        <v>0.27925000000000022</v>
      </c>
      <c r="I224" s="4">
        <f t="shared" si="25"/>
        <v>-7.1250000000000036E-2</v>
      </c>
      <c r="J224" s="4">
        <f ca="1">VLOOKUP(A224,'bbg mbs total return'!$A$7:$B$803,2,FALSE)*$M$1</f>
        <v>12079.049940000001</v>
      </c>
      <c r="K224" s="4">
        <f ca="1">VLOOKUP(A224,'bbg mbs total return'!$E$7:$F$803,2,FALSE)*$M$1</f>
        <v>1939.9707400000002</v>
      </c>
      <c r="L224" s="6">
        <f t="shared" ca="1" si="26"/>
        <v>2.9943932488565308E-4</v>
      </c>
      <c r="M224" s="6">
        <f t="shared" ca="1" si="27"/>
        <v>-4.8551200713258802E-3</v>
      </c>
      <c r="N224">
        <f t="shared" ca="1" si="30"/>
        <v>0.8394610798717359</v>
      </c>
      <c r="O224">
        <f t="shared" ca="1" si="31"/>
        <v>0.88603685986769332</v>
      </c>
      <c r="P224">
        <f t="shared" ca="1" si="28"/>
        <v>-0.39404978206003261</v>
      </c>
      <c r="Q224">
        <f t="shared" ca="1" si="29"/>
        <v>-0.42158359953603908</v>
      </c>
    </row>
    <row r="225" spans="1:17" x14ac:dyDescent="0.2">
      <c r="A225" s="1">
        <v>43411</v>
      </c>
      <c r="B225" s="4">
        <f>bbg!B229</f>
        <v>0.33</v>
      </c>
      <c r="C225" s="4">
        <f>bbg!C229</f>
        <v>2.6011299999999999</v>
      </c>
      <c r="D225" s="4">
        <f>bbg!D229</f>
        <v>2.3210000000000002</v>
      </c>
      <c r="E225" s="4">
        <f>bbg!E229</f>
        <v>2.5099999999999998</v>
      </c>
      <c r="F225" s="4">
        <f>AVERAGE(bbg!I229:K229)/AVERAGE(bbg!$I$529:$K$529)</f>
        <v>0.97055214723926375</v>
      </c>
      <c r="G225" s="4">
        <f>AVERAGE(bbg!F229:H229)/AVERAGE(bbg!$F$529:$H$529)</f>
        <v>1.1211919057149211</v>
      </c>
      <c r="H225" s="4">
        <f t="shared" si="24"/>
        <v>0.28012999999999977</v>
      </c>
      <c r="I225" s="4">
        <f t="shared" si="25"/>
        <v>-9.1130000000000155E-2</v>
      </c>
      <c r="J225" s="4">
        <f ca="1">VLOOKUP(A225,'bbg mbs total return'!$A$7:$B$803,2,FALSE)*$M$1</f>
        <v>12098.872170000001</v>
      </c>
      <c r="K225" s="4">
        <f ca="1">VLOOKUP(A225,'bbg mbs total return'!$E$7:$F$803,2,FALSE)*$M$1</f>
        <v>1939.5766200000003</v>
      </c>
      <c r="L225" s="6">
        <f t="shared" ca="1" si="26"/>
        <v>9.6821486442173702E-3</v>
      </c>
      <c r="M225" s="6">
        <f t="shared" ca="1" si="27"/>
        <v>-1.1986304494466472E-3</v>
      </c>
      <c r="N225">
        <f t="shared" ca="1" si="30"/>
        <v>0.84758886682808932</v>
      </c>
      <c r="O225">
        <f t="shared" ca="1" si="31"/>
        <v>0.88497482910812375</v>
      </c>
      <c r="P225">
        <f t="shared" ca="1" si="28"/>
        <v>-0.38818288197894191</v>
      </c>
      <c r="Q225">
        <f t="shared" ca="1" si="29"/>
        <v>-0.42227690704609455</v>
      </c>
    </row>
    <row r="226" spans="1:17" x14ac:dyDescent="0.2">
      <c r="A226" s="1">
        <v>43412</v>
      </c>
      <c r="B226" s="4">
        <f>bbg!B230</f>
        <v>0.35</v>
      </c>
      <c r="C226" s="4">
        <f>bbg!C230</f>
        <v>2.61463</v>
      </c>
      <c r="D226" s="4">
        <f>bbg!D230</f>
        <v>2.3319999999999999</v>
      </c>
      <c r="E226" s="4">
        <f>bbg!E230</f>
        <v>2.5499999999999998</v>
      </c>
      <c r="F226" s="4">
        <f>AVERAGE(bbg!I230:K230)/AVERAGE(bbg!$I$529:$K$529)</f>
        <v>0.96503067484662575</v>
      </c>
      <c r="G226" s="4">
        <f>AVERAGE(bbg!F230:H230)/AVERAGE(bbg!$F$529:$H$529)</f>
        <v>1.1200800533689128</v>
      </c>
      <c r="H226" s="4">
        <f t="shared" si="24"/>
        <v>0.28263000000000016</v>
      </c>
      <c r="I226" s="4">
        <f t="shared" si="25"/>
        <v>-6.4630000000000187E-2</v>
      </c>
      <c r="J226" s="4">
        <f ca="1">VLOOKUP(A226,'bbg mbs total return'!$A$7:$B$803,2,FALSE)*$M$1</f>
        <v>12079.971520000001</v>
      </c>
      <c r="K226" s="4">
        <f ca="1">VLOOKUP(A226,'bbg mbs total return'!$E$7:$F$803,2,FALSE)*$M$1</f>
        <v>1937.8373000000001</v>
      </c>
      <c r="L226" s="6">
        <f t="shared" ca="1" si="26"/>
        <v>-9.2168785183550875E-3</v>
      </c>
      <c r="M226" s="6">
        <f t="shared" ca="1" si="27"/>
        <v>-5.2908391935558297E-3</v>
      </c>
      <c r="N226">
        <f t="shared" ca="1" si="30"/>
        <v>0.83977674320902462</v>
      </c>
      <c r="O226">
        <f t="shared" ca="1" si="31"/>
        <v>0.88029256959696811</v>
      </c>
      <c r="P226">
        <f t="shared" ca="1" si="28"/>
        <v>-0.39382192603119204</v>
      </c>
      <c r="Q226">
        <f t="shared" ca="1" si="29"/>
        <v>-0.42533354702931736</v>
      </c>
    </row>
    <row r="227" spans="1:17" x14ac:dyDescent="0.2">
      <c r="A227" s="1">
        <v>43413</v>
      </c>
      <c r="B227" s="4">
        <f>bbg!B231</f>
        <v>0.36</v>
      </c>
      <c r="C227" s="4">
        <f>bbg!C231</f>
        <v>2.6181299999999998</v>
      </c>
      <c r="D227" s="4">
        <f>bbg!D231</f>
        <v>2.3359999999999999</v>
      </c>
      <c r="E227" s="4">
        <f>bbg!E231</f>
        <v>2.4699999999999998</v>
      </c>
      <c r="F227" s="4">
        <f>AVERAGE(bbg!I231:K231)/AVERAGE(bbg!$I$529:$K$529)</f>
        <v>0.97546012269938642</v>
      </c>
      <c r="G227" s="4">
        <f>AVERAGE(bbg!F231:H231)/AVERAGE(bbg!$F$529:$H$529)</f>
        <v>1.1283077607293752</v>
      </c>
      <c r="H227" s="4">
        <f t="shared" si="24"/>
        <v>0.28212999999999999</v>
      </c>
      <c r="I227" s="4">
        <f t="shared" si="25"/>
        <v>-0.14813000000000009</v>
      </c>
      <c r="J227" s="4">
        <f ca="1">VLOOKUP(A227,'bbg mbs total return'!$A$7:$B$803,2,FALSE)*$M$1</f>
        <v>12096.030139999999</v>
      </c>
      <c r="K227" s="4">
        <f ca="1">VLOOKUP(A227,'bbg mbs total return'!$E$7:$F$803,2,FALSE)*$M$1</f>
        <v>1941.4003100000002</v>
      </c>
      <c r="L227" s="6">
        <f t="shared" ca="1" si="26"/>
        <v>7.8432186568585752E-3</v>
      </c>
      <c r="M227" s="6">
        <f t="shared" ca="1" si="27"/>
        <v>1.0848051588232389E-2</v>
      </c>
      <c r="N227">
        <f t="shared" ca="1" si="30"/>
        <v>0.84636329582895764</v>
      </c>
      <c r="O227">
        <f t="shared" ca="1" si="31"/>
        <v>0.88984202880469365</v>
      </c>
      <c r="P227">
        <f t="shared" ca="1" si="28"/>
        <v>-0.38906753885206125</v>
      </c>
      <c r="Q227">
        <f t="shared" ca="1" si="29"/>
        <v>-0.41909953570146485</v>
      </c>
    </row>
    <row r="228" spans="1:17" x14ac:dyDescent="0.2">
      <c r="A228" s="1">
        <v>43416</v>
      </c>
      <c r="B228" s="4">
        <f>bbg!B232</f>
        <v>0.36</v>
      </c>
      <c r="C228" s="4">
        <f>bbg!C232</f>
        <v>2.6141299999999998</v>
      </c>
      <c r="D228" s="4">
        <f>bbg!D232</f>
        <v>2.34</v>
      </c>
      <c r="E228" s="4">
        <f>bbg!E232</f>
        <v>2.4699999999999998</v>
      </c>
      <c r="F228" s="4">
        <f>AVERAGE(bbg!I232:K232)/AVERAGE(bbg!$I$529:$K$529)</f>
        <v>0.96779141104294486</v>
      </c>
      <c r="G228" s="4">
        <f>AVERAGE(bbg!F232:H232)/AVERAGE(bbg!$F$529:$H$529)</f>
        <v>1.1169668668000892</v>
      </c>
      <c r="H228" s="4">
        <f t="shared" si="24"/>
        <v>0.27412999999999998</v>
      </c>
      <c r="I228" s="4">
        <f t="shared" si="25"/>
        <v>-0.14413000000000009</v>
      </c>
      <c r="J228" s="4" t="e">
        <f ca="1">VLOOKUP(A228,'bbg mbs total return'!$A$7:$B$803,2,FALSE)*$M$1</f>
        <v>#N/A</v>
      </c>
      <c r="K228" s="4" t="e">
        <f ca="1">VLOOKUP(A228,'bbg mbs total return'!$E$7:$F$803,2,FALSE)*$M$1</f>
        <v>#N/A</v>
      </c>
      <c r="L228" s="6" t="e">
        <f t="shared" ca="1" si="26"/>
        <v>#N/A</v>
      </c>
      <c r="M228" s="6" t="e">
        <f t="shared" ca="1" si="27"/>
        <v>#N/A</v>
      </c>
      <c r="N228">
        <f t="shared" ca="1" si="30"/>
        <v>0.84636329582895764</v>
      </c>
      <c r="O228">
        <f t="shared" ca="1" si="31"/>
        <v>0.88984202880469365</v>
      </c>
      <c r="P228">
        <f t="shared" ca="1" si="28"/>
        <v>-0.38906753885206125</v>
      </c>
      <c r="Q228">
        <f t="shared" ca="1" si="29"/>
        <v>-0.41909953570146485</v>
      </c>
    </row>
    <row r="229" spans="1:17" x14ac:dyDescent="0.2">
      <c r="A229" s="1">
        <v>43417</v>
      </c>
      <c r="B229" s="4">
        <f>bbg!B233</f>
        <v>0.38</v>
      </c>
      <c r="C229" s="4">
        <f>bbg!C233</f>
        <v>2.6161300000000001</v>
      </c>
      <c r="D229" s="4">
        <f>bbg!D233</f>
        <v>2.3319999999999999</v>
      </c>
      <c r="E229" s="4">
        <f>bbg!E233</f>
        <v>2.5300000000000002</v>
      </c>
      <c r="F229" s="4">
        <f>AVERAGE(bbg!I233:K233)/AVERAGE(bbg!$I$529:$K$529)</f>
        <v>0.97361963190184042</v>
      </c>
      <c r="G229" s="4">
        <f>AVERAGE(bbg!F233:H233)/AVERAGE(bbg!$F$529:$H$529)</f>
        <v>1.1223037580609296</v>
      </c>
      <c r="H229" s="4">
        <f t="shared" si="24"/>
        <v>0.28413000000000022</v>
      </c>
      <c r="I229" s="4">
        <f t="shared" si="25"/>
        <v>-8.6129999999999818E-2</v>
      </c>
      <c r="J229" s="4">
        <f ca="1">VLOOKUP(A229,'bbg mbs total return'!$A$7:$B$803,2,FALSE)*$M$1</f>
        <v>12117.637120000001</v>
      </c>
      <c r="K229" s="4">
        <f ca="1">VLOOKUP(A229,'bbg mbs total return'!$E$7:$F$803,2,FALSE)*$M$1</f>
        <v>1946.8796400000001</v>
      </c>
      <c r="L229" s="6" t="e">
        <f t="shared" ca="1" si="26"/>
        <v>#N/A</v>
      </c>
      <c r="M229" s="6" t="e">
        <f t="shared" ca="1" si="27"/>
        <v>#N/A</v>
      </c>
      <c r="N229">
        <f t="shared" ca="1" si="30"/>
        <v>0.84636329582895764</v>
      </c>
      <c r="O229">
        <f t="shared" ca="1" si="31"/>
        <v>0.88984202880469365</v>
      </c>
      <c r="P229">
        <f t="shared" ca="1" si="28"/>
        <v>-0.38906753885206125</v>
      </c>
      <c r="Q229">
        <f t="shared" ca="1" si="29"/>
        <v>-0.41909953570146485</v>
      </c>
    </row>
    <row r="230" spans="1:17" x14ac:dyDescent="0.2">
      <c r="A230" s="1">
        <v>43418</v>
      </c>
      <c r="B230" s="4">
        <f>bbg!B234</f>
        <v>0.37</v>
      </c>
      <c r="C230" s="4">
        <f>bbg!C234</f>
        <v>2.629</v>
      </c>
      <c r="D230" s="4">
        <f>bbg!D234</f>
        <v>2.3315000000000001</v>
      </c>
      <c r="E230" s="4">
        <f>bbg!E234</f>
        <v>2.48</v>
      </c>
      <c r="F230" s="4">
        <f>AVERAGE(bbg!I234:K234)/AVERAGE(bbg!$I$529:$K$529)</f>
        <v>0.9748466257668712</v>
      </c>
      <c r="G230" s="4">
        <f>AVERAGE(bbg!F234:H234)/AVERAGE(bbg!$F$529:$H$529)</f>
        <v>1.1109628641316431</v>
      </c>
      <c r="H230" s="4">
        <f t="shared" si="24"/>
        <v>0.29749999999999988</v>
      </c>
      <c r="I230" s="4">
        <f t="shared" si="25"/>
        <v>-0.14900000000000002</v>
      </c>
      <c r="J230" s="4">
        <f ca="1">VLOOKUP(A230,'bbg mbs total return'!$A$7:$B$803,2,FALSE)*$M$1</f>
        <v>12138.26706</v>
      </c>
      <c r="K230" s="4">
        <f ca="1">VLOOKUP(A230,'bbg mbs total return'!$E$7:$F$803,2,FALSE)*$M$1</f>
        <v>1948.4809</v>
      </c>
      <c r="L230" s="6">
        <f t="shared" ca="1" si="26"/>
        <v>1.0044585821034803E-2</v>
      </c>
      <c r="M230" s="6">
        <f t="shared" ca="1" si="27"/>
        <v>4.852603009397694E-3</v>
      </c>
      <c r="N230">
        <f t="shared" ca="1" si="30"/>
        <v>0.85486466458968546</v>
      </c>
      <c r="O230">
        <f t="shared" ca="1" si="31"/>
        <v>0.8941600789115598</v>
      </c>
      <c r="P230">
        <f t="shared" ca="1" si="28"/>
        <v>-0.38293097531520481</v>
      </c>
      <c r="Q230">
        <f t="shared" ca="1" si="29"/>
        <v>-0.41628065636024936</v>
      </c>
    </row>
    <row r="231" spans="1:17" x14ac:dyDescent="0.2">
      <c r="A231" s="1">
        <v>43419</v>
      </c>
      <c r="B231" s="4">
        <f>bbg!B235</f>
        <v>0.36</v>
      </c>
      <c r="C231" s="4">
        <f>bbg!C235</f>
        <v>2.64</v>
      </c>
      <c r="D231" s="4">
        <f>bbg!D235</f>
        <v>2.3340000000000001</v>
      </c>
      <c r="E231" s="4">
        <f>bbg!E235</f>
        <v>2.8</v>
      </c>
      <c r="F231" s="4">
        <f>AVERAGE(bbg!I235:K235)/AVERAGE(bbg!$I$529:$K$529)</f>
        <v>0.9616564417177913</v>
      </c>
      <c r="G231" s="4">
        <f>AVERAGE(bbg!F235:H235)/AVERAGE(bbg!$F$529:$H$529)</f>
        <v>1.0913942628418947</v>
      </c>
      <c r="H231" s="4">
        <f t="shared" si="24"/>
        <v>0.30600000000000005</v>
      </c>
      <c r="I231" s="4">
        <f t="shared" si="25"/>
        <v>0.1599999999999997</v>
      </c>
      <c r="J231" s="4">
        <f ca="1">VLOOKUP(A231,'bbg mbs total return'!$A$7:$B$803,2,FALSE)*$M$1</f>
        <v>12151.406359999999</v>
      </c>
      <c r="K231" s="4">
        <f ca="1">VLOOKUP(A231,'bbg mbs total return'!$E$7:$F$803,2,FALSE)*$M$1</f>
        <v>1948.83608</v>
      </c>
      <c r="L231" s="6">
        <f t="shared" ca="1" si="26"/>
        <v>6.3865681663454188E-3</v>
      </c>
      <c r="M231" s="6">
        <f t="shared" ca="1" si="27"/>
        <v>1.0754850098868786E-3</v>
      </c>
      <c r="N231">
        <f t="shared" ca="1" si="30"/>
        <v>0.86032431604308757</v>
      </c>
      <c r="O231">
        <f t="shared" ca="1" si="31"/>
        <v>0.89512173467286837</v>
      </c>
      <c r="P231">
        <f t="shared" ca="1" si="28"/>
        <v>-0.37899002192571507</v>
      </c>
      <c r="Q231">
        <f t="shared" ca="1" si="29"/>
        <v>-0.41565287495618386</v>
      </c>
    </row>
    <row r="232" spans="1:17" x14ac:dyDescent="0.2">
      <c r="A232" s="1">
        <v>43420</v>
      </c>
      <c r="B232" s="4">
        <f>bbg!B236</f>
        <v>0.34</v>
      </c>
      <c r="C232" s="4">
        <f>bbg!C236</f>
        <v>2.6444999999999999</v>
      </c>
      <c r="D232" s="4">
        <f>bbg!D236</f>
        <v>2.3290000000000002</v>
      </c>
      <c r="E232" s="4">
        <f>bbg!E236</f>
        <v>2.4900000000000002</v>
      </c>
      <c r="F232" s="4">
        <f>AVERAGE(bbg!I236:K236)/AVERAGE(bbg!$I$529:$K$529)</f>
        <v>0.96779141104294464</v>
      </c>
      <c r="G232" s="4">
        <f>AVERAGE(bbg!F236:H236)/AVERAGE(bbg!$F$529:$H$529)</f>
        <v>1.1038470091171895</v>
      </c>
      <c r="H232" s="4">
        <f t="shared" si="24"/>
        <v>0.31549999999999967</v>
      </c>
      <c r="I232" s="4">
        <f t="shared" si="25"/>
        <v>-0.15449999999999964</v>
      </c>
      <c r="J232" s="4">
        <f ca="1">VLOOKUP(A232,'bbg mbs total return'!$A$7:$B$803,2,FALSE)*$M$1</f>
        <v>12191.01719</v>
      </c>
      <c r="K232" s="4">
        <f ca="1">VLOOKUP(A232,'bbg mbs total return'!$E$7:$F$803,2,FALSE)*$M$1</f>
        <v>1952.8651900000002</v>
      </c>
      <c r="L232" s="6">
        <f t="shared" ca="1" si="26"/>
        <v>1.9232662465253261E-2</v>
      </c>
      <c r="M232" s="6">
        <f t="shared" ca="1" si="27"/>
        <v>1.2197921233067933E-2</v>
      </c>
      <c r="N232">
        <f t="shared" ca="1" si="30"/>
        <v>0.87687064322419417</v>
      </c>
      <c r="O232">
        <f t="shared" ca="1" si="31"/>
        <v>0.90604035908641511</v>
      </c>
      <c r="P232">
        <f t="shared" ca="1" si="28"/>
        <v>-0.36704634662985802</v>
      </c>
      <c r="Q232">
        <f t="shared" ca="1" si="29"/>
        <v>-0.40852505475212975</v>
      </c>
    </row>
    <row r="233" spans="1:17" x14ac:dyDescent="0.2">
      <c r="A233" s="1">
        <v>43423</v>
      </c>
      <c r="B233" s="4">
        <f>bbg!B237</f>
        <v>0.36</v>
      </c>
      <c r="C233" s="4">
        <f>bbg!C237</f>
        <v>2.64581</v>
      </c>
      <c r="D233" s="4">
        <f>bbg!D237</f>
        <v>2.3327999999999998</v>
      </c>
      <c r="E233" s="4">
        <f>bbg!E237</f>
        <v>2.59</v>
      </c>
      <c r="F233" s="4">
        <f>AVERAGE(bbg!I237:K237)/AVERAGE(bbg!$I$529:$K$529)</f>
        <v>0.96226993865030674</v>
      </c>
      <c r="G233" s="4">
        <f>AVERAGE(bbg!F237:H237)/AVERAGE(bbg!$F$529:$H$529)</f>
        <v>1.1027351567711805</v>
      </c>
      <c r="H233" s="4">
        <f t="shared" si="24"/>
        <v>0.31301000000000023</v>
      </c>
      <c r="I233" s="4">
        <f t="shared" si="25"/>
        <v>-5.5810000000000137E-2</v>
      </c>
      <c r="J233" s="4">
        <f ca="1">VLOOKUP(A233,'bbg mbs total return'!$A$7:$B$803,2,FALSE)*$M$1</f>
        <v>12192.954160000001</v>
      </c>
      <c r="K233" s="4">
        <f ca="1">VLOOKUP(A233,'bbg mbs total return'!$E$7:$F$803,2,FALSE)*$M$1</f>
        <v>1954.7862300000002</v>
      </c>
      <c r="L233" s="6">
        <f t="shared" ca="1" si="26"/>
        <v>9.3742161313474797E-4</v>
      </c>
      <c r="M233" s="6">
        <f t="shared" ca="1" si="27"/>
        <v>5.8038496758697107E-3</v>
      </c>
      <c r="N233">
        <f t="shared" ca="1" si="30"/>
        <v>0.87769264071707598</v>
      </c>
      <c r="O233">
        <f t="shared" ca="1" si="31"/>
        <v>0.91129888113082369</v>
      </c>
      <c r="P233">
        <f t="shared" ca="1" si="28"/>
        <v>-0.36645300219507615</v>
      </c>
      <c r="Q233">
        <f t="shared" ca="1" si="29"/>
        <v>-0.40509222308286774</v>
      </c>
    </row>
    <row r="234" spans="1:17" x14ac:dyDescent="0.2">
      <c r="A234" s="1">
        <v>43424</v>
      </c>
      <c r="B234" s="4">
        <f>bbg!B238</f>
        <v>0.37</v>
      </c>
      <c r="C234" s="4">
        <f>bbg!C238</f>
        <v>2.65313</v>
      </c>
      <c r="D234" s="4">
        <f>bbg!D238</f>
        <v>2.3420000000000001</v>
      </c>
      <c r="E234" s="4">
        <f>bbg!E238</f>
        <v>2.67</v>
      </c>
      <c r="F234" s="4">
        <f>AVERAGE(bbg!I238:K238)/AVERAGE(bbg!$I$529:$K$529)</f>
        <v>0.95214723926380351</v>
      </c>
      <c r="G234" s="4">
        <f>AVERAGE(bbg!F238:H238)/AVERAGE(bbg!$F$529:$H$529)</f>
        <v>1.0949521903491215</v>
      </c>
      <c r="H234" s="4">
        <f t="shared" si="24"/>
        <v>0.31112999999999991</v>
      </c>
      <c r="I234" s="4">
        <f t="shared" si="25"/>
        <v>1.6869999999999941E-2</v>
      </c>
      <c r="J234" s="4">
        <f ca="1">VLOOKUP(A234,'bbg mbs total return'!$A$7:$B$803,2,FALSE)*$M$1</f>
        <v>12183.401470000001</v>
      </c>
      <c r="K234" s="4">
        <f ca="1">VLOOKUP(A234,'bbg mbs total return'!$E$7:$F$803,2,FALSE)*$M$1</f>
        <v>1953.8133200000002</v>
      </c>
      <c r="L234" s="6">
        <f t="shared" ca="1" si="26"/>
        <v>-4.6224130969751758E-3</v>
      </c>
      <c r="M234" s="6">
        <f t="shared" ca="1" si="27"/>
        <v>-2.9364689150690572E-3</v>
      </c>
      <c r="N234">
        <f t="shared" ca="1" si="30"/>
        <v>0.87363558275950659</v>
      </c>
      <c r="O234">
        <f t="shared" ca="1" si="31"/>
        <v>0.90862288029404581</v>
      </c>
      <c r="P234">
        <f t="shared" ca="1" si="28"/>
        <v>-0.36938151813527897</v>
      </c>
      <c r="Q234">
        <f t="shared" ca="1" si="29"/>
        <v>-0.40683915127711778</v>
      </c>
    </row>
    <row r="235" spans="1:17" x14ac:dyDescent="0.2">
      <c r="A235" s="1">
        <v>43425</v>
      </c>
      <c r="B235" s="4">
        <f>bbg!B239</f>
        <v>0.37</v>
      </c>
      <c r="C235" s="4">
        <f>bbg!C239</f>
        <v>2.6769400000000001</v>
      </c>
      <c r="D235" s="4">
        <f>bbg!D239</f>
        <v>2.3490000000000002</v>
      </c>
      <c r="E235" s="4">
        <f>bbg!E239</f>
        <v>2.57</v>
      </c>
      <c r="F235" s="4">
        <f>AVERAGE(bbg!I239:K239)/AVERAGE(bbg!$I$529:$K$529)</f>
        <v>0.95490797546012263</v>
      </c>
      <c r="G235" s="4">
        <f>AVERAGE(bbg!F239:H239)/AVERAGE(bbg!$F$529:$H$529)</f>
        <v>1.0960640426951302</v>
      </c>
      <c r="H235" s="4">
        <f t="shared" si="24"/>
        <v>0.3279399999999999</v>
      </c>
      <c r="I235" s="4">
        <f t="shared" si="25"/>
        <v>-0.10694000000000026</v>
      </c>
      <c r="J235" s="4">
        <f ca="1">VLOOKUP(A235,'bbg mbs total return'!$A$7:$B$803,2,FALSE)*$M$1</f>
        <v>12178.949919999999</v>
      </c>
      <c r="K235" s="4">
        <f ca="1">VLOOKUP(A235,'bbg mbs total return'!$E$7:$F$803,2,FALSE)*$M$1</f>
        <v>1951.0025600000001</v>
      </c>
      <c r="L235" s="6">
        <f t="shared" ca="1" si="26"/>
        <v>-2.1557317194775827E-3</v>
      </c>
      <c r="M235" s="6">
        <f t="shared" ca="1" si="27"/>
        <v>-8.487752555602579E-3</v>
      </c>
      <c r="N235">
        <f t="shared" ca="1" si="30"/>
        <v>0.87175225882248764</v>
      </c>
      <c r="O235">
        <f t="shared" ca="1" si="31"/>
        <v>0.90091071411975099</v>
      </c>
      <c r="P235">
        <f t="shared" ca="1" si="28"/>
        <v>-0.37074096239952359</v>
      </c>
      <c r="Q235">
        <f t="shared" ca="1" si="29"/>
        <v>-0.41187375378674884</v>
      </c>
    </row>
    <row r="236" spans="1:17" x14ac:dyDescent="0.2">
      <c r="A236" s="1">
        <v>43426</v>
      </c>
      <c r="B236" s="4">
        <f>bbg!B240</f>
        <v>0.37</v>
      </c>
      <c r="C236" s="4">
        <f>bbg!C240</f>
        <v>2.6892499999999999</v>
      </c>
      <c r="D236" s="4">
        <f>bbg!D240</f>
        <v>2.3570000000000002</v>
      </c>
      <c r="E236" s="4">
        <f>bbg!E240</f>
        <v>2.57</v>
      </c>
      <c r="F236" s="4">
        <f>AVERAGE(bbg!I240:K240)/AVERAGE(bbg!$I$529:$K$529)</f>
        <v>0.95490797546012263</v>
      </c>
      <c r="G236" s="4">
        <f>AVERAGE(bbg!F240:H240)/AVERAGE(bbg!$F$529:$H$529)</f>
        <v>1.0960640426951302</v>
      </c>
      <c r="H236" s="4">
        <f t="shared" si="24"/>
        <v>0.33224999999999971</v>
      </c>
      <c r="I236" s="4">
        <f t="shared" si="25"/>
        <v>-0.11925000000000008</v>
      </c>
      <c r="J236" s="4" t="e">
        <f ca="1">VLOOKUP(A236,'bbg mbs total return'!$A$7:$B$803,2,FALSE)*$M$1</f>
        <v>#N/A</v>
      </c>
      <c r="K236" s="4" t="e">
        <f ca="1">VLOOKUP(A236,'bbg mbs total return'!$E$7:$F$803,2,FALSE)*$M$1</f>
        <v>#N/A</v>
      </c>
      <c r="L236" s="6" t="e">
        <f t="shared" ca="1" si="26"/>
        <v>#N/A</v>
      </c>
      <c r="M236" s="6" t="e">
        <f t="shared" ca="1" si="27"/>
        <v>#N/A</v>
      </c>
      <c r="N236">
        <f t="shared" ca="1" si="30"/>
        <v>0.87175225882248764</v>
      </c>
      <c r="O236">
        <f t="shared" ca="1" si="31"/>
        <v>0.90091071411975099</v>
      </c>
      <c r="P236">
        <f t="shared" ca="1" si="28"/>
        <v>-0.37074096239952359</v>
      </c>
      <c r="Q236">
        <f t="shared" ca="1" si="29"/>
        <v>-0.41187375378674884</v>
      </c>
    </row>
    <row r="237" spans="1:17" x14ac:dyDescent="0.2">
      <c r="A237" s="1">
        <v>43427</v>
      </c>
      <c r="B237" s="4">
        <f>bbg!B241</f>
        <v>0.37</v>
      </c>
      <c r="C237" s="4">
        <f>bbg!C241</f>
        <v>2.6911899999999997</v>
      </c>
      <c r="D237" s="4">
        <f>bbg!D241</f>
        <v>2.355</v>
      </c>
      <c r="E237" s="4">
        <f>bbg!E241</f>
        <v>2.57</v>
      </c>
      <c r="F237" s="4">
        <f>AVERAGE(bbg!I241:K241)/AVERAGE(bbg!$I$529:$K$529)</f>
        <v>0.95429447852760729</v>
      </c>
      <c r="G237" s="4">
        <f>AVERAGE(bbg!F241:H241)/AVERAGE(bbg!$F$529:$H$529)</f>
        <v>1.0951745608183234</v>
      </c>
      <c r="H237" s="4">
        <f t="shared" si="24"/>
        <v>0.33618999999999977</v>
      </c>
      <c r="I237" s="4">
        <f t="shared" si="25"/>
        <v>-0.12118999999999991</v>
      </c>
      <c r="J237" s="4">
        <f ca="1">VLOOKUP(A237,'bbg mbs total return'!$A$7:$B$803,2,FALSE)*$M$1</f>
        <v>12183.26223</v>
      </c>
      <c r="K237" s="4">
        <f ca="1">VLOOKUP(A237,'bbg mbs total return'!$E$7:$F$803,2,FALSE)*$M$1</f>
        <v>1952.5306600000004</v>
      </c>
      <c r="L237" s="6" t="e">
        <f t="shared" ca="1" si="26"/>
        <v>#N/A</v>
      </c>
      <c r="M237" s="6" t="e">
        <f t="shared" ca="1" si="27"/>
        <v>#N/A</v>
      </c>
      <c r="N237">
        <f t="shared" ca="1" si="30"/>
        <v>0.87175225882248764</v>
      </c>
      <c r="O237">
        <f t="shared" ca="1" si="31"/>
        <v>0.90091071411975099</v>
      </c>
      <c r="P237">
        <f t="shared" ca="1" si="28"/>
        <v>-0.37074096239952359</v>
      </c>
      <c r="Q237">
        <f t="shared" ca="1" si="29"/>
        <v>-0.41187375378674884</v>
      </c>
    </row>
    <row r="238" spans="1:17" x14ac:dyDescent="0.2">
      <c r="A238" s="1">
        <v>43430</v>
      </c>
      <c r="B238" s="4">
        <f>bbg!B242</f>
        <v>0.37</v>
      </c>
      <c r="C238" s="4">
        <f>bbg!C242</f>
        <v>2.7068099999999999</v>
      </c>
      <c r="D238" s="4">
        <f>bbg!D242</f>
        <v>2.3626</v>
      </c>
      <c r="E238" s="4">
        <f>bbg!E242</f>
        <v>2.65</v>
      </c>
      <c r="F238" s="4">
        <f>AVERAGE(bbg!I242:K242)/AVERAGE(bbg!$I$529:$K$529)</f>
        <v>0.95950920245398763</v>
      </c>
      <c r="G238" s="4">
        <f>AVERAGE(bbg!F242:H242)/AVERAGE(bbg!$F$529:$H$529)</f>
        <v>1.0967311541027349</v>
      </c>
      <c r="H238" s="4">
        <f t="shared" si="24"/>
        <v>0.3442099999999999</v>
      </c>
      <c r="I238" s="4">
        <f t="shared" si="25"/>
        <v>-5.6810000000000027E-2</v>
      </c>
      <c r="J238" s="4">
        <f ca="1">VLOOKUP(A238,'bbg mbs total return'!$A$7:$B$803,2,FALSE)*$M$1</f>
        <v>12181.384850000002</v>
      </c>
      <c r="K238" s="4">
        <f ca="1">VLOOKUP(A238,'bbg mbs total return'!$E$7:$F$803,2,FALSE)*$M$1</f>
        <v>1951.2202700000003</v>
      </c>
      <c r="L238" s="6">
        <f t="shared" ca="1" si="26"/>
        <v>-9.0916060008272581E-4</v>
      </c>
      <c r="M238" s="6">
        <f t="shared" ca="1" si="27"/>
        <v>-3.959631035960298E-3</v>
      </c>
      <c r="N238">
        <f t="shared" ca="1" si="30"/>
        <v>0.87095969601573309</v>
      </c>
      <c r="O238">
        <f t="shared" ca="1" si="31"/>
        <v>0.89734344009549327</v>
      </c>
      <c r="P238">
        <f t="shared" ca="1" si="28"/>
        <v>-0.37131305992375585</v>
      </c>
      <c r="Q238">
        <f t="shared" ca="1" si="29"/>
        <v>-0.41420251672431763</v>
      </c>
    </row>
    <row r="239" spans="1:17" x14ac:dyDescent="0.2">
      <c r="A239" s="1">
        <v>43431</v>
      </c>
      <c r="B239" s="4">
        <f>bbg!B243</f>
        <v>0.35</v>
      </c>
      <c r="C239" s="4">
        <f>bbg!C243</f>
        <v>2.706</v>
      </c>
      <c r="D239" s="4">
        <f>bbg!D243</f>
        <v>2.367</v>
      </c>
      <c r="E239" s="4">
        <f>bbg!E243</f>
        <v>2.65</v>
      </c>
      <c r="F239" s="4">
        <f>AVERAGE(bbg!I243:K243)/AVERAGE(bbg!$I$529:$K$529)</f>
        <v>0.95674846625766863</v>
      </c>
      <c r="G239" s="4">
        <f>AVERAGE(bbg!F243:H243)/AVERAGE(bbg!$F$529:$H$529)</f>
        <v>1.0971758950411388</v>
      </c>
      <c r="H239" s="4">
        <f t="shared" si="24"/>
        <v>0.33899999999999997</v>
      </c>
      <c r="I239" s="4">
        <f t="shared" si="25"/>
        <v>-5.600000000000005E-2</v>
      </c>
      <c r="J239" s="4">
        <f ca="1">VLOOKUP(A239,'bbg mbs total return'!$A$7:$B$803,2,FALSE)*$M$1</f>
        <v>12196.620420000001</v>
      </c>
      <c r="K239" s="4">
        <f ca="1">VLOOKUP(A239,'bbg mbs total return'!$E$7:$F$803,2,FALSE)*$M$1</f>
        <v>1952.3217999999999</v>
      </c>
      <c r="L239" s="6">
        <f t="shared" ca="1" si="26"/>
        <v>7.3792811003746024E-3</v>
      </c>
      <c r="M239" s="6">
        <f t="shared" ca="1" si="27"/>
        <v>3.330750043918829E-3</v>
      </c>
      <c r="N239">
        <f t="shared" ca="1" si="30"/>
        <v>0.87738675243972997</v>
      </c>
      <c r="O239">
        <f t="shared" ca="1" si="31"/>
        <v>0.9003322667980016</v>
      </c>
      <c r="P239">
        <f t="shared" ca="1" si="28"/>
        <v>-0.36667380226879898</v>
      </c>
      <c r="Q239">
        <f t="shared" ca="1" si="29"/>
        <v>-0.41225137173116966</v>
      </c>
    </row>
    <row r="240" spans="1:17" x14ac:dyDescent="0.2">
      <c r="A240" s="1">
        <v>43432</v>
      </c>
      <c r="B240" s="4">
        <f>bbg!B244</f>
        <v>0.33</v>
      </c>
      <c r="C240" s="4">
        <f>bbg!C244</f>
        <v>2.7066300000000001</v>
      </c>
      <c r="D240" s="4">
        <f>bbg!D244</f>
        <v>2.3702000000000001</v>
      </c>
      <c r="E240" s="4">
        <f>bbg!E244</f>
        <v>2.48</v>
      </c>
      <c r="F240" s="4">
        <f>AVERAGE(bbg!I244:K244)/AVERAGE(bbg!$I$529:$K$529)</f>
        <v>0.96226993865030674</v>
      </c>
      <c r="G240" s="4">
        <f>AVERAGE(bbg!F244:H244)/AVERAGE(bbg!$F$529:$H$529)</f>
        <v>1.104069379586391</v>
      </c>
      <c r="H240" s="4">
        <f t="shared" si="24"/>
        <v>0.33643000000000001</v>
      </c>
      <c r="I240" s="4">
        <f t="shared" si="25"/>
        <v>-0.22663000000000011</v>
      </c>
      <c r="J240" s="4">
        <f ca="1">VLOOKUP(A240,'bbg mbs total return'!$A$7:$B$803,2,FALSE)*$M$1</f>
        <v>12222.15503</v>
      </c>
      <c r="K240" s="4">
        <f ca="1">VLOOKUP(A240,'bbg mbs total return'!$E$7:$F$803,2,FALSE)*$M$1</f>
        <v>1954.5791400000003</v>
      </c>
      <c r="L240" s="6">
        <f t="shared" ca="1" si="26"/>
        <v>1.2352126557366106E-2</v>
      </c>
      <c r="M240" s="6">
        <f t="shared" ca="1" si="27"/>
        <v>6.8217780490907216E-3</v>
      </c>
      <c r="N240">
        <f t="shared" ca="1" si="30"/>
        <v>0.88822434464562194</v>
      </c>
      <c r="O240">
        <f t="shared" ca="1" si="31"/>
        <v>0.90647413369253227</v>
      </c>
      <c r="P240">
        <f t="shared" ca="1" si="28"/>
        <v>-0.35885087692232764</v>
      </c>
      <c r="Q240">
        <f t="shared" ca="1" si="29"/>
        <v>-0.40824188104046222</v>
      </c>
    </row>
    <row r="241" spans="1:17" x14ac:dyDescent="0.2">
      <c r="A241" s="1">
        <v>43433</v>
      </c>
      <c r="B241" s="4">
        <f>bbg!B245</f>
        <v>0.33</v>
      </c>
      <c r="C241" s="4">
        <f>bbg!C245</f>
        <v>2.73813</v>
      </c>
      <c r="D241" s="4">
        <f>bbg!D245</f>
        <v>2.3730000000000002</v>
      </c>
      <c r="E241" s="4">
        <f>bbg!E245</f>
        <v>2.56</v>
      </c>
      <c r="F241" s="4">
        <f>AVERAGE(bbg!I245:K245)/AVERAGE(bbg!$I$529:$K$529)</f>
        <v>0.97055214723926375</v>
      </c>
      <c r="G241" s="4">
        <f>AVERAGE(bbg!F245:H245)/AVERAGE(bbg!$F$529:$H$529)</f>
        <v>1.1107404936624417</v>
      </c>
      <c r="H241" s="4">
        <f t="shared" si="24"/>
        <v>0.36512999999999973</v>
      </c>
      <c r="I241" s="4">
        <f t="shared" si="25"/>
        <v>-0.1781299999999999</v>
      </c>
      <c r="J241" s="4">
        <f ca="1">VLOOKUP(A241,'bbg mbs total return'!$A$7:$B$803,2,FALSE)*$M$1</f>
        <v>12224.453670000001</v>
      </c>
      <c r="K241" s="4">
        <f ca="1">VLOOKUP(A241,'bbg mbs total return'!$E$7:$F$803,2,FALSE)*$M$1</f>
        <v>1954.4699900000001</v>
      </c>
      <c r="L241" s="6">
        <f t="shared" ca="1" si="26"/>
        <v>1.1096223183816312E-3</v>
      </c>
      <c r="M241" s="6">
        <f t="shared" ca="1" si="27"/>
        <v>-3.294750193649443E-4</v>
      </c>
      <c r="N241">
        <f t="shared" ca="1" si="30"/>
        <v>0.88920993820217076</v>
      </c>
      <c r="O241">
        <f t="shared" ca="1" si="31"/>
        <v>0.90617547310978008</v>
      </c>
      <c r="P241">
        <f t="shared" ca="1" si="28"/>
        <v>-0.35813944354594984</v>
      </c>
      <c r="Q241">
        <f t="shared" ca="1" si="29"/>
        <v>-0.40843685055816581</v>
      </c>
    </row>
    <row r="242" spans="1:17" x14ac:dyDescent="0.2">
      <c r="A242" s="1">
        <v>43434</v>
      </c>
      <c r="B242" s="4">
        <f>bbg!B246</f>
        <v>0.35</v>
      </c>
      <c r="C242" s="4">
        <f>bbg!C246</f>
        <v>2.7361300000000002</v>
      </c>
      <c r="D242" s="4">
        <f>bbg!D246</f>
        <v>2.37</v>
      </c>
      <c r="E242" s="4">
        <f>bbg!E246</f>
        <v>2.6</v>
      </c>
      <c r="F242" s="4">
        <f>AVERAGE(bbg!I246:K246)/AVERAGE(bbg!$I$529:$K$529)</f>
        <v>0.9730061349693252</v>
      </c>
      <c r="G242" s="4">
        <f>AVERAGE(bbg!F246:H246)/AVERAGE(bbg!$F$529:$H$529)</f>
        <v>1.1091839003780299</v>
      </c>
      <c r="H242" s="4">
        <f t="shared" si="24"/>
        <v>0.36613000000000007</v>
      </c>
      <c r="I242" s="4">
        <f t="shared" si="25"/>
        <v>-0.13613000000000008</v>
      </c>
      <c r="J242" s="4">
        <f ca="1">VLOOKUP(A242,'bbg mbs total return'!$A$7:$B$803,2,FALSE)*$M$1</f>
        <v>12230.48229</v>
      </c>
      <c r="K242" s="4">
        <f ca="1">VLOOKUP(A242,'bbg mbs total return'!$E$7:$F$803,2,FALSE)*$M$1</f>
        <v>1955.3844900000004</v>
      </c>
      <c r="L242" s="6">
        <f t="shared" ca="1" si="26"/>
        <v>2.9096480677316852E-3</v>
      </c>
      <c r="M242" s="6">
        <f t="shared" ca="1" si="27"/>
        <v>2.7606205404058226E-3</v>
      </c>
      <c r="N242">
        <f t="shared" ca="1" si="30"/>
        <v>0.89179722618066859</v>
      </c>
      <c r="O242">
        <f t="shared" ca="1" si="31"/>
        <v>0.90867707973405887</v>
      </c>
      <c r="P242">
        <f t="shared" ca="1" si="28"/>
        <v>-0.35627185521811</v>
      </c>
      <c r="Q242">
        <f t="shared" ca="1" si="29"/>
        <v>-0.40680376917686956</v>
      </c>
    </row>
    <row r="243" spans="1:17" x14ac:dyDescent="0.2">
      <c r="A243" s="1">
        <v>43437</v>
      </c>
      <c r="B243" s="4">
        <f>bbg!B247</f>
        <v>0.34</v>
      </c>
      <c r="C243" s="4">
        <f>bbg!C247</f>
        <v>2.7512499999999998</v>
      </c>
      <c r="D243" s="4">
        <f>bbg!D247</f>
        <v>2.3788</v>
      </c>
      <c r="E243" s="4">
        <f>bbg!E247</f>
        <v>2.67</v>
      </c>
      <c r="F243" s="4">
        <f>AVERAGE(bbg!I247:K247)/AVERAGE(bbg!$I$529:$K$529)</f>
        <v>0.97239263803680986</v>
      </c>
      <c r="G243" s="4">
        <f>AVERAGE(bbg!F247:H247)/AVERAGE(bbg!$F$529:$H$529)</f>
        <v>1.1122970869468536</v>
      </c>
      <c r="H243" s="4">
        <f t="shared" si="24"/>
        <v>0.37244999999999973</v>
      </c>
      <c r="I243" s="4">
        <f t="shared" si="25"/>
        <v>-8.1249999999999822E-2</v>
      </c>
      <c r="J243" s="4">
        <f ca="1">VLOOKUP(A243,'bbg mbs total return'!$A$7:$B$803,2,FALSE)*$M$1</f>
        <v>12248.656650000003</v>
      </c>
      <c r="K243" s="4">
        <f ca="1">VLOOKUP(A243,'bbg mbs total return'!$E$7:$F$803,2,FALSE)*$M$1</f>
        <v>1955.97036</v>
      </c>
      <c r="L243" s="6">
        <f t="shared" ca="1" si="26"/>
        <v>8.7673340639802255E-3</v>
      </c>
      <c r="M243" s="6">
        <f t="shared" ca="1" si="27"/>
        <v>1.767751057490874E-3</v>
      </c>
      <c r="N243">
        <f t="shared" ca="1" si="30"/>
        <v>0.8996159103799255</v>
      </c>
      <c r="O243">
        <f t="shared" ca="1" si="31"/>
        <v>0.91028339460267649</v>
      </c>
      <c r="P243">
        <f t="shared" ca="1" si="28"/>
        <v>-0.35062807552642095</v>
      </c>
      <c r="Q243">
        <f t="shared" ca="1" si="29"/>
        <v>-0.40575514591253226</v>
      </c>
    </row>
    <row r="244" spans="1:17" x14ac:dyDescent="0.2">
      <c r="A244" s="1">
        <v>43438</v>
      </c>
      <c r="B244" s="4">
        <f>bbg!B248</f>
        <v>0.36</v>
      </c>
      <c r="C244" s="4">
        <f>bbg!C248</f>
        <v>2.73888</v>
      </c>
      <c r="D244" s="4">
        <f>bbg!D248</f>
        <v>2.3734999999999999</v>
      </c>
      <c r="E244" s="4">
        <f>bbg!E248</f>
        <v>2.69</v>
      </c>
      <c r="F244" s="4">
        <f>AVERAGE(bbg!I248:K248)/AVERAGE(bbg!$I$529:$K$529)</f>
        <v>0.95644171779141096</v>
      </c>
      <c r="G244" s="4">
        <f>AVERAGE(bbg!F248:H248)/AVERAGE(bbg!$F$529:$H$529)</f>
        <v>1.1018456748943739</v>
      </c>
      <c r="H244" s="4">
        <f t="shared" si="24"/>
        <v>0.36538000000000004</v>
      </c>
      <c r="I244" s="4">
        <f t="shared" si="25"/>
        <v>-4.8880000000000035E-2</v>
      </c>
      <c r="J244" s="4">
        <f ca="1">VLOOKUP(A244,'bbg mbs total return'!$A$7:$B$803,2,FALSE)*$M$1</f>
        <v>12275.905210000001</v>
      </c>
      <c r="K244" s="4">
        <f ca="1">VLOOKUP(A244,'bbg mbs total return'!$E$7:$F$803,2,FALSE)*$M$1</f>
        <v>1960.1263200000003</v>
      </c>
      <c r="L244" s="6">
        <f t="shared" ca="1" si="26"/>
        <v>1.3125235574302053E-2</v>
      </c>
      <c r="M244" s="6">
        <f t="shared" ca="1" si="27"/>
        <v>1.253606112927126E-2</v>
      </c>
      <c r="N244">
        <f t="shared" ca="1" si="30"/>
        <v>0.91142358113005228</v>
      </c>
      <c r="O244">
        <f t="shared" ca="1" si="31"/>
        <v>0.92169476288237628</v>
      </c>
      <c r="P244">
        <f t="shared" ca="1" si="28"/>
        <v>-0.34210491604236726</v>
      </c>
      <c r="Q244">
        <f t="shared" ca="1" si="29"/>
        <v>-0.39830565609593682</v>
      </c>
    </row>
    <row r="245" spans="1:17" x14ac:dyDescent="0.2">
      <c r="A245" s="1">
        <v>43439</v>
      </c>
      <c r="B245" s="4">
        <f>bbg!B249</f>
        <v>0.36</v>
      </c>
      <c r="C245" s="4">
        <f>bbg!C249</f>
        <v>2.7657500000000002</v>
      </c>
      <c r="D245" s="4">
        <f>bbg!D249</f>
        <v>2.3730000000000002</v>
      </c>
      <c r="E245" s="4">
        <f>bbg!E249</f>
        <v>2.68</v>
      </c>
      <c r="F245" s="4">
        <f>AVERAGE(bbg!I249:K249)/AVERAGE(bbg!$I$529:$K$529)</f>
        <v>0.95644171779141096</v>
      </c>
      <c r="G245" s="4">
        <f>AVERAGE(bbg!F249:H249)/AVERAGE(bbg!$F$529:$H$529)</f>
        <v>1.1018456748943739</v>
      </c>
      <c r="H245" s="4">
        <f t="shared" si="24"/>
        <v>0.39274999999999993</v>
      </c>
      <c r="I245" s="4">
        <f t="shared" si="25"/>
        <v>-8.5749999999999993E-2</v>
      </c>
      <c r="J245" s="4" t="e">
        <f ca="1">VLOOKUP(A245,'bbg mbs total return'!$A$7:$B$803,2,FALSE)*$M$1</f>
        <v>#N/A</v>
      </c>
      <c r="K245" s="4" t="e">
        <f ca="1">VLOOKUP(A245,'bbg mbs total return'!$E$7:$F$803,2,FALSE)*$M$1</f>
        <v>#N/A</v>
      </c>
      <c r="L245" s="6" t="e">
        <f t="shared" ca="1" si="26"/>
        <v>#N/A</v>
      </c>
      <c r="M245" s="6" t="e">
        <f t="shared" ca="1" si="27"/>
        <v>#N/A</v>
      </c>
      <c r="N245">
        <f t="shared" ca="1" si="30"/>
        <v>0.91142358113005228</v>
      </c>
      <c r="O245">
        <f t="shared" ca="1" si="31"/>
        <v>0.92169476288237628</v>
      </c>
      <c r="P245">
        <f t="shared" ca="1" si="28"/>
        <v>-0.34210491604236726</v>
      </c>
      <c r="Q245">
        <f t="shared" ca="1" si="29"/>
        <v>-0.39830565609593682</v>
      </c>
    </row>
    <row r="246" spans="1:17" x14ac:dyDescent="0.2">
      <c r="A246" s="1">
        <v>43440</v>
      </c>
      <c r="B246" s="4">
        <f>bbg!B250</f>
        <v>0.37</v>
      </c>
      <c r="C246" s="4">
        <f>bbg!C250</f>
        <v>2.7671299999999999</v>
      </c>
      <c r="D246" s="4">
        <f>bbg!D250</f>
        <v>2.3712</v>
      </c>
      <c r="E246" s="4">
        <f>bbg!E250</f>
        <v>2.7199999999999998</v>
      </c>
      <c r="F246" s="4">
        <f>AVERAGE(bbg!I250:K250)/AVERAGE(bbg!$I$529:$K$529)</f>
        <v>0.97269938650306742</v>
      </c>
      <c r="G246" s="4">
        <f>AVERAGE(bbg!F250:H250)/AVERAGE(bbg!$F$529:$H$529)</f>
        <v>1.1116299755392485</v>
      </c>
      <c r="H246" s="4">
        <f t="shared" si="24"/>
        <v>0.39592999999999989</v>
      </c>
      <c r="I246" s="4">
        <f t="shared" si="25"/>
        <v>-4.7130000000000116E-2</v>
      </c>
      <c r="J246" s="4">
        <f ca="1">VLOOKUP(A246,'bbg mbs total return'!$A$7:$B$803,2,FALSE)*$M$1</f>
        <v>12297.52576</v>
      </c>
      <c r="K246" s="4">
        <f ca="1">VLOOKUP(A246,'bbg mbs total return'!$E$7:$F$803,2,FALSE)*$M$1</f>
        <v>1964.7118000000003</v>
      </c>
      <c r="L246" s="6" t="e">
        <f t="shared" ca="1" si="26"/>
        <v>#N/A</v>
      </c>
      <c r="M246" s="6" t="e">
        <f t="shared" ca="1" si="27"/>
        <v>#N/A</v>
      </c>
      <c r="N246">
        <f t="shared" ca="1" si="30"/>
        <v>0.91142358113005228</v>
      </c>
      <c r="O246">
        <f t="shared" ca="1" si="31"/>
        <v>0.92169476288237628</v>
      </c>
      <c r="P246">
        <f t="shared" ca="1" si="28"/>
        <v>-0.34210491604236726</v>
      </c>
      <c r="Q246">
        <f t="shared" ca="1" si="29"/>
        <v>-0.39830565609593682</v>
      </c>
    </row>
    <row r="247" spans="1:17" x14ac:dyDescent="0.2">
      <c r="A247" s="1">
        <v>43441</v>
      </c>
      <c r="B247" s="4">
        <f>bbg!B251</f>
        <v>0.36</v>
      </c>
      <c r="C247" s="4">
        <f>bbg!C251</f>
        <v>2.7710599999999999</v>
      </c>
      <c r="D247" s="4">
        <f>bbg!D251</f>
        <v>2.37</v>
      </c>
      <c r="E247" s="4">
        <f>bbg!E251</f>
        <v>2.64</v>
      </c>
      <c r="F247" s="4">
        <f>AVERAGE(bbg!I251:K251)/AVERAGE(bbg!$I$529:$K$529)</f>
        <v>0.97085889570552131</v>
      </c>
      <c r="G247" s="4">
        <f>AVERAGE(bbg!F251:H251)/AVERAGE(bbg!$F$529:$H$529)</f>
        <v>1.114076050700467</v>
      </c>
      <c r="H247" s="4">
        <f t="shared" si="24"/>
        <v>0.40105999999999975</v>
      </c>
      <c r="I247" s="4">
        <f t="shared" si="25"/>
        <v>-0.13105999999999973</v>
      </c>
      <c r="J247" s="4">
        <f ca="1">VLOOKUP(A247,'bbg mbs total return'!$A$7:$B$803,2,FALSE)*$M$1</f>
        <v>12329.729140000001</v>
      </c>
      <c r="K247" s="4">
        <f ca="1">VLOOKUP(A247,'bbg mbs total return'!$E$7:$F$803,2,FALSE)*$M$1</f>
        <v>1967.8246400000003</v>
      </c>
      <c r="L247" s="6">
        <f t="shared" ca="1" si="26"/>
        <v>1.545025769476416E-2</v>
      </c>
      <c r="M247" s="6">
        <f t="shared" ca="1" si="27"/>
        <v>9.347811724855104E-3</v>
      </c>
      <c r="N247">
        <f t="shared" ca="1" si="30"/>
        <v>0.92550531032759642</v>
      </c>
      <c r="O247">
        <f t="shared" ca="1" si="31"/>
        <v>0.93031059199358568</v>
      </c>
      <c r="P247">
        <f t="shared" ca="1" si="28"/>
        <v>-0.33194026745910332</v>
      </c>
      <c r="Q247">
        <f t="shared" ca="1" si="29"/>
        <v>-0.39268113065321153</v>
      </c>
    </row>
    <row r="248" spans="1:17" x14ac:dyDescent="0.2">
      <c r="A248" s="1">
        <v>43444</v>
      </c>
      <c r="B248" s="4">
        <f>bbg!B252</f>
        <v>0.34</v>
      </c>
      <c r="C248" s="4">
        <f>bbg!C252</f>
        <v>2.7759399999999999</v>
      </c>
      <c r="D248" s="4">
        <f>bbg!D252</f>
        <v>2.3719999999999999</v>
      </c>
      <c r="E248" s="4">
        <f>bbg!E252</f>
        <v>2.54</v>
      </c>
      <c r="F248" s="4">
        <f>AVERAGE(bbg!I252:K252)/AVERAGE(bbg!$I$529:$K$529)</f>
        <v>0.95613496932515341</v>
      </c>
      <c r="G248" s="4">
        <f>AVERAGE(bbg!F252:H252)/AVERAGE(bbg!$F$529:$H$529)</f>
        <v>1.1109628641316431</v>
      </c>
      <c r="H248" s="4">
        <f t="shared" si="24"/>
        <v>0.40393999999999997</v>
      </c>
      <c r="I248" s="4">
        <f t="shared" si="25"/>
        <v>-0.23593999999999982</v>
      </c>
      <c r="J248" s="4">
        <f ca="1">VLOOKUP(A248,'bbg mbs total return'!$A$7:$B$803,2,FALSE)*$M$1</f>
        <v>12334.27627</v>
      </c>
      <c r="K248" s="4">
        <f ca="1">VLOOKUP(A248,'bbg mbs total return'!$E$7:$F$803,2,FALSE)*$M$1</f>
        <v>1968.1745100000003</v>
      </c>
      <c r="L248" s="6">
        <f t="shared" ca="1" si="26"/>
        <v>2.1758845385299042E-3</v>
      </c>
      <c r="M248" s="6">
        <f t="shared" ca="1" si="27"/>
        <v>1.0489923533026912E-3</v>
      </c>
      <c r="N248">
        <f t="shared" ca="1" si="30"/>
        <v>0.92751910302266549</v>
      </c>
      <c r="O248">
        <f t="shared" ca="1" si="31"/>
        <v>0.93128648069078335</v>
      </c>
      <c r="P248">
        <f t="shared" ca="1" si="28"/>
        <v>-0.33048664661625315</v>
      </c>
      <c r="Q248">
        <f t="shared" ca="1" si="29"/>
        <v>-0.39204405780325036</v>
      </c>
    </row>
    <row r="249" spans="1:17" x14ac:dyDescent="0.2">
      <c r="A249" s="1">
        <v>43445</v>
      </c>
      <c r="B249" s="4">
        <f>bbg!B253</f>
        <v>0.34</v>
      </c>
      <c r="C249" s="4">
        <f>bbg!C253</f>
        <v>2.7789999999999999</v>
      </c>
      <c r="D249" s="4">
        <f>bbg!D253</f>
        <v>2.38</v>
      </c>
      <c r="E249" s="4">
        <f>bbg!E253</f>
        <v>2.7</v>
      </c>
      <c r="F249" s="4">
        <f>AVERAGE(bbg!I253:K253)/AVERAGE(bbg!$I$529:$K$529)</f>
        <v>0.95644171779141096</v>
      </c>
      <c r="G249" s="4">
        <f>AVERAGE(bbg!F253:H253)/AVERAGE(bbg!$F$529:$H$529)</f>
        <v>1.1100733822548365</v>
      </c>
      <c r="H249" s="4">
        <f t="shared" si="24"/>
        <v>0.39900000000000002</v>
      </c>
      <c r="I249" s="4">
        <f t="shared" si="25"/>
        <v>-7.8999999999999737E-2</v>
      </c>
      <c r="J249" s="4">
        <f ca="1">VLOOKUP(A249,'bbg mbs total return'!$A$7:$B$803,2,FALSE)*$M$1</f>
        <v>12324.684639999999</v>
      </c>
      <c r="K249" s="4">
        <f ca="1">VLOOKUP(A249,'bbg mbs total return'!$E$7:$F$803,2,FALSE)*$M$1</f>
        <v>1963.5837199999999</v>
      </c>
      <c r="L249" s="6">
        <f t="shared" ca="1" si="26"/>
        <v>-4.5880776270311287E-3</v>
      </c>
      <c r="M249" s="6">
        <f t="shared" ca="1" si="27"/>
        <v>-1.3761818813516881E-2</v>
      </c>
      <c r="N249">
        <f t="shared" ca="1" si="30"/>
        <v>0.92326357337744314</v>
      </c>
      <c r="O249">
        <f t="shared" ca="1" si="31"/>
        <v>0.91847028488003901</v>
      </c>
      <c r="P249">
        <f t="shared" ca="1" si="28"/>
        <v>-0.33355842585391182</v>
      </c>
      <c r="Q249">
        <f t="shared" ca="1" si="29"/>
        <v>-0.40041063732636295</v>
      </c>
    </row>
    <row r="250" spans="1:17" x14ac:dyDescent="0.2">
      <c r="A250" s="1">
        <v>43446</v>
      </c>
      <c r="B250" s="4">
        <f>bbg!B254</f>
        <v>0.33</v>
      </c>
      <c r="C250" s="4">
        <f>bbg!C254</f>
        <v>2.7774999999999999</v>
      </c>
      <c r="D250" s="4">
        <f>bbg!D254</f>
        <v>2.3864999999999998</v>
      </c>
      <c r="E250" s="4">
        <f>bbg!E254</f>
        <v>2.67</v>
      </c>
      <c r="F250" s="4">
        <f>AVERAGE(bbg!I254:K254)/AVERAGE(bbg!$I$529:$K$529)</f>
        <v>0.95061349693251529</v>
      </c>
      <c r="G250" s="4">
        <f>AVERAGE(bbg!F254:H254)/AVERAGE(bbg!$F$529:$H$529)</f>
        <v>1.1018456748943739</v>
      </c>
      <c r="H250" s="4">
        <f t="shared" si="24"/>
        <v>0.39100000000000001</v>
      </c>
      <c r="I250" s="4">
        <f t="shared" si="25"/>
        <v>-0.10749999999999993</v>
      </c>
      <c r="J250" s="4">
        <f ca="1">VLOOKUP(A250,'bbg mbs total return'!$A$7:$B$803,2,FALSE)*$M$1</f>
        <v>12317.685470000002</v>
      </c>
      <c r="K250" s="4">
        <f ca="1">VLOOKUP(A250,'bbg mbs total return'!$E$7:$F$803,2,FALSE)*$M$1</f>
        <v>1959.9139200000002</v>
      </c>
      <c r="L250" s="6">
        <f t="shared" ca="1" si="26"/>
        <v>-3.3506011882816658E-3</v>
      </c>
      <c r="M250" s="6">
        <f t="shared" ca="1" si="27"/>
        <v>-1.1026685432082284E-2</v>
      </c>
      <c r="N250">
        <f t="shared" ca="1" si="30"/>
        <v>0.92017008535138745</v>
      </c>
      <c r="O250">
        <f t="shared" ca="1" si="31"/>
        <v>0.90834260196995176</v>
      </c>
      <c r="P250">
        <f t="shared" ca="1" si="28"/>
        <v>-0.335791405784166</v>
      </c>
      <c r="Q250">
        <f t="shared" ca="1" si="29"/>
        <v>-0.40702212061698784</v>
      </c>
    </row>
    <row r="251" spans="1:17" x14ac:dyDescent="0.2">
      <c r="A251" s="1">
        <v>43447</v>
      </c>
      <c r="B251" s="4">
        <f>bbg!B255</f>
        <v>0.34</v>
      </c>
      <c r="C251" s="4">
        <f>bbg!C255</f>
        <v>2.7881900000000002</v>
      </c>
      <c r="D251" s="4">
        <f>bbg!D255</f>
        <v>2.3940000000000001</v>
      </c>
      <c r="E251" s="4">
        <f>bbg!E255</f>
        <v>2.56</v>
      </c>
      <c r="F251" s="4">
        <f>AVERAGE(bbg!I255:K255)/AVERAGE(bbg!$I$529:$K$529)</f>
        <v>0.94938650306748473</v>
      </c>
      <c r="G251" s="4">
        <f>AVERAGE(bbg!F255:H255)/AVERAGE(bbg!$F$529:$H$529)</f>
        <v>1.1096286413164334</v>
      </c>
      <c r="H251" s="4">
        <f t="shared" si="24"/>
        <v>0.39419000000000004</v>
      </c>
      <c r="I251" s="4">
        <f t="shared" si="25"/>
        <v>-0.22819000000000011</v>
      </c>
      <c r="J251" s="4">
        <f ca="1">VLOOKUP(A251,'bbg mbs total return'!$A$7:$B$803,2,FALSE)*$M$1</f>
        <v>12315.837590000001</v>
      </c>
      <c r="K251" s="4">
        <f ca="1">VLOOKUP(A251,'bbg mbs total return'!$E$7:$F$803,2,FALSE)*$M$1</f>
        <v>1960.1735200000001</v>
      </c>
      <c r="L251" s="6">
        <f t="shared" ca="1" si="26"/>
        <v>-8.8510881582098966E-4</v>
      </c>
      <c r="M251" s="6">
        <f t="shared" ca="1" si="27"/>
        <v>7.8148330106246893E-4</v>
      </c>
      <c r="N251">
        <f t="shared" ca="1" si="30"/>
        <v>0.91935563469678816</v>
      </c>
      <c r="O251">
        <f t="shared" ca="1" si="31"/>
        <v>0.90905245654503486</v>
      </c>
      <c r="P251">
        <f t="shared" ca="1" si="28"/>
        <v>-0.33637930266645055</v>
      </c>
      <c r="Q251">
        <f t="shared" ca="1" si="29"/>
        <v>-0.4065587183063506</v>
      </c>
    </row>
    <row r="252" spans="1:17" x14ac:dyDescent="0.2">
      <c r="A252" s="1">
        <v>43448</v>
      </c>
      <c r="B252" s="4">
        <f>bbg!B256</f>
        <v>0.36</v>
      </c>
      <c r="C252" s="4">
        <f>bbg!C256</f>
        <v>2.8006899999999999</v>
      </c>
      <c r="D252" s="4">
        <f>bbg!D256</f>
        <v>2.3906000000000001</v>
      </c>
      <c r="E252" s="4">
        <f>bbg!E256</f>
        <v>2.77</v>
      </c>
      <c r="F252" s="4">
        <f>AVERAGE(bbg!I256:K256)/AVERAGE(bbg!$I$529:$K$529)</f>
        <v>0.94662576687116562</v>
      </c>
      <c r="G252" s="4">
        <f>AVERAGE(bbg!F256:H256)/AVERAGE(bbg!$F$529:$H$529)</f>
        <v>1.1107404936624417</v>
      </c>
      <c r="H252" s="4">
        <f t="shared" si="24"/>
        <v>0.41008999999999984</v>
      </c>
      <c r="I252" s="4">
        <f t="shared" si="25"/>
        <v>-3.0689999999999884E-2</v>
      </c>
      <c r="J252" s="4">
        <f ca="1">VLOOKUP(A252,'bbg mbs total return'!$A$7:$B$803,2,FALSE)*$M$1</f>
        <v>12322.247940000001</v>
      </c>
      <c r="K252" s="4">
        <f ca="1">VLOOKUP(A252,'bbg mbs total return'!$E$7:$F$803,2,FALSE)*$M$1</f>
        <v>1962.7813200000001</v>
      </c>
      <c r="L252" s="6">
        <f t="shared" ca="1" si="26"/>
        <v>3.0709291774612124E-3</v>
      </c>
      <c r="M252" s="6">
        <f t="shared" ca="1" si="27"/>
        <v>7.8493152993926348E-3</v>
      </c>
      <c r="N252">
        <f t="shared" ca="1" si="30"/>
        <v>0.92217891073984204</v>
      </c>
      <c r="O252">
        <f t="shared" ca="1" si="31"/>
        <v>0.91618789590014427</v>
      </c>
      <c r="P252">
        <f t="shared" ca="1" si="28"/>
        <v>-0.33434137050424173</v>
      </c>
      <c r="Q252">
        <f t="shared" ca="1" si="29"/>
        <v>-0.40190061057466153</v>
      </c>
    </row>
    <row r="253" spans="1:17" x14ac:dyDescent="0.2">
      <c r="A253" s="1">
        <v>43451</v>
      </c>
      <c r="B253" s="4">
        <f>bbg!B257</f>
        <v>0.36</v>
      </c>
      <c r="C253" s="4">
        <f>bbg!C257</f>
        <v>2.8036300000000001</v>
      </c>
      <c r="D253" s="4">
        <f>bbg!D257</f>
        <v>2.3784999999999998</v>
      </c>
      <c r="E253" s="4">
        <f>bbg!E257</f>
        <v>2.7199999999999998</v>
      </c>
      <c r="F253" s="4">
        <f>AVERAGE(bbg!I257:K257)/AVERAGE(bbg!$I$529:$K$529)</f>
        <v>0.91165644171779137</v>
      </c>
      <c r="G253" s="4">
        <f>AVERAGE(bbg!F257:H257)/AVERAGE(bbg!$F$529:$H$529)</f>
        <v>1.0809428507894152</v>
      </c>
      <c r="H253" s="4">
        <f t="shared" si="24"/>
        <v>0.42513000000000023</v>
      </c>
      <c r="I253" s="4">
        <f t="shared" si="25"/>
        <v>-8.3630000000000315E-2</v>
      </c>
      <c r="J253" s="4">
        <f ca="1">VLOOKUP(A253,'bbg mbs total return'!$A$7:$B$803,2,FALSE)*$M$1</f>
        <v>12337.68352</v>
      </c>
      <c r="K253" s="4">
        <f ca="1">VLOOKUP(A253,'bbg mbs total return'!$E$7:$F$803,2,FALSE)*$M$1</f>
        <v>1965.8882599999999</v>
      </c>
      <c r="L253" s="6">
        <f t="shared" ca="1" si="26"/>
        <v>7.3906905982926933E-3</v>
      </c>
      <c r="M253" s="6">
        <f t="shared" ca="1" si="27"/>
        <v>9.3392706631211242E-3</v>
      </c>
      <c r="N253">
        <f t="shared" ca="1" si="30"/>
        <v>0.92899444974539092</v>
      </c>
      <c r="O253">
        <f t="shared" ca="1" si="31"/>
        <v>0.92474442263823109</v>
      </c>
      <c r="P253">
        <f t="shared" ca="1" si="28"/>
        <v>-0.32942169352955486</v>
      </c>
      <c r="Q253">
        <f t="shared" ca="1" si="29"/>
        <v>-0.39631479849337081</v>
      </c>
    </row>
    <row r="254" spans="1:17" x14ac:dyDescent="0.2">
      <c r="A254" s="1">
        <v>43452</v>
      </c>
      <c r="B254" s="4">
        <f>bbg!B258</f>
        <v>0.34</v>
      </c>
      <c r="C254" s="4">
        <f>bbg!C258</f>
        <v>2.7919999999999998</v>
      </c>
      <c r="D254" s="4">
        <f>bbg!D258</f>
        <v>2.3784999999999998</v>
      </c>
      <c r="E254" s="4">
        <f>bbg!E258</f>
        <v>2.76</v>
      </c>
      <c r="F254" s="4">
        <f>AVERAGE(bbg!I258:K258)/AVERAGE(bbg!$I$529:$K$529)</f>
        <v>0.91625766871165626</v>
      </c>
      <c r="G254" s="4">
        <f>AVERAGE(bbg!F258:H258)/AVERAGE(bbg!$F$529:$H$529)</f>
        <v>1.0880587058038691</v>
      </c>
      <c r="H254" s="4">
        <f t="shared" si="24"/>
        <v>0.41349999999999998</v>
      </c>
      <c r="I254" s="4">
        <f t="shared" si="25"/>
        <v>-3.2000000000000028E-2</v>
      </c>
      <c r="J254" s="4">
        <f ca="1">VLOOKUP(A254,'bbg mbs total return'!$A$7:$B$803,2,FALSE)*$M$1</f>
        <v>12377.960460000002</v>
      </c>
      <c r="K254" s="4">
        <f ca="1">VLOOKUP(A254,'bbg mbs total return'!$E$7:$F$803,2,FALSE)*$M$1</f>
        <v>1970.59764</v>
      </c>
      <c r="L254" s="6">
        <f t="shared" ca="1" si="26"/>
        <v>1.9260823607186773E-2</v>
      </c>
      <c r="M254" s="6">
        <f t="shared" ca="1" si="27"/>
        <v>1.413373413196959E-2</v>
      </c>
      <c r="N254">
        <f t="shared" ca="1" si="30"/>
        <v>0.94688764797399239</v>
      </c>
      <c r="O254">
        <f t="shared" ca="1" si="31"/>
        <v>0.9378145144478216</v>
      </c>
      <c r="P254">
        <f t="shared" ca="1" si="28"/>
        <v>-0.3165058030538217</v>
      </c>
      <c r="Q254">
        <f t="shared" ca="1" si="29"/>
        <v>-0.3877824723558716</v>
      </c>
    </row>
    <row r="255" spans="1:17" x14ac:dyDescent="0.2">
      <c r="A255" s="1">
        <v>43453</v>
      </c>
      <c r="B255" s="4">
        <f>bbg!B259</f>
        <v>0.35</v>
      </c>
      <c r="C255" s="4">
        <f>bbg!C259</f>
        <v>2.7896299999999998</v>
      </c>
      <c r="D255" s="4">
        <f>bbg!D259</f>
        <v>2.4115000000000002</v>
      </c>
      <c r="E255" s="4">
        <f>bbg!E259</f>
        <v>2.7199999999999998</v>
      </c>
      <c r="F255" s="4">
        <f>AVERAGE(bbg!I259:K259)/AVERAGE(bbg!$I$529:$K$529)</f>
        <v>0.90766871165644181</v>
      </c>
      <c r="G255" s="4">
        <f>AVERAGE(bbg!F259:H259)/AVERAGE(bbg!$F$529:$H$529)</f>
        <v>1.083388925950634</v>
      </c>
      <c r="H255" s="4">
        <f t="shared" si="24"/>
        <v>0.37812999999999963</v>
      </c>
      <c r="I255" s="4">
        <f t="shared" si="25"/>
        <v>-6.9630000000000081E-2</v>
      </c>
      <c r="J255" s="4">
        <f ca="1">VLOOKUP(A255,'bbg mbs total return'!$A$7:$B$803,2,FALSE)*$M$1</f>
        <v>12399.780430000003</v>
      </c>
      <c r="K255" s="4">
        <f ca="1">VLOOKUP(A255,'bbg mbs total return'!$E$7:$F$803,2,FALSE)*$M$1</f>
        <v>1972.3658700000003</v>
      </c>
      <c r="L255" s="6">
        <f t="shared" ca="1" si="26"/>
        <v>1.0400568285544899E-2</v>
      </c>
      <c r="M255" s="6">
        <f t="shared" ca="1" si="27"/>
        <v>5.2941081366573613E-3</v>
      </c>
      <c r="N255">
        <f t="shared" ca="1" si="30"/>
        <v>0.95673581761548476</v>
      </c>
      <c r="O255">
        <f t="shared" ca="1" si="31"/>
        <v>0.9427794058994351</v>
      </c>
      <c r="P255">
        <f t="shared" ca="1" si="28"/>
        <v>-0.30939707498570934</v>
      </c>
      <c r="Q255">
        <f t="shared" ca="1" si="29"/>
        <v>-0.38454132656136664</v>
      </c>
    </row>
    <row r="256" spans="1:17" x14ac:dyDescent="0.2">
      <c r="A256" s="1">
        <v>43454</v>
      </c>
      <c r="B256" s="4">
        <f>bbg!B260</f>
        <v>0.36</v>
      </c>
      <c r="C256" s="4">
        <f>bbg!C260</f>
        <v>2.82375</v>
      </c>
      <c r="D256" s="4">
        <f>bbg!D260</f>
        <v>2.4140000000000001</v>
      </c>
      <c r="E256" s="4">
        <f>bbg!E260</f>
        <v>2.77</v>
      </c>
      <c r="F256" s="4">
        <f>AVERAGE(bbg!I260:K260)/AVERAGE(bbg!$I$529:$K$529)</f>
        <v>0.87975460122699389</v>
      </c>
      <c r="G256" s="4">
        <f>AVERAGE(bbg!F260:H260)/AVERAGE(bbg!$F$529:$H$529)</f>
        <v>1.0627084723148765</v>
      </c>
      <c r="H256" s="4">
        <f t="shared" si="24"/>
        <v>0.40974999999999984</v>
      </c>
      <c r="I256" s="4">
        <f t="shared" si="25"/>
        <v>-5.3749999999999964E-2</v>
      </c>
      <c r="J256" s="4">
        <f ca="1">VLOOKUP(A256,'bbg mbs total return'!$A$7:$B$803,2,FALSE)*$M$1</f>
        <v>12383.209100000002</v>
      </c>
      <c r="K256" s="4">
        <f ca="1">VLOOKUP(A256,'bbg mbs total return'!$E$7:$F$803,2,FALSE)*$M$1</f>
        <v>1968.76746</v>
      </c>
      <c r="L256" s="6">
        <f t="shared" ca="1" si="26"/>
        <v>-7.8848853455065326E-3</v>
      </c>
      <c r="M256" s="6">
        <f t="shared" ca="1" si="27"/>
        <v>-1.0764036897475793E-2</v>
      </c>
      <c r="N256">
        <f t="shared" ca="1" si="30"/>
        <v>0.94919206538764722</v>
      </c>
      <c r="O256">
        <f t="shared" ca="1" si="31"/>
        <v>0.93263129358815333</v>
      </c>
      <c r="P256">
        <f t="shared" ca="1" si="28"/>
        <v>-0.31484239986871854</v>
      </c>
      <c r="Q256">
        <f t="shared" ca="1" si="29"/>
        <v>-0.39116614643113157</v>
      </c>
    </row>
    <row r="257" spans="1:17" x14ac:dyDescent="0.2">
      <c r="A257" s="1">
        <v>43455</v>
      </c>
      <c r="B257" s="4">
        <f>bbg!B261</f>
        <v>0.36</v>
      </c>
      <c r="C257" s="4">
        <f>bbg!C261</f>
        <v>2.8216299999999999</v>
      </c>
      <c r="D257" s="4">
        <f>bbg!D261</f>
        <v>2.407</v>
      </c>
      <c r="E257" s="4">
        <f>bbg!E261</f>
        <v>2.56</v>
      </c>
      <c r="F257" s="4">
        <f>AVERAGE(bbg!I261:K261)/AVERAGE(bbg!$I$529:$K$529)</f>
        <v>0.87361963190184055</v>
      </c>
      <c r="G257" s="4">
        <f>AVERAGE(bbg!F261:H261)/AVERAGE(bbg!$F$529:$H$529)</f>
        <v>1.0607071380920614</v>
      </c>
      <c r="H257" s="4">
        <f t="shared" si="24"/>
        <v>0.41462999999999983</v>
      </c>
      <c r="I257" s="4">
        <f t="shared" si="25"/>
        <v>-0.26162999999999981</v>
      </c>
      <c r="J257" s="4">
        <f ca="1">VLOOKUP(A257,'bbg mbs total return'!$A$7:$B$803,2,FALSE)*$M$1</f>
        <v>12382.82619</v>
      </c>
      <c r="K257" s="4">
        <f ca="1">VLOOKUP(A257,'bbg mbs total return'!$E$7:$F$803,2,FALSE)*$M$1</f>
        <v>1969.18813</v>
      </c>
      <c r="L257" s="6">
        <f t="shared" ca="1" si="26"/>
        <v>-1.8243808868668722E-4</v>
      </c>
      <c r="M257" s="6">
        <f t="shared" ca="1" si="27"/>
        <v>1.2606633593988505E-3</v>
      </c>
      <c r="N257">
        <f t="shared" ca="1" si="30"/>
        <v>0.94901889660144134</v>
      </c>
      <c r="O257">
        <f t="shared" ca="1" si="31"/>
        <v>0.93380702768780866</v>
      </c>
      <c r="P257">
        <f t="shared" ca="1" si="28"/>
        <v>-0.31496739871173562</v>
      </c>
      <c r="Q257">
        <f t="shared" ca="1" si="29"/>
        <v>-0.39039861189997571</v>
      </c>
    </row>
    <row r="258" spans="1:17" x14ac:dyDescent="0.2">
      <c r="A258" s="1">
        <v>43458</v>
      </c>
      <c r="B258" s="4">
        <f>bbg!B262</f>
        <v>0.39</v>
      </c>
      <c r="C258" s="4">
        <f>bbg!C262</f>
        <v>2.8134399999999999</v>
      </c>
      <c r="D258" s="4">
        <f>bbg!D262</f>
        <v>2.4</v>
      </c>
      <c r="E258" s="4">
        <f>bbg!E262</f>
        <v>2.56</v>
      </c>
      <c r="F258" s="4">
        <f>AVERAGE(bbg!I262:K262)/AVERAGE(bbg!$I$529:$K$529)</f>
        <v>0.8496932515337422</v>
      </c>
      <c r="G258" s="4">
        <f>AVERAGE(bbg!F262:H262)/AVERAGE(bbg!$F$529:$H$529)</f>
        <v>1.0433622414943295</v>
      </c>
      <c r="H258" s="4">
        <f t="shared" si="24"/>
        <v>0.41344000000000003</v>
      </c>
      <c r="I258" s="4">
        <f t="shared" si="25"/>
        <v>-0.25343999999999989</v>
      </c>
      <c r="J258" s="4">
        <f ca="1">VLOOKUP(A258,'bbg mbs total return'!$A$7:$B$803,2,FALSE)*$M$1</f>
        <v>12396.456960000001</v>
      </c>
      <c r="K258" s="4">
        <f ca="1">VLOOKUP(A258,'bbg mbs total return'!$E$7:$F$803,2,FALSE)*$M$1</f>
        <v>1976.2699000000002</v>
      </c>
      <c r="L258" s="6">
        <f t="shared" ca="1" si="26"/>
        <v>6.4946032324145536E-3</v>
      </c>
      <c r="M258" s="6">
        <f t="shared" ca="1" si="27"/>
        <v>2.1218106265956729E-2</v>
      </c>
      <c r="N258">
        <f t="shared" ca="1" si="30"/>
        <v>0.95518239779493153</v>
      </c>
      <c r="O258">
        <f t="shared" ca="1" si="31"/>
        <v>0.95362064443318573</v>
      </c>
      <c r="P258">
        <f t="shared" ca="1" si="28"/>
        <v>-0.31051838376509955</v>
      </c>
      <c r="Q258">
        <f t="shared" ca="1" si="29"/>
        <v>-0.37746402486739472</v>
      </c>
    </row>
    <row r="259" spans="1:17" x14ac:dyDescent="0.2">
      <c r="A259" s="1">
        <v>43459</v>
      </c>
      <c r="B259" s="4">
        <f>bbg!B263</f>
        <v>0.39</v>
      </c>
      <c r="C259" s="4">
        <f>bbg!C263</f>
        <v>2.8134399999999999</v>
      </c>
      <c r="D259" s="4">
        <f>bbg!D263</f>
        <v>2.4</v>
      </c>
      <c r="E259" s="4">
        <f>bbg!E263</f>
        <v>2.56</v>
      </c>
      <c r="F259" s="4">
        <f>AVERAGE(bbg!I263:K263)/AVERAGE(bbg!$I$529:$K$529)</f>
        <v>0.8496932515337422</v>
      </c>
      <c r="G259" s="4">
        <f>AVERAGE(bbg!F263:H263)/AVERAGE(bbg!$F$529:$H$529)</f>
        <v>1.0433622414943295</v>
      </c>
      <c r="H259" s="4">
        <f t="shared" si="24"/>
        <v>0.41344000000000003</v>
      </c>
      <c r="I259" s="4">
        <f t="shared" si="25"/>
        <v>-0.25343999999999989</v>
      </c>
      <c r="J259" s="4" t="e">
        <f ca="1">VLOOKUP(A259,'bbg mbs total return'!$A$7:$B$803,2,FALSE)*$M$1</f>
        <v>#N/A</v>
      </c>
      <c r="K259" s="4" t="e">
        <f ca="1">VLOOKUP(A259,'bbg mbs total return'!$E$7:$F$803,2,FALSE)*$M$1</f>
        <v>#N/A</v>
      </c>
      <c r="L259" s="6" t="e">
        <f t="shared" ca="1" si="26"/>
        <v>#N/A</v>
      </c>
      <c r="M259" s="6" t="e">
        <f t="shared" ca="1" si="27"/>
        <v>#N/A</v>
      </c>
      <c r="N259">
        <f t="shared" ca="1" si="30"/>
        <v>0.95518239779493153</v>
      </c>
      <c r="O259">
        <f t="shared" ca="1" si="31"/>
        <v>0.95362064443318573</v>
      </c>
      <c r="P259">
        <f t="shared" ca="1" si="28"/>
        <v>-0.31051838376509955</v>
      </c>
      <c r="Q259">
        <f t="shared" ca="1" si="29"/>
        <v>-0.37746402486739472</v>
      </c>
    </row>
    <row r="260" spans="1:17" x14ac:dyDescent="0.2">
      <c r="A260" s="1">
        <v>43460</v>
      </c>
      <c r="B260" s="4">
        <f>bbg!B264</f>
        <v>0.37</v>
      </c>
      <c r="C260" s="4">
        <f>bbg!C264</f>
        <v>2.8134399999999999</v>
      </c>
      <c r="D260" s="4">
        <f>bbg!D264</f>
        <v>2.4060000000000001</v>
      </c>
      <c r="E260" s="4">
        <f>bbg!E264</f>
        <v>2.7800000000000002</v>
      </c>
      <c r="F260" s="4">
        <f>AVERAGE(bbg!I264:K264)/AVERAGE(bbg!$I$529:$K$529)</f>
        <v>0.89049079754601235</v>
      </c>
      <c r="G260" s="4">
        <f>AVERAGE(bbg!F264:H264)/AVERAGE(bbg!$F$529:$H$529)</f>
        <v>1.0769401823437847</v>
      </c>
      <c r="H260" s="4">
        <f t="shared" si="24"/>
        <v>0.4074399999999998</v>
      </c>
      <c r="I260" s="4">
        <f t="shared" si="25"/>
        <v>-3.3439999999999692E-2</v>
      </c>
      <c r="J260" s="4">
        <f ca="1">VLOOKUP(A260,'bbg mbs total return'!$A$7:$B$803,2,FALSE)*$M$1</f>
        <v>12378.636600000002</v>
      </c>
      <c r="K260" s="4">
        <f ca="1">VLOOKUP(A260,'bbg mbs total return'!$E$7:$F$803,2,FALSE)*$M$1</f>
        <v>1971.98945</v>
      </c>
      <c r="L260" s="6" t="e">
        <f t="shared" ca="1" si="26"/>
        <v>#N/A</v>
      </c>
      <c r="M260" s="6" t="e">
        <f t="shared" ca="1" si="27"/>
        <v>#N/A</v>
      </c>
      <c r="N260">
        <f t="shared" ca="1" si="30"/>
        <v>0.95518239779493153</v>
      </c>
      <c r="O260">
        <f t="shared" ca="1" si="31"/>
        <v>0.95362064443318573</v>
      </c>
      <c r="P260">
        <f t="shared" ca="1" si="28"/>
        <v>-0.31051838376509955</v>
      </c>
      <c r="Q260">
        <f t="shared" ca="1" si="29"/>
        <v>-0.37746402486739472</v>
      </c>
    </row>
    <row r="261" spans="1:17" x14ac:dyDescent="0.2">
      <c r="A261" s="1">
        <v>43461</v>
      </c>
      <c r="B261" s="4">
        <f>bbg!B265</f>
        <v>0.37</v>
      </c>
      <c r="C261" s="4">
        <f>bbg!C265</f>
        <v>2.8029999999999999</v>
      </c>
      <c r="D261" s="4">
        <f>bbg!D265</f>
        <v>2.4047999999999998</v>
      </c>
      <c r="E261" s="4">
        <f>bbg!E265</f>
        <v>2.77</v>
      </c>
      <c r="F261" s="4">
        <f>AVERAGE(bbg!I265:K265)/AVERAGE(bbg!$I$529:$K$529)</f>
        <v>0.88588957055214723</v>
      </c>
      <c r="G261" s="4">
        <f>AVERAGE(bbg!F265:H265)/AVERAGE(bbg!$F$529:$H$529)</f>
        <v>1.0845007782966423</v>
      </c>
      <c r="H261" s="4">
        <f t="shared" ref="H261:H324" si="32">C261-D261</f>
        <v>0.39820000000000011</v>
      </c>
      <c r="I261" s="4">
        <f t="shared" ref="I261:I324" si="33">E261-C261</f>
        <v>-3.2999999999999918E-2</v>
      </c>
      <c r="J261" s="4">
        <f ca="1">VLOOKUP(A261,'bbg mbs total return'!$A$7:$B$803,2,FALSE)*$M$1</f>
        <v>12406.838010000001</v>
      </c>
      <c r="K261" s="4">
        <f ca="1">VLOOKUP(A261,'bbg mbs total return'!$E$7:$F$803,2,FALSE)*$M$1</f>
        <v>1976.3525000000002</v>
      </c>
      <c r="L261" s="6">
        <f t="shared" ref="L261:L324" ca="1" si="34">(J261/J260-1)*$M$1</f>
        <v>1.3441570697696538E-2</v>
      </c>
      <c r="M261" s="6">
        <f t="shared" ref="M261:M324" ca="1" si="35">(K261/K260-1)*$M$1</f>
        <v>1.3053819836612624E-2</v>
      </c>
      <c r="N261">
        <f t="shared" ca="1" si="30"/>
        <v>0.96802154952408737</v>
      </c>
      <c r="O261">
        <f t="shared" ca="1" si="31"/>
        <v>0.96606903651809095</v>
      </c>
      <c r="P261">
        <f t="shared" ref="P261:P324" ca="1" si="36">N261/N$525-1</f>
        <v>-0.30125066787571608</v>
      </c>
      <c r="Q261">
        <f t="shared" ref="Q261:Q324" ca="1" si="37">O261/O$525-1</f>
        <v>-0.3693375524062037</v>
      </c>
    </row>
    <row r="262" spans="1:17" x14ac:dyDescent="0.2">
      <c r="A262" s="1">
        <v>43462</v>
      </c>
      <c r="B262" s="4">
        <f>bbg!B266</f>
        <v>0.36</v>
      </c>
      <c r="C262" s="4">
        <f>bbg!C266</f>
        <v>2.7970000000000002</v>
      </c>
      <c r="D262" s="4">
        <f>bbg!D266</f>
        <v>2.4079999999999999</v>
      </c>
      <c r="E262" s="4">
        <f>bbg!E266</f>
        <v>2.77</v>
      </c>
      <c r="F262" s="4">
        <f>AVERAGE(bbg!I266:K266)/AVERAGE(bbg!$I$529:$K$529)</f>
        <v>0.87177914110429433</v>
      </c>
      <c r="G262" s="4">
        <f>AVERAGE(bbg!F266:H266)/AVERAGE(bbg!$F$529:$H$529)</f>
        <v>1.078274405158995</v>
      </c>
      <c r="H262" s="4">
        <f t="shared" si="32"/>
        <v>0.38900000000000023</v>
      </c>
      <c r="I262" s="4">
        <f t="shared" si="33"/>
        <v>-2.7000000000000135E-2</v>
      </c>
      <c r="J262" s="4">
        <f ca="1">VLOOKUP(A262,'bbg mbs total return'!$A$7:$B$803,2,FALSE)*$M$1</f>
        <v>12418.999090000001</v>
      </c>
      <c r="K262" s="4">
        <f ca="1">VLOOKUP(A262,'bbg mbs total return'!$E$7:$F$803,2,FALSE)*$M$1</f>
        <v>1977.6115600000001</v>
      </c>
      <c r="L262" s="6">
        <f t="shared" ca="1" si="34"/>
        <v>5.7831312008890245E-3</v>
      </c>
      <c r="M262" s="6">
        <f t="shared" ca="1" si="35"/>
        <v>3.7586685573542723E-3</v>
      </c>
      <c r="N262">
        <f t="shared" ref="N262:N325" ca="1" si="38">IF(ISERROR((N261*(1+L262))),N261,(N261*(1+L262)))</f>
        <v>0.97361974515027294</v>
      </c>
      <c r="O262">
        <f t="shared" ref="O262:O325" ca="1" si="39">IF(ISERROR((O261*(1+M262))),O261,(O261*(1+M262)))</f>
        <v>0.96970016982988505</v>
      </c>
      <c r="P262">
        <f t="shared" ca="1" si="36"/>
        <v>-0.29720970881150777</v>
      </c>
      <c r="Q262">
        <f t="shared" ca="1" si="37"/>
        <v>-0.36696710129412879</v>
      </c>
    </row>
    <row r="263" spans="1:17" x14ac:dyDescent="0.2">
      <c r="A263" s="1">
        <v>43465</v>
      </c>
      <c r="B263" s="4">
        <f>bbg!B267</f>
        <v>0.35</v>
      </c>
      <c r="C263" s="4">
        <f>bbg!C267</f>
        <v>2.8076300000000001</v>
      </c>
      <c r="D263" s="4">
        <f>bbg!D267</f>
        <v>2.407</v>
      </c>
      <c r="E263" s="4">
        <f>bbg!E267</f>
        <v>2.67</v>
      </c>
      <c r="F263" s="4">
        <f>AVERAGE(bbg!I267:K267)/AVERAGE(bbg!$I$529:$K$529)</f>
        <v>0.85460122699386498</v>
      </c>
      <c r="G263" s="4">
        <f>AVERAGE(bbg!F267:H267)/AVERAGE(bbg!$F$529:$H$529)</f>
        <v>1.0642650655992885</v>
      </c>
      <c r="H263" s="4">
        <f t="shared" si="32"/>
        <v>0.40063000000000004</v>
      </c>
      <c r="I263" s="4">
        <f t="shared" si="33"/>
        <v>-0.13763000000000014</v>
      </c>
      <c r="J263" s="4">
        <f ca="1">VLOOKUP(A263,'bbg mbs total return'!$A$7:$B$803,2,FALSE)*$M$1</f>
        <v>12452.279220000002</v>
      </c>
      <c r="K263" s="4">
        <f ca="1">VLOOKUP(A263,'bbg mbs total return'!$E$7:$F$803,2,FALSE)*$M$1</f>
        <v>1981.7144200000002</v>
      </c>
      <c r="L263" s="6">
        <f t="shared" ca="1" si="34"/>
        <v>1.5810675689485333E-2</v>
      </c>
      <c r="M263" s="6">
        <f t="shared" ca="1" si="35"/>
        <v>1.2240459395373793E-2</v>
      </c>
      <c r="N263">
        <f t="shared" ca="1" si="38"/>
        <v>0.98901333118572332</v>
      </c>
      <c r="O263">
        <f t="shared" ca="1" si="39"/>
        <v>0.9815697453843748</v>
      </c>
      <c r="P263">
        <f t="shared" ca="1" si="36"/>
        <v>-0.28609811943980756</v>
      </c>
      <c r="Q263">
        <f t="shared" ca="1" si="37"/>
        <v>-0.35921848780158383</v>
      </c>
    </row>
    <row r="264" spans="1:17" x14ac:dyDescent="0.2">
      <c r="A264" s="1">
        <v>43466</v>
      </c>
      <c r="B264" s="4">
        <f>bbg!B268</f>
        <v>0.35</v>
      </c>
      <c r="C264" s="4">
        <f>bbg!C268</f>
        <v>2.8076300000000001</v>
      </c>
      <c r="D264" s="4">
        <f>bbg!D268</f>
        <v>2.407</v>
      </c>
      <c r="E264" s="4">
        <f>bbg!E268</f>
        <v>2.67</v>
      </c>
      <c r="F264" s="4">
        <f>AVERAGE(bbg!I268:K268)/AVERAGE(bbg!$I$529:$K$529)</f>
        <v>0.85460122699386498</v>
      </c>
      <c r="G264" s="4">
        <f>AVERAGE(bbg!F268:H268)/AVERAGE(bbg!$F$529:$H$529)</f>
        <v>1.0642650655992885</v>
      </c>
      <c r="H264" s="4">
        <f t="shared" si="32"/>
        <v>0.40063000000000004</v>
      </c>
      <c r="I264" s="4">
        <f t="shared" si="33"/>
        <v>-0.13763000000000014</v>
      </c>
      <c r="J264" s="4" t="e">
        <f ca="1">VLOOKUP(A264,'bbg mbs total return'!$A$7:$B$803,2,FALSE)*$M$1</f>
        <v>#N/A</v>
      </c>
      <c r="K264" s="4" t="e">
        <f ca="1">VLOOKUP(A264,'bbg mbs total return'!$E$7:$F$803,2,FALSE)*$M$1</f>
        <v>#N/A</v>
      </c>
      <c r="L264" s="6" t="e">
        <f t="shared" ca="1" si="34"/>
        <v>#N/A</v>
      </c>
      <c r="M264" s="6" t="e">
        <f t="shared" ca="1" si="35"/>
        <v>#N/A</v>
      </c>
      <c r="N264">
        <f t="shared" ca="1" si="38"/>
        <v>0.98901333118572332</v>
      </c>
      <c r="O264">
        <f t="shared" ca="1" si="39"/>
        <v>0.9815697453843748</v>
      </c>
      <c r="P264">
        <f t="shared" ca="1" si="36"/>
        <v>-0.28609811943980756</v>
      </c>
      <c r="Q264">
        <f t="shared" ca="1" si="37"/>
        <v>-0.35921848780158383</v>
      </c>
    </row>
    <row r="265" spans="1:17" x14ac:dyDescent="0.2">
      <c r="A265" s="1">
        <v>43467</v>
      </c>
      <c r="B265" s="4">
        <f>bbg!B269</f>
        <v>0.36</v>
      </c>
      <c r="C265" s="4">
        <f>bbg!C269</f>
        <v>2.7938800000000001</v>
      </c>
      <c r="D265" s="4">
        <f>bbg!D269</f>
        <v>2.4050000000000002</v>
      </c>
      <c r="E265" s="4">
        <f>bbg!E269</f>
        <v>2.69</v>
      </c>
      <c r="F265" s="4">
        <f>AVERAGE(bbg!I269:K269)/AVERAGE(bbg!$I$529:$K$529)</f>
        <v>0.86625766871165644</v>
      </c>
      <c r="G265" s="4">
        <f>AVERAGE(bbg!F269:H269)/AVERAGE(bbg!$F$529:$H$529)</f>
        <v>1.0738269957749611</v>
      </c>
      <c r="H265" s="4">
        <f t="shared" si="32"/>
        <v>0.38887999999999989</v>
      </c>
      <c r="I265" s="4">
        <f t="shared" si="33"/>
        <v>-0.10388000000000019</v>
      </c>
      <c r="J265" s="4">
        <f ca="1">VLOOKUP(A265,'bbg mbs total return'!$A$7:$B$803,2,FALSE)*$M$1</f>
        <v>12457.575650000001</v>
      </c>
      <c r="K265" s="4">
        <f ca="1">VLOOKUP(A265,'bbg mbs total return'!$E$7:$F$803,2,FALSE)*$M$1</f>
        <v>1981.95514</v>
      </c>
      <c r="L265" s="6" t="e">
        <f t="shared" ca="1" si="34"/>
        <v>#N/A</v>
      </c>
      <c r="M265" s="6" t="e">
        <f t="shared" ca="1" si="35"/>
        <v>#N/A</v>
      </c>
      <c r="N265">
        <f t="shared" ca="1" si="38"/>
        <v>0.98901333118572332</v>
      </c>
      <c r="O265">
        <f t="shared" ca="1" si="39"/>
        <v>0.9815697453843748</v>
      </c>
      <c r="P265">
        <f t="shared" ca="1" si="36"/>
        <v>-0.28609811943980756</v>
      </c>
      <c r="Q265">
        <f t="shared" ca="1" si="37"/>
        <v>-0.35921848780158383</v>
      </c>
    </row>
    <row r="266" spans="1:17" x14ac:dyDescent="0.2">
      <c r="A266" s="1">
        <v>43468</v>
      </c>
      <c r="B266" s="4">
        <f>bbg!B270</f>
        <v>0.36</v>
      </c>
      <c r="C266" s="4">
        <f>bbg!C270</f>
        <v>2.7949999999999999</v>
      </c>
      <c r="D266" s="4">
        <f>bbg!D270</f>
        <v>2.3929999999999998</v>
      </c>
      <c r="E266" s="4">
        <f>bbg!E270</f>
        <v>2.64</v>
      </c>
      <c r="F266" s="4">
        <f>AVERAGE(bbg!I270:K270)/AVERAGE(bbg!$I$529:$K$529)</f>
        <v>0.88006134969325145</v>
      </c>
      <c r="G266" s="4">
        <f>AVERAGE(bbg!F270:H270)/AVERAGE(bbg!$F$529:$H$529)</f>
        <v>1.0827218145430286</v>
      </c>
      <c r="H266" s="4">
        <f t="shared" si="32"/>
        <v>0.40200000000000014</v>
      </c>
      <c r="I266" s="4">
        <f t="shared" si="33"/>
        <v>-0.1549999999999998</v>
      </c>
      <c r="J266" s="4">
        <f ca="1">VLOOKUP(A266,'bbg mbs total return'!$A$7:$B$803,2,FALSE)*$M$1</f>
        <v>12518.584010000002</v>
      </c>
      <c r="K266" s="4">
        <f ca="1">VLOOKUP(A266,'bbg mbs total return'!$E$7:$F$803,2,FALSE)*$M$1</f>
        <v>1994.9156700000003</v>
      </c>
      <c r="L266" s="6">
        <f t="shared" ca="1" si="34"/>
        <v>2.8894010689793737E-2</v>
      </c>
      <c r="M266" s="6">
        <f t="shared" ca="1" si="35"/>
        <v>3.858166386147404E-2</v>
      </c>
      <c r="N266">
        <f t="shared" ca="1" si="38"/>
        <v>1.0175898929493521</v>
      </c>
      <c r="O266">
        <f t="shared" ca="1" si="39"/>
        <v>1.0194403393573874</v>
      </c>
      <c r="P266">
        <f t="shared" ca="1" si="36"/>
        <v>-0.26547063087143752</v>
      </c>
      <c r="Q266">
        <f t="shared" ca="1" si="37"/>
        <v>-0.33449607088929745</v>
      </c>
    </row>
    <row r="267" spans="1:17" x14ac:dyDescent="0.2">
      <c r="A267" s="1">
        <v>43469</v>
      </c>
      <c r="B267" s="4">
        <f>bbg!B271</f>
        <v>0.34</v>
      </c>
      <c r="C267" s="4">
        <f>bbg!C271</f>
        <v>2.8038799999999999</v>
      </c>
      <c r="D267" s="4">
        <f>bbg!D271</f>
        <v>2.4037999999999999</v>
      </c>
      <c r="E267" s="4">
        <f>bbg!E271</f>
        <v>2.67</v>
      </c>
      <c r="F267" s="4">
        <f>AVERAGE(bbg!I271:K271)/AVERAGE(bbg!$I$529:$K$529)</f>
        <v>0.89785276073619635</v>
      </c>
      <c r="G267" s="4">
        <f>AVERAGE(bbg!F271:H271)/AVERAGE(bbg!$F$529:$H$529)</f>
        <v>1.0927284856571047</v>
      </c>
      <c r="H267" s="4">
        <f t="shared" si="32"/>
        <v>0.40007999999999999</v>
      </c>
      <c r="I267" s="4">
        <f t="shared" si="33"/>
        <v>-0.13388</v>
      </c>
      <c r="J267" s="4">
        <f ca="1">VLOOKUP(A267,'bbg mbs total return'!$A$7:$B$803,2,FALSE)*$M$1</f>
        <v>12477.733590000002</v>
      </c>
      <c r="K267" s="4">
        <f ca="1">VLOOKUP(A267,'bbg mbs total return'!$E$7:$F$803,2,FALSE)*$M$1</f>
        <v>1983.18057</v>
      </c>
      <c r="L267" s="6">
        <f t="shared" ca="1" si="34"/>
        <v>-1.9252774739337421E-2</v>
      </c>
      <c r="M267" s="6">
        <f t="shared" ca="1" si="35"/>
        <v>-3.470677534955733E-2</v>
      </c>
      <c r="N267">
        <f t="shared" ca="1" si="38"/>
        <v>0.99799846396337177</v>
      </c>
      <c r="O267">
        <f t="shared" ca="1" si="39"/>
        <v>0.98405885251703407</v>
      </c>
      <c r="P267">
        <f t="shared" ca="1" si="36"/>
        <v>-0.2796123593546973</v>
      </c>
      <c r="Q267">
        <f t="shared" ca="1" si="37"/>
        <v>-0.35759356625119043</v>
      </c>
    </row>
    <row r="268" spans="1:17" x14ac:dyDescent="0.2">
      <c r="A268" s="1">
        <v>43472</v>
      </c>
      <c r="B268" s="4">
        <f>bbg!B272</f>
        <v>0.34</v>
      </c>
      <c r="C268" s="4">
        <f>bbg!C272</f>
        <v>2.7968099999999998</v>
      </c>
      <c r="D268" s="4">
        <f>bbg!D272</f>
        <v>2.4074999999999998</v>
      </c>
      <c r="E268" s="4">
        <f>bbg!E272</f>
        <v>2.66</v>
      </c>
      <c r="F268" s="4">
        <f>AVERAGE(bbg!I272:K272)/AVERAGE(bbg!$I$529:$K$529)</f>
        <v>0.91042944785276059</v>
      </c>
      <c r="G268" s="4">
        <f>AVERAGE(bbg!F272:H272)/AVERAGE(bbg!$F$529:$H$529)</f>
        <v>1.0962864131643317</v>
      </c>
      <c r="H268" s="4">
        <f t="shared" si="32"/>
        <v>0.38931000000000004</v>
      </c>
      <c r="I268" s="4">
        <f t="shared" si="33"/>
        <v>-0.13680999999999965</v>
      </c>
      <c r="J268" s="4">
        <f ca="1">VLOOKUP(A268,'bbg mbs total return'!$A$7:$B$803,2,FALSE)*$M$1</f>
        <v>12469.85001</v>
      </c>
      <c r="K268" s="4">
        <f ca="1">VLOOKUP(A268,'bbg mbs total return'!$E$7:$F$803,2,FALSE)*$M$1</f>
        <v>1981.3120400000003</v>
      </c>
      <c r="L268" s="6">
        <f t="shared" ca="1" si="34"/>
        <v>-3.7276899418087874E-3</v>
      </c>
      <c r="M268" s="6">
        <f t="shared" ca="1" si="35"/>
        <v>-5.5589123687304178E-3</v>
      </c>
      <c r="N268">
        <f t="shared" ca="1" si="38"/>
        <v>0.99427823512731484</v>
      </c>
      <c r="O268">
        <f t="shared" ca="1" si="39"/>
        <v>0.97858855559021851</v>
      </c>
      <c r="P268">
        <f t="shared" ca="1" si="36"/>
        <v>-0.28229774111693418</v>
      </c>
      <c r="Q268">
        <f t="shared" ca="1" si="37"/>
        <v>-0.36116464732150866</v>
      </c>
    </row>
    <row r="269" spans="1:17" x14ac:dyDescent="0.2">
      <c r="A269" s="1">
        <v>43473</v>
      </c>
      <c r="B269" s="4">
        <f>bbg!B273</f>
        <v>0.33</v>
      </c>
      <c r="C269" s="4">
        <f>bbg!C273</f>
        <v>2.7824999999999998</v>
      </c>
      <c r="D269" s="4">
        <f>bbg!D273</f>
        <v>2.4129999999999998</v>
      </c>
      <c r="E269" s="4">
        <f>bbg!E273</f>
        <v>2.56</v>
      </c>
      <c r="F269" s="4">
        <f>AVERAGE(bbg!I273:K273)/AVERAGE(bbg!$I$529:$K$529)</f>
        <v>0.91165644171779137</v>
      </c>
      <c r="G269" s="4">
        <f>AVERAGE(bbg!F273:H273)/AVERAGE(bbg!$F$529:$H$529)</f>
        <v>1.0860573715810542</v>
      </c>
      <c r="H269" s="4">
        <f t="shared" si="32"/>
        <v>0.36949999999999994</v>
      </c>
      <c r="I269" s="4">
        <f t="shared" si="33"/>
        <v>-0.2224999999999997</v>
      </c>
      <c r="J269" s="4">
        <f ca="1">VLOOKUP(A269,'bbg mbs total return'!$A$7:$B$803,2,FALSE)*$M$1</f>
        <v>12454.227990000001</v>
      </c>
      <c r="K269" s="4">
        <f ca="1">VLOOKUP(A269,'bbg mbs total return'!$E$7:$F$803,2,FALSE)*$M$1</f>
        <v>1978.3419800000001</v>
      </c>
      <c r="L269" s="6">
        <f t="shared" ca="1" si="34"/>
        <v>-7.3914215428473986E-3</v>
      </c>
      <c r="M269" s="6">
        <f t="shared" ca="1" si="35"/>
        <v>-8.8443181317366844E-3</v>
      </c>
      <c r="N269">
        <f t="shared" ca="1" si="38"/>
        <v>0.98692910556061042</v>
      </c>
      <c r="O269">
        <f t="shared" ca="1" si="39"/>
        <v>0.96993360708450194</v>
      </c>
      <c r="P269">
        <f t="shared" ca="1" si="36"/>
        <v>-0.2876025810545928</v>
      </c>
      <c r="Q269">
        <f t="shared" ca="1" si="37"/>
        <v>-0.36681471041439739</v>
      </c>
    </row>
    <row r="270" spans="1:17" x14ac:dyDescent="0.2">
      <c r="A270" s="1">
        <v>43474</v>
      </c>
      <c r="B270" s="4">
        <f>bbg!B274</f>
        <v>0.34</v>
      </c>
      <c r="C270" s="4">
        <f>bbg!C274</f>
        <v>2.79888</v>
      </c>
      <c r="D270" s="4">
        <f>bbg!D274</f>
        <v>2.4089999999999998</v>
      </c>
      <c r="E270" s="4">
        <f>bbg!E274</f>
        <v>2.6</v>
      </c>
      <c r="F270" s="4">
        <f>AVERAGE(bbg!I274:K274)/AVERAGE(bbg!$I$529:$K$529)</f>
        <v>0.91625766871165648</v>
      </c>
      <c r="G270" s="4">
        <f>AVERAGE(bbg!F274:H274)/AVERAGE(bbg!$F$529:$H$529)</f>
        <v>1.0869468534578608</v>
      </c>
      <c r="H270" s="4">
        <f t="shared" si="32"/>
        <v>0.38988000000000023</v>
      </c>
      <c r="I270" s="4">
        <f t="shared" si="33"/>
        <v>-0.19887999999999995</v>
      </c>
      <c r="J270" s="4">
        <f ca="1">VLOOKUP(A270,'bbg mbs total return'!$A$7:$B$803,2,FALSE)*$M$1</f>
        <v>12449.017700000002</v>
      </c>
      <c r="K270" s="4">
        <f ca="1">VLOOKUP(A270,'bbg mbs total return'!$E$7:$F$803,2,FALSE)*$M$1</f>
        <v>1980.56215</v>
      </c>
      <c r="L270" s="6">
        <f t="shared" ca="1" si="34"/>
        <v>-2.4682951865568348E-3</v>
      </c>
      <c r="M270" s="6">
        <f t="shared" ca="1" si="35"/>
        <v>6.6212025688298544E-3</v>
      </c>
      <c r="N270">
        <f t="shared" ca="1" si="38"/>
        <v>0.98449307319988222</v>
      </c>
      <c r="O270">
        <f t="shared" ca="1" si="39"/>
        <v>0.97635573397532427</v>
      </c>
      <c r="P270">
        <f t="shared" ca="1" si="36"/>
        <v>-0.28936098817469136</v>
      </c>
      <c r="Q270">
        <f t="shared" ca="1" si="37"/>
        <v>-0.36262226234844797</v>
      </c>
    </row>
    <row r="271" spans="1:17" x14ac:dyDescent="0.2">
      <c r="A271" s="1">
        <v>43475</v>
      </c>
      <c r="B271" s="4">
        <f>bbg!B275</f>
        <v>0.35</v>
      </c>
      <c r="C271" s="4">
        <f>bbg!C275</f>
        <v>2.7969400000000002</v>
      </c>
      <c r="D271" s="4">
        <f>bbg!D275</f>
        <v>2.4129999999999998</v>
      </c>
      <c r="E271" s="4">
        <f>bbg!E275</f>
        <v>2.63</v>
      </c>
      <c r="F271" s="4">
        <f>AVERAGE(bbg!I275:K275)/AVERAGE(bbg!$I$529:$K$529)</f>
        <v>0.91625766871165648</v>
      </c>
      <c r="G271" s="4">
        <f>AVERAGE(bbg!F275:H275)/AVERAGE(bbg!$F$529:$H$529)</f>
        <v>1.0833889259506337</v>
      </c>
      <c r="H271" s="4">
        <f t="shared" si="32"/>
        <v>0.38394000000000039</v>
      </c>
      <c r="I271" s="4">
        <f t="shared" si="33"/>
        <v>-0.16694000000000031</v>
      </c>
      <c r="J271" s="4">
        <f ca="1">VLOOKUP(A271,'bbg mbs total return'!$A$7:$B$803,2,FALSE)*$M$1</f>
        <v>12448.01116</v>
      </c>
      <c r="K271" s="4">
        <f ca="1">VLOOKUP(A271,'bbg mbs total return'!$E$7:$F$803,2,FALSE)*$M$1</f>
        <v>1981.8094100000001</v>
      </c>
      <c r="L271" s="6">
        <f t="shared" ca="1" si="34"/>
        <v>-4.7703249711145151E-4</v>
      </c>
      <c r="M271" s="6">
        <f t="shared" ca="1" si="35"/>
        <v>3.7155279373586982E-3</v>
      </c>
      <c r="N271">
        <f t="shared" ca="1" si="38"/>
        <v>0.98402343801078473</v>
      </c>
      <c r="O271">
        <f t="shared" ca="1" si="39"/>
        <v>0.97998341098170982</v>
      </c>
      <c r="P271">
        <f t="shared" ca="1" si="36"/>
        <v>-0.28969998607704717</v>
      </c>
      <c r="Q271">
        <f t="shared" ca="1" si="37"/>
        <v>-0.36025406755755318</v>
      </c>
    </row>
    <row r="272" spans="1:17" x14ac:dyDescent="0.2">
      <c r="A272" s="1">
        <v>43476</v>
      </c>
      <c r="B272" s="4">
        <f>bbg!B276</f>
        <v>0.33</v>
      </c>
      <c r="C272" s="4">
        <f>bbg!C276</f>
        <v>2.7873099999999997</v>
      </c>
      <c r="D272" s="4">
        <f>bbg!D276</f>
        <v>2.41</v>
      </c>
      <c r="E272" s="4">
        <f>bbg!E276</f>
        <v>2.67</v>
      </c>
      <c r="F272" s="4">
        <f>AVERAGE(bbg!I276:K276)/AVERAGE(bbg!$I$529:$K$529)</f>
        <v>0.92361963190184049</v>
      </c>
      <c r="G272" s="4">
        <f>AVERAGE(bbg!F276:H276)/AVERAGE(bbg!$F$529:$H$529)</f>
        <v>1.0936179675339115</v>
      </c>
      <c r="H272" s="4">
        <f t="shared" si="32"/>
        <v>0.37730999999999959</v>
      </c>
      <c r="I272" s="4">
        <f t="shared" si="33"/>
        <v>-0.1173099999999998</v>
      </c>
      <c r="J272" s="4">
        <f ca="1">VLOOKUP(A272,'bbg mbs total return'!$A$7:$B$803,2,FALSE)*$M$1</f>
        <v>12472.92568</v>
      </c>
      <c r="K272" s="4">
        <f ca="1">VLOOKUP(A272,'bbg mbs total return'!$E$7:$F$803,2,FALSE)*$M$1</f>
        <v>1985.8432400000002</v>
      </c>
      <c r="L272" s="6">
        <f t="shared" ca="1" si="34"/>
        <v>1.1808767369388719E-2</v>
      </c>
      <c r="M272" s="6">
        <f t="shared" ca="1" si="35"/>
        <v>1.200902411700684E-2</v>
      </c>
      <c r="N272">
        <f t="shared" ca="1" si="38"/>
        <v>0.99564354187628024</v>
      </c>
      <c r="O272">
        <f t="shared" ca="1" si="39"/>
        <v>0.99175205539845579</v>
      </c>
      <c r="P272">
        <f t="shared" ca="1" si="36"/>
        <v>-0.28131221845015741</v>
      </c>
      <c r="Q272">
        <f t="shared" ca="1" si="37"/>
        <v>-0.35257134322609485</v>
      </c>
    </row>
    <row r="273" spans="1:17" x14ac:dyDescent="0.2">
      <c r="A273" s="1">
        <v>43479</v>
      </c>
      <c r="B273" s="4">
        <f>bbg!B277</f>
        <v>0.33</v>
      </c>
      <c r="C273" s="4">
        <f>bbg!C277</f>
        <v>2.77894</v>
      </c>
      <c r="D273" s="4">
        <f>bbg!D277</f>
        <v>2.4079999999999999</v>
      </c>
      <c r="E273" s="4">
        <f>bbg!E277</f>
        <v>2.67</v>
      </c>
      <c r="F273" s="4">
        <f>AVERAGE(bbg!I277:K277)/AVERAGE(bbg!$I$529:$K$529)</f>
        <v>0.92576687116564416</v>
      </c>
      <c r="G273" s="4">
        <f>AVERAGE(bbg!F277:H277)/AVERAGE(bbg!$F$529:$H$529)</f>
        <v>1.0902824104958859</v>
      </c>
      <c r="H273" s="4">
        <f t="shared" si="32"/>
        <v>0.37094000000000005</v>
      </c>
      <c r="I273" s="4">
        <f t="shared" si="33"/>
        <v>-0.10894000000000004</v>
      </c>
      <c r="J273" s="4">
        <f ca="1">VLOOKUP(A273,'bbg mbs total return'!$A$7:$B$803,2,FALSE)*$M$1</f>
        <v>12470.950360000003</v>
      </c>
      <c r="K273" s="4">
        <f ca="1">VLOOKUP(A273,'bbg mbs total return'!$E$7:$F$803,2,FALSE)*$M$1</f>
        <v>1986.2485700000002</v>
      </c>
      <c r="L273" s="6">
        <f t="shared" ca="1" si="34"/>
        <v>-9.3437484508319686E-4</v>
      </c>
      <c r="M273" s="6">
        <f t="shared" ca="1" si="35"/>
        <v>1.2042476222843936E-3</v>
      </c>
      <c r="N273">
        <f t="shared" ca="1" si="38"/>
        <v>0.99471323759608155</v>
      </c>
      <c r="O273">
        <f t="shared" ca="1" si="39"/>
        <v>0.99294637045306511</v>
      </c>
      <c r="P273">
        <f t="shared" ca="1" si="36"/>
        <v>-0.28198374223470624</v>
      </c>
      <c r="Q273">
        <f t="shared" ca="1" si="37"/>
        <v>-0.35179167880557605</v>
      </c>
    </row>
    <row r="274" spans="1:17" x14ac:dyDescent="0.2">
      <c r="A274" s="1">
        <v>43480</v>
      </c>
      <c r="B274" s="4">
        <f>bbg!B278</f>
        <v>0.34</v>
      </c>
      <c r="C274" s="4">
        <f>bbg!C278</f>
        <v>2.7734399999999999</v>
      </c>
      <c r="D274" s="4">
        <f>bbg!D278</f>
        <v>2.407</v>
      </c>
      <c r="E274" s="4">
        <f>bbg!E278</f>
        <v>2.64</v>
      </c>
      <c r="F274" s="4">
        <f>AVERAGE(bbg!I278:K278)/AVERAGE(bbg!$I$529:$K$529)</f>
        <v>0.92668711656441716</v>
      </c>
      <c r="G274" s="4">
        <f>AVERAGE(bbg!F278:H278)/AVERAGE(bbg!$F$529:$H$529)</f>
        <v>1.0827218145430286</v>
      </c>
      <c r="H274" s="4">
        <f t="shared" si="32"/>
        <v>0.36643999999999988</v>
      </c>
      <c r="I274" s="4">
        <f t="shared" si="33"/>
        <v>-0.13343999999999978</v>
      </c>
      <c r="J274" s="4">
        <f ca="1">VLOOKUP(A274,'bbg mbs total return'!$A$7:$B$803,2,FALSE)*$M$1</f>
        <v>12471.880790000001</v>
      </c>
      <c r="K274" s="4">
        <f ca="1">VLOOKUP(A274,'bbg mbs total return'!$E$7:$F$803,2,FALSE)*$M$1</f>
        <v>1986.9412300000001</v>
      </c>
      <c r="L274" s="6">
        <f t="shared" ca="1" si="34"/>
        <v>4.4018593944561424E-4</v>
      </c>
      <c r="M274" s="6">
        <f t="shared" ca="1" si="35"/>
        <v>2.0574937405743567E-3</v>
      </c>
      <c r="N274">
        <f t="shared" ca="1" si="38"/>
        <v>0.99515109637705179</v>
      </c>
      <c r="O274">
        <f t="shared" ca="1" si="39"/>
        <v>0.99498935139499833</v>
      </c>
      <c r="P274">
        <f t="shared" ca="1" si="36"/>
        <v>-0.28166768157374455</v>
      </c>
      <c r="Q274">
        <f t="shared" ca="1" si="37"/>
        <v>-0.3504579942421302</v>
      </c>
    </row>
    <row r="275" spans="1:17" x14ac:dyDescent="0.2">
      <c r="A275" s="1">
        <v>43481</v>
      </c>
      <c r="B275" s="4">
        <f>bbg!B279</f>
        <v>0.33</v>
      </c>
      <c r="C275" s="4">
        <f>bbg!C279</f>
        <v>2.7803100000000001</v>
      </c>
      <c r="D275" s="4">
        <f>bbg!D279</f>
        <v>2.4050000000000002</v>
      </c>
      <c r="E275" s="4">
        <f>bbg!E279</f>
        <v>2.52</v>
      </c>
      <c r="F275" s="4">
        <f>AVERAGE(bbg!I279:K279)/AVERAGE(bbg!$I$529:$K$529)</f>
        <v>0.9319018404907975</v>
      </c>
      <c r="G275" s="4">
        <f>AVERAGE(bbg!F279:H279)/AVERAGE(bbg!$F$529:$H$529)</f>
        <v>1.0898376695574827</v>
      </c>
      <c r="H275" s="4">
        <f t="shared" si="32"/>
        <v>0.37530999999999981</v>
      </c>
      <c r="I275" s="4">
        <f t="shared" si="33"/>
        <v>-0.26031000000000004</v>
      </c>
      <c r="J275" s="4">
        <f ca="1">VLOOKUP(A275,'bbg mbs total return'!$A$7:$B$803,2,FALSE)*$M$1</f>
        <v>12466.54601</v>
      </c>
      <c r="K275" s="4">
        <f ca="1">VLOOKUP(A275,'bbg mbs total return'!$E$7:$F$803,2,FALSE)*$M$1</f>
        <v>1986.53531</v>
      </c>
      <c r="L275" s="6">
        <f t="shared" ca="1" si="34"/>
        <v>-2.5236933009527341E-3</v>
      </c>
      <c r="M275" s="6">
        <f t="shared" ca="1" si="35"/>
        <v>-1.2053340903297129E-3</v>
      </c>
      <c r="N275">
        <f t="shared" ca="1" si="38"/>
        <v>0.99263964022168927</v>
      </c>
      <c r="O275">
        <f t="shared" ca="1" si="39"/>
        <v>0.9937900568102469</v>
      </c>
      <c r="P275">
        <f t="shared" ca="1" si="36"/>
        <v>-0.28348053203361478</v>
      </c>
      <c r="Q275">
        <f t="shared" ca="1" si="37"/>
        <v>-0.35124090936477137</v>
      </c>
    </row>
    <row r="276" spans="1:17" x14ac:dyDescent="0.2">
      <c r="A276" s="1">
        <v>43482</v>
      </c>
      <c r="B276" s="4">
        <f>bbg!B280</f>
        <v>0.33</v>
      </c>
      <c r="C276" s="4">
        <f>bbg!C280</f>
        <v>2.7757499999999999</v>
      </c>
      <c r="D276" s="4">
        <f>bbg!D280</f>
        <v>2.4085000000000001</v>
      </c>
      <c r="E276" s="4">
        <f>bbg!E280</f>
        <v>2.62</v>
      </c>
      <c r="F276" s="4">
        <f>AVERAGE(bbg!I280:K280)/AVERAGE(bbg!$I$529:$K$529)</f>
        <v>0.9355828220858895</v>
      </c>
      <c r="G276" s="4">
        <f>AVERAGE(bbg!F280:H280)/AVERAGE(bbg!$F$529:$H$529)</f>
        <v>1.0911718923726927</v>
      </c>
      <c r="H276" s="4">
        <f t="shared" si="32"/>
        <v>0.36724999999999985</v>
      </c>
      <c r="I276" s="4">
        <f t="shared" si="33"/>
        <v>-0.15574999999999983</v>
      </c>
      <c r="J276" s="4">
        <f ca="1">VLOOKUP(A276,'bbg mbs total return'!$A$7:$B$803,2,FALSE)*$M$1</f>
        <v>12461.247809999999</v>
      </c>
      <c r="K276" s="4">
        <f ca="1">VLOOKUP(A276,'bbg mbs total return'!$E$7:$F$803,2,FALSE)*$M$1</f>
        <v>1985.6184500000002</v>
      </c>
      <c r="L276" s="6">
        <f t="shared" ca="1" si="34"/>
        <v>-2.5074611664636982E-3</v>
      </c>
      <c r="M276" s="6">
        <f t="shared" ca="1" si="35"/>
        <v>-2.7230696443040327E-3</v>
      </c>
      <c r="N276">
        <f t="shared" ca="1" si="38"/>
        <v>0.99015063487154087</v>
      </c>
      <c r="O276">
        <f t="shared" ca="1" si="39"/>
        <v>0.9910838972737358</v>
      </c>
      <c r="P276">
        <f t="shared" ca="1" si="36"/>
        <v>-0.28527717677455577</v>
      </c>
      <c r="Q276">
        <f t="shared" ca="1" si="37"/>
        <v>-0.35300752555094639</v>
      </c>
    </row>
    <row r="277" spans="1:17" x14ac:dyDescent="0.2">
      <c r="A277" s="1">
        <v>43483</v>
      </c>
      <c r="B277" s="4">
        <f>bbg!B281</f>
        <v>0.32</v>
      </c>
      <c r="C277" s="4">
        <f>bbg!C281</f>
        <v>2.7610000000000001</v>
      </c>
      <c r="D277" s="4">
        <f>bbg!D281</f>
        <v>2.411</v>
      </c>
      <c r="E277" s="4">
        <f>bbg!E281</f>
        <v>2.4900000000000002</v>
      </c>
      <c r="F277" s="4">
        <f>AVERAGE(bbg!I281:K281)/AVERAGE(bbg!$I$529:$K$529)</f>
        <v>0.93865030674846628</v>
      </c>
      <c r="G277" s="4">
        <f>AVERAGE(bbg!F281:H281)/AVERAGE(bbg!$F$529:$H$529)</f>
        <v>1.086946853457861</v>
      </c>
      <c r="H277" s="4">
        <f t="shared" si="32"/>
        <v>0.35000000000000009</v>
      </c>
      <c r="I277" s="4">
        <f t="shared" si="33"/>
        <v>-0.27099999999999991</v>
      </c>
      <c r="J277" s="4">
        <f ca="1">VLOOKUP(A277,'bbg mbs total return'!$A$7:$B$803,2,FALSE)*$M$1</f>
        <v>12447.717340000001</v>
      </c>
      <c r="K277" s="4">
        <f ca="1">VLOOKUP(A277,'bbg mbs total return'!$E$7:$F$803,2,FALSE)*$M$1</f>
        <v>1982.8206700000001</v>
      </c>
      <c r="L277" s="6">
        <f t="shared" ca="1" si="34"/>
        <v>-6.4062423135449638E-3</v>
      </c>
      <c r="M277" s="6">
        <f t="shared" ca="1" si="35"/>
        <v>-8.3132295633137291E-3</v>
      </c>
      <c r="N277">
        <f t="shared" ca="1" si="38"/>
        <v>0.98380748997764345</v>
      </c>
      <c r="O277">
        <f t="shared" ca="1" si="39"/>
        <v>0.98284478931919561</v>
      </c>
      <c r="P277">
        <f t="shared" ca="1" si="36"/>
        <v>-0.28985586436715882</v>
      </c>
      <c r="Q277">
        <f t="shared" ca="1" si="37"/>
        <v>-0.35838612251677771</v>
      </c>
    </row>
    <row r="278" spans="1:17" x14ac:dyDescent="0.2">
      <c r="A278" s="1">
        <v>43486</v>
      </c>
      <c r="B278" s="4">
        <f>bbg!B282</f>
        <v>0.32</v>
      </c>
      <c r="C278" s="4">
        <f>bbg!C282</f>
        <v>2.7723800000000001</v>
      </c>
      <c r="D278" s="4">
        <f>bbg!D282</f>
        <v>2.411</v>
      </c>
      <c r="E278" s="4">
        <f>bbg!E282</f>
        <v>2.4900000000000002</v>
      </c>
      <c r="F278" s="4">
        <f>AVERAGE(bbg!I282:K282)/AVERAGE(bbg!$I$529:$K$529)</f>
        <v>0.93865030674846628</v>
      </c>
      <c r="G278" s="4">
        <f>AVERAGE(bbg!F282:H282)/AVERAGE(bbg!$F$529:$H$529)</f>
        <v>1.086946853457861</v>
      </c>
      <c r="H278" s="4">
        <f t="shared" si="32"/>
        <v>0.36138000000000003</v>
      </c>
      <c r="I278" s="4">
        <f t="shared" si="33"/>
        <v>-0.28237999999999985</v>
      </c>
      <c r="J278" s="4" t="e">
        <f ca="1">VLOOKUP(A278,'bbg mbs total return'!$A$7:$B$803,2,FALSE)*$M$1</f>
        <v>#N/A</v>
      </c>
      <c r="K278" s="4" t="e">
        <f ca="1">VLOOKUP(A278,'bbg mbs total return'!$E$7:$F$803,2,FALSE)*$M$1</f>
        <v>#N/A</v>
      </c>
      <c r="L278" s="6" t="e">
        <f t="shared" ca="1" si="34"/>
        <v>#N/A</v>
      </c>
      <c r="M278" s="6" t="e">
        <f t="shared" ca="1" si="35"/>
        <v>#N/A</v>
      </c>
      <c r="N278">
        <f t="shared" ca="1" si="38"/>
        <v>0.98380748997764345</v>
      </c>
      <c r="O278">
        <f t="shared" ca="1" si="39"/>
        <v>0.98284478931919561</v>
      </c>
      <c r="P278">
        <f t="shared" ca="1" si="36"/>
        <v>-0.28985586436715882</v>
      </c>
      <c r="Q278">
        <f t="shared" ca="1" si="37"/>
        <v>-0.35838612251677771</v>
      </c>
    </row>
    <row r="279" spans="1:17" x14ac:dyDescent="0.2">
      <c r="A279" s="1">
        <v>43487</v>
      </c>
      <c r="B279" s="4">
        <f>bbg!B283</f>
        <v>0.34</v>
      </c>
      <c r="C279" s="4">
        <f>bbg!C283</f>
        <v>2.7792500000000002</v>
      </c>
      <c r="D279" s="4">
        <f>bbg!D283</f>
        <v>2.4093999999999998</v>
      </c>
      <c r="E279" s="4">
        <f>bbg!E283</f>
        <v>2.5300000000000002</v>
      </c>
      <c r="F279" s="4">
        <f>AVERAGE(bbg!I283:K283)/AVERAGE(bbg!$I$529:$K$529)</f>
        <v>0.94263803680981595</v>
      </c>
      <c r="G279" s="4">
        <f>AVERAGE(bbg!F283:H283)/AVERAGE(bbg!$F$529:$H$529)</f>
        <v>1.0878363353346676</v>
      </c>
      <c r="H279" s="4">
        <f t="shared" si="32"/>
        <v>0.36985000000000046</v>
      </c>
      <c r="I279" s="4">
        <f t="shared" si="33"/>
        <v>-0.24924999999999997</v>
      </c>
      <c r="J279" s="4">
        <f ca="1">VLOOKUP(A279,'bbg mbs total return'!$A$7:$B$803,2,FALSE)*$M$1</f>
        <v>12464.992539999999</v>
      </c>
      <c r="K279" s="4">
        <f ca="1">VLOOKUP(A279,'bbg mbs total return'!$E$7:$F$803,2,FALSE)*$M$1</f>
        <v>1990.0570200000002</v>
      </c>
      <c r="L279" s="6" t="e">
        <f t="shared" ca="1" si="34"/>
        <v>#N/A</v>
      </c>
      <c r="M279" s="6" t="e">
        <f t="shared" ca="1" si="35"/>
        <v>#N/A</v>
      </c>
      <c r="N279">
        <f t="shared" ca="1" si="38"/>
        <v>0.98380748997764345</v>
      </c>
      <c r="O279">
        <f t="shared" ca="1" si="39"/>
        <v>0.98284478931919561</v>
      </c>
      <c r="P279">
        <f t="shared" ca="1" si="36"/>
        <v>-0.28985586436715882</v>
      </c>
      <c r="Q279">
        <f t="shared" ca="1" si="37"/>
        <v>-0.35838612251677771</v>
      </c>
    </row>
    <row r="280" spans="1:17" x14ac:dyDescent="0.2">
      <c r="A280" s="1">
        <v>43488</v>
      </c>
      <c r="B280" s="4">
        <f>bbg!B284</f>
        <v>0.35</v>
      </c>
      <c r="C280" s="4">
        <f>bbg!C284</f>
        <v>2.7706300000000001</v>
      </c>
      <c r="D280" s="4">
        <f>bbg!D284</f>
        <v>2.4140000000000001</v>
      </c>
      <c r="E280" s="4">
        <f>bbg!E284</f>
        <v>2.5</v>
      </c>
      <c r="F280" s="4">
        <f>AVERAGE(bbg!I284:K284)/AVERAGE(bbg!$I$529:$K$529)</f>
        <v>0.95214723926380351</v>
      </c>
      <c r="G280" s="4">
        <f>AVERAGE(bbg!F284:H284)/AVERAGE(bbg!$F$529:$H$529)</f>
        <v>1.097620635979542</v>
      </c>
      <c r="H280" s="4">
        <f t="shared" si="32"/>
        <v>0.35663</v>
      </c>
      <c r="I280" s="4">
        <f t="shared" si="33"/>
        <v>-0.27063000000000015</v>
      </c>
      <c r="J280" s="4">
        <f ca="1">VLOOKUP(A280,'bbg mbs total return'!$A$7:$B$803,2,FALSE)*$M$1</f>
        <v>12448.93628</v>
      </c>
      <c r="K280" s="4">
        <f ca="1">VLOOKUP(A280,'bbg mbs total return'!$E$7:$F$803,2,FALSE)*$M$1</f>
        <v>1988.2545700000001</v>
      </c>
      <c r="L280" s="6">
        <f t="shared" ca="1" si="34"/>
        <v>-7.5998388042352932E-3</v>
      </c>
      <c r="M280" s="6">
        <f t="shared" ca="1" si="35"/>
        <v>-5.3437941190249251E-3</v>
      </c>
      <c r="N280">
        <f t="shared" ca="1" si="38"/>
        <v>0.97633071163941398</v>
      </c>
      <c r="O280">
        <f t="shared" ca="1" si="39"/>
        <v>0.97759266911411735</v>
      </c>
      <c r="P280">
        <f t="shared" ca="1" si="36"/>
        <v>-0.29525284532574148</v>
      </c>
      <c r="Q280">
        <f t="shared" ca="1" si="37"/>
        <v>-0.36181477498195735</v>
      </c>
    </row>
    <row r="281" spans="1:17" x14ac:dyDescent="0.2">
      <c r="A281" s="1">
        <v>43489</v>
      </c>
      <c r="B281" s="4">
        <f>bbg!B285</f>
        <v>0.36</v>
      </c>
      <c r="C281" s="4">
        <f>bbg!C285</f>
        <v>2.7647500000000003</v>
      </c>
      <c r="D281" s="4">
        <f>bbg!D285</f>
        <v>2.4129999999999998</v>
      </c>
      <c r="E281" s="4">
        <f>bbg!E285</f>
        <v>2.52</v>
      </c>
      <c r="F281" s="4">
        <f>AVERAGE(bbg!I285:K285)/AVERAGE(bbg!$I$529:$K$529)</f>
        <v>0.95797546012269952</v>
      </c>
      <c r="G281" s="4">
        <f>AVERAGE(bbg!F285:H285)/AVERAGE(bbg!$F$529:$H$529)</f>
        <v>1.0987324883255505</v>
      </c>
      <c r="H281" s="4">
        <f t="shared" si="32"/>
        <v>0.35175000000000045</v>
      </c>
      <c r="I281" s="4">
        <f t="shared" si="33"/>
        <v>-0.24475000000000025</v>
      </c>
      <c r="J281" s="4">
        <f ca="1">VLOOKUP(A281,'bbg mbs total return'!$A$7:$B$803,2,FALSE)*$M$1</f>
        <v>12471.373390000001</v>
      </c>
      <c r="K281" s="4">
        <f ca="1">VLOOKUP(A281,'bbg mbs total return'!$E$7:$F$803,2,FALSE)*$M$1</f>
        <v>1992.46776</v>
      </c>
      <c r="L281" s="6">
        <f t="shared" ca="1" si="34"/>
        <v>1.0633755850504235E-2</v>
      </c>
      <c r="M281" s="6">
        <f t="shared" ca="1" si="35"/>
        <v>1.2502333139362866E-2</v>
      </c>
      <c r="N281">
        <f t="shared" ca="1" si="38"/>
        <v>0.98671277405633662</v>
      </c>
      <c r="O281">
        <f t="shared" ca="1" si="39"/>
        <v>0.98981485833798089</v>
      </c>
      <c r="P281">
        <f t="shared" ca="1" si="36"/>
        <v>-0.28775873614659786</v>
      </c>
      <c r="Q281">
        <f t="shared" ca="1" si="37"/>
        <v>-0.35383597069416262</v>
      </c>
    </row>
    <row r="282" spans="1:17" x14ac:dyDescent="0.2">
      <c r="A282" s="1">
        <v>43490</v>
      </c>
      <c r="B282" s="4">
        <f>bbg!B286</f>
        <v>0.35</v>
      </c>
      <c r="C282" s="4">
        <f>bbg!C286</f>
        <v>2.75163</v>
      </c>
      <c r="D282" s="4">
        <f>bbg!D286</f>
        <v>2.415</v>
      </c>
      <c r="E282" s="4">
        <f>bbg!E286</f>
        <v>2.58</v>
      </c>
      <c r="F282" s="4">
        <f>AVERAGE(bbg!I286:K286)/AVERAGE(bbg!$I$529:$K$529)</f>
        <v>0.96226993865030652</v>
      </c>
      <c r="G282" s="4">
        <f>AVERAGE(bbg!F286:H286)/AVERAGE(bbg!$F$529:$H$529)</f>
        <v>1.1022904158327775</v>
      </c>
      <c r="H282" s="4">
        <f t="shared" si="32"/>
        <v>0.33662999999999998</v>
      </c>
      <c r="I282" s="4">
        <f t="shared" si="33"/>
        <v>-0.17162999999999995</v>
      </c>
      <c r="J282" s="4">
        <f ca="1">VLOOKUP(A282,'bbg mbs total return'!$A$7:$B$803,2,FALSE)*$M$1</f>
        <v>12453.740650000002</v>
      </c>
      <c r="K282" s="4">
        <f ca="1">VLOOKUP(A282,'bbg mbs total return'!$E$7:$F$803,2,FALSE)*$M$1</f>
        <v>1989.0941399999999</v>
      </c>
      <c r="L282" s="6">
        <f t="shared" ca="1" si="34"/>
        <v>-8.3417569778972082E-3</v>
      </c>
      <c r="M282" s="6">
        <f t="shared" ca="1" si="35"/>
        <v>-9.9898017923261591E-3</v>
      </c>
      <c r="N282">
        <f t="shared" ca="1" si="38"/>
        <v>0.97848185588817194</v>
      </c>
      <c r="O282">
        <f t="shared" ca="1" si="39"/>
        <v>0.9799268040920851</v>
      </c>
      <c r="P282">
        <f t="shared" ca="1" si="36"/>
        <v>-0.29370007967929324</v>
      </c>
      <c r="Q282">
        <f t="shared" ca="1" si="37"/>
        <v>-0.36029102127225876</v>
      </c>
    </row>
    <row r="283" spans="1:17" x14ac:dyDescent="0.2">
      <c r="A283" s="1">
        <v>43493</v>
      </c>
      <c r="B283" s="4">
        <f>bbg!B287</f>
        <v>0.34</v>
      </c>
      <c r="C283" s="4">
        <f>bbg!C287</f>
        <v>2.7504999999999997</v>
      </c>
      <c r="D283" s="4">
        <f>bbg!D287</f>
        <v>2.4096000000000002</v>
      </c>
      <c r="E283" s="4">
        <f>bbg!E287</f>
        <v>2.59</v>
      </c>
      <c r="F283" s="4">
        <f>AVERAGE(bbg!I287:K287)/AVERAGE(bbg!$I$529:$K$529)</f>
        <v>0.9607361963190183</v>
      </c>
      <c r="G283" s="4">
        <f>AVERAGE(bbg!F287:H287)/AVERAGE(bbg!$F$529:$H$529)</f>
        <v>1.1009561930175673</v>
      </c>
      <c r="H283" s="4">
        <f t="shared" si="32"/>
        <v>0.34089999999999954</v>
      </c>
      <c r="I283" s="4">
        <f t="shared" si="33"/>
        <v>-0.16049999999999986</v>
      </c>
      <c r="J283" s="4">
        <f ca="1">VLOOKUP(A283,'bbg mbs total return'!$A$7:$B$803,2,FALSE)*$M$1</f>
        <v>12465.767800000001</v>
      </c>
      <c r="K283" s="4">
        <f ca="1">VLOOKUP(A283,'bbg mbs total return'!$E$7:$F$803,2,FALSE)*$M$1</f>
        <v>1991.6116700000002</v>
      </c>
      <c r="L283" s="6">
        <f t="shared" ca="1" si="34"/>
        <v>5.6979012968278791E-3</v>
      </c>
      <c r="M283" s="6">
        <f t="shared" ca="1" si="35"/>
        <v>7.4674328888233226E-3</v>
      </c>
      <c r="N283">
        <f t="shared" ca="1" si="38"/>
        <v>0.98405714892375973</v>
      </c>
      <c r="O283">
        <f t="shared" ca="1" si="39"/>
        <v>0.98724434173760189</v>
      </c>
      <c r="P283">
        <f t="shared" ca="1" si="36"/>
        <v>-0.28967565244734839</v>
      </c>
      <c r="Q283">
        <f t="shared" ca="1" si="37"/>
        <v>-0.35551403740523158</v>
      </c>
    </row>
    <row r="284" spans="1:17" x14ac:dyDescent="0.2">
      <c r="A284" s="1">
        <v>43494</v>
      </c>
      <c r="B284" s="4">
        <f>bbg!B288</f>
        <v>0.34</v>
      </c>
      <c r="C284" s="4">
        <f>bbg!C288</f>
        <v>2.74438</v>
      </c>
      <c r="D284" s="4">
        <f>bbg!D288</f>
        <v>2.41</v>
      </c>
      <c r="E284" s="4">
        <f>bbg!E288</f>
        <v>2.6</v>
      </c>
      <c r="F284" s="4">
        <f>AVERAGE(bbg!I288:K288)/AVERAGE(bbg!$I$529:$K$529)</f>
        <v>0.9616564417177913</v>
      </c>
      <c r="G284" s="4">
        <f>AVERAGE(bbg!F288:H288)/AVERAGE(bbg!$F$529:$H$529)</f>
        <v>1.1009561930175673</v>
      </c>
      <c r="H284" s="4">
        <f t="shared" si="32"/>
        <v>0.3343799999999999</v>
      </c>
      <c r="I284" s="4">
        <f t="shared" si="33"/>
        <v>-0.14437999999999995</v>
      </c>
      <c r="J284" s="4">
        <f ca="1">VLOOKUP(A284,'bbg mbs total return'!$A$7:$B$803,2,FALSE)*$M$1</f>
        <v>12488.9902</v>
      </c>
      <c r="K284" s="4">
        <f ca="1">VLOOKUP(A284,'bbg mbs total return'!$E$7:$F$803,2,FALSE)*$M$1</f>
        <v>1995.0608099999999</v>
      </c>
      <c r="L284" s="6">
        <f t="shared" ca="1" si="34"/>
        <v>1.0991072687876691E-2</v>
      </c>
      <c r="M284" s="6">
        <f t="shared" ca="1" si="35"/>
        <v>1.0217818215534958E-2</v>
      </c>
      <c r="N284">
        <f t="shared" ca="1" si="38"/>
        <v>0.99487299257660555</v>
      </c>
      <c r="O284">
        <f t="shared" ca="1" si="39"/>
        <v>0.9973318249557922</v>
      </c>
      <c r="P284">
        <f t="shared" ca="1" si="36"/>
        <v>-0.28186842591142858</v>
      </c>
      <c r="Q284">
        <f t="shared" ca="1" si="37"/>
        <v>-0.34892879699697421</v>
      </c>
    </row>
    <row r="285" spans="1:17" x14ac:dyDescent="0.2">
      <c r="A285" s="1">
        <v>43495</v>
      </c>
      <c r="B285" s="4">
        <f>bbg!B289</f>
        <v>0.32</v>
      </c>
      <c r="C285" s="4">
        <f>bbg!C289</f>
        <v>2.7362500000000001</v>
      </c>
      <c r="D285" s="4">
        <f>bbg!D289</f>
        <v>2.4079999999999999</v>
      </c>
      <c r="E285" s="4">
        <f>bbg!E289</f>
        <v>2.5</v>
      </c>
      <c r="F285" s="4">
        <f>AVERAGE(bbg!I289:K289)/AVERAGE(bbg!$I$529:$K$529)</f>
        <v>0.96226993865030652</v>
      </c>
      <c r="G285" s="4">
        <f>AVERAGE(bbg!F289:H289)/AVERAGE(bbg!$F$529:$H$529)</f>
        <v>1.0982877473871471</v>
      </c>
      <c r="H285" s="4">
        <f t="shared" si="32"/>
        <v>0.32825000000000015</v>
      </c>
      <c r="I285" s="4">
        <f t="shared" si="33"/>
        <v>-0.23625000000000007</v>
      </c>
      <c r="J285" s="4">
        <f ca="1">VLOOKUP(A285,'bbg mbs total return'!$A$7:$B$803,2,FALSE)*$M$1</f>
        <v>12513.138900000002</v>
      </c>
      <c r="K285" s="4">
        <f ca="1">VLOOKUP(A285,'bbg mbs total return'!$E$7:$F$803,2,FALSE)*$M$1</f>
        <v>1998.5654099999999</v>
      </c>
      <c r="L285" s="6">
        <f t="shared" ca="1" si="34"/>
        <v>1.140823459049687E-2</v>
      </c>
      <c r="M285" s="6">
        <f t="shared" ca="1" si="35"/>
        <v>1.0364165290781059E-2</v>
      </c>
      <c r="N285">
        <f t="shared" ca="1" si="38"/>
        <v>1.0062227370636692</v>
      </c>
      <c r="O285">
        <f t="shared" ca="1" si="39"/>
        <v>1.0076683368393904</v>
      </c>
      <c r="P285">
        <f t="shared" ca="1" si="36"/>
        <v>-0.27367581244738337</v>
      </c>
      <c r="Q285">
        <f t="shared" ca="1" si="37"/>
        <v>-0.3421809874329832</v>
      </c>
    </row>
    <row r="286" spans="1:17" x14ac:dyDescent="0.2">
      <c r="A286" s="1">
        <v>43496</v>
      </c>
      <c r="B286" s="4">
        <f>bbg!B290</f>
        <v>0.32</v>
      </c>
      <c r="C286" s="4">
        <f>bbg!C290</f>
        <v>2.7374999999999998</v>
      </c>
      <c r="D286" s="4">
        <f>bbg!D290</f>
        <v>2.4060000000000001</v>
      </c>
      <c r="E286" s="4">
        <f>bbg!E290</f>
        <v>2.54</v>
      </c>
      <c r="F286" s="4">
        <f>AVERAGE(bbg!I290:K290)/AVERAGE(bbg!$I$529:$K$529)</f>
        <v>0.96564417177914108</v>
      </c>
      <c r="G286" s="4">
        <f>AVERAGE(bbg!F290:H290)/AVERAGE(bbg!$F$529:$H$529)</f>
        <v>1.0978430064487437</v>
      </c>
      <c r="H286" s="4">
        <f t="shared" si="32"/>
        <v>0.33149999999999968</v>
      </c>
      <c r="I286" s="4">
        <f t="shared" si="33"/>
        <v>-0.19749999999999979</v>
      </c>
      <c r="J286" s="4">
        <f ca="1">VLOOKUP(A286,'bbg mbs total return'!$A$7:$B$803,2,FALSE)*$M$1</f>
        <v>12551.005100000002</v>
      </c>
      <c r="K286" s="4">
        <f ca="1">VLOOKUP(A286,'bbg mbs total return'!$E$7:$F$803,2,FALSE)*$M$1</f>
        <v>2005.4288800000004</v>
      </c>
      <c r="L286" s="6">
        <f t="shared" ca="1" si="34"/>
        <v>1.7854079762512767E-2</v>
      </c>
      <c r="M286" s="6">
        <f t="shared" ca="1" si="35"/>
        <v>2.026177016643298E-2</v>
      </c>
      <c r="N286">
        <f t="shared" ca="1" si="38"/>
        <v>1.0241879180700579</v>
      </c>
      <c r="O286">
        <f t="shared" ca="1" si="39"/>
        <v>1.0280854810844218</v>
      </c>
      <c r="P286">
        <f t="shared" ca="1" si="36"/>
        <v>-0.26070796246937655</v>
      </c>
      <c r="Q286">
        <f t="shared" ca="1" si="37"/>
        <v>-0.32885240978924046</v>
      </c>
    </row>
    <row r="287" spans="1:17" x14ac:dyDescent="0.2">
      <c r="A287" s="1">
        <v>43497</v>
      </c>
      <c r="B287" s="4">
        <f>bbg!B291</f>
        <v>0.34</v>
      </c>
      <c r="C287" s="4">
        <f>bbg!C291</f>
        <v>2.7326299999999999</v>
      </c>
      <c r="D287" s="4">
        <f>bbg!D291</f>
        <v>2.4050000000000002</v>
      </c>
      <c r="E287" s="4">
        <f>bbg!E291</f>
        <v>2.57</v>
      </c>
      <c r="F287" s="4">
        <f>AVERAGE(bbg!I291:K291)/AVERAGE(bbg!$I$529:$K$529)</f>
        <v>0.97668711656441731</v>
      </c>
      <c r="G287" s="4">
        <f>AVERAGE(bbg!F291:H291)/AVERAGE(bbg!$F$529:$H$529)</f>
        <v>1.0978430064487437</v>
      </c>
      <c r="H287" s="4">
        <f t="shared" si="32"/>
        <v>0.32762999999999964</v>
      </c>
      <c r="I287" s="4">
        <f t="shared" si="33"/>
        <v>-0.16263000000000005</v>
      </c>
      <c r="J287" s="4">
        <f ca="1">VLOOKUP(A287,'bbg mbs total return'!$A$7:$B$803,2,FALSE)*$M$1</f>
        <v>12510.183000000001</v>
      </c>
      <c r="K287" s="4">
        <f ca="1">VLOOKUP(A287,'bbg mbs total return'!$E$7:$F$803,2,FALSE)*$M$1</f>
        <v>1999.9371600000002</v>
      </c>
      <c r="L287" s="6">
        <f t="shared" ca="1" si="34"/>
        <v>-1.9189729275148438E-2</v>
      </c>
      <c r="M287" s="6">
        <f t="shared" ca="1" si="35"/>
        <v>-1.6156717559587887E-2</v>
      </c>
      <c r="N287">
        <f t="shared" ca="1" si="38"/>
        <v>1.0045340291954157</v>
      </c>
      <c r="O287">
        <f t="shared" ca="1" si="39"/>
        <v>1.0114749943394277</v>
      </c>
      <c r="P287">
        <f t="shared" ca="1" si="36"/>
        <v>-0.27489477652486205</v>
      </c>
      <c r="Q287">
        <f t="shared" ca="1" si="37"/>
        <v>-0.33969595184507373</v>
      </c>
    </row>
    <row r="288" spans="1:17" x14ac:dyDescent="0.2">
      <c r="A288" s="1">
        <v>43500</v>
      </c>
      <c r="B288" s="4">
        <f>bbg!B292</f>
        <v>0.34</v>
      </c>
      <c r="C288" s="4">
        <f>bbg!C292</f>
        <v>2.7343799999999998</v>
      </c>
      <c r="D288" s="4">
        <f>bbg!D292</f>
        <v>2.4064999999999999</v>
      </c>
      <c r="E288" s="4">
        <f>bbg!E292</f>
        <v>2.5300000000000002</v>
      </c>
      <c r="F288" s="4">
        <f>AVERAGE(bbg!I292:K292)/AVERAGE(bbg!$I$529:$K$529)</f>
        <v>0.98282208588957043</v>
      </c>
      <c r="G288" s="4">
        <f>AVERAGE(bbg!F292:H292)/AVERAGE(bbg!$F$529:$H$529)</f>
        <v>1.1002890816099622</v>
      </c>
      <c r="H288" s="4">
        <f t="shared" si="32"/>
        <v>0.32787999999999995</v>
      </c>
      <c r="I288" s="4">
        <f t="shared" si="33"/>
        <v>-0.20437999999999956</v>
      </c>
      <c r="J288" s="4">
        <f ca="1">VLOOKUP(A288,'bbg mbs total return'!$A$7:$B$803,2,FALSE)*$M$1</f>
        <v>12496.795900000001</v>
      </c>
      <c r="K288" s="4">
        <f ca="1">VLOOKUP(A288,'bbg mbs total return'!$E$7:$F$803,2,FALSE)*$M$1</f>
        <v>1999.3512900000003</v>
      </c>
      <c r="L288" s="6">
        <f t="shared" ca="1" si="34"/>
        <v>-6.3135679150334804E-3</v>
      </c>
      <c r="M288" s="6">
        <f t="shared" ca="1" si="35"/>
        <v>-1.7283708054101844E-3</v>
      </c>
      <c r="N288">
        <f t="shared" ca="1" si="38"/>
        <v>0.99819183537912826</v>
      </c>
      <c r="O288">
        <f t="shared" ca="1" si="39"/>
        <v>1.009726790488809</v>
      </c>
      <c r="P288">
        <f t="shared" ca="1" si="36"/>
        <v>-0.27947277759881783</v>
      </c>
      <c r="Q288">
        <f t="shared" ca="1" si="37"/>
        <v>-0.34083720208459889</v>
      </c>
    </row>
    <row r="289" spans="1:17" x14ac:dyDescent="0.2">
      <c r="A289" s="1">
        <v>43501</v>
      </c>
      <c r="B289" s="4">
        <f>bbg!B293</f>
        <v>0.32</v>
      </c>
      <c r="C289" s="4">
        <f>bbg!C293</f>
        <v>2.7385000000000002</v>
      </c>
      <c r="D289" s="4">
        <f>bbg!D293</f>
        <v>2.4050000000000002</v>
      </c>
      <c r="E289" s="4">
        <f>bbg!E293</f>
        <v>2.5499999999999998</v>
      </c>
      <c r="F289" s="4">
        <f>AVERAGE(bbg!I293:K293)/AVERAGE(bbg!$I$529:$K$529)</f>
        <v>0.9822085889570551</v>
      </c>
      <c r="G289" s="4">
        <f>AVERAGE(bbg!F293:H293)/AVERAGE(bbg!$F$529:$H$529)</f>
        <v>1.1005114520791639</v>
      </c>
      <c r="H289" s="4">
        <f t="shared" si="32"/>
        <v>0.33349999999999991</v>
      </c>
      <c r="I289" s="4">
        <f t="shared" si="33"/>
        <v>-0.18850000000000033</v>
      </c>
      <c r="J289" s="4">
        <f ca="1">VLOOKUP(A289,'bbg mbs total return'!$A$7:$B$803,2,FALSE)*$M$1</f>
        <v>12516.6494</v>
      </c>
      <c r="K289" s="4">
        <f ca="1">VLOOKUP(A289,'bbg mbs total return'!$E$7:$F$803,2,FALSE)*$M$1</f>
        <v>2002.64408</v>
      </c>
      <c r="L289" s="6">
        <f t="shared" ca="1" si="34"/>
        <v>9.3732546276123156E-3</v>
      </c>
      <c r="M289" s="6">
        <f t="shared" ca="1" si="35"/>
        <v>9.7168822193315144E-3</v>
      </c>
      <c r="N289">
        <f t="shared" ca="1" si="38"/>
        <v>1.0075481416193406</v>
      </c>
      <c r="O289">
        <f t="shared" ca="1" si="39"/>
        <v>1.0195381867856923</v>
      </c>
      <c r="P289">
        <f t="shared" ca="1" si="36"/>
        <v>-0.27271909247712522</v>
      </c>
      <c r="Q289">
        <f t="shared" ca="1" si="37"/>
        <v>-0.33443219481388997</v>
      </c>
    </row>
    <row r="290" spans="1:17" x14ac:dyDescent="0.2">
      <c r="A290" s="1">
        <v>43502</v>
      </c>
      <c r="B290" s="4">
        <f>bbg!B294</f>
        <v>0.33</v>
      </c>
      <c r="C290" s="4">
        <f>bbg!C294</f>
        <v>2.7376300000000002</v>
      </c>
      <c r="D290" s="4">
        <f>bbg!D294</f>
        <v>2.4089</v>
      </c>
      <c r="E290" s="4">
        <f>bbg!E294</f>
        <v>2.5099999999999998</v>
      </c>
      <c r="F290" s="4">
        <f>AVERAGE(bbg!I294:K294)/AVERAGE(bbg!$I$529:$K$529)</f>
        <v>0.98128834355828221</v>
      </c>
      <c r="G290" s="4">
        <f>AVERAGE(bbg!F294:H294)/AVERAGE(bbg!$F$529:$H$529)</f>
        <v>1.1018456748943739</v>
      </c>
      <c r="H290" s="4">
        <f t="shared" si="32"/>
        <v>0.32873000000000019</v>
      </c>
      <c r="I290" s="4">
        <f t="shared" si="33"/>
        <v>-0.22763000000000044</v>
      </c>
      <c r="J290" s="4">
        <f ca="1">VLOOKUP(A290,'bbg mbs total return'!$A$7:$B$803,2,FALSE)*$M$1</f>
        <v>12520.8148</v>
      </c>
      <c r="K290" s="4">
        <f ca="1">VLOOKUP(A290,'bbg mbs total return'!$E$7:$F$803,2,FALSE)*$M$1</f>
        <v>2004.3291200000001</v>
      </c>
      <c r="L290" s="6">
        <f t="shared" ca="1" si="34"/>
        <v>1.9634535740855829E-3</v>
      </c>
      <c r="M290" s="6">
        <f t="shared" ca="1" si="35"/>
        <v>4.964304990230573E-3</v>
      </c>
      <c r="N290">
        <f t="shared" ca="1" si="38"/>
        <v>1.0095264156190664</v>
      </c>
      <c r="O290">
        <f t="shared" ca="1" si="39"/>
        <v>1.0245994852940832</v>
      </c>
      <c r="P290">
        <f t="shared" ca="1" si="36"/>
        <v>-0.27129111017988516</v>
      </c>
      <c r="Q290">
        <f t="shared" ca="1" si="37"/>
        <v>-0.33112811323726776</v>
      </c>
    </row>
    <row r="291" spans="1:17" x14ac:dyDescent="0.2">
      <c r="A291" s="1">
        <v>43503</v>
      </c>
      <c r="B291" s="4">
        <f>bbg!B295</f>
        <v>0.35</v>
      </c>
      <c r="C291" s="4">
        <f>bbg!C295</f>
        <v>2.6970000000000001</v>
      </c>
      <c r="D291" s="4">
        <f>bbg!D295</f>
        <v>2.4024999999999999</v>
      </c>
      <c r="E291" s="4">
        <f>bbg!E295</f>
        <v>2.5</v>
      </c>
      <c r="F291" s="4">
        <f>AVERAGE(bbg!I295:K295)/AVERAGE(bbg!$I$529:$K$529)</f>
        <v>0.96533742331288341</v>
      </c>
      <c r="G291" s="4">
        <f>AVERAGE(bbg!F295:H295)/AVERAGE(bbg!$F$529:$H$529)</f>
        <v>1.1005114520791639</v>
      </c>
      <c r="H291" s="4">
        <f t="shared" si="32"/>
        <v>0.29450000000000021</v>
      </c>
      <c r="I291" s="4">
        <f t="shared" si="33"/>
        <v>-0.19700000000000006</v>
      </c>
      <c r="J291" s="4">
        <f ca="1">VLOOKUP(A291,'bbg mbs total return'!$A$7:$B$803,2,FALSE)*$M$1</f>
        <v>12536.733</v>
      </c>
      <c r="K291" s="4">
        <f ca="1">VLOOKUP(A291,'bbg mbs total return'!$E$7:$F$803,2,FALSE)*$M$1</f>
        <v>2010.0184900000002</v>
      </c>
      <c r="L291" s="6">
        <f t="shared" ca="1" si="34"/>
        <v>7.5009000212985068E-3</v>
      </c>
      <c r="M291" s="6">
        <f t="shared" ca="1" si="35"/>
        <v>1.6747390767839643E-2</v>
      </c>
      <c r="N291">
        <f t="shared" ca="1" si="38"/>
        <v>1.0170987723314848</v>
      </c>
      <c r="O291">
        <f t="shared" ca="1" si="39"/>
        <v>1.0417588532548305</v>
      </c>
      <c r="P291">
        <f t="shared" ca="1" si="36"/>
        <v>-0.26582513765271309</v>
      </c>
      <c r="Q291">
        <f t="shared" ca="1" si="37"/>
        <v>-0.31992625437603006</v>
      </c>
    </row>
    <row r="292" spans="1:17" x14ac:dyDescent="0.2">
      <c r="A292" s="1">
        <v>43504</v>
      </c>
      <c r="B292" s="4">
        <f>bbg!B296</f>
        <v>0.36</v>
      </c>
      <c r="C292" s="4">
        <f>bbg!C296</f>
        <v>2.6977500000000001</v>
      </c>
      <c r="D292" s="4">
        <f>bbg!D296</f>
        <v>2.4020000000000001</v>
      </c>
      <c r="E292" s="4">
        <f>bbg!E296</f>
        <v>2.5300000000000002</v>
      </c>
      <c r="F292" s="4">
        <f>AVERAGE(bbg!I296:K296)/AVERAGE(bbg!$I$529:$K$529)</f>
        <v>0.96472392638036797</v>
      </c>
      <c r="G292" s="4">
        <f>AVERAGE(bbg!F296:H296)/AVERAGE(bbg!$F$529:$H$529)</f>
        <v>1.099844340671559</v>
      </c>
      <c r="H292" s="4">
        <f t="shared" si="32"/>
        <v>0.29574999999999996</v>
      </c>
      <c r="I292" s="4">
        <f t="shared" si="33"/>
        <v>-0.16774999999999984</v>
      </c>
      <c r="J292" s="4">
        <f ca="1">VLOOKUP(A292,'bbg mbs total return'!$A$7:$B$803,2,FALSE)*$M$1</f>
        <v>12543.872000000001</v>
      </c>
      <c r="K292" s="4">
        <f ca="1">VLOOKUP(A292,'bbg mbs total return'!$E$7:$F$803,2,FALSE)*$M$1</f>
        <v>2012.6386800000002</v>
      </c>
      <c r="L292" s="6">
        <f t="shared" ca="1" si="34"/>
        <v>3.3597349484913112E-3</v>
      </c>
      <c r="M292" s="6">
        <f t="shared" ca="1" si="35"/>
        <v>7.6910342252624721E-3</v>
      </c>
      <c r="N292">
        <f t="shared" ca="1" si="38"/>
        <v>1.0205159546229545</v>
      </c>
      <c r="O292">
        <f t="shared" ca="1" si="39"/>
        <v>1.0497710562496836</v>
      </c>
      <c r="P292">
        <f t="shared" ca="1" si="36"/>
        <v>-0.26335850470938116</v>
      </c>
      <c r="Q292">
        <f t="shared" ca="1" si="37"/>
        <v>-0.31469578392273367</v>
      </c>
    </row>
    <row r="293" spans="1:17" x14ac:dyDescent="0.2">
      <c r="A293" s="1">
        <v>43507</v>
      </c>
      <c r="B293" s="4">
        <f>bbg!B297</f>
        <v>0.35</v>
      </c>
      <c r="C293" s="4">
        <f>bbg!C297</f>
        <v>2.6879999999999997</v>
      </c>
      <c r="D293" s="4">
        <f>bbg!D297</f>
        <v>2.403</v>
      </c>
      <c r="E293" s="4">
        <f>bbg!E297</f>
        <v>2.4300000000000002</v>
      </c>
      <c r="F293" s="4">
        <f>AVERAGE(bbg!I297:K297)/AVERAGE(bbg!$I$529:$K$529)</f>
        <v>0.9625766871165643</v>
      </c>
      <c r="G293" s="4">
        <f>AVERAGE(bbg!F297:H297)/AVERAGE(bbg!$F$529:$H$529)</f>
        <v>1.1049588614631976</v>
      </c>
      <c r="H293" s="4">
        <f t="shared" si="32"/>
        <v>0.2849999999999997</v>
      </c>
      <c r="I293" s="4">
        <f t="shared" si="33"/>
        <v>-0.25799999999999956</v>
      </c>
      <c r="J293" s="4">
        <f ca="1">VLOOKUP(A293,'bbg mbs total return'!$A$7:$B$803,2,FALSE)*$M$1</f>
        <v>12535.789000000001</v>
      </c>
      <c r="K293" s="4">
        <f ca="1">VLOOKUP(A293,'bbg mbs total return'!$E$7:$F$803,2,FALSE)*$M$1</f>
        <v>2010.26511</v>
      </c>
      <c r="L293" s="6">
        <f t="shared" ca="1" si="34"/>
        <v>-3.8018324804338422E-3</v>
      </c>
      <c r="M293" s="6">
        <f t="shared" ca="1" si="35"/>
        <v>-6.9580611458788912E-3</v>
      </c>
      <c r="N293">
        <f t="shared" ca="1" si="38"/>
        <v>1.016636123919868</v>
      </c>
      <c r="O293">
        <f t="shared" ca="1" si="39"/>
        <v>1.0424666850511244</v>
      </c>
      <c r="P293">
        <f t="shared" ca="1" si="36"/>
        <v>-0.26615909227261236</v>
      </c>
      <c r="Q293">
        <f t="shared" ca="1" si="37"/>
        <v>-0.31946417256172799</v>
      </c>
    </row>
    <row r="294" spans="1:17" x14ac:dyDescent="0.2">
      <c r="A294" s="1">
        <v>43508</v>
      </c>
      <c r="B294" s="4">
        <f>bbg!B298</f>
        <v>0.34</v>
      </c>
      <c r="C294" s="4">
        <f>bbg!C298</f>
        <v>2.6928800000000002</v>
      </c>
      <c r="D294" s="4">
        <f>bbg!D298</f>
        <v>2.4037000000000002</v>
      </c>
      <c r="E294" s="4">
        <f>bbg!E298</f>
        <v>2.44</v>
      </c>
      <c r="F294" s="4">
        <f>AVERAGE(bbg!I298:K298)/AVERAGE(bbg!$I$529:$K$529)</f>
        <v>0.9616564417177913</v>
      </c>
      <c r="G294" s="4">
        <f>AVERAGE(bbg!F298:H298)/AVERAGE(bbg!$F$529:$H$529)</f>
        <v>1.1036246386479875</v>
      </c>
      <c r="H294" s="4">
        <f t="shared" si="32"/>
        <v>0.28917999999999999</v>
      </c>
      <c r="I294" s="4">
        <f t="shared" si="33"/>
        <v>-0.25288000000000022</v>
      </c>
      <c r="J294" s="4">
        <f ca="1">VLOOKUP(A294,'bbg mbs total return'!$A$7:$B$803,2,FALSE)*$M$1</f>
        <v>12532.632500000002</v>
      </c>
      <c r="K294" s="4">
        <f ca="1">VLOOKUP(A294,'bbg mbs total return'!$E$7:$F$803,2,FALSE)*$M$1</f>
        <v>2009.3494300000002</v>
      </c>
      <c r="L294" s="6">
        <f t="shared" ca="1" si="34"/>
        <v>-1.4856145073913086E-3</v>
      </c>
      <c r="M294" s="6">
        <f t="shared" ca="1" si="35"/>
        <v>-2.6874624511583622E-3</v>
      </c>
      <c r="N294">
        <f t="shared" ca="1" si="38"/>
        <v>1.0151257945454346</v>
      </c>
      <c r="O294">
        <f t="shared" ca="1" si="39"/>
        <v>1.039665094978466</v>
      </c>
      <c r="P294">
        <f t="shared" ca="1" si="36"/>
        <v>-0.26724929697124944</v>
      </c>
      <c r="Q294">
        <f t="shared" ca="1" si="37"/>
        <v>-0.32129308704463622</v>
      </c>
    </row>
    <row r="295" spans="1:17" x14ac:dyDescent="0.2">
      <c r="A295" s="1">
        <v>43509</v>
      </c>
      <c r="B295" s="4">
        <f>bbg!B299</f>
        <v>0.35</v>
      </c>
      <c r="C295" s="4">
        <f>bbg!C299</f>
        <v>2.6837499999999999</v>
      </c>
      <c r="D295" s="4">
        <f>bbg!D299</f>
        <v>2.4050000000000002</v>
      </c>
      <c r="E295" s="4">
        <f>bbg!E299</f>
        <v>2.4500000000000002</v>
      </c>
      <c r="F295" s="4">
        <f>AVERAGE(bbg!I299:K299)/AVERAGE(bbg!$I$529:$K$529)</f>
        <v>0.95705521472392641</v>
      </c>
      <c r="G295" s="4">
        <f>AVERAGE(bbg!F299:H299)/AVERAGE(bbg!$F$529:$H$529)</f>
        <v>1.0993995997331554</v>
      </c>
      <c r="H295" s="4">
        <f t="shared" si="32"/>
        <v>0.27874999999999961</v>
      </c>
      <c r="I295" s="4">
        <f t="shared" si="33"/>
        <v>-0.23374999999999968</v>
      </c>
      <c r="J295" s="4">
        <f ca="1">VLOOKUP(A295,'bbg mbs total return'!$A$7:$B$803,2,FALSE)*$M$1</f>
        <v>12519.092000000001</v>
      </c>
      <c r="K295" s="4">
        <f ca="1">VLOOKUP(A295,'bbg mbs total return'!$E$7:$F$803,2,FALSE)*$M$1</f>
        <v>2007.3882700000001</v>
      </c>
      <c r="L295" s="6">
        <f t="shared" ca="1" si="34"/>
        <v>-6.3744747960975514E-3</v>
      </c>
      <c r="M295" s="6">
        <f t="shared" ca="1" si="35"/>
        <v>-5.7585026413255469E-3</v>
      </c>
      <c r="N295">
        <f t="shared" ca="1" si="38"/>
        <v>1.0086549007532362</v>
      </c>
      <c r="O295">
        <f t="shared" ca="1" si="39"/>
        <v>1.0336781807829385</v>
      </c>
      <c r="P295">
        <f t="shared" ca="1" si="36"/>
        <v>-0.27192019785952892</v>
      </c>
      <c r="Q295">
        <f t="shared" ca="1" si="37"/>
        <v>-0.32520142259557561</v>
      </c>
    </row>
    <row r="296" spans="1:17" x14ac:dyDescent="0.2">
      <c r="A296" s="1">
        <v>43510</v>
      </c>
      <c r="B296" s="4">
        <f>bbg!B300</f>
        <v>0.36</v>
      </c>
      <c r="C296" s="4">
        <f>bbg!C300</f>
        <v>2.6938800000000001</v>
      </c>
      <c r="D296" s="4">
        <f>bbg!D300</f>
        <v>2.4037000000000002</v>
      </c>
      <c r="E296" s="4">
        <f>bbg!E300</f>
        <v>2.52</v>
      </c>
      <c r="F296" s="4">
        <f>AVERAGE(bbg!I300:K300)/AVERAGE(bbg!$I$529:$K$529)</f>
        <v>0.9524539877300614</v>
      </c>
      <c r="G296" s="4">
        <f>AVERAGE(bbg!F300:H300)/AVERAGE(bbg!$F$529:$H$529)</f>
        <v>1.0902824104958859</v>
      </c>
      <c r="H296" s="4">
        <f t="shared" si="32"/>
        <v>0.29017999999999988</v>
      </c>
      <c r="I296" s="4">
        <f t="shared" si="33"/>
        <v>-0.17388000000000003</v>
      </c>
      <c r="J296" s="4">
        <f ca="1">VLOOKUP(A296,'bbg mbs total return'!$A$7:$B$803,2,FALSE)*$M$1</f>
        <v>12542.019400000001</v>
      </c>
      <c r="K296" s="4">
        <f ca="1">VLOOKUP(A296,'bbg mbs total return'!$E$7:$F$803,2,FALSE)*$M$1</f>
        <v>2012.5023900000001</v>
      </c>
      <c r="L296" s="6">
        <f t="shared" ca="1" si="34"/>
        <v>1.0805229324938593E-2</v>
      </c>
      <c r="M296" s="6">
        <f t="shared" ca="1" si="35"/>
        <v>1.503112698770548E-2</v>
      </c>
      <c r="N296">
        <f t="shared" ca="1" si="38"/>
        <v>1.019553648265598</v>
      </c>
      <c r="O296">
        <f t="shared" ca="1" si="39"/>
        <v>1.0492155287827072</v>
      </c>
      <c r="P296">
        <f t="shared" ca="1" si="36"/>
        <v>-0.26405312863054531</v>
      </c>
      <c r="Q296">
        <f t="shared" ca="1" si="37"/>
        <v>-0.3150584394874868</v>
      </c>
    </row>
    <row r="297" spans="1:17" x14ac:dyDescent="0.2">
      <c r="A297" s="1">
        <v>43511</v>
      </c>
      <c r="B297" s="4">
        <f>bbg!B301</f>
        <v>0.37</v>
      </c>
      <c r="C297" s="4">
        <f>bbg!C301</f>
        <v>2.6828799999999999</v>
      </c>
      <c r="D297" s="4">
        <f>bbg!D301</f>
        <v>2.4039999999999999</v>
      </c>
      <c r="E297" s="4">
        <f>bbg!E301</f>
        <v>2.46</v>
      </c>
      <c r="F297" s="4">
        <f>AVERAGE(bbg!I301:K301)/AVERAGE(bbg!$I$529:$K$529)</f>
        <v>0.95858895705521463</v>
      </c>
      <c r="G297" s="4">
        <f>AVERAGE(bbg!F301:H301)/AVERAGE(bbg!$F$529:$H$529)</f>
        <v>1.0865021125194574</v>
      </c>
      <c r="H297" s="4">
        <f t="shared" si="32"/>
        <v>0.27888000000000002</v>
      </c>
      <c r="I297" s="4">
        <f t="shared" si="33"/>
        <v>-0.22287999999999997</v>
      </c>
      <c r="J297" s="4">
        <f ca="1">VLOOKUP(A297,'bbg mbs total return'!$A$7:$B$803,2,FALSE)*$M$1</f>
        <v>12536.3554</v>
      </c>
      <c r="K297" s="4">
        <f ca="1">VLOOKUP(A297,'bbg mbs total return'!$E$7:$F$803,2,FALSE)*$M$1</f>
        <v>2011.7483700000003</v>
      </c>
      <c r="L297" s="6">
        <f t="shared" ca="1" si="34"/>
        <v>-2.6644513083755152E-3</v>
      </c>
      <c r="M297" s="6">
        <f t="shared" ca="1" si="35"/>
        <v>-2.2105404804011021E-3</v>
      </c>
      <c r="N297">
        <f t="shared" ca="1" si="38"/>
        <v>1.0168370972135177</v>
      </c>
      <c r="O297">
        <f t="shared" ca="1" si="39"/>
        <v>1.0468961953836675</v>
      </c>
      <c r="P297">
        <f t="shared" ca="1" si="36"/>
        <v>-0.26601402323486056</v>
      </c>
      <c r="Q297">
        <f t="shared" ca="1" si="37"/>
        <v>-0.31657253053370882</v>
      </c>
    </row>
    <row r="298" spans="1:17" x14ac:dyDescent="0.2">
      <c r="A298" s="1">
        <v>43514</v>
      </c>
      <c r="B298" s="4">
        <f>bbg!B302</f>
        <v>0.37</v>
      </c>
      <c r="C298" s="4">
        <f>bbg!C302</f>
        <v>2.6436299999999999</v>
      </c>
      <c r="D298" s="4">
        <f>bbg!D302</f>
        <v>2.4039999999999999</v>
      </c>
      <c r="E298" s="4">
        <f>bbg!E302</f>
        <v>2.46</v>
      </c>
      <c r="F298" s="4">
        <f>AVERAGE(bbg!I302:K302)/AVERAGE(bbg!$I$529:$K$529)</f>
        <v>0.95858895705521463</v>
      </c>
      <c r="G298" s="4">
        <f>AVERAGE(bbg!F302:H302)/AVERAGE(bbg!$F$529:$H$529)</f>
        <v>1.0865021125194574</v>
      </c>
      <c r="H298" s="4">
        <f t="shared" si="32"/>
        <v>0.23963000000000001</v>
      </c>
      <c r="I298" s="4">
        <f t="shared" si="33"/>
        <v>-0.18362999999999996</v>
      </c>
      <c r="J298" s="4" t="e">
        <f ca="1">VLOOKUP(A298,'bbg mbs total return'!$A$7:$B$803,2,FALSE)*$M$1</f>
        <v>#N/A</v>
      </c>
      <c r="K298" s="4" t="e">
        <f ca="1">VLOOKUP(A298,'bbg mbs total return'!$E$7:$F$803,2,FALSE)*$M$1</f>
        <v>#N/A</v>
      </c>
      <c r="L298" s="6" t="e">
        <f t="shared" ca="1" si="34"/>
        <v>#N/A</v>
      </c>
      <c r="M298" s="6" t="e">
        <f t="shared" ca="1" si="35"/>
        <v>#N/A</v>
      </c>
      <c r="N298">
        <f t="shared" ca="1" si="38"/>
        <v>1.0168370972135177</v>
      </c>
      <c r="O298">
        <f t="shared" ca="1" si="39"/>
        <v>1.0468961953836675</v>
      </c>
      <c r="P298">
        <f t="shared" ca="1" si="36"/>
        <v>-0.26601402323486056</v>
      </c>
      <c r="Q298">
        <f t="shared" ca="1" si="37"/>
        <v>-0.31657253053370882</v>
      </c>
    </row>
    <row r="299" spans="1:17" x14ac:dyDescent="0.2">
      <c r="A299" s="1">
        <v>43515</v>
      </c>
      <c r="B299" s="4">
        <f>bbg!B303</f>
        <v>0.36</v>
      </c>
      <c r="C299" s="4">
        <f>bbg!C303</f>
        <v>2.6412499999999999</v>
      </c>
      <c r="D299" s="4">
        <f>bbg!D303</f>
        <v>2.4035000000000002</v>
      </c>
      <c r="E299" s="4">
        <f>bbg!E303</f>
        <v>2.52</v>
      </c>
      <c r="F299" s="4">
        <f>AVERAGE(bbg!I303:K303)/AVERAGE(bbg!$I$529:$K$529)</f>
        <v>0.95674846625766863</v>
      </c>
      <c r="G299" s="4">
        <f>AVERAGE(bbg!F303:H303)/AVERAGE(bbg!$F$529:$H$529)</f>
        <v>1.0858350011118523</v>
      </c>
      <c r="H299" s="4">
        <f t="shared" si="32"/>
        <v>0.23774999999999968</v>
      </c>
      <c r="I299" s="4">
        <f t="shared" si="33"/>
        <v>-0.12124999999999986</v>
      </c>
      <c r="J299" s="4">
        <f ca="1">VLOOKUP(A299,'bbg mbs total return'!$A$7:$B$803,2,FALSE)*$M$1</f>
        <v>12558.840300000002</v>
      </c>
      <c r="K299" s="4">
        <f ca="1">VLOOKUP(A299,'bbg mbs total return'!$E$7:$F$803,2,FALSE)*$M$1</f>
        <v>2015.7532900000001</v>
      </c>
      <c r="L299" s="6" t="e">
        <f t="shared" ca="1" si="34"/>
        <v>#N/A</v>
      </c>
      <c r="M299" s="6" t="e">
        <f t="shared" ca="1" si="35"/>
        <v>#N/A</v>
      </c>
      <c r="N299">
        <f t="shared" ca="1" si="38"/>
        <v>1.0168370972135177</v>
      </c>
      <c r="O299">
        <f t="shared" ca="1" si="39"/>
        <v>1.0468961953836675</v>
      </c>
      <c r="P299">
        <f t="shared" ca="1" si="36"/>
        <v>-0.26601402323486056</v>
      </c>
      <c r="Q299">
        <f t="shared" ca="1" si="37"/>
        <v>-0.31657253053370882</v>
      </c>
    </row>
    <row r="300" spans="1:17" x14ac:dyDescent="0.2">
      <c r="A300" s="1">
        <v>43516</v>
      </c>
      <c r="B300" s="4">
        <f>bbg!B304</f>
        <v>0.36</v>
      </c>
      <c r="C300" s="4">
        <f>bbg!C304</f>
        <v>2.6633800000000001</v>
      </c>
      <c r="D300" s="4">
        <f>bbg!D304</f>
        <v>2.4037000000000002</v>
      </c>
      <c r="E300" s="4">
        <f>bbg!E304</f>
        <v>2.46</v>
      </c>
      <c r="F300" s="4">
        <f>AVERAGE(bbg!I304:K304)/AVERAGE(bbg!$I$529:$K$529)</f>
        <v>0.95214723926380351</v>
      </c>
      <c r="G300" s="4">
        <f>AVERAGE(bbg!F304:H304)/AVERAGE(bbg!$F$529:$H$529)</f>
        <v>1.0669335112297087</v>
      </c>
      <c r="H300" s="4">
        <f t="shared" si="32"/>
        <v>0.25967999999999991</v>
      </c>
      <c r="I300" s="4">
        <f t="shared" si="33"/>
        <v>-0.20338000000000012</v>
      </c>
      <c r="J300" s="4">
        <f ca="1">VLOOKUP(A300,'bbg mbs total return'!$A$7:$B$803,2,FALSE)*$M$1</f>
        <v>12558.0674</v>
      </c>
      <c r="K300" s="4">
        <f ca="1">VLOOKUP(A300,'bbg mbs total return'!$E$7:$F$803,2,FALSE)*$M$1</f>
        <v>2015.95802</v>
      </c>
      <c r="L300" s="6">
        <f t="shared" ca="1" si="34"/>
        <v>-3.6309960880797081E-4</v>
      </c>
      <c r="M300" s="6">
        <f t="shared" ca="1" si="35"/>
        <v>5.99233550053735E-4</v>
      </c>
      <c r="N300">
        <f t="shared" ca="1" si="38"/>
        <v>1.016467884061298</v>
      </c>
      <c r="O300">
        <f t="shared" ca="1" si="39"/>
        <v>1.0475235307073651</v>
      </c>
      <c r="P300">
        <f t="shared" ca="1" si="36"/>
        <v>-0.26628053325589451</v>
      </c>
      <c r="Q300">
        <f t="shared" ca="1" si="37"/>
        <v>-0.31616299786497615</v>
      </c>
    </row>
    <row r="301" spans="1:17" x14ac:dyDescent="0.2">
      <c r="A301" s="1">
        <v>43517</v>
      </c>
      <c r="B301" s="4">
        <f>bbg!B305</f>
        <v>0.35</v>
      </c>
      <c r="C301" s="4">
        <f>bbg!C305</f>
        <v>2.6509999999999998</v>
      </c>
      <c r="D301" s="4">
        <f>bbg!D305</f>
        <v>2.4074999999999998</v>
      </c>
      <c r="E301" s="4">
        <f>bbg!E305</f>
        <v>2.48</v>
      </c>
      <c r="F301" s="4">
        <f>AVERAGE(bbg!I305:K305)/AVERAGE(bbg!$I$529:$K$529)</f>
        <v>0.95153374233128829</v>
      </c>
      <c r="G301" s="4">
        <f>AVERAGE(bbg!F305:H305)/AVERAGE(bbg!$F$529:$H$529)</f>
        <v>1.0671558816989102</v>
      </c>
      <c r="H301" s="4">
        <f t="shared" si="32"/>
        <v>0.24350000000000005</v>
      </c>
      <c r="I301" s="4">
        <f t="shared" si="33"/>
        <v>-0.17099999999999982</v>
      </c>
      <c r="J301" s="4">
        <f ca="1">VLOOKUP(A301,'bbg mbs total return'!$A$7:$B$803,2,FALSE)*$M$1</f>
        <v>12543.706800000002</v>
      </c>
      <c r="K301" s="4">
        <f ca="1">VLOOKUP(A301,'bbg mbs total return'!$E$7:$F$803,2,FALSE)*$M$1</f>
        <v>2014.42697</v>
      </c>
      <c r="L301" s="6">
        <f t="shared" ca="1" si="34"/>
        <v>-6.7468613841000563E-3</v>
      </c>
      <c r="M301" s="6">
        <f t="shared" ca="1" si="35"/>
        <v>-4.4808447945756894E-3</v>
      </c>
      <c r="N301">
        <f t="shared" ca="1" si="38"/>
        <v>1.0096099161461469</v>
      </c>
      <c r="O301">
        <f t="shared" ca="1" si="39"/>
        <v>1.0428297403475995</v>
      </c>
      <c r="P301">
        <f t="shared" ca="1" si="36"/>
        <v>-0.27123083679283277</v>
      </c>
      <c r="Q301">
        <f t="shared" ca="1" si="37"/>
        <v>-0.31922716533633122</v>
      </c>
    </row>
    <row r="302" spans="1:17" x14ac:dyDescent="0.2">
      <c r="A302" s="1">
        <v>43518</v>
      </c>
      <c r="B302" s="4">
        <f>bbg!B306</f>
        <v>0.35</v>
      </c>
      <c r="C302" s="4">
        <f>bbg!C306</f>
        <v>2.6462500000000002</v>
      </c>
      <c r="D302" s="4">
        <f>bbg!D306</f>
        <v>2.4064999999999999</v>
      </c>
      <c r="E302" s="4">
        <f>bbg!E306</f>
        <v>2.5099999999999998</v>
      </c>
      <c r="F302" s="4">
        <f>AVERAGE(bbg!I306:K306)/AVERAGE(bbg!$I$529:$K$529)</f>
        <v>0.95828220858895707</v>
      </c>
      <c r="G302" s="4">
        <f>AVERAGE(bbg!F306:H306)/AVERAGE(bbg!$F$529:$H$529)</f>
        <v>1.0733822548365577</v>
      </c>
      <c r="H302" s="4">
        <f t="shared" si="32"/>
        <v>0.23975000000000035</v>
      </c>
      <c r="I302" s="4">
        <f t="shared" si="33"/>
        <v>-0.13625000000000043</v>
      </c>
      <c r="J302" s="4">
        <f ca="1">VLOOKUP(A302,'bbg mbs total return'!$A$7:$B$803,2,FALSE)*$M$1</f>
        <v>12564.4689</v>
      </c>
      <c r="K302" s="4">
        <f ca="1">VLOOKUP(A302,'bbg mbs total return'!$E$7:$F$803,2,FALSE)*$M$1</f>
        <v>2017.9321600000001</v>
      </c>
      <c r="L302" s="6">
        <f t="shared" ca="1" si="34"/>
        <v>9.765565470646732E-3</v>
      </c>
      <c r="M302" s="6">
        <f t="shared" ca="1" si="35"/>
        <v>1.0266255023383054E-2</v>
      </c>
      <c r="N302">
        <f t="shared" ca="1" si="38"/>
        <v>1.0194693278820863</v>
      </c>
      <c r="O302">
        <f t="shared" ca="1" si="39"/>
        <v>1.0535356964079761</v>
      </c>
      <c r="P302">
        <f t="shared" ca="1" si="36"/>
        <v>-0.26411399381654477</v>
      </c>
      <c r="Q302">
        <f t="shared" ca="1" si="37"/>
        <v>-0.3122381778026827</v>
      </c>
    </row>
    <row r="303" spans="1:17" x14ac:dyDescent="0.2">
      <c r="A303" s="1">
        <v>43521</v>
      </c>
      <c r="B303" s="4">
        <f>bbg!B307</f>
        <v>0.35</v>
      </c>
      <c r="C303" s="4">
        <f>bbg!C307</f>
        <v>2.63863</v>
      </c>
      <c r="D303" s="4">
        <f>bbg!D307</f>
        <v>2.4085000000000001</v>
      </c>
      <c r="E303" s="4">
        <f>bbg!E307</f>
        <v>2.44</v>
      </c>
      <c r="F303" s="4">
        <f>AVERAGE(bbg!I307:K307)/AVERAGE(bbg!$I$529:$K$529)</f>
        <v>0.95920245398773007</v>
      </c>
      <c r="G303" s="4">
        <f>AVERAGE(bbg!F307:H307)/AVERAGE(bbg!$F$529:$H$529)</f>
        <v>1.0689348454525236</v>
      </c>
      <c r="H303" s="4">
        <f t="shared" si="32"/>
        <v>0.23012999999999995</v>
      </c>
      <c r="I303" s="4">
        <f t="shared" si="33"/>
        <v>-0.19863000000000008</v>
      </c>
      <c r="J303" s="4">
        <f ca="1">VLOOKUP(A303,'bbg mbs total return'!$A$7:$B$803,2,FALSE)*$M$1</f>
        <v>12555.689700000001</v>
      </c>
      <c r="K303" s="4">
        <f ca="1">VLOOKUP(A303,'bbg mbs total return'!$E$7:$F$803,2,FALSE)*$M$1</f>
        <v>2017.43715</v>
      </c>
      <c r="L303" s="6">
        <f t="shared" ca="1" si="34"/>
        <v>-4.1225204513014261E-3</v>
      </c>
      <c r="M303" s="6">
        <f t="shared" ca="1" si="35"/>
        <v>-1.4473028667128407E-3</v>
      </c>
      <c r="N303">
        <f t="shared" ca="1" si="38"/>
        <v>1.0152665447284179</v>
      </c>
      <c r="O303">
        <f t="shared" ca="1" si="39"/>
        <v>1.0520109111743805</v>
      </c>
      <c r="P303">
        <f t="shared" ca="1" si="36"/>
        <v>-0.26714769892686252</v>
      </c>
      <c r="Q303">
        <f t="shared" ca="1" si="37"/>
        <v>-0.31323357745956448</v>
      </c>
    </row>
    <row r="304" spans="1:17" x14ac:dyDescent="0.2">
      <c r="A304" s="1">
        <v>43522</v>
      </c>
      <c r="B304" s="4">
        <f>bbg!B308</f>
        <v>0.36</v>
      </c>
      <c r="C304" s="4">
        <f>bbg!C308</f>
        <v>2.6288800000000001</v>
      </c>
      <c r="D304" s="4">
        <f>bbg!D308</f>
        <v>2.4089999999999998</v>
      </c>
      <c r="E304" s="4">
        <f>bbg!E308</f>
        <v>2.4300000000000002</v>
      </c>
      <c r="F304" s="4">
        <f>AVERAGE(bbg!I308:K308)/AVERAGE(bbg!$I$529:$K$529)</f>
        <v>0.95950920245398774</v>
      </c>
      <c r="G304" s="4">
        <f>AVERAGE(bbg!F308:H308)/AVERAGE(bbg!$F$529:$H$529)</f>
        <v>1.0660440293529019</v>
      </c>
      <c r="H304" s="4">
        <f t="shared" si="32"/>
        <v>0.2198800000000003</v>
      </c>
      <c r="I304" s="4">
        <f t="shared" si="33"/>
        <v>-0.19887999999999995</v>
      </c>
      <c r="J304" s="4">
        <f ca="1">VLOOKUP(A304,'bbg mbs total return'!$A$7:$B$803,2,FALSE)*$M$1</f>
        <v>12569.413100000002</v>
      </c>
      <c r="K304" s="4">
        <f ca="1">VLOOKUP(A304,'bbg mbs total return'!$E$7:$F$803,2,FALSE)*$M$1</f>
        <v>2022.0621600000002</v>
      </c>
      <c r="L304" s="6">
        <f t="shared" ca="1" si="34"/>
        <v>6.4487146413001019E-3</v>
      </c>
      <c r="M304" s="6">
        <f t="shared" ca="1" si="35"/>
        <v>1.352585333327503E-2</v>
      </c>
      <c r="N304">
        <f t="shared" ca="1" si="38"/>
        <v>1.0218137089602304</v>
      </c>
      <c r="O304">
        <f t="shared" ca="1" si="39"/>
        <v>1.0662402564639302</v>
      </c>
      <c r="P304">
        <f t="shared" ca="1" si="36"/>
        <v>-0.26242174356302161</v>
      </c>
      <c r="Q304">
        <f t="shared" ca="1" si="37"/>
        <v>-0.30394447555406467</v>
      </c>
    </row>
    <row r="305" spans="1:17" x14ac:dyDescent="0.2">
      <c r="A305" s="1">
        <v>43523</v>
      </c>
      <c r="B305" s="4">
        <f>bbg!B309</f>
        <v>0.35</v>
      </c>
      <c r="C305" s="4">
        <f>bbg!C309</f>
        <v>2.6261299999999999</v>
      </c>
      <c r="D305" s="4">
        <f>bbg!D309</f>
        <v>2.4079999999999999</v>
      </c>
      <c r="E305" s="4">
        <f>bbg!E309</f>
        <v>2.4500000000000002</v>
      </c>
      <c r="F305" s="4">
        <f>AVERAGE(bbg!I309:K309)/AVERAGE(bbg!$I$529:$K$529)</f>
        <v>0.95552147239263796</v>
      </c>
      <c r="G305" s="4">
        <f>AVERAGE(bbg!F309:H309)/AVERAGE(bbg!$F$529:$H$529)</f>
        <v>1.0591505448076495</v>
      </c>
      <c r="H305" s="4">
        <f t="shared" si="32"/>
        <v>0.21812999999999994</v>
      </c>
      <c r="I305" s="4">
        <f t="shared" si="33"/>
        <v>-0.17612999999999968</v>
      </c>
      <c r="J305" s="4">
        <f ca="1">VLOOKUP(A305,'bbg mbs total return'!$A$7:$B$803,2,FALSE)*$M$1</f>
        <v>12550.869400000001</v>
      </c>
      <c r="K305" s="4">
        <f ca="1">VLOOKUP(A305,'bbg mbs total return'!$E$7:$F$803,2,FALSE)*$M$1</f>
        <v>2017.5474800000002</v>
      </c>
      <c r="L305" s="6">
        <f t="shared" ca="1" si="34"/>
        <v>-8.7042910539712262E-3</v>
      </c>
      <c r="M305" s="6">
        <f t="shared" ca="1" si="35"/>
        <v>-1.317299365317226E-2</v>
      </c>
      <c r="N305">
        <f t="shared" ca="1" si="38"/>
        <v>1.0129195450345028</v>
      </c>
      <c r="O305">
        <f t="shared" ca="1" si="39"/>
        <v>1.052194680332774</v>
      </c>
      <c r="P305">
        <f t="shared" ca="1" si="36"/>
        <v>-0.26884183938212969</v>
      </c>
      <c r="Q305">
        <f t="shared" ca="1" si="37"/>
        <v>-0.31311361055984643</v>
      </c>
    </row>
    <row r="306" spans="1:17" x14ac:dyDescent="0.2">
      <c r="A306" s="1">
        <v>43524</v>
      </c>
      <c r="B306" s="4">
        <f>bbg!B310</f>
        <v>0.35</v>
      </c>
      <c r="C306" s="4">
        <f>bbg!C310</f>
        <v>2.6151299999999997</v>
      </c>
      <c r="D306" s="4">
        <f>bbg!D310</f>
        <v>2.4089999999999998</v>
      </c>
      <c r="E306" s="4">
        <f>bbg!E310</f>
        <v>2.58</v>
      </c>
      <c r="F306" s="4">
        <f>AVERAGE(bbg!I310:K310)/AVERAGE(bbg!$I$529:$K$529)</f>
        <v>0.95613496932515341</v>
      </c>
      <c r="G306" s="4">
        <f>AVERAGE(bbg!F310:H310)/AVERAGE(bbg!$F$529:$H$529)</f>
        <v>1.0635979541916833</v>
      </c>
      <c r="H306" s="4">
        <f t="shared" si="32"/>
        <v>0.20612999999999992</v>
      </c>
      <c r="I306" s="4">
        <f t="shared" si="33"/>
        <v>-3.5129999999999661E-2</v>
      </c>
      <c r="J306" s="4">
        <f ca="1">VLOOKUP(A306,'bbg mbs total return'!$A$7:$B$803,2,FALSE)*$M$1</f>
        <v>12539.635800000002</v>
      </c>
      <c r="K306" s="4">
        <f ca="1">VLOOKUP(A306,'bbg mbs total return'!$E$7:$F$803,2,FALSE)*$M$1</f>
        <v>2016.1763200000003</v>
      </c>
      <c r="L306" s="6">
        <f t="shared" ca="1" si="34"/>
        <v>-5.2807688366191098E-3</v>
      </c>
      <c r="M306" s="6">
        <f t="shared" ca="1" si="35"/>
        <v>-4.0097415699973053E-3</v>
      </c>
      <c r="N306">
        <f t="shared" ca="1" si="38"/>
        <v>1.0075705510670823</v>
      </c>
      <c r="O306">
        <f t="shared" ca="1" si="39"/>
        <v>1.0479756515833136</v>
      </c>
      <c r="P306">
        <f t="shared" ca="1" si="36"/>
        <v>-0.27270291661136015</v>
      </c>
      <c r="Q306">
        <f t="shared" ca="1" si="37"/>
        <v>-0.31586784746944996</v>
      </c>
    </row>
    <row r="307" spans="1:17" x14ac:dyDescent="0.2">
      <c r="A307" s="1">
        <v>43525</v>
      </c>
      <c r="B307" s="4">
        <f>bbg!B311</f>
        <v>0.34</v>
      </c>
      <c r="C307" s="4">
        <f>bbg!C311</f>
        <v>2.5985</v>
      </c>
      <c r="D307" s="4">
        <f>bbg!D311</f>
        <v>2.4115000000000002</v>
      </c>
      <c r="E307" s="4">
        <f>bbg!E311</f>
        <v>2.6</v>
      </c>
      <c r="F307" s="4">
        <f>AVERAGE(bbg!I311:K311)/AVERAGE(bbg!$I$529:$K$529)</f>
        <v>0.95582822085889552</v>
      </c>
      <c r="G307" s="4">
        <f>AVERAGE(bbg!F311:H311)/AVERAGE(bbg!$F$529:$H$529)</f>
        <v>1.0558149877696243</v>
      </c>
      <c r="H307" s="4">
        <f t="shared" si="32"/>
        <v>0.18699999999999983</v>
      </c>
      <c r="I307" s="4">
        <f t="shared" si="33"/>
        <v>1.5000000000000568E-3</v>
      </c>
      <c r="J307" s="4">
        <f ca="1">VLOOKUP(A307,'bbg mbs total return'!$A$7:$B$803,2,FALSE)*$M$1</f>
        <v>12520.667300000001</v>
      </c>
      <c r="K307" s="4">
        <f ca="1">VLOOKUP(A307,'bbg mbs total return'!$E$7:$F$803,2,FALSE)*$M$1</f>
        <v>2011.9755200000002</v>
      </c>
      <c r="L307" s="6">
        <f t="shared" ca="1" si="34"/>
        <v>-8.9248325696990264E-3</v>
      </c>
      <c r="M307" s="6">
        <f t="shared" ca="1" si="35"/>
        <v>-1.2292932792703271E-2</v>
      </c>
      <c r="N307">
        <f t="shared" ca="1" si="38"/>
        <v>0.99857815259664917</v>
      </c>
      <c r="O307">
        <f t="shared" ca="1" si="39"/>
        <v>1.0350929573300105</v>
      </c>
      <c r="P307">
        <f t="shared" ca="1" si="36"/>
        <v>-0.2791939213090342</v>
      </c>
      <c r="Q307">
        <f t="shared" ca="1" si="37"/>
        <v>-0.32427783804183552</v>
      </c>
    </row>
    <row r="308" spans="1:17" x14ac:dyDescent="0.2">
      <c r="A308" s="1">
        <v>43528</v>
      </c>
      <c r="B308" s="4">
        <f>bbg!B312</f>
        <v>0.36</v>
      </c>
      <c r="C308" s="4">
        <f>bbg!C312</f>
        <v>2.6076299999999999</v>
      </c>
      <c r="D308" s="4">
        <f>bbg!D312</f>
        <v>2.411</v>
      </c>
      <c r="E308" s="4">
        <f>bbg!E312</f>
        <v>2.4900000000000002</v>
      </c>
      <c r="F308" s="4">
        <f>AVERAGE(bbg!I312:K312)/AVERAGE(bbg!$I$529:$K$529)</f>
        <v>0.95766871165644163</v>
      </c>
      <c r="G308" s="4">
        <f>AVERAGE(bbg!F312:H312)/AVERAGE(bbg!$F$529:$H$529)</f>
        <v>1.0580386924616412</v>
      </c>
      <c r="H308" s="4">
        <f t="shared" si="32"/>
        <v>0.19662999999999986</v>
      </c>
      <c r="I308" s="4">
        <f t="shared" si="33"/>
        <v>-0.11762999999999968</v>
      </c>
      <c r="J308" s="4">
        <f ca="1">VLOOKUP(A308,'bbg mbs total return'!$A$7:$B$803,2,FALSE)*$M$1</f>
        <v>12534.591300000002</v>
      </c>
      <c r="K308" s="4">
        <f ca="1">VLOOKUP(A308,'bbg mbs total return'!$E$7:$F$803,2,FALSE)*$M$1</f>
        <v>2015.96451</v>
      </c>
      <c r="L308" s="6">
        <f t="shared" ca="1" si="34"/>
        <v>6.5612796851499677E-3</v>
      </c>
      <c r="M308" s="6">
        <f t="shared" ca="1" si="35"/>
        <v>1.1697478804313667E-2</v>
      </c>
      <c r="N308">
        <f t="shared" ca="1" si="38"/>
        <v>1.0051301031433162</v>
      </c>
      <c r="O308">
        <f t="shared" ca="1" si="39"/>
        <v>1.0472009352588725</v>
      </c>
      <c r="P308">
        <f t="shared" ca="1" si="36"/>
        <v>-0.27446451102798652</v>
      </c>
      <c r="Q308">
        <f t="shared" ca="1" si="37"/>
        <v>-0.31637359237472495</v>
      </c>
    </row>
    <row r="309" spans="1:17" x14ac:dyDescent="0.2">
      <c r="A309" s="1">
        <v>43529</v>
      </c>
      <c r="B309" s="4">
        <f>bbg!B313</f>
        <v>0.35</v>
      </c>
      <c r="C309" s="4">
        <f>bbg!C313</f>
        <v>2.60663</v>
      </c>
      <c r="D309" s="4">
        <f>bbg!D313</f>
        <v>2.411</v>
      </c>
      <c r="E309" s="4">
        <f>bbg!E313</f>
        <v>2.4900000000000002</v>
      </c>
      <c r="F309" s="4">
        <f>AVERAGE(bbg!I313:K313)/AVERAGE(bbg!$I$529:$K$529)</f>
        <v>0.95705521472392641</v>
      </c>
      <c r="G309" s="4">
        <f>AVERAGE(bbg!F313:H313)/AVERAGE(bbg!$F$529:$H$529)</f>
        <v>1.053813653546809</v>
      </c>
      <c r="H309" s="4">
        <f t="shared" si="32"/>
        <v>0.19562999999999997</v>
      </c>
      <c r="I309" s="4">
        <f t="shared" si="33"/>
        <v>-0.11662999999999979</v>
      </c>
      <c r="J309" s="4">
        <f ca="1">VLOOKUP(A309,'bbg mbs total return'!$A$7:$B$803,2,FALSE)*$M$1</f>
        <v>12539.3526</v>
      </c>
      <c r="K309" s="4">
        <f ca="1">VLOOKUP(A309,'bbg mbs total return'!$E$7:$F$803,2,FALSE)*$M$1</f>
        <v>2015.4099100000001</v>
      </c>
      <c r="L309" s="6">
        <f t="shared" ca="1" si="34"/>
        <v>2.2411317072609017E-3</v>
      </c>
      <c r="M309" s="6">
        <f t="shared" ca="1" si="35"/>
        <v>-1.6231138910277388E-3</v>
      </c>
      <c r="N309">
        <f t="shared" ca="1" si="38"/>
        <v>1.0073827320873929</v>
      </c>
      <c r="O309">
        <f t="shared" ca="1" si="39"/>
        <v>1.0455012088741564</v>
      </c>
      <c r="P309">
        <f t="shared" ca="1" si="36"/>
        <v>-0.27283849043890851</v>
      </c>
      <c r="Q309">
        <f t="shared" ca="1" si="37"/>
        <v>-0.31748319589321505</v>
      </c>
    </row>
    <row r="310" spans="1:17" x14ac:dyDescent="0.2">
      <c r="A310" s="1">
        <v>43530</v>
      </c>
      <c r="B310" s="4">
        <f>bbg!B314</f>
        <v>0.36</v>
      </c>
      <c r="C310" s="4">
        <f>bbg!C314</f>
        <v>2.5945</v>
      </c>
      <c r="D310" s="4">
        <f>bbg!D314</f>
        <v>2.4095</v>
      </c>
      <c r="E310" s="4">
        <f>bbg!E314</f>
        <v>2.46</v>
      </c>
      <c r="F310" s="4">
        <f>AVERAGE(bbg!I314:K314)/AVERAGE(bbg!$I$529:$K$529)</f>
        <v>0.96196319018404897</v>
      </c>
      <c r="G310" s="4">
        <f>AVERAGE(bbg!F314:H314)/AVERAGE(bbg!$F$529:$H$529)</f>
        <v>1.0522570602623971</v>
      </c>
      <c r="H310" s="4">
        <f t="shared" si="32"/>
        <v>0.18500000000000005</v>
      </c>
      <c r="I310" s="4">
        <f t="shared" si="33"/>
        <v>-0.13450000000000006</v>
      </c>
      <c r="J310" s="4">
        <f ca="1">VLOOKUP(A310,'bbg mbs total return'!$A$7:$B$803,2,FALSE)*$M$1</f>
        <v>12553.0111</v>
      </c>
      <c r="K310" s="4">
        <f ca="1">VLOOKUP(A310,'bbg mbs total return'!$E$7:$F$803,2,FALSE)*$M$1</f>
        <v>2017.8637200000003</v>
      </c>
      <c r="L310" s="6">
        <f t="shared" ca="1" si="34"/>
        <v>6.426579790092291E-3</v>
      </c>
      <c r="M310" s="6">
        <f t="shared" ca="1" si="35"/>
        <v>7.1833917895155258E-3</v>
      </c>
      <c r="N310">
        <f t="shared" ca="1" si="38"/>
        <v>1.0138567575943136</v>
      </c>
      <c r="O310">
        <f t="shared" ca="1" si="39"/>
        <v>1.0530114536739115</v>
      </c>
      <c r="P310">
        <f t="shared" ca="1" si="36"/>
        <v>-0.26816532897743028</v>
      </c>
      <c r="Q310">
        <f t="shared" ca="1" si="37"/>
        <v>-0.31258041028638806</v>
      </c>
    </row>
    <row r="311" spans="1:17" x14ac:dyDescent="0.2">
      <c r="A311" s="1">
        <v>43531</v>
      </c>
      <c r="B311" s="4">
        <f>bbg!B315</f>
        <v>0.37</v>
      </c>
      <c r="C311" s="4">
        <f>bbg!C315</f>
        <v>2.6006299999999998</v>
      </c>
      <c r="D311" s="4">
        <f>bbg!D315</f>
        <v>2.4055</v>
      </c>
      <c r="E311" s="4">
        <f>bbg!E315</f>
        <v>2.4900000000000002</v>
      </c>
      <c r="F311" s="4">
        <f>AVERAGE(bbg!I315:K315)/AVERAGE(bbg!$I$529:$K$529)</f>
        <v>0.96042944785276074</v>
      </c>
      <c r="G311" s="4">
        <f>AVERAGE(bbg!F315:H315)/AVERAGE(bbg!$F$529:$H$529)</f>
        <v>1.0486991327551702</v>
      </c>
      <c r="H311" s="4">
        <f t="shared" si="32"/>
        <v>0.1951299999999998</v>
      </c>
      <c r="I311" s="4">
        <f t="shared" si="33"/>
        <v>-0.11062999999999956</v>
      </c>
      <c r="J311" s="4">
        <f ca="1">VLOOKUP(A311,'bbg mbs total return'!$A$7:$B$803,2,FALSE)*$M$1</f>
        <v>12579.4195</v>
      </c>
      <c r="K311" s="4">
        <f ca="1">VLOOKUP(A311,'bbg mbs total return'!$E$7:$F$803,2,FALSE)*$M$1</f>
        <v>2023.0026200000002</v>
      </c>
      <c r="L311" s="6">
        <f t="shared" ca="1" si="34"/>
        <v>1.2412126362256505E-2</v>
      </c>
      <c r="M311" s="6">
        <f t="shared" ca="1" si="35"/>
        <v>1.5025548900794307E-2</v>
      </c>
      <c r="N311">
        <f t="shared" ca="1" si="38"/>
        <v>1.0264408757828019</v>
      </c>
      <c r="O311">
        <f t="shared" ca="1" si="39"/>
        <v>1.0688335287641852</v>
      </c>
      <c r="P311">
        <f t="shared" ca="1" si="36"/>
        <v>-0.2590817045644177</v>
      </c>
      <c r="Q311">
        <f t="shared" ca="1" si="37"/>
        <v>-0.30225155362578227</v>
      </c>
    </row>
    <row r="312" spans="1:17" x14ac:dyDescent="0.2">
      <c r="A312" s="1">
        <v>43532</v>
      </c>
      <c r="B312" s="4">
        <f>bbg!B316</f>
        <v>0.36</v>
      </c>
      <c r="C312" s="4">
        <f>bbg!C316</f>
        <v>2.5966300000000002</v>
      </c>
      <c r="D312" s="4">
        <f>bbg!D316</f>
        <v>2.4050000000000002</v>
      </c>
      <c r="E312" s="4">
        <f>bbg!E316</f>
        <v>2.4699999999999998</v>
      </c>
      <c r="F312" s="4">
        <f>AVERAGE(bbg!I316:K316)/AVERAGE(bbg!$I$529:$K$529)</f>
        <v>0.96411042944785275</v>
      </c>
      <c r="G312" s="4">
        <f>AVERAGE(bbg!F316:H316)/AVERAGE(bbg!$F$529:$H$529)</f>
        <v>1.0527018012008007</v>
      </c>
      <c r="H312" s="4">
        <f t="shared" si="32"/>
        <v>0.19162999999999997</v>
      </c>
      <c r="I312" s="4">
        <f t="shared" si="33"/>
        <v>-0.12663000000000046</v>
      </c>
      <c r="J312" s="4">
        <f ca="1">VLOOKUP(A312,'bbg mbs total return'!$A$7:$B$803,2,FALSE)*$M$1</f>
        <v>12591.7269</v>
      </c>
      <c r="K312" s="4">
        <f ca="1">VLOOKUP(A312,'bbg mbs total return'!$E$7:$F$803,2,FALSE)*$M$1</f>
        <v>2024.2664000000002</v>
      </c>
      <c r="L312" s="6">
        <f t="shared" ca="1" si="34"/>
        <v>5.772417399706198E-3</v>
      </c>
      <c r="M312" s="6">
        <f t="shared" ca="1" si="35"/>
        <v>3.6857599324315649E-3</v>
      </c>
      <c r="N312">
        <f t="shared" ca="1" si="38"/>
        <v>1.0323659209539402</v>
      </c>
      <c r="O312">
        <f t="shared" ca="1" si="39"/>
        <v>1.0727729925589438</v>
      </c>
      <c r="P312">
        <f t="shared" ca="1" si="36"/>
        <v>-0.25480481490408469</v>
      </c>
      <c r="Q312">
        <f t="shared" ca="1" si="37"/>
        <v>-0.29967982035921981</v>
      </c>
    </row>
    <row r="313" spans="1:17" x14ac:dyDescent="0.2">
      <c r="A313" s="1">
        <v>43535</v>
      </c>
      <c r="B313" s="4">
        <f>bbg!B317</f>
        <v>0.36</v>
      </c>
      <c r="C313" s="4">
        <f>bbg!C317</f>
        <v>2.60825</v>
      </c>
      <c r="D313" s="4">
        <f>bbg!D317</f>
        <v>2.407</v>
      </c>
      <c r="E313" s="4">
        <f>bbg!E317</f>
        <v>2.4900000000000002</v>
      </c>
      <c r="F313" s="4">
        <f>AVERAGE(bbg!I317:K317)/AVERAGE(bbg!$I$529:$K$529)</f>
        <v>0.97239263803680986</v>
      </c>
      <c r="G313" s="4">
        <f>AVERAGE(bbg!F317:H317)/AVERAGE(bbg!$F$529:$H$529)</f>
        <v>1.0682677340449187</v>
      </c>
      <c r="H313" s="4">
        <f t="shared" si="32"/>
        <v>0.20124999999999993</v>
      </c>
      <c r="I313" s="4">
        <f t="shared" si="33"/>
        <v>-0.11824999999999974</v>
      </c>
      <c r="J313" s="4">
        <f ca="1">VLOOKUP(A313,'bbg mbs total return'!$A$7:$B$803,2,FALSE)*$M$1</f>
        <v>12589.372800000001</v>
      </c>
      <c r="K313" s="4">
        <f ca="1">VLOOKUP(A313,'bbg mbs total return'!$E$7:$F$803,2,FALSE)*$M$1</f>
        <v>2022.8108700000003</v>
      </c>
      <c r="L313" s="6">
        <f t="shared" ca="1" si="34"/>
        <v>-1.1030409180799673E-3</v>
      </c>
      <c r="M313" s="6">
        <f t="shared" ca="1" si="35"/>
        <v>-4.2423403362324757E-3</v>
      </c>
      <c r="N313">
        <f t="shared" ca="1" si="38"/>
        <v>1.0312271791006966</v>
      </c>
      <c r="O313">
        <f t="shared" ca="1" si="39"/>
        <v>1.0682219244209901</v>
      </c>
      <c r="P313">
        <f t="shared" ca="1" si="36"/>
        <v>-0.25562679568520175</v>
      </c>
      <c r="Q313">
        <f t="shared" ca="1" si="37"/>
        <v>-0.30265081690558748</v>
      </c>
    </row>
    <row r="314" spans="1:17" x14ac:dyDescent="0.2">
      <c r="A314" s="1">
        <v>43536</v>
      </c>
      <c r="B314" s="4">
        <f>bbg!B318</f>
        <v>0.35</v>
      </c>
      <c r="C314" s="4">
        <f>bbg!C318</f>
        <v>2.5932500000000003</v>
      </c>
      <c r="D314" s="4">
        <f>bbg!D318</f>
        <v>2.4064999999999999</v>
      </c>
      <c r="E314" s="4">
        <f>bbg!E318</f>
        <v>2.46</v>
      </c>
      <c r="F314" s="4">
        <f>AVERAGE(bbg!I318:K318)/AVERAGE(bbg!$I$529:$K$529)</f>
        <v>0.97055214723926375</v>
      </c>
      <c r="G314" s="4">
        <f>AVERAGE(bbg!F318:H318)/AVERAGE(bbg!$F$529:$H$529)</f>
        <v>1.0651545474760951</v>
      </c>
      <c r="H314" s="4">
        <f t="shared" si="32"/>
        <v>0.18675000000000042</v>
      </c>
      <c r="I314" s="4">
        <f t="shared" si="33"/>
        <v>-0.13325000000000031</v>
      </c>
      <c r="J314" s="4">
        <f ca="1">VLOOKUP(A314,'bbg mbs total return'!$A$7:$B$803,2,FALSE)*$M$1</f>
        <v>12616.029</v>
      </c>
      <c r="K314" s="4">
        <f ca="1">VLOOKUP(A314,'bbg mbs total return'!$E$7:$F$803,2,FALSE)*$M$1</f>
        <v>2027.10725</v>
      </c>
      <c r="L314" s="6">
        <f t="shared" ca="1" si="34"/>
        <v>1.2492407882305679E-2</v>
      </c>
      <c r="M314" s="6">
        <f t="shared" ca="1" si="35"/>
        <v>1.2531394988992939E-2</v>
      </c>
      <c r="N314">
        <f t="shared" ca="1" si="38"/>
        <v>1.044109689641342</v>
      </c>
      <c r="O314">
        <f t="shared" ca="1" si="39"/>
        <v>1.0816082352918117</v>
      </c>
      <c r="P314">
        <f t="shared" ca="1" si="36"/>
        <v>-0.24632778200024241</v>
      </c>
      <c r="Q314">
        <f t="shared" ca="1" si="37"/>
        <v>-0.2939120588469798</v>
      </c>
    </row>
    <row r="315" spans="1:17" x14ac:dyDescent="0.2">
      <c r="A315" s="1">
        <v>43537</v>
      </c>
      <c r="B315" s="4">
        <f>bbg!B319</f>
        <v>0.35</v>
      </c>
      <c r="C315" s="4">
        <f>bbg!C319</f>
        <v>2.6108799999999999</v>
      </c>
      <c r="D315" s="4">
        <f>bbg!D319</f>
        <v>2.4060000000000001</v>
      </c>
      <c r="E315" s="4">
        <f>bbg!E319</f>
        <v>2.46</v>
      </c>
      <c r="F315" s="4">
        <f>AVERAGE(bbg!I319:K319)/AVERAGE(bbg!$I$529:$K$529)</f>
        <v>0.97423312883435587</v>
      </c>
      <c r="G315" s="4">
        <f>AVERAGE(bbg!F319:H319)/AVERAGE(bbg!$F$529:$H$529)</f>
        <v>1.0716032910829441</v>
      </c>
      <c r="H315" s="4">
        <f t="shared" si="32"/>
        <v>0.20487999999999973</v>
      </c>
      <c r="I315" s="4">
        <f t="shared" si="33"/>
        <v>-0.1508799999999999</v>
      </c>
      <c r="J315" s="4">
        <f ca="1">VLOOKUP(A315,'bbg mbs total return'!$A$7:$B$803,2,FALSE)*$M$1</f>
        <v>12617.981900000001</v>
      </c>
      <c r="K315" s="4">
        <f ca="1">VLOOKUP(A315,'bbg mbs total return'!$E$7:$F$803,2,FALSE)*$M$1</f>
        <v>2027.6140600000003</v>
      </c>
      <c r="L315" s="6">
        <f t="shared" ca="1" si="34"/>
        <v>9.1329133755113656E-4</v>
      </c>
      <c r="M315" s="6">
        <f t="shared" ca="1" si="35"/>
        <v>1.4750965939278604E-3</v>
      </c>
      <c r="N315">
        <f t="shared" ca="1" si="38"/>
        <v>1.0450632659763446</v>
      </c>
      <c r="O315">
        <f t="shared" ca="1" si="39"/>
        <v>1.083203711915655</v>
      </c>
      <c r="P315">
        <f t="shared" ca="1" si="36"/>
        <v>-0.24563945969219025</v>
      </c>
      <c r="Q315">
        <f t="shared" ca="1" si="37"/>
        <v>-0.29287051092997141</v>
      </c>
    </row>
    <row r="316" spans="1:17" x14ac:dyDescent="0.2">
      <c r="A316" s="1">
        <v>43538</v>
      </c>
      <c r="B316" s="4">
        <f>bbg!B320</f>
        <v>0.35</v>
      </c>
      <c r="C316" s="4">
        <f>bbg!C320</f>
        <v>2.61463</v>
      </c>
      <c r="D316" s="4">
        <f>bbg!D320</f>
        <v>2.4050000000000002</v>
      </c>
      <c r="E316" s="4">
        <f>bbg!E320</f>
        <v>2.41</v>
      </c>
      <c r="F316" s="4">
        <f>AVERAGE(bbg!I320:K320)/AVERAGE(bbg!$I$529:$K$529)</f>
        <v>0.97453987730061342</v>
      </c>
      <c r="G316" s="4">
        <f>AVERAGE(bbg!F320:H320)/AVERAGE(bbg!$F$529:$H$529)</f>
        <v>1.0651545474760953</v>
      </c>
      <c r="H316" s="4">
        <f t="shared" si="32"/>
        <v>0.20962999999999976</v>
      </c>
      <c r="I316" s="4">
        <f t="shared" si="33"/>
        <v>-0.20462999999999987</v>
      </c>
      <c r="J316" s="4">
        <f ca="1">VLOOKUP(A316,'bbg mbs total return'!$A$7:$B$803,2,FALSE)*$M$1</f>
        <v>12607.108199999999</v>
      </c>
      <c r="K316" s="4">
        <f ca="1">VLOOKUP(A316,'bbg mbs total return'!$E$7:$F$803,2,FALSE)*$M$1</f>
        <v>2026.4334700000002</v>
      </c>
      <c r="L316" s="6">
        <f t="shared" ca="1" si="34"/>
        <v>-5.0843970540179421E-3</v>
      </c>
      <c r="M316" s="6">
        <f t="shared" ca="1" si="35"/>
        <v>-3.435309084412641E-3</v>
      </c>
      <c r="N316">
        <f t="shared" ca="1" si="38"/>
        <v>1.0397497493855521</v>
      </c>
      <c r="O316">
        <f t="shared" ca="1" si="39"/>
        <v>1.0794825723638417</v>
      </c>
      <c r="P316">
        <f t="shared" ca="1" si="36"/>
        <v>-0.2494749282009987</v>
      </c>
      <c r="Q316">
        <f t="shared" ca="1" si="37"/>
        <v>-0.29529971928762977</v>
      </c>
    </row>
    <row r="317" spans="1:17" x14ac:dyDescent="0.2">
      <c r="A317" s="1">
        <v>43539</v>
      </c>
      <c r="B317" s="4">
        <f>bbg!B321</f>
        <v>0.36</v>
      </c>
      <c r="C317" s="4">
        <f>bbg!C321</f>
        <v>2.6252499999999999</v>
      </c>
      <c r="D317" s="4">
        <f>bbg!D321</f>
        <v>2.4020000000000001</v>
      </c>
      <c r="E317" s="4">
        <f>bbg!E321</f>
        <v>2.5099999999999998</v>
      </c>
      <c r="F317" s="4">
        <f>AVERAGE(bbg!I321:K321)/AVERAGE(bbg!$I$529:$K$529)</f>
        <v>0.98128834355828221</v>
      </c>
      <c r="G317" s="4">
        <f>AVERAGE(bbg!F321:H321)/AVERAGE(bbg!$F$529:$H$529)</f>
        <v>1.0662663998221036</v>
      </c>
      <c r="H317" s="4">
        <f t="shared" si="32"/>
        <v>0.22324999999999973</v>
      </c>
      <c r="I317" s="4">
        <f t="shared" si="33"/>
        <v>-0.11525000000000007</v>
      </c>
      <c r="J317" s="4">
        <f ca="1">VLOOKUP(A317,'bbg mbs total return'!$A$7:$B$803,2,FALSE)*$M$1</f>
        <v>12620.884700000001</v>
      </c>
      <c r="K317" s="4">
        <f ca="1">VLOOKUP(A317,'bbg mbs total return'!$E$7:$F$803,2,FALSE)*$M$1</f>
        <v>2029.7457300000001</v>
      </c>
      <c r="L317" s="6">
        <f t="shared" ca="1" si="34"/>
        <v>6.4472636159340624E-3</v>
      </c>
      <c r="M317" s="6">
        <f t="shared" ca="1" si="35"/>
        <v>9.6437086582458875E-3</v>
      </c>
      <c r="N317">
        <f t="shared" ca="1" si="38"/>
        <v>1.0464532901144421</v>
      </c>
      <c r="O317">
        <f t="shared" ca="1" si="39"/>
        <v>1.0898927877933724</v>
      </c>
      <c r="P317">
        <f t="shared" ca="1" si="36"/>
        <v>-0.24463609521274277</v>
      </c>
      <c r="Q317">
        <f t="shared" ca="1" si="37"/>
        <v>-0.28850379508905555</v>
      </c>
    </row>
    <row r="318" spans="1:17" x14ac:dyDescent="0.2">
      <c r="A318" s="1">
        <v>43542</v>
      </c>
      <c r="B318" s="4">
        <f>bbg!B322</f>
        <v>0.35</v>
      </c>
      <c r="C318" s="4">
        <f>bbg!C322</f>
        <v>2.6326299999999998</v>
      </c>
      <c r="D318" s="4">
        <f>bbg!D322</f>
        <v>2.4039999999999999</v>
      </c>
      <c r="E318" s="4">
        <f>bbg!E322</f>
        <v>2.52</v>
      </c>
      <c r="F318" s="4">
        <f>AVERAGE(bbg!I322:K322)/AVERAGE(bbg!$I$529:$K$529)</f>
        <v>0.98650306748466243</v>
      </c>
      <c r="G318" s="4">
        <f>AVERAGE(bbg!F322:H322)/AVERAGE(bbg!$F$529:$H$529)</f>
        <v>1.0722704024905494</v>
      </c>
      <c r="H318" s="4">
        <f t="shared" si="32"/>
        <v>0.22862999999999989</v>
      </c>
      <c r="I318" s="4">
        <f t="shared" si="33"/>
        <v>-0.11262999999999979</v>
      </c>
      <c r="J318" s="4">
        <f ca="1">VLOOKUP(A318,'bbg mbs total return'!$A$7:$B$803,2,FALSE)*$M$1</f>
        <v>12627.475</v>
      </c>
      <c r="K318" s="4">
        <f ca="1">VLOOKUP(A318,'bbg mbs total return'!$E$7:$F$803,2,FALSE)*$M$1</f>
        <v>2029.9144699999999</v>
      </c>
      <c r="L318" s="6">
        <f t="shared" ca="1" si="34"/>
        <v>3.080827606324288E-3</v>
      </c>
      <c r="M318" s="6">
        <f t="shared" ca="1" si="35"/>
        <v>4.9048803763196425E-4</v>
      </c>
      <c r="N318">
        <f t="shared" ca="1" si="38"/>
        <v>1.0496772322993555</v>
      </c>
      <c r="O318">
        <f t="shared" ca="1" si="39"/>
        <v>1.0904273671680864</v>
      </c>
      <c r="P318">
        <f t="shared" ca="1" si="36"/>
        <v>-0.24230894924205326</v>
      </c>
      <c r="Q318">
        <f t="shared" ca="1" si="37"/>
        <v>-0.28815481471172621</v>
      </c>
    </row>
    <row r="319" spans="1:17" x14ac:dyDescent="0.2">
      <c r="A319" s="1">
        <v>43543</v>
      </c>
      <c r="B319" s="4">
        <f>bbg!B323</f>
        <v>0.34</v>
      </c>
      <c r="C319" s="4">
        <f>bbg!C323</f>
        <v>2.6127500000000001</v>
      </c>
      <c r="D319" s="4">
        <f>bbg!D323</f>
        <v>2.4050000000000002</v>
      </c>
      <c r="E319" s="4">
        <f>bbg!E323</f>
        <v>2.5</v>
      </c>
      <c r="F319" s="4">
        <f>AVERAGE(bbg!I323:K323)/AVERAGE(bbg!$I$529:$K$529)</f>
        <v>0.97423312883435587</v>
      </c>
      <c r="G319" s="4">
        <f>AVERAGE(bbg!F323:H323)/AVERAGE(bbg!$F$529:$H$529)</f>
        <v>1.0629308427840782</v>
      </c>
      <c r="H319" s="4">
        <f t="shared" si="32"/>
        <v>0.20774999999999988</v>
      </c>
      <c r="I319" s="4">
        <f t="shared" si="33"/>
        <v>-0.11275000000000013</v>
      </c>
      <c r="J319" s="4">
        <f ca="1">VLOOKUP(A319,'bbg mbs total return'!$A$7:$B$803,2,FALSE)*$M$1</f>
        <v>12630.5843</v>
      </c>
      <c r="K319" s="4">
        <f ca="1">VLOOKUP(A319,'bbg mbs total return'!$E$7:$F$803,2,FALSE)*$M$1</f>
        <v>2030.2236300000002</v>
      </c>
      <c r="L319" s="6">
        <f t="shared" ca="1" si="34"/>
        <v>1.4527742086210883E-3</v>
      </c>
      <c r="M319" s="6">
        <f t="shared" ca="1" si="35"/>
        <v>8.9858170231280629E-4</v>
      </c>
      <c r="N319">
        <f t="shared" ca="1" si="38"/>
        <v>1.0512021763098167</v>
      </c>
      <c r="O319">
        <f t="shared" ca="1" si="39"/>
        <v>1.0914072052479249</v>
      </c>
      <c r="P319">
        <f t="shared" ca="1" si="36"/>
        <v>-0.24120819522540915</v>
      </c>
      <c r="Q319">
        <f t="shared" ca="1" si="37"/>
        <v>-0.28751516365334662</v>
      </c>
    </row>
    <row r="320" spans="1:17" x14ac:dyDescent="0.2">
      <c r="A320" s="1">
        <v>43544</v>
      </c>
      <c r="B320" s="4">
        <f>bbg!B324</f>
        <v>0.35</v>
      </c>
      <c r="C320" s="4">
        <f>bbg!C324</f>
        <v>2.6070000000000002</v>
      </c>
      <c r="D320" s="4">
        <f>bbg!D324</f>
        <v>2.4050000000000002</v>
      </c>
      <c r="E320" s="4">
        <f>bbg!E324</f>
        <v>2.5</v>
      </c>
      <c r="F320" s="4">
        <f>AVERAGE(bbg!I324:K324)/AVERAGE(bbg!$I$529:$K$529)</f>
        <v>0.97208588957055209</v>
      </c>
      <c r="G320" s="4">
        <f>AVERAGE(bbg!F324:H324)/AVERAGE(bbg!$F$529:$H$529)</f>
        <v>1.0600400266844563</v>
      </c>
      <c r="H320" s="4">
        <f t="shared" si="32"/>
        <v>0.20199999999999996</v>
      </c>
      <c r="I320" s="4">
        <f t="shared" si="33"/>
        <v>-0.10700000000000021</v>
      </c>
      <c r="J320" s="4">
        <f ca="1">VLOOKUP(A320,'bbg mbs total return'!$A$7:$B$803,2,FALSE)*$M$1</f>
        <v>12660.161</v>
      </c>
      <c r="K320" s="4">
        <f ca="1">VLOOKUP(A320,'bbg mbs total return'!$E$7:$F$803,2,FALSE)*$M$1</f>
        <v>2038.3190200000001</v>
      </c>
      <c r="L320" s="6">
        <f t="shared" ca="1" si="34"/>
        <v>1.3815871527019886E-2</v>
      </c>
      <c r="M320" s="6">
        <f t="shared" ca="1" si="35"/>
        <v>2.3525881727620025E-2</v>
      </c>
      <c r="N320">
        <f t="shared" ca="1" si="38"/>
        <v>1.0657254505266367</v>
      </c>
      <c r="O320">
        <f t="shared" ca="1" si="39"/>
        <v>1.11708352207526</v>
      </c>
      <c r="P320">
        <f t="shared" ca="1" si="36"/>
        <v>-0.2307248251348879</v>
      </c>
      <c r="Q320">
        <f t="shared" ca="1" si="37"/>
        <v>-0.27075332966073251</v>
      </c>
    </row>
    <row r="321" spans="1:17" x14ac:dyDescent="0.2">
      <c r="A321" s="1">
        <v>43545</v>
      </c>
      <c r="B321" s="4">
        <f>bbg!B325</f>
        <v>0.35</v>
      </c>
      <c r="C321" s="4">
        <f>bbg!C325</f>
        <v>2.6015000000000001</v>
      </c>
      <c r="D321" s="4">
        <f>bbg!D325</f>
        <v>2.4115000000000002</v>
      </c>
      <c r="E321" s="4">
        <f>bbg!E325</f>
        <v>2.5</v>
      </c>
      <c r="F321" s="4">
        <f>AVERAGE(bbg!I325:K325)/AVERAGE(bbg!$I$529:$K$529)</f>
        <v>0.9748466257668712</v>
      </c>
      <c r="G321" s="4">
        <f>AVERAGE(bbg!F325:H325)/AVERAGE(bbg!$F$529:$H$529)</f>
        <v>1.0653769179452968</v>
      </c>
      <c r="H321" s="4">
        <f t="shared" si="32"/>
        <v>0.18999999999999995</v>
      </c>
      <c r="I321" s="4">
        <f t="shared" si="33"/>
        <v>-0.10150000000000015</v>
      </c>
      <c r="J321" s="4">
        <f ca="1">VLOOKUP(A321,'bbg mbs total return'!$A$7:$B$803,2,FALSE)*$M$1</f>
        <v>12667.4298</v>
      </c>
      <c r="K321" s="4">
        <f ca="1">VLOOKUP(A321,'bbg mbs total return'!$E$7:$F$803,2,FALSE)*$M$1</f>
        <v>2039.5957800000003</v>
      </c>
      <c r="L321" s="6">
        <f t="shared" ca="1" si="34"/>
        <v>3.3874703489154001E-3</v>
      </c>
      <c r="M321" s="6">
        <f t="shared" ca="1" si="35"/>
        <v>3.6956354359097168E-3</v>
      </c>
      <c r="N321">
        <f t="shared" ca="1" si="38"/>
        <v>1.0693355638903801</v>
      </c>
      <c r="O321">
        <f t="shared" ca="1" si="39"/>
        <v>1.121211855524312</v>
      </c>
      <c r="P321">
        <f t="shared" ca="1" si="36"/>
        <v>-0.22811892828987579</v>
      </c>
      <c r="Q321">
        <f t="shared" ca="1" si="37"/>
        <v>-0.26805829982430762</v>
      </c>
    </row>
    <row r="322" spans="1:17" x14ac:dyDescent="0.2">
      <c r="A322" s="1">
        <v>43546</v>
      </c>
      <c r="B322" s="4">
        <f>bbg!B326</f>
        <v>0.35</v>
      </c>
      <c r="C322" s="4">
        <f>bbg!C326</f>
        <v>2.60988</v>
      </c>
      <c r="D322" s="4">
        <f>bbg!D326</f>
        <v>2.4062000000000001</v>
      </c>
      <c r="E322" s="4">
        <f>bbg!E326</f>
        <v>2.3199999999999998</v>
      </c>
      <c r="F322" s="4">
        <f>AVERAGE(bbg!I326:K326)/AVERAGE(bbg!$I$529:$K$529)</f>
        <v>0.96564417177914108</v>
      </c>
      <c r="G322" s="4">
        <f>AVERAGE(bbg!F326:H326)/AVERAGE(bbg!$F$529:$H$529)</f>
        <v>1.0591505448076495</v>
      </c>
      <c r="H322" s="4">
        <f t="shared" si="32"/>
        <v>0.20367999999999986</v>
      </c>
      <c r="I322" s="4">
        <f t="shared" si="33"/>
        <v>-0.28988000000000014</v>
      </c>
      <c r="J322" s="4">
        <f ca="1">VLOOKUP(A322,'bbg mbs total return'!$A$7:$B$803,2,FALSE)*$M$1</f>
        <v>12701.732399999999</v>
      </c>
      <c r="K322" s="4">
        <f ca="1">VLOOKUP(A322,'bbg mbs total return'!$E$7:$F$803,2,FALSE)*$M$1</f>
        <v>2049.2434600000001</v>
      </c>
      <c r="L322" s="6">
        <f t="shared" ca="1" si="34"/>
        <v>1.5976827438190955E-2</v>
      </c>
      <c r="M322" s="6">
        <f t="shared" ca="1" si="35"/>
        <v>2.7908133836205076E-2</v>
      </c>
      <c r="N322">
        <f t="shared" ca="1" si="38"/>
        <v>1.0864201536681775</v>
      </c>
      <c r="O322">
        <f t="shared" ca="1" si="39"/>
        <v>1.1525027860470243</v>
      </c>
      <c r="P322">
        <f t="shared" ca="1" si="36"/>
        <v>-0.21578671760435708</v>
      </c>
      <c r="Q322">
        <f t="shared" ca="1" si="37"/>
        <v>-0.24763117289550496</v>
      </c>
    </row>
    <row r="323" spans="1:17" x14ac:dyDescent="0.2">
      <c r="A323" s="1">
        <v>43549</v>
      </c>
      <c r="B323" s="4">
        <f>bbg!B327</f>
        <v>0.33</v>
      </c>
      <c r="C323" s="4">
        <f>bbg!C327</f>
        <v>2.6087500000000001</v>
      </c>
      <c r="D323" s="4">
        <f>bbg!D327</f>
        <v>2.3959999999999999</v>
      </c>
      <c r="E323" s="4">
        <f>bbg!E327</f>
        <v>2.4900000000000002</v>
      </c>
      <c r="F323" s="4">
        <f>AVERAGE(bbg!I327:K327)/AVERAGE(bbg!$I$529:$K$529)</f>
        <v>0.96564417177914097</v>
      </c>
      <c r="G323" s="4">
        <f>AVERAGE(bbg!F327:H327)/AVERAGE(bbg!$F$529:$H$529)</f>
        <v>1.061596619968868</v>
      </c>
      <c r="H323" s="4">
        <f t="shared" si="32"/>
        <v>0.21275000000000022</v>
      </c>
      <c r="I323" s="4">
        <f t="shared" si="33"/>
        <v>-0.11874999999999991</v>
      </c>
      <c r="J323" s="4">
        <f ca="1">VLOOKUP(A323,'bbg mbs total return'!$A$7:$B$803,2,FALSE)*$M$1</f>
        <v>12723.3382</v>
      </c>
      <c r="K323" s="4">
        <f ca="1">VLOOKUP(A323,'bbg mbs total return'!$E$7:$F$803,2,FALSE)*$M$1</f>
        <v>2057.1978399999998</v>
      </c>
      <c r="L323" s="6">
        <f t="shared" ca="1" si="34"/>
        <v>1.0035971156186863E-2</v>
      </c>
      <c r="M323" s="6">
        <f t="shared" ca="1" si="35"/>
        <v>2.2901545334198106E-2</v>
      </c>
      <c r="N323">
        <f t="shared" ca="1" si="38"/>
        <v>1.0973234349938914</v>
      </c>
      <c r="O323">
        <f t="shared" ca="1" si="39"/>
        <v>1.1788968808494698</v>
      </c>
      <c r="P323">
        <f t="shared" ca="1" si="36"/>
        <v>-0.20791637572193578</v>
      </c>
      <c r="Q323">
        <f t="shared" ca="1" si="37"/>
        <v>-0.23040076409353394</v>
      </c>
    </row>
    <row r="324" spans="1:17" x14ac:dyDescent="0.2">
      <c r="A324" s="1">
        <v>43550</v>
      </c>
      <c r="B324" s="4">
        <f>bbg!B328</f>
        <v>0.32</v>
      </c>
      <c r="C324" s="4">
        <f>bbg!C328</f>
        <v>2.5973800000000002</v>
      </c>
      <c r="D324" s="4">
        <f>bbg!D328</f>
        <v>2.3995000000000002</v>
      </c>
      <c r="E324" s="4">
        <f>bbg!E328</f>
        <v>2.5099999999999998</v>
      </c>
      <c r="F324" s="4">
        <f>AVERAGE(bbg!I328:K328)/AVERAGE(bbg!$I$529:$K$529)</f>
        <v>0.97239263803680986</v>
      </c>
      <c r="G324" s="4">
        <f>AVERAGE(bbg!F328:H328)/AVERAGE(bbg!$F$529:$H$529)</f>
        <v>1.0662663998221036</v>
      </c>
      <c r="H324" s="4">
        <f t="shared" si="32"/>
        <v>0.19788000000000006</v>
      </c>
      <c r="I324" s="4">
        <f t="shared" si="33"/>
        <v>-8.7380000000000457E-2</v>
      </c>
      <c r="J324" s="4">
        <f ca="1">VLOOKUP(A324,'bbg mbs total return'!$A$7:$B$803,2,FALSE)*$M$1</f>
        <v>12732.6307</v>
      </c>
      <c r="K324" s="4">
        <f ca="1">VLOOKUP(A324,'bbg mbs total return'!$E$7:$F$803,2,FALSE)*$M$1</f>
        <v>2056.6692000000003</v>
      </c>
      <c r="L324" s="6">
        <f t="shared" ca="1" si="34"/>
        <v>4.3090696119358453E-3</v>
      </c>
      <c r="M324" s="6">
        <f t="shared" ca="1" si="35"/>
        <v>-1.5161283661452975E-3</v>
      </c>
      <c r="N324">
        <f t="shared" ca="1" si="38"/>
        <v>1.1020518780620887</v>
      </c>
      <c r="O324">
        <f t="shared" ca="1" si="39"/>
        <v>1.1771095218476537</v>
      </c>
      <c r="P324">
        <f t="shared" ca="1" si="36"/>
        <v>-0.20450323224644706</v>
      </c>
      <c r="Q324">
        <f t="shared" ca="1" si="37"/>
        <v>-0.23156757532565542</v>
      </c>
    </row>
    <row r="325" spans="1:17" x14ac:dyDescent="0.2">
      <c r="A325" s="1">
        <v>43551</v>
      </c>
      <c r="B325" s="4">
        <f>bbg!B329</f>
        <v>0.32</v>
      </c>
      <c r="C325" s="4">
        <f>bbg!C329</f>
        <v>2.601</v>
      </c>
      <c r="D325" s="4">
        <f>bbg!D329</f>
        <v>2.3904999999999998</v>
      </c>
      <c r="E325" s="4">
        <f>bbg!E329</f>
        <v>2.5099999999999998</v>
      </c>
      <c r="F325" s="4">
        <f>AVERAGE(bbg!I329:K329)/AVERAGE(bbg!$I$529:$K$529)</f>
        <v>0.96932515337423308</v>
      </c>
      <c r="G325" s="4">
        <f>AVERAGE(bbg!F329:H329)/AVERAGE(bbg!$F$529:$H$529)</f>
        <v>1.0642650655992885</v>
      </c>
      <c r="H325" s="4">
        <f t="shared" ref="H325:H388" si="40">C325-D325</f>
        <v>0.21050000000000013</v>
      </c>
      <c r="I325" s="4">
        <f t="shared" ref="I325:I388" si="41">E325-C325</f>
        <v>-9.1000000000000192E-2</v>
      </c>
      <c r="J325" s="4">
        <f ca="1">VLOOKUP(A325,'bbg mbs total return'!$A$7:$B$803,2,FALSE)*$M$1</f>
        <v>12744.342200000001</v>
      </c>
      <c r="K325" s="4">
        <f ca="1">VLOOKUP(A325,'bbg mbs total return'!$E$7:$F$803,2,FALSE)*$M$1</f>
        <v>2057.1459199999999</v>
      </c>
      <c r="L325" s="6">
        <f t="shared" ref="L325:L388" ca="1" si="42">(J325/J324-1)*$M$1</f>
        <v>5.4268321785222676E-3</v>
      </c>
      <c r="M325" s="6">
        <f t="shared" ref="M325:M388" ca="1" si="43">(K325/K324-1)*$M$1</f>
        <v>1.3675743284330634E-3</v>
      </c>
      <c r="N325">
        <f t="shared" ca="1" si="38"/>
        <v>1.1080325286563568</v>
      </c>
      <c r="O325">
        <f t="shared" ca="1" si="39"/>
        <v>1.1787193066114867</v>
      </c>
      <c r="P325">
        <f t="shared" ref="P325:P388" ca="1" si="44">N325/N$525-1</f>
        <v>-0.20018620478929172</v>
      </c>
      <c r="Q325">
        <f t="shared" ref="Q325:Q388" ca="1" si="45">O325/O$525-1</f>
        <v>-0.23051668686853521</v>
      </c>
    </row>
    <row r="326" spans="1:17" x14ac:dyDescent="0.2">
      <c r="A326" s="1">
        <v>43552</v>
      </c>
      <c r="B326" s="4">
        <f>bbg!B330</f>
        <v>0.35</v>
      </c>
      <c r="C326" s="4">
        <f>bbg!C330</f>
        <v>2.5917500000000002</v>
      </c>
      <c r="D326" s="4">
        <f>bbg!D330</f>
        <v>2.3929999999999998</v>
      </c>
      <c r="E326" s="4">
        <f>bbg!E330</f>
        <v>2.4300000000000002</v>
      </c>
      <c r="F326" s="4">
        <f>AVERAGE(bbg!I330:K330)/AVERAGE(bbg!$I$529:$K$529)</f>
        <v>0.95950920245398774</v>
      </c>
      <c r="G326" s="4">
        <f>AVERAGE(bbg!F330:H330)/AVERAGE(bbg!$F$529:$H$529)</f>
        <v>1.0600400266844563</v>
      </c>
      <c r="H326" s="4">
        <f t="shared" si="40"/>
        <v>0.19875000000000043</v>
      </c>
      <c r="I326" s="4">
        <f t="shared" si="41"/>
        <v>-0.16175000000000006</v>
      </c>
      <c r="J326" s="4">
        <f ca="1">VLOOKUP(A326,'bbg mbs total return'!$A$7:$B$803,2,FALSE)*$M$1</f>
        <v>12728.937300000001</v>
      </c>
      <c r="K326" s="4">
        <f ca="1">VLOOKUP(A326,'bbg mbs total return'!$E$7:$F$803,2,FALSE)*$M$1</f>
        <v>2054.4803000000002</v>
      </c>
      <c r="L326" s="6">
        <f t="shared" ca="1" si="42"/>
        <v>-7.1317066486172309E-3</v>
      </c>
      <c r="M326" s="6">
        <f t="shared" ca="1" si="43"/>
        <v>-7.6451348672432091E-3</v>
      </c>
      <c r="N326">
        <f t="shared" ref="N326:N389" ca="1" si="46">IF(ISERROR((N325*(1+L326))),N325,(N325*(1+L326)))</f>
        <v>1.1001303657048542</v>
      </c>
      <c r="O326">
        <f t="shared" ref="O326:O389" ca="1" si="47">IF(ISERROR((O325*(1+M326))),O325,(O325*(1+M326)))</f>
        <v>1.1697078385418185</v>
      </c>
      <c r="P326">
        <f t="shared" ca="1" si="44"/>
        <v>-0.20589024215025165</v>
      </c>
      <c r="Q326">
        <f t="shared" ca="1" si="45"/>
        <v>-0.23639949057551846</v>
      </c>
    </row>
    <row r="327" spans="1:17" x14ac:dyDescent="0.2">
      <c r="A327" s="1">
        <v>43553</v>
      </c>
      <c r="B327" s="4">
        <f>bbg!B331</f>
        <v>0.35</v>
      </c>
      <c r="C327" s="4">
        <f>bbg!C331</f>
        <v>2.5997500000000002</v>
      </c>
      <c r="D327" s="4">
        <f>bbg!D331</f>
        <v>2.3959999999999999</v>
      </c>
      <c r="E327" s="4">
        <f>bbg!E331</f>
        <v>2.4300000000000002</v>
      </c>
      <c r="F327" s="4">
        <f>AVERAGE(bbg!I331:K331)/AVERAGE(bbg!$I$529:$K$529)</f>
        <v>0.95184049079754585</v>
      </c>
      <c r="G327" s="4">
        <f>AVERAGE(bbg!F331:H331)/AVERAGE(bbg!$F$529:$H$529)</f>
        <v>1.0567044696464309</v>
      </c>
      <c r="H327" s="4">
        <f t="shared" si="40"/>
        <v>0.20375000000000032</v>
      </c>
      <c r="I327" s="4">
        <f t="shared" si="41"/>
        <v>-0.16975000000000007</v>
      </c>
      <c r="J327" s="4">
        <f ca="1">VLOOKUP(A327,'bbg mbs total return'!$A$7:$B$803,2,FALSE)*$M$1</f>
        <v>12722.134599999999</v>
      </c>
      <c r="K327" s="4">
        <f ca="1">VLOOKUP(A327,'bbg mbs total return'!$E$7:$F$803,2,FALSE)*$M$1</f>
        <v>2050.6270100000002</v>
      </c>
      <c r="L327" s="6">
        <f t="shared" ca="1" si="42"/>
        <v>-3.1531249666857941E-3</v>
      </c>
      <c r="M327" s="6">
        <f t="shared" ca="1" si="43"/>
        <v>-1.1065772205262737E-2</v>
      </c>
      <c r="N327">
        <f t="shared" ca="1" si="46"/>
        <v>1.096661517182141</v>
      </c>
      <c r="O327">
        <f t="shared" ca="1" si="47"/>
        <v>1.1567641180538044</v>
      </c>
      <c r="P327">
        <f t="shared" ca="1" si="44"/>
        <v>-0.20839416945401656</v>
      </c>
      <c r="Q327">
        <f t="shared" ca="1" si="45"/>
        <v>-0.24484931986863234</v>
      </c>
    </row>
    <row r="328" spans="1:17" x14ac:dyDescent="0.2">
      <c r="A328" s="1">
        <v>43556</v>
      </c>
      <c r="B328" s="4">
        <f>bbg!B332</f>
        <v>0.36</v>
      </c>
      <c r="C328" s="4">
        <f>bbg!C332</f>
        <v>2.5954999999999999</v>
      </c>
      <c r="D328" s="4">
        <f>bbg!D332</f>
        <v>2.4020000000000001</v>
      </c>
      <c r="E328" s="4">
        <f>bbg!E332</f>
        <v>2.4900000000000002</v>
      </c>
      <c r="F328" s="4">
        <f>AVERAGE(bbg!I332:K332)/AVERAGE(bbg!$I$529:$K$529)</f>
        <v>0.95920245398772985</v>
      </c>
      <c r="G328" s="4">
        <f>AVERAGE(bbg!F332:H332)/AVERAGE(bbg!$F$529:$H$529)</f>
        <v>1.0640426951300865</v>
      </c>
      <c r="H328" s="4">
        <f t="shared" si="40"/>
        <v>0.19349999999999978</v>
      </c>
      <c r="I328" s="4">
        <f t="shared" si="41"/>
        <v>-0.10549999999999971</v>
      </c>
      <c r="J328" s="4">
        <f ca="1">VLOOKUP(A328,'bbg mbs total return'!$A$7:$B$803,2,FALSE)*$M$1</f>
        <v>12685.932199999999</v>
      </c>
      <c r="K328" s="4">
        <f ca="1">VLOOKUP(A328,'bbg mbs total return'!$E$7:$F$803,2,FALSE)*$M$1</f>
        <v>2043.3198600000001</v>
      </c>
      <c r="L328" s="6">
        <f t="shared" ca="1" si="42"/>
        <v>-1.6789176244055595E-2</v>
      </c>
      <c r="M328" s="6">
        <f t="shared" ca="1" si="43"/>
        <v>-2.1023903805890445E-2</v>
      </c>
      <c r="N328">
        <f t="shared" ca="1" si="46"/>
        <v>1.0782494736900965</v>
      </c>
      <c r="O328">
        <f t="shared" ca="1" si="47"/>
        <v>1.1324444205097355</v>
      </c>
      <c r="P328">
        <f t="shared" ca="1" si="44"/>
        <v>-0.22168457925887519</v>
      </c>
      <c r="Q328">
        <f t="shared" ca="1" si="45"/>
        <v>-0.26072553512666696</v>
      </c>
    </row>
    <row r="329" spans="1:17" x14ac:dyDescent="0.2">
      <c r="A329" s="1">
        <v>43557</v>
      </c>
      <c r="B329" s="4">
        <f>bbg!B333</f>
        <v>0.37</v>
      </c>
      <c r="C329" s="4">
        <f>bbg!C333</f>
        <v>2.6023800000000001</v>
      </c>
      <c r="D329" s="4">
        <f>bbg!D333</f>
        <v>2.4</v>
      </c>
      <c r="E329" s="4">
        <f>bbg!E333</f>
        <v>2.4300000000000002</v>
      </c>
      <c r="F329" s="4">
        <f>AVERAGE(bbg!I333:K333)/AVERAGE(bbg!$I$529:$K$529)</f>
        <v>0.95644171779141096</v>
      </c>
      <c r="G329" s="4">
        <f>AVERAGE(bbg!F333:H333)/AVERAGE(bbg!$F$529:$H$529)</f>
        <v>1.0604847676228597</v>
      </c>
      <c r="H329" s="4">
        <f t="shared" si="40"/>
        <v>0.20238000000000023</v>
      </c>
      <c r="I329" s="4">
        <f t="shared" si="41"/>
        <v>-0.17237999999999998</v>
      </c>
      <c r="J329" s="4">
        <f ca="1">VLOOKUP(A329,'bbg mbs total return'!$A$7:$B$803,2,FALSE)*$M$1</f>
        <v>12693.796900000001</v>
      </c>
      <c r="K329" s="4">
        <f ca="1">VLOOKUP(A329,'bbg mbs total return'!$E$7:$F$803,2,FALSE)*$M$1</f>
        <v>2045.8031700000001</v>
      </c>
      <c r="L329" s="6">
        <f t="shared" ca="1" si="42"/>
        <v>3.6577311992899821E-3</v>
      </c>
      <c r="M329" s="6">
        <f t="shared" ca="1" si="43"/>
        <v>7.1704529901653437E-3</v>
      </c>
      <c r="N329">
        <f t="shared" ca="1" si="46"/>
        <v>1.0821934204306307</v>
      </c>
      <c r="O329">
        <f t="shared" ca="1" si="47"/>
        <v>1.1405645599909755</v>
      </c>
      <c r="P329">
        <f t="shared" ca="1" si="44"/>
        <v>-0.2188377106615419</v>
      </c>
      <c r="Q329">
        <f t="shared" ca="1" si="45"/>
        <v>-0.25542460232946318</v>
      </c>
    </row>
    <row r="330" spans="1:17" x14ac:dyDescent="0.2">
      <c r="A330" s="1">
        <v>43558</v>
      </c>
      <c r="B330" s="4">
        <f>bbg!B334</f>
        <v>0.38</v>
      </c>
      <c r="C330" s="4">
        <f>bbg!C334</f>
        <v>2.59775</v>
      </c>
      <c r="D330" s="4">
        <f>bbg!D334</f>
        <v>2.4031000000000002</v>
      </c>
      <c r="E330" s="4">
        <f>bbg!E334</f>
        <v>2.5300000000000002</v>
      </c>
      <c r="F330" s="4">
        <f>AVERAGE(bbg!I334:K334)/AVERAGE(bbg!$I$529:$K$529)</f>
        <v>0.95122699386503062</v>
      </c>
      <c r="G330" s="4">
        <f>AVERAGE(bbg!F334:H334)/AVERAGE(bbg!$F$529:$H$529)</f>
        <v>1.0591505448076495</v>
      </c>
      <c r="H330" s="4">
        <f t="shared" si="40"/>
        <v>0.19464999999999977</v>
      </c>
      <c r="I330" s="4">
        <f t="shared" si="41"/>
        <v>-6.7749999999999755E-2</v>
      </c>
      <c r="J330" s="4">
        <f ca="1">VLOOKUP(A330,'bbg mbs total return'!$A$7:$B$803,2,FALSE)*$M$1</f>
        <v>12679.837500000001</v>
      </c>
      <c r="K330" s="4">
        <f ca="1">VLOOKUP(A330,'bbg mbs total return'!$E$7:$F$803,2,FALSE)*$M$1</f>
        <v>2043.78124</v>
      </c>
      <c r="L330" s="6">
        <f t="shared" ca="1" si="42"/>
        <v>-6.4882446638169673E-3</v>
      </c>
      <c r="M330" s="6">
        <f t="shared" ca="1" si="43"/>
        <v>-5.8311509019712939E-3</v>
      </c>
      <c r="N330">
        <f t="shared" ca="1" si="46"/>
        <v>1.0751718847453038</v>
      </c>
      <c r="O330">
        <f t="shared" ca="1" si="47"/>
        <v>1.1339137559282277</v>
      </c>
      <c r="P330">
        <f t="shared" ca="1" si="44"/>
        <v>-0.22390608271691725</v>
      </c>
      <c r="Q330">
        <f t="shared" ca="1" si="45"/>
        <v>-0.25976633383117531</v>
      </c>
    </row>
    <row r="331" spans="1:17" x14ac:dyDescent="0.2">
      <c r="A331" s="1">
        <v>43559</v>
      </c>
      <c r="B331" s="4">
        <f>bbg!B335</f>
        <v>0.37</v>
      </c>
      <c r="C331" s="4">
        <f>bbg!C335</f>
        <v>2.5886300000000002</v>
      </c>
      <c r="D331" s="4">
        <f>bbg!D335</f>
        <v>2.403</v>
      </c>
      <c r="E331" s="4">
        <f>bbg!E335</f>
        <v>2.48</v>
      </c>
      <c r="F331" s="4">
        <f>AVERAGE(bbg!I335:K335)/AVERAGE(bbg!$I$529:$K$529)</f>
        <v>0.95705521472392641</v>
      </c>
      <c r="G331" s="4">
        <f>AVERAGE(bbg!F335:H335)/AVERAGE(bbg!$F$529:$H$529)</f>
        <v>1.0655992884144987</v>
      </c>
      <c r="H331" s="4">
        <f t="shared" si="40"/>
        <v>0.18563000000000018</v>
      </c>
      <c r="I331" s="4">
        <f t="shared" si="41"/>
        <v>-0.10863000000000023</v>
      </c>
      <c r="J331" s="4">
        <f ca="1">VLOOKUP(A331,'bbg mbs total return'!$A$7:$B$803,2,FALSE)*$M$1</f>
        <v>12687.637300000002</v>
      </c>
      <c r="K331" s="4">
        <f ca="1">VLOOKUP(A331,'bbg mbs total return'!$E$7:$F$803,2,FALSE)*$M$1</f>
        <v>2044.5482400000001</v>
      </c>
      <c r="L331" s="6">
        <f t="shared" ca="1" si="42"/>
        <v>3.6292909905194519E-3</v>
      </c>
      <c r="M331" s="6">
        <f t="shared" ca="1" si="43"/>
        <v>2.2141802221450793E-3</v>
      </c>
      <c r="N331">
        <f t="shared" ca="1" si="46"/>
        <v>1.0790739963798699</v>
      </c>
      <c r="O331">
        <f t="shared" ca="1" si="47"/>
        <v>1.1364244453402224</v>
      </c>
      <c r="P331">
        <f t="shared" ca="1" si="44"/>
        <v>-0.22108941205512467</v>
      </c>
      <c r="Q331">
        <f t="shared" ca="1" si="45"/>
        <v>-0.2581273230877783</v>
      </c>
    </row>
    <row r="332" spans="1:17" x14ac:dyDescent="0.2">
      <c r="A332" s="1">
        <v>43560</v>
      </c>
      <c r="B332" s="4">
        <f>bbg!B336</f>
        <v>0.35</v>
      </c>
      <c r="C332" s="4">
        <f>bbg!C336</f>
        <v>2.59213</v>
      </c>
      <c r="D332" s="4">
        <f>bbg!D336</f>
        <v>2.4039999999999999</v>
      </c>
      <c r="E332" s="4">
        <f>bbg!E336</f>
        <v>2.4699999999999998</v>
      </c>
      <c r="F332" s="4">
        <f>AVERAGE(bbg!I336:K336)/AVERAGE(bbg!$I$529:$K$529)</f>
        <v>0.95766871165644163</v>
      </c>
      <c r="G332" s="4">
        <f>AVERAGE(bbg!F336:H336)/AVERAGE(bbg!$F$529:$H$529)</f>
        <v>1.0651545474760951</v>
      </c>
      <c r="H332" s="4">
        <f t="shared" si="40"/>
        <v>0.18813000000000013</v>
      </c>
      <c r="I332" s="4">
        <f t="shared" si="41"/>
        <v>-0.12213000000000029</v>
      </c>
      <c r="J332" s="4">
        <f ca="1">VLOOKUP(A332,'bbg mbs total return'!$A$7:$B$803,2,FALSE)*$M$1</f>
        <v>12702.753100000002</v>
      </c>
      <c r="K332" s="4">
        <f ca="1">VLOOKUP(A332,'bbg mbs total return'!$E$7:$F$803,2,FALSE)*$M$1</f>
        <v>2045.5659900000001</v>
      </c>
      <c r="L332" s="6">
        <f t="shared" ca="1" si="42"/>
        <v>7.0291432432412204E-3</v>
      </c>
      <c r="M332" s="6">
        <f t="shared" ca="1" si="43"/>
        <v>2.9369446425974392E-3</v>
      </c>
      <c r="N332">
        <f t="shared" ca="1" si="46"/>
        <v>1.0866589620704807</v>
      </c>
      <c r="O332">
        <f t="shared" ca="1" si="47"/>
        <v>1.1397620610266812</v>
      </c>
      <c r="P332">
        <f t="shared" ca="1" si="44"/>
        <v>-0.21561433795878293</v>
      </c>
      <c r="Q332">
        <f t="shared" ca="1" si="45"/>
        <v>-0.25594848410383142</v>
      </c>
    </row>
    <row r="333" spans="1:17" x14ac:dyDescent="0.2">
      <c r="A333" s="1">
        <v>43563</v>
      </c>
      <c r="B333" s="4">
        <f>bbg!B337</f>
        <v>0.36</v>
      </c>
      <c r="C333" s="4">
        <f>bbg!C337</f>
        <v>2.5840000000000001</v>
      </c>
      <c r="D333" s="4">
        <f>bbg!D337</f>
        <v>2.4050000000000002</v>
      </c>
      <c r="E333" s="4">
        <f>bbg!E337</f>
        <v>2.4699999999999998</v>
      </c>
      <c r="F333" s="4">
        <f>AVERAGE(bbg!I337:K337)/AVERAGE(bbg!$I$529:$K$529)</f>
        <v>0.9588957055214723</v>
      </c>
      <c r="G333" s="4">
        <f>AVERAGE(bbg!F337:H337)/AVERAGE(bbg!$F$529:$H$529)</f>
        <v>1.0700466977985326</v>
      </c>
      <c r="H333" s="4">
        <f t="shared" si="40"/>
        <v>0.17899999999999983</v>
      </c>
      <c r="I333" s="4">
        <f t="shared" si="41"/>
        <v>-0.11400000000000032</v>
      </c>
      <c r="J333" s="4">
        <f ca="1">VLOOKUP(A333,'bbg mbs total return'!$A$7:$B$803,2,FALSE)*$M$1</f>
        <v>12696.7292</v>
      </c>
      <c r="K333" s="4">
        <f ca="1">VLOOKUP(A333,'bbg mbs total return'!$E$7:$F$803,2,FALSE)*$M$1</f>
        <v>2045.3305800000001</v>
      </c>
      <c r="L333" s="6">
        <f t="shared" ca="1" si="42"/>
        <v>-2.7978981973608378E-3</v>
      </c>
      <c r="M333" s="6">
        <f t="shared" ca="1" si="43"/>
        <v>-6.7899007257125063E-4</v>
      </c>
      <c r="N333">
        <f t="shared" ca="1" si="46"/>
        <v>1.0836186009193578</v>
      </c>
      <c r="O333">
        <f t="shared" ca="1" si="47"/>
        <v>1.1389881739021508</v>
      </c>
      <c r="P333">
        <f t="shared" ca="1" si="44"/>
        <v>-0.21780896918864368</v>
      </c>
      <c r="Q333">
        <f t="shared" ca="1" si="45"/>
        <v>-0.25645368769660648</v>
      </c>
    </row>
    <row r="334" spans="1:17" x14ac:dyDescent="0.2">
      <c r="A334" s="1">
        <v>43564</v>
      </c>
      <c r="B334" s="4">
        <f>bbg!B338</f>
        <v>0.38</v>
      </c>
      <c r="C334" s="4">
        <f>bbg!C338</f>
        <v>2.5812499999999998</v>
      </c>
      <c r="D334" s="4">
        <f>bbg!D338</f>
        <v>2.403</v>
      </c>
      <c r="E334" s="4">
        <f>bbg!E338</f>
        <v>2.4699999999999998</v>
      </c>
      <c r="F334" s="4">
        <f>AVERAGE(bbg!I338:K338)/AVERAGE(bbg!$I$529:$K$529)</f>
        <v>0.9552147239263804</v>
      </c>
      <c r="G334" s="4">
        <f>AVERAGE(bbg!F338:H338)/AVERAGE(bbg!$F$529:$H$529)</f>
        <v>1.0669335112297087</v>
      </c>
      <c r="H334" s="4">
        <f t="shared" si="40"/>
        <v>0.1782499999999998</v>
      </c>
      <c r="I334" s="4">
        <f t="shared" si="41"/>
        <v>-0.11125000000000007</v>
      </c>
      <c r="J334" s="4">
        <f ca="1">VLOOKUP(A334,'bbg mbs total return'!$A$7:$B$803,2,FALSE)*$M$1</f>
        <v>12697.667300000001</v>
      </c>
      <c r="K334" s="4">
        <f ca="1">VLOOKUP(A334,'bbg mbs total return'!$E$7:$F$803,2,FALSE)*$M$1</f>
        <v>2048.3153900000002</v>
      </c>
      <c r="L334" s="6">
        <f t="shared" ca="1" si="42"/>
        <v>4.3592250514430387E-4</v>
      </c>
      <c r="M334" s="6">
        <f t="shared" ca="1" si="43"/>
        <v>8.6100404365932366E-3</v>
      </c>
      <c r="N334">
        <f t="shared" ca="1" si="46"/>
        <v>1.0840909746544916</v>
      </c>
      <c r="O334">
        <f t="shared" ca="1" si="47"/>
        <v>1.1487949081362498</v>
      </c>
      <c r="P334">
        <f t="shared" ca="1" si="44"/>
        <v>-0.21746799451499099</v>
      </c>
      <c r="Q334">
        <f t="shared" ca="1" si="45"/>
        <v>-0.25005172388119445</v>
      </c>
    </row>
    <row r="335" spans="1:17" x14ac:dyDescent="0.2">
      <c r="A335" s="1">
        <v>43565</v>
      </c>
      <c r="B335" s="4">
        <f>bbg!B339</f>
        <v>0.37</v>
      </c>
      <c r="C335" s="4">
        <f>bbg!C339</f>
        <v>2.6034999999999999</v>
      </c>
      <c r="D335" s="4">
        <f>bbg!D339</f>
        <v>2.403</v>
      </c>
      <c r="E335" s="4">
        <f>bbg!E339</f>
        <v>2.46</v>
      </c>
      <c r="F335" s="4">
        <f>AVERAGE(bbg!I339:K339)/AVERAGE(bbg!$I$529:$K$529)</f>
        <v>0.95828220858895707</v>
      </c>
      <c r="G335" s="4">
        <f>AVERAGE(bbg!F339:H339)/AVERAGE(bbg!$F$529:$H$529)</f>
        <v>1.0673782521681121</v>
      </c>
      <c r="H335" s="4">
        <f t="shared" si="40"/>
        <v>0.2004999999999999</v>
      </c>
      <c r="I335" s="4">
        <f t="shared" si="41"/>
        <v>-0.14349999999999996</v>
      </c>
      <c r="J335" s="4">
        <f ca="1">VLOOKUP(A335,'bbg mbs total return'!$A$7:$B$803,2,FALSE)*$M$1</f>
        <v>12711.491</v>
      </c>
      <c r="K335" s="4">
        <f ca="1">VLOOKUP(A335,'bbg mbs total return'!$E$7:$F$803,2,FALSE)*$M$1</f>
        <v>2051.0824900000002</v>
      </c>
      <c r="L335" s="6">
        <f t="shared" ca="1" si="42"/>
        <v>6.423213655943805E-3</v>
      </c>
      <c r="M335" s="6">
        <f t="shared" ca="1" si="43"/>
        <v>7.9703985429711022E-3</v>
      </c>
      <c r="N335">
        <f t="shared" ca="1" si="46"/>
        <v>1.0910543226071778</v>
      </c>
      <c r="O335">
        <f t="shared" ca="1" si="47"/>
        <v>1.1579512613982317</v>
      </c>
      <c r="P335">
        <f t="shared" ca="1" si="44"/>
        <v>-0.21244162425114654</v>
      </c>
      <c r="Q335">
        <f t="shared" ca="1" si="45"/>
        <v>-0.24407433723391336</v>
      </c>
    </row>
    <row r="336" spans="1:17" x14ac:dyDescent="0.2">
      <c r="A336" s="1">
        <v>43566</v>
      </c>
      <c r="B336" s="4">
        <f>bbg!B340</f>
        <v>0.35</v>
      </c>
      <c r="C336" s="4">
        <f>bbg!C340</f>
        <v>2.5967500000000001</v>
      </c>
      <c r="D336" s="4">
        <f>bbg!D340</f>
        <v>2.407</v>
      </c>
      <c r="E336" s="4">
        <f>bbg!E340</f>
        <v>2.4699999999999998</v>
      </c>
      <c r="F336" s="4">
        <f>AVERAGE(bbg!I340:K340)/AVERAGE(bbg!$I$529:$K$529)</f>
        <v>0.9598159509202453</v>
      </c>
      <c r="G336" s="4">
        <f>AVERAGE(bbg!F340:H340)/AVERAGE(bbg!$F$529:$H$529)</f>
        <v>1.0689348454525236</v>
      </c>
      <c r="H336" s="4">
        <f t="shared" si="40"/>
        <v>0.18975000000000009</v>
      </c>
      <c r="I336" s="4">
        <f t="shared" si="41"/>
        <v>-0.12675000000000036</v>
      </c>
      <c r="J336" s="4">
        <f ca="1">VLOOKUP(A336,'bbg mbs total return'!$A$7:$B$803,2,FALSE)*$M$1</f>
        <v>12710.4408</v>
      </c>
      <c r="K336" s="4">
        <f ca="1">VLOOKUP(A336,'bbg mbs total return'!$E$7:$F$803,2,FALSE)*$M$1</f>
        <v>2048.7042000000001</v>
      </c>
      <c r="L336" s="6">
        <f t="shared" ca="1" si="42"/>
        <v>-4.8744714526416383E-4</v>
      </c>
      <c r="M336" s="6">
        <f t="shared" ca="1" si="43"/>
        <v>-6.8412221684956646E-3</v>
      </c>
      <c r="N336">
        <f t="shared" ca="1" si="46"/>
        <v>1.0905224912922948</v>
      </c>
      <c r="O336">
        <f t="shared" ca="1" si="47"/>
        <v>1.1500294595587166</v>
      </c>
      <c r="P336">
        <f t="shared" ca="1" si="44"/>
        <v>-0.21282551733313415</v>
      </c>
      <c r="Q336">
        <f t="shared" ca="1" si="45"/>
        <v>-0.24924579263576352</v>
      </c>
    </row>
    <row r="337" spans="1:17" x14ac:dyDescent="0.2">
      <c r="A337" s="1">
        <v>43567</v>
      </c>
      <c r="B337" s="4">
        <f>bbg!B341</f>
        <v>0.35</v>
      </c>
      <c r="C337" s="4">
        <f>bbg!C341</f>
        <v>2.601</v>
      </c>
      <c r="D337" s="4">
        <f>bbg!D341</f>
        <v>2.4074999999999998</v>
      </c>
      <c r="E337" s="4">
        <f>bbg!E341</f>
        <v>2.46</v>
      </c>
      <c r="F337" s="4">
        <f>AVERAGE(bbg!I341:K341)/AVERAGE(bbg!$I$529:$K$529)</f>
        <v>0.96196319018404897</v>
      </c>
      <c r="G337" s="4">
        <f>AVERAGE(bbg!F341:H341)/AVERAGE(bbg!$F$529:$H$529)</f>
        <v>1.0655992884144987</v>
      </c>
      <c r="H337" s="4">
        <f t="shared" si="40"/>
        <v>0.19350000000000023</v>
      </c>
      <c r="I337" s="4">
        <f t="shared" si="41"/>
        <v>-0.14100000000000001</v>
      </c>
      <c r="J337" s="4">
        <f ca="1">VLOOKUP(A337,'bbg mbs total return'!$A$7:$B$803,2,FALSE)*$M$1</f>
        <v>12687.519300000002</v>
      </c>
      <c r="K337" s="4">
        <f ca="1">VLOOKUP(A337,'bbg mbs total return'!$E$7:$F$803,2,FALSE)*$M$1</f>
        <v>2043.69569</v>
      </c>
      <c r="L337" s="6">
        <f t="shared" ca="1" si="42"/>
        <v>-1.0639823758117985E-2</v>
      </c>
      <c r="M337" s="6">
        <f t="shared" ca="1" si="43"/>
        <v>-1.442385338010297E-2</v>
      </c>
      <c r="N337">
        <f t="shared" ca="1" si="46"/>
        <v>1.078919524180681</v>
      </c>
      <c r="O337">
        <f t="shared" ca="1" si="47"/>
        <v>1.1334416032512427</v>
      </c>
      <c r="P337">
        <f t="shared" ca="1" si="44"/>
        <v>-0.22120091509559736</v>
      </c>
      <c r="Q337">
        <f t="shared" ca="1" si="45"/>
        <v>-0.26007456124728068</v>
      </c>
    </row>
    <row r="338" spans="1:17" x14ac:dyDescent="0.2">
      <c r="A338" s="1">
        <v>43570</v>
      </c>
      <c r="B338" s="4">
        <f>bbg!B342</f>
        <v>0.36</v>
      </c>
      <c r="C338" s="4">
        <f>bbg!C342</f>
        <v>2.5880000000000001</v>
      </c>
      <c r="D338" s="4">
        <f>bbg!D342</f>
        <v>2.4095</v>
      </c>
      <c r="E338" s="4">
        <f>bbg!E342</f>
        <v>2.4300000000000002</v>
      </c>
      <c r="F338" s="4">
        <f>AVERAGE(bbg!I342:K342)/AVERAGE(bbg!$I$529:$K$529)</f>
        <v>0.95950920245398763</v>
      </c>
      <c r="G338" s="4">
        <f>AVERAGE(bbg!F342:H342)/AVERAGE(bbg!$F$529:$H$529)</f>
        <v>1.0651545474760953</v>
      </c>
      <c r="H338" s="4">
        <f t="shared" si="40"/>
        <v>0.1785000000000001</v>
      </c>
      <c r="I338" s="4">
        <f t="shared" si="41"/>
        <v>-0.15799999999999992</v>
      </c>
      <c r="J338" s="4">
        <f ca="1">VLOOKUP(A338,'bbg mbs total return'!$A$7:$B$803,2,FALSE)*$M$1</f>
        <v>12686.126899999999</v>
      </c>
      <c r="K338" s="4">
        <f ca="1">VLOOKUP(A338,'bbg mbs total return'!$E$7:$F$803,2,FALSE)*$M$1</f>
        <v>2044.6402800000001</v>
      </c>
      <c r="L338" s="6">
        <f t="shared" ca="1" si="42"/>
        <v>-6.4749931060330561E-4</v>
      </c>
      <c r="M338" s="6">
        <f t="shared" ca="1" si="43"/>
        <v>2.7269622514100702E-3</v>
      </c>
      <c r="N338">
        <f t="shared" ca="1" si="46"/>
        <v>1.0782209245325776</v>
      </c>
      <c r="O338">
        <f t="shared" ca="1" si="47"/>
        <v>1.1365324557174865</v>
      </c>
      <c r="P338">
        <f t="shared" ca="1" si="44"/>
        <v>-0.22170518696617147</v>
      </c>
      <c r="Q338">
        <f t="shared" ca="1" si="45"/>
        <v>-0.25805681250694401</v>
      </c>
    </row>
    <row r="339" spans="1:17" x14ac:dyDescent="0.2">
      <c r="A339" s="1">
        <v>43571</v>
      </c>
      <c r="B339" s="4">
        <f>bbg!B343</f>
        <v>0.37</v>
      </c>
      <c r="C339" s="4">
        <f>bbg!C343</f>
        <v>2.6008800000000001</v>
      </c>
      <c r="D339" s="4">
        <f>bbg!D343</f>
        <v>2.4095</v>
      </c>
      <c r="E339" s="4">
        <f>bbg!E343</f>
        <v>2.4699999999999998</v>
      </c>
      <c r="F339" s="4">
        <f>AVERAGE(bbg!I343:K343)/AVERAGE(bbg!$I$529:$K$529)</f>
        <v>0.96380368098159519</v>
      </c>
      <c r="G339" s="4">
        <f>AVERAGE(bbg!F343:H343)/AVERAGE(bbg!$F$529:$H$529)</f>
        <v>1.0671558816989104</v>
      </c>
      <c r="H339" s="4">
        <f t="shared" si="40"/>
        <v>0.19138000000000011</v>
      </c>
      <c r="I339" s="4">
        <f t="shared" si="41"/>
        <v>-0.13088000000000033</v>
      </c>
      <c r="J339" s="4">
        <f ca="1">VLOOKUP(A339,'bbg mbs total return'!$A$7:$B$803,2,FALSE)*$M$1</f>
        <v>12670.379800000001</v>
      </c>
      <c r="K339" s="4">
        <f ca="1">VLOOKUP(A339,'bbg mbs total return'!$E$7:$F$803,2,FALSE)*$M$1</f>
        <v>2041.7835</v>
      </c>
      <c r="L339" s="6">
        <f t="shared" ca="1" si="42"/>
        <v>-7.323581951556391E-3</v>
      </c>
      <c r="M339" s="6">
        <f t="shared" ca="1" si="43"/>
        <v>-8.2435048183639014E-3</v>
      </c>
      <c r="N339">
        <f t="shared" ca="1" si="46"/>
        <v>1.0703244852298803</v>
      </c>
      <c r="O339">
        <f t="shared" ca="1" si="47"/>
        <v>1.1271634449425525</v>
      </c>
      <c r="P339">
        <f t="shared" ca="1" si="44"/>
        <v>-0.22740509281189603</v>
      </c>
      <c r="Q339">
        <f t="shared" ca="1" si="45"/>
        <v>-0.2641730247479952</v>
      </c>
    </row>
    <row r="340" spans="1:17" x14ac:dyDescent="0.2">
      <c r="A340" s="1">
        <v>43572</v>
      </c>
      <c r="B340" s="4">
        <f>bbg!B344</f>
        <v>0.38</v>
      </c>
      <c r="C340" s="4">
        <f>bbg!C344</f>
        <v>2.5914999999999999</v>
      </c>
      <c r="D340" s="4">
        <f>bbg!D344</f>
        <v>2.4154999999999998</v>
      </c>
      <c r="E340" s="4">
        <f>bbg!E344</f>
        <v>2.4699999999999998</v>
      </c>
      <c r="F340" s="4">
        <f>AVERAGE(bbg!I344:K344)/AVERAGE(bbg!$I$529:$K$529)</f>
        <v>0.96779141104294464</v>
      </c>
      <c r="G340" s="4">
        <f>AVERAGE(bbg!F344:H344)/AVERAGE(bbg!$F$529:$H$529)</f>
        <v>1.0660440293529019</v>
      </c>
      <c r="H340" s="4">
        <f t="shared" si="40"/>
        <v>0.17600000000000016</v>
      </c>
      <c r="I340" s="4">
        <f t="shared" si="41"/>
        <v>-0.12150000000000016</v>
      </c>
      <c r="J340" s="4">
        <f ca="1">VLOOKUP(A340,'bbg mbs total return'!$A$7:$B$803,2,FALSE)*$M$1</f>
        <v>12672.061299999999</v>
      </c>
      <c r="K340" s="4">
        <f ca="1">VLOOKUP(A340,'bbg mbs total return'!$E$7:$F$803,2,FALSE)*$M$1</f>
        <v>2042.2962100000002</v>
      </c>
      <c r="L340" s="6">
        <f t="shared" ca="1" si="42"/>
        <v>7.829954710592002E-4</v>
      </c>
      <c r="M340" s="6">
        <f t="shared" ca="1" si="43"/>
        <v>1.4815424847938409E-3</v>
      </c>
      <c r="N340">
        <f t="shared" ca="1" si="46"/>
        <v>1.0711625444543791</v>
      </c>
      <c r="O340">
        <f t="shared" ca="1" si="47"/>
        <v>1.1288333854735415</v>
      </c>
      <c r="P340">
        <f t="shared" ca="1" si="44"/>
        <v>-0.22680015449860425</v>
      </c>
      <c r="Q340">
        <f t="shared" ca="1" si="45"/>
        <v>-0.26308286582270202</v>
      </c>
    </row>
    <row r="341" spans="1:17" x14ac:dyDescent="0.2">
      <c r="A341" s="1">
        <v>43573</v>
      </c>
      <c r="B341" s="4">
        <f>bbg!B345</f>
        <v>0.39</v>
      </c>
      <c r="C341" s="4">
        <f>bbg!C345</f>
        <v>2.5811299999999999</v>
      </c>
      <c r="D341" s="4">
        <f>bbg!D345</f>
        <v>2.4169999999999998</v>
      </c>
      <c r="E341" s="4">
        <f>bbg!E345</f>
        <v>2.4500000000000002</v>
      </c>
      <c r="F341" s="4">
        <f>AVERAGE(bbg!I345:K345)/AVERAGE(bbg!$I$529:$K$529)</f>
        <v>0.96625766871165641</v>
      </c>
      <c r="G341" s="4">
        <f>AVERAGE(bbg!F345:H345)/AVERAGE(bbg!$F$529:$H$529)</f>
        <v>1.0635979541916833</v>
      </c>
      <c r="H341" s="4">
        <f t="shared" si="40"/>
        <v>0.16413000000000011</v>
      </c>
      <c r="I341" s="4">
        <f t="shared" si="41"/>
        <v>-0.13112999999999975</v>
      </c>
      <c r="J341" s="4">
        <f ca="1">VLOOKUP(A341,'bbg mbs total return'!$A$7:$B$803,2,FALSE)*$M$1</f>
        <v>12683.9439</v>
      </c>
      <c r="K341" s="4">
        <f ca="1">VLOOKUP(A341,'bbg mbs total return'!$E$7:$F$803,2,FALSE)*$M$1</f>
        <v>2045.9011100000002</v>
      </c>
      <c r="L341" s="6">
        <f t="shared" ca="1" si="42"/>
        <v>5.5324337801305303E-3</v>
      </c>
      <c r="M341" s="6">
        <f t="shared" ca="1" si="43"/>
        <v>1.0414214106581455E-2</v>
      </c>
      <c r="N341">
        <f t="shared" ca="1" si="46"/>
        <v>1.0770886802993291</v>
      </c>
      <c r="O341">
        <f t="shared" ca="1" si="47"/>
        <v>1.1405892980405201</v>
      </c>
      <c r="P341">
        <f t="shared" ca="1" si="44"/>
        <v>-0.22252247755456056</v>
      </c>
      <c r="Q341">
        <f t="shared" ca="1" si="45"/>
        <v>-0.25540845300857118</v>
      </c>
    </row>
    <row r="342" spans="1:17" x14ac:dyDescent="0.2">
      <c r="A342" s="1">
        <v>43574</v>
      </c>
      <c r="B342" s="4">
        <f>bbg!B346</f>
        <v>0.39</v>
      </c>
      <c r="C342" s="4">
        <f>bbg!C346</f>
        <v>2.5811299999999999</v>
      </c>
      <c r="D342" s="4">
        <f>bbg!D346</f>
        <v>2.415</v>
      </c>
      <c r="E342" s="4">
        <f>bbg!E346</f>
        <v>2.4500000000000002</v>
      </c>
      <c r="F342" s="4">
        <f>AVERAGE(bbg!I346:K346)/AVERAGE(bbg!$I$529:$K$529)</f>
        <v>0.96625766871165641</v>
      </c>
      <c r="G342" s="4">
        <f>AVERAGE(bbg!F346:H346)/AVERAGE(bbg!$F$529:$H$529)</f>
        <v>1.0635979541916833</v>
      </c>
      <c r="H342" s="4">
        <f t="shared" si="40"/>
        <v>0.16612999999999989</v>
      </c>
      <c r="I342" s="4">
        <f t="shared" si="41"/>
        <v>-0.13112999999999975</v>
      </c>
      <c r="J342" s="4" t="e">
        <f ca="1">VLOOKUP(A342,'bbg mbs total return'!$A$7:$B$803,2,FALSE)*$M$1</f>
        <v>#N/A</v>
      </c>
      <c r="K342" s="4" t="e">
        <f ca="1">VLOOKUP(A342,'bbg mbs total return'!$E$7:$F$803,2,FALSE)*$M$1</f>
        <v>#N/A</v>
      </c>
      <c r="L342" s="6" t="e">
        <f t="shared" ca="1" si="42"/>
        <v>#N/A</v>
      </c>
      <c r="M342" s="6" t="e">
        <f t="shared" ca="1" si="43"/>
        <v>#N/A</v>
      </c>
      <c r="N342">
        <f t="shared" ca="1" si="46"/>
        <v>1.0770886802993291</v>
      </c>
      <c r="O342">
        <f t="shared" ca="1" si="47"/>
        <v>1.1405892980405201</v>
      </c>
      <c r="P342">
        <f t="shared" ca="1" si="44"/>
        <v>-0.22252247755456056</v>
      </c>
      <c r="Q342">
        <f t="shared" ca="1" si="45"/>
        <v>-0.25540845300857118</v>
      </c>
    </row>
    <row r="343" spans="1:17" x14ac:dyDescent="0.2">
      <c r="A343" s="1">
        <v>43577</v>
      </c>
      <c r="B343" s="4">
        <f>bbg!B347</f>
        <v>0.39</v>
      </c>
      <c r="C343" s="4">
        <f>bbg!C347</f>
        <v>2.5811299999999999</v>
      </c>
      <c r="D343" s="4">
        <f>bbg!D347</f>
        <v>2.4154</v>
      </c>
      <c r="E343" s="4">
        <f>bbg!E347</f>
        <v>2.4500000000000002</v>
      </c>
      <c r="F343" s="4">
        <f>AVERAGE(bbg!I347:K347)/AVERAGE(bbg!$I$529:$K$529)</f>
        <v>0.96687116564417186</v>
      </c>
      <c r="G343" s="4">
        <f>AVERAGE(bbg!F347:H347)/AVERAGE(bbg!$F$529:$H$529)</f>
        <v>1.0711585501445409</v>
      </c>
      <c r="H343" s="4">
        <f t="shared" si="40"/>
        <v>0.16572999999999993</v>
      </c>
      <c r="I343" s="4">
        <f t="shared" si="41"/>
        <v>-0.13112999999999975</v>
      </c>
      <c r="J343" s="4">
        <f ca="1">VLOOKUP(A343,'bbg mbs total return'!$A$7:$B$803,2,FALSE)*$M$1</f>
        <v>12670.132000000001</v>
      </c>
      <c r="K343" s="4">
        <f ca="1">VLOOKUP(A343,'bbg mbs total return'!$E$7:$F$803,2,FALSE)*$M$1</f>
        <v>2045.18957</v>
      </c>
      <c r="L343" s="6" t="e">
        <f t="shared" ca="1" si="42"/>
        <v>#N/A</v>
      </c>
      <c r="M343" s="6" t="e">
        <f t="shared" ca="1" si="43"/>
        <v>#N/A</v>
      </c>
      <c r="N343">
        <f t="shared" ca="1" si="46"/>
        <v>1.0770886802993291</v>
      </c>
      <c r="O343">
        <f t="shared" ca="1" si="47"/>
        <v>1.1405892980405201</v>
      </c>
      <c r="P343">
        <f t="shared" ca="1" si="44"/>
        <v>-0.22252247755456056</v>
      </c>
      <c r="Q343">
        <f t="shared" ca="1" si="45"/>
        <v>-0.25540845300857118</v>
      </c>
    </row>
    <row r="344" spans="1:17" x14ac:dyDescent="0.2">
      <c r="A344" s="1">
        <v>43578</v>
      </c>
      <c r="B344" s="4">
        <f>bbg!B348</f>
        <v>0.39</v>
      </c>
      <c r="C344" s="4">
        <f>bbg!C348</f>
        <v>2.5802499999999999</v>
      </c>
      <c r="D344" s="4">
        <f>bbg!D348</f>
        <v>2.4108999999999998</v>
      </c>
      <c r="E344" s="4">
        <f>bbg!E348</f>
        <v>2.5499999999999998</v>
      </c>
      <c r="F344" s="4">
        <f>AVERAGE(bbg!I348:K348)/AVERAGE(bbg!$I$529:$K$529)</f>
        <v>0.97423312883435575</v>
      </c>
      <c r="G344" s="4">
        <f>AVERAGE(bbg!F348:H348)/AVERAGE(bbg!$F$529:$H$529)</f>
        <v>1.0729375138981543</v>
      </c>
      <c r="H344" s="4">
        <f t="shared" si="40"/>
        <v>0.16935000000000011</v>
      </c>
      <c r="I344" s="4">
        <f t="shared" si="41"/>
        <v>-3.025000000000011E-2</v>
      </c>
      <c r="J344" s="4">
        <f ca="1">VLOOKUP(A344,'bbg mbs total return'!$A$7:$B$803,2,FALSE)*$M$1</f>
        <v>12679.985000000001</v>
      </c>
      <c r="K344" s="4">
        <f ca="1">VLOOKUP(A344,'bbg mbs total return'!$E$7:$F$803,2,FALSE)*$M$1</f>
        <v>2048.1260000000002</v>
      </c>
      <c r="L344" s="6">
        <f t="shared" ca="1" si="42"/>
        <v>4.588168457913322E-3</v>
      </c>
      <c r="M344" s="6">
        <f t="shared" ca="1" si="43"/>
        <v>8.4710665720835413E-3</v>
      </c>
      <c r="N344">
        <f t="shared" ca="1" si="46"/>
        <v>1.0820305446086542</v>
      </c>
      <c r="O344">
        <f t="shared" ca="1" si="47"/>
        <v>1.1502513059156274</v>
      </c>
      <c r="P344">
        <f t="shared" ca="1" si="44"/>
        <v>-0.2189552797093397</v>
      </c>
      <c r="Q344">
        <f t="shared" ca="1" si="45"/>
        <v>-0.24910096844499618</v>
      </c>
    </row>
    <row r="345" spans="1:17" x14ac:dyDescent="0.2">
      <c r="A345" s="1">
        <v>43579</v>
      </c>
      <c r="B345" s="4">
        <f>bbg!B349</f>
        <v>0.39</v>
      </c>
      <c r="C345" s="4">
        <f>bbg!C349</f>
        <v>2.5863800000000001</v>
      </c>
      <c r="D345" s="4">
        <f>bbg!D349</f>
        <v>2.4020000000000001</v>
      </c>
      <c r="E345" s="4">
        <f>bbg!E349</f>
        <v>2.46</v>
      </c>
      <c r="F345" s="4">
        <f>AVERAGE(bbg!I349:K349)/AVERAGE(bbg!$I$529:$K$529)</f>
        <v>0.97914110429447854</v>
      </c>
      <c r="G345" s="4">
        <f>AVERAGE(bbg!F349:H349)/AVERAGE(bbg!$F$529:$H$529)</f>
        <v>1.0798309984434067</v>
      </c>
      <c r="H345" s="4">
        <f t="shared" si="40"/>
        <v>0.18437999999999999</v>
      </c>
      <c r="I345" s="4">
        <f t="shared" si="41"/>
        <v>-0.12638000000000016</v>
      </c>
      <c r="J345" s="4">
        <f ca="1">VLOOKUP(A345,'bbg mbs total return'!$A$7:$B$803,2,FALSE)*$M$1</f>
        <v>12700.558300000002</v>
      </c>
      <c r="K345" s="4">
        <f ca="1">VLOOKUP(A345,'bbg mbs total return'!$E$7:$F$803,2,FALSE)*$M$1</f>
        <v>2053.42184</v>
      </c>
      <c r="L345" s="6">
        <f t="shared" ca="1" si="42"/>
        <v>9.5727613242454716E-3</v>
      </c>
      <c r="M345" s="6">
        <f t="shared" ca="1" si="43"/>
        <v>1.5255631733593634E-2</v>
      </c>
      <c r="N345">
        <f t="shared" ca="1" si="46"/>
        <v>1.0923885647577363</v>
      </c>
      <c r="O345">
        <f t="shared" ca="1" si="47"/>
        <v>1.1677991162397614</v>
      </c>
      <c r="P345">
        <f t="shared" ca="1" si="44"/>
        <v>-0.21147852501843512</v>
      </c>
      <c r="Q345">
        <f t="shared" ca="1" si="45"/>
        <v>-0.23764552935048089</v>
      </c>
    </row>
    <row r="346" spans="1:17" x14ac:dyDescent="0.2">
      <c r="A346" s="1">
        <v>43580</v>
      </c>
      <c r="B346" s="4">
        <f>bbg!B350</f>
        <v>0.38</v>
      </c>
      <c r="C346" s="4">
        <f>bbg!C350</f>
        <v>2.5823800000000001</v>
      </c>
      <c r="D346" s="4">
        <f>bbg!D350</f>
        <v>2.4079999999999999</v>
      </c>
      <c r="E346" s="4">
        <f>bbg!E350</f>
        <v>2.4300000000000002</v>
      </c>
      <c r="F346" s="4">
        <f>AVERAGE(bbg!I350:K350)/AVERAGE(bbg!$I$529:$K$529)</f>
        <v>0.96687116564417164</v>
      </c>
      <c r="G346" s="4">
        <f>AVERAGE(bbg!F350:H350)/AVERAGE(bbg!$F$529:$H$529)</f>
        <v>1.0462530575939515</v>
      </c>
      <c r="H346" s="4">
        <f t="shared" si="40"/>
        <v>0.1743800000000002</v>
      </c>
      <c r="I346" s="4">
        <f t="shared" si="41"/>
        <v>-0.15237999999999996</v>
      </c>
      <c r="J346" s="4">
        <f ca="1">VLOOKUP(A346,'bbg mbs total return'!$A$7:$B$803,2,FALSE)*$M$1</f>
        <v>12702.204400000002</v>
      </c>
      <c r="K346" s="4">
        <f ca="1">VLOOKUP(A346,'bbg mbs total return'!$E$7:$F$803,2,FALSE)*$M$1</f>
        <v>2051.6665899999998</v>
      </c>
      <c r="L346" s="6">
        <f t="shared" ca="1" si="42"/>
        <v>7.6469000579342254E-4</v>
      </c>
      <c r="M346" s="6">
        <f t="shared" ca="1" si="43"/>
        <v>-5.0432769332974031E-3</v>
      </c>
      <c r="N346">
        <f t="shared" ca="1" si="46"/>
        <v>1.0932239033756495</v>
      </c>
      <c r="O346">
        <f t="shared" ca="1" si="47"/>
        <v>1.1619095818941043</v>
      </c>
      <c r="P346">
        <f t="shared" ca="1" si="44"/>
        <v>-0.21087555052716322</v>
      </c>
      <c r="Q346">
        <f t="shared" ca="1" si="45"/>
        <v>-0.24149029406730382</v>
      </c>
    </row>
    <row r="347" spans="1:17" x14ac:dyDescent="0.2">
      <c r="A347" s="1">
        <v>43581</v>
      </c>
      <c r="B347" s="4">
        <f>bbg!B351</f>
        <v>0.38</v>
      </c>
      <c r="C347" s="4">
        <f>bbg!C351</f>
        <v>2.5827499999999999</v>
      </c>
      <c r="D347" s="4">
        <f>bbg!D351</f>
        <v>2.4035000000000002</v>
      </c>
      <c r="E347" s="4">
        <f>bbg!E351</f>
        <v>2.5</v>
      </c>
      <c r="F347" s="4">
        <f>AVERAGE(bbg!I351:K351)/AVERAGE(bbg!$I$529:$K$529)</f>
        <v>0.97576687116564409</v>
      </c>
      <c r="G347" s="4">
        <f>AVERAGE(bbg!F351:H351)/AVERAGE(bbg!$F$529:$H$529)</f>
        <v>1.0609295085612629</v>
      </c>
      <c r="H347" s="4">
        <f t="shared" si="40"/>
        <v>0.17924999999999969</v>
      </c>
      <c r="I347" s="4">
        <f t="shared" si="41"/>
        <v>-8.2749999999999879E-2</v>
      </c>
      <c r="J347" s="4">
        <f ca="1">VLOOKUP(A347,'bbg mbs total return'!$A$7:$B$803,2,FALSE)*$M$1</f>
        <v>12720.299700000001</v>
      </c>
      <c r="K347" s="4">
        <f ca="1">VLOOKUP(A347,'bbg mbs total return'!$E$7:$F$803,2,FALSE)*$M$1</f>
        <v>2055.30276</v>
      </c>
      <c r="L347" s="6">
        <f t="shared" ca="1" si="42"/>
        <v>8.4050190532284578E-3</v>
      </c>
      <c r="M347" s="6">
        <f t="shared" ca="1" si="43"/>
        <v>1.0456573745738208E-2</v>
      </c>
      <c r="N347">
        <f t="shared" ca="1" si="46"/>
        <v>1.1024124711129666</v>
      </c>
      <c r="O347">
        <f t="shared" ca="1" si="47"/>
        <v>1.17405917512306</v>
      </c>
      <c r="P347">
        <f t="shared" ca="1" si="44"/>
        <v>-0.20424294449397562</v>
      </c>
      <c r="Q347">
        <f t="shared" ca="1" si="45"/>
        <v>-0.23355888139036018</v>
      </c>
    </row>
    <row r="348" spans="1:17" x14ac:dyDescent="0.2">
      <c r="A348" s="1">
        <v>43584</v>
      </c>
      <c r="B348" s="4">
        <f>bbg!B352</f>
        <v>0.39</v>
      </c>
      <c r="C348" s="4">
        <f>bbg!C352</f>
        <v>2.5789999999999997</v>
      </c>
      <c r="D348" s="4">
        <f>bbg!D352</f>
        <v>2.4039999999999999</v>
      </c>
      <c r="E348" s="4">
        <f>bbg!E352</f>
        <v>2.44</v>
      </c>
      <c r="F348" s="4">
        <f>AVERAGE(bbg!I352:K352)/AVERAGE(bbg!$I$529:$K$529)</f>
        <v>0.97607361963190187</v>
      </c>
      <c r="G348" s="4">
        <f>AVERAGE(bbg!F352:H352)/AVERAGE(bbg!$F$529:$H$529)</f>
        <v>1.0449188347787413</v>
      </c>
      <c r="H348" s="4">
        <f t="shared" si="40"/>
        <v>0.17499999999999982</v>
      </c>
      <c r="I348" s="4">
        <f t="shared" si="41"/>
        <v>-0.13899999999999979</v>
      </c>
      <c r="J348" s="4">
        <f ca="1">VLOOKUP(A348,'bbg mbs total return'!$A$7:$B$803,2,FALSE)*$M$1</f>
        <v>12704.1219</v>
      </c>
      <c r="K348" s="4">
        <f ca="1">VLOOKUP(A348,'bbg mbs total return'!$E$7:$F$803,2,FALSE)*$M$1</f>
        <v>2053.8484100000001</v>
      </c>
      <c r="L348" s="6">
        <f t="shared" ca="1" si="42"/>
        <v>-7.5036769770455598E-3</v>
      </c>
      <c r="M348" s="6">
        <f t="shared" ca="1" si="43"/>
        <v>-4.1748910024329566E-3</v>
      </c>
      <c r="N348">
        <f t="shared" ca="1" si="46"/>
        <v>1.0941403240342682</v>
      </c>
      <c r="O348">
        <f t="shared" ca="1" si="47"/>
        <v>1.169157606036515</v>
      </c>
      <c r="P348">
        <f t="shared" ca="1" si="44"/>
        <v>-0.21021404839069779</v>
      </c>
      <c r="Q348">
        <f t="shared" ca="1" si="45"/>
        <v>-0.23675868952033818</v>
      </c>
    </row>
    <row r="349" spans="1:17" x14ac:dyDescent="0.2">
      <c r="A349" s="1">
        <v>43585</v>
      </c>
      <c r="B349" s="4">
        <f>bbg!B353</f>
        <v>0.41</v>
      </c>
      <c r="C349" s="4">
        <f>bbg!C353</f>
        <v>2.5756299999999999</v>
      </c>
      <c r="D349" s="4">
        <f>bbg!D353</f>
        <v>2.4020000000000001</v>
      </c>
      <c r="E349" s="4">
        <f>bbg!E353</f>
        <v>2.46</v>
      </c>
      <c r="F349" s="4">
        <f>AVERAGE(bbg!I353:K353)/AVERAGE(bbg!$I$529:$K$529)</f>
        <v>0.97822085889570543</v>
      </c>
      <c r="G349" s="4">
        <f>AVERAGE(bbg!F353:H353)/AVERAGE(bbg!$F$529:$H$529)</f>
        <v>1.0442517233711361</v>
      </c>
      <c r="H349" s="4">
        <f t="shared" si="40"/>
        <v>0.17362999999999973</v>
      </c>
      <c r="I349" s="4">
        <f t="shared" si="41"/>
        <v>-0.1156299999999999</v>
      </c>
      <c r="J349" s="4">
        <f ca="1">VLOOKUP(A349,'bbg mbs total return'!$A$7:$B$803,2,FALSE)*$M$1</f>
        <v>12714.618</v>
      </c>
      <c r="K349" s="4">
        <f ca="1">VLOOKUP(A349,'bbg mbs total return'!$E$7:$F$803,2,FALSE)*$M$1</f>
        <v>2057.4019800000001</v>
      </c>
      <c r="L349" s="6">
        <f t="shared" ca="1" si="42"/>
        <v>4.874558862663303E-3</v>
      </c>
      <c r="M349" s="6">
        <f t="shared" ca="1" si="43"/>
        <v>1.0208184254455778E-2</v>
      </c>
      <c r="N349">
        <f t="shared" ca="1" si="46"/>
        <v>1.0994737754477868</v>
      </c>
      <c r="O349">
        <f t="shared" ca="1" si="47"/>
        <v>1.181092582301434</v>
      </c>
      <c r="P349">
        <f t="shared" ca="1" si="44"/>
        <v>-0.20636419028067376</v>
      </c>
      <c r="Q349">
        <f t="shared" ca="1" si="45"/>
        <v>-0.22896738159234964</v>
      </c>
    </row>
    <row r="350" spans="1:17" x14ac:dyDescent="0.2">
      <c r="A350" s="1">
        <v>43586</v>
      </c>
      <c r="B350" s="4">
        <f>bbg!B354</f>
        <v>0.39</v>
      </c>
      <c r="C350" s="4">
        <f>bbg!C354</f>
        <v>2.5754999999999999</v>
      </c>
      <c r="D350" s="4">
        <f>bbg!D354</f>
        <v>2.3915999999999999</v>
      </c>
      <c r="E350" s="4">
        <f>bbg!E354</f>
        <v>2.46</v>
      </c>
      <c r="F350" s="4">
        <f>AVERAGE(bbg!I354:K354)/AVERAGE(bbg!$I$529:$K$529)</f>
        <v>0.97453987730061364</v>
      </c>
      <c r="G350" s="4">
        <f>AVERAGE(bbg!F354:H354)/AVERAGE(bbg!$F$529:$H$529)</f>
        <v>1.0375806092950857</v>
      </c>
      <c r="H350" s="4">
        <f t="shared" si="40"/>
        <v>0.18389999999999995</v>
      </c>
      <c r="I350" s="4">
        <f t="shared" si="41"/>
        <v>-0.11549999999999994</v>
      </c>
      <c r="J350" s="4">
        <f ca="1">VLOOKUP(A350,'bbg mbs total return'!$A$7:$B$803,2,FALSE)*$M$1</f>
        <v>12723.5329</v>
      </c>
      <c r="K350" s="4">
        <f ca="1">VLOOKUP(A350,'bbg mbs total return'!$E$7:$F$803,2,FALSE)*$M$1</f>
        <v>2055.4201700000003</v>
      </c>
      <c r="L350" s="6">
        <f t="shared" ca="1" si="42"/>
        <v>4.136806154931727E-3</v>
      </c>
      <c r="M350" s="6">
        <f t="shared" ca="1" si="43"/>
        <v>-5.6832253072868879E-3</v>
      </c>
      <c r="N350">
        <f t="shared" ca="1" si="46"/>
        <v>1.1040220853292451</v>
      </c>
      <c r="O350">
        <f t="shared" ca="1" si="47"/>
        <v>1.1743801670474496</v>
      </c>
      <c r="P350">
        <f t="shared" ca="1" si="44"/>
        <v>-0.20308107277825271</v>
      </c>
      <c r="Q350">
        <f t="shared" ca="1" si="45"/>
        <v>-0.2333493336820277</v>
      </c>
    </row>
    <row r="351" spans="1:17" x14ac:dyDescent="0.2">
      <c r="A351" s="1">
        <v>43587</v>
      </c>
      <c r="B351" s="4">
        <f>bbg!B355</f>
        <v>0.38</v>
      </c>
      <c r="C351" s="4">
        <f>bbg!C355</f>
        <v>2.5651299999999999</v>
      </c>
      <c r="D351" s="4">
        <f>bbg!D355</f>
        <v>2.399</v>
      </c>
      <c r="E351" s="4">
        <f>bbg!E355</f>
        <v>2.4500000000000002</v>
      </c>
      <c r="F351" s="4">
        <f>AVERAGE(bbg!I355:K355)/AVERAGE(bbg!$I$529:$K$529)</f>
        <v>0.96595092024539886</v>
      </c>
      <c r="G351" s="4">
        <f>AVERAGE(bbg!F355:H355)/AVERAGE(bbg!$F$529:$H$529)</f>
        <v>1.0291305314654211</v>
      </c>
      <c r="H351" s="4">
        <f t="shared" si="40"/>
        <v>0.16612999999999989</v>
      </c>
      <c r="I351" s="4">
        <f t="shared" si="41"/>
        <v>-0.11512999999999973</v>
      </c>
      <c r="J351" s="4">
        <f ca="1">VLOOKUP(A351,'bbg mbs total return'!$A$7:$B$803,2,FALSE)*$M$1</f>
        <v>12709.6679</v>
      </c>
      <c r="K351" s="4">
        <f ca="1">VLOOKUP(A351,'bbg mbs total return'!$E$7:$F$803,2,FALSE)*$M$1</f>
        <v>2051.3621499999999</v>
      </c>
      <c r="L351" s="6">
        <f t="shared" ca="1" si="42"/>
        <v>-6.4293070676930911E-3</v>
      </c>
      <c r="M351" s="6">
        <f t="shared" ca="1" si="43"/>
        <v>-1.1648381362338256E-2</v>
      </c>
      <c r="N351">
        <f t="shared" ca="1" si="46"/>
        <v>1.0969239883331485</v>
      </c>
      <c r="O351">
        <f t="shared" ca="1" si="47"/>
        <v>1.1607005389973144</v>
      </c>
      <c r="P351">
        <f t="shared" ca="1" si="44"/>
        <v>-0.20820470926941781</v>
      </c>
      <c r="Q351">
        <f t="shared" ca="1" si="45"/>
        <v>-0.24227957301499015</v>
      </c>
    </row>
    <row r="352" spans="1:17" x14ac:dyDescent="0.2">
      <c r="A352" s="1">
        <v>43588</v>
      </c>
      <c r="B352" s="4">
        <f>bbg!B356</f>
        <v>0.37</v>
      </c>
      <c r="C352" s="4">
        <f>bbg!C356</f>
        <v>2.5598800000000002</v>
      </c>
      <c r="D352" s="4">
        <f>bbg!D356</f>
        <v>2.3959999999999999</v>
      </c>
      <c r="E352" s="4">
        <f>bbg!E356</f>
        <v>2.44</v>
      </c>
      <c r="F352" s="4">
        <f>AVERAGE(bbg!I356:K356)/AVERAGE(bbg!$I$529:$K$529)</f>
        <v>0.97085889570552131</v>
      </c>
      <c r="G352" s="4">
        <f>AVERAGE(bbg!F356:H356)/AVERAGE(bbg!$F$529:$H$529)</f>
        <v>1.0300200133422284</v>
      </c>
      <c r="H352" s="4">
        <f t="shared" si="40"/>
        <v>0.16388000000000025</v>
      </c>
      <c r="I352" s="4">
        <f t="shared" si="41"/>
        <v>-0.11988000000000021</v>
      </c>
      <c r="J352" s="4">
        <f ca="1">VLOOKUP(A352,'bbg mbs total return'!$A$7:$B$803,2,FALSE)*$M$1</f>
        <v>12727.1909</v>
      </c>
      <c r="K352" s="4">
        <f ca="1">VLOOKUP(A352,'bbg mbs total return'!$E$7:$F$803,2,FALSE)*$M$1</f>
        <v>2054.1103699999999</v>
      </c>
      <c r="L352" s="6">
        <f t="shared" ca="1" si="42"/>
        <v>8.1344139605720178E-3</v>
      </c>
      <c r="M352" s="6">
        <f t="shared" ca="1" si="43"/>
        <v>7.9042591285009463E-3</v>
      </c>
      <c r="N352">
        <f t="shared" ca="1" si="46"/>
        <v>1.1058468221375322</v>
      </c>
      <c r="O352">
        <f t="shared" ca="1" si="47"/>
        <v>1.16987501682814</v>
      </c>
      <c r="P352">
        <f t="shared" ca="1" si="44"/>
        <v>-0.20176391860258369</v>
      </c>
      <c r="Q352">
        <f t="shared" ca="1" si="45"/>
        <v>-0.23629035441314217</v>
      </c>
    </row>
    <row r="353" spans="1:17" x14ac:dyDescent="0.2">
      <c r="A353" s="1">
        <v>43591</v>
      </c>
      <c r="B353" s="4">
        <f>bbg!B357</f>
        <v>0.37</v>
      </c>
      <c r="C353" s="4">
        <f>bbg!C357</f>
        <v>2.5598800000000002</v>
      </c>
      <c r="D353" s="4">
        <f>bbg!D357</f>
        <v>2.3879999999999999</v>
      </c>
      <c r="E353" s="4">
        <f>bbg!E357</f>
        <v>2.4500000000000002</v>
      </c>
      <c r="F353" s="4">
        <f>AVERAGE(bbg!I357:K357)/AVERAGE(bbg!$I$529:$K$529)</f>
        <v>0.97085889570552131</v>
      </c>
      <c r="G353" s="4">
        <f>AVERAGE(bbg!F357:H357)/AVERAGE(bbg!$F$529:$H$529)</f>
        <v>1.0251278630197911</v>
      </c>
      <c r="H353" s="4">
        <f t="shared" si="40"/>
        <v>0.17188000000000025</v>
      </c>
      <c r="I353" s="4">
        <f t="shared" si="41"/>
        <v>-0.10987999999999998</v>
      </c>
      <c r="J353" s="4">
        <f ca="1">VLOOKUP(A353,'bbg mbs total return'!$A$7:$B$803,2,FALSE)*$M$1</f>
        <v>12740.778600000001</v>
      </c>
      <c r="K353" s="4">
        <f ca="1">VLOOKUP(A353,'bbg mbs total return'!$E$7:$F$803,2,FALSE)*$M$1</f>
        <v>2059.2144600000001</v>
      </c>
      <c r="L353" s="6">
        <f t="shared" ca="1" si="42"/>
        <v>6.2989099974929408E-3</v>
      </c>
      <c r="M353" s="6">
        <f t="shared" ca="1" si="43"/>
        <v>1.4660424989724996E-2</v>
      </c>
      <c r="N353">
        <f t="shared" ca="1" si="46"/>
        <v>1.1128124517411901</v>
      </c>
      <c r="O353">
        <f t="shared" ca="1" si="47"/>
        <v>1.1870258817597024</v>
      </c>
      <c r="P353">
        <f t="shared" ca="1" si="44"/>
        <v>-0.1967359013691099</v>
      </c>
      <c r="Q353">
        <f t="shared" ca="1" si="45"/>
        <v>-0.22509404644008657</v>
      </c>
    </row>
    <row r="354" spans="1:17" x14ac:dyDescent="0.2">
      <c r="A354" s="1">
        <v>43592</v>
      </c>
      <c r="B354" s="4">
        <f>bbg!B358</f>
        <v>0.38</v>
      </c>
      <c r="C354" s="4">
        <f>bbg!C358</f>
        <v>2.5620000000000003</v>
      </c>
      <c r="D354" s="4">
        <f>bbg!D358</f>
        <v>2.3832</v>
      </c>
      <c r="E354" s="4">
        <f>bbg!E358</f>
        <v>2.4300000000000002</v>
      </c>
      <c r="F354" s="4">
        <f>AVERAGE(bbg!I358:K358)/AVERAGE(bbg!$I$529:$K$529)</f>
        <v>0.96012269938650308</v>
      </c>
      <c r="G354" s="4">
        <f>AVERAGE(bbg!F358:H358)/AVERAGE(bbg!$F$529:$H$529)</f>
        <v>1.0266844563042028</v>
      </c>
      <c r="H354" s="4">
        <f t="shared" si="40"/>
        <v>0.17880000000000029</v>
      </c>
      <c r="I354" s="4">
        <f t="shared" si="41"/>
        <v>-0.13200000000000012</v>
      </c>
      <c r="J354" s="4">
        <f ca="1">VLOOKUP(A354,'bbg mbs total return'!$A$7:$B$803,2,FALSE)*$M$1</f>
        <v>12750.023900000002</v>
      </c>
      <c r="K354" s="4">
        <f ca="1">VLOOKUP(A354,'bbg mbs total return'!$E$7:$F$803,2,FALSE)*$M$1</f>
        <v>2063.52205</v>
      </c>
      <c r="L354" s="6">
        <f t="shared" ca="1" si="42"/>
        <v>4.2813137024453329E-3</v>
      </c>
      <c r="M354" s="6">
        <f t="shared" ca="1" si="43"/>
        <v>1.234197869803162E-2</v>
      </c>
      <c r="N354">
        <f t="shared" ca="1" si="46"/>
        <v>1.1175767509390815</v>
      </c>
      <c r="O354">
        <f t="shared" ca="1" si="47"/>
        <v>1.2016761299063929</v>
      </c>
      <c r="P354">
        <f t="shared" ca="1" si="44"/>
        <v>-0.19329687577695909</v>
      </c>
      <c r="Q354">
        <f t="shared" ca="1" si="45"/>
        <v>-0.2155301736682721</v>
      </c>
    </row>
    <row r="355" spans="1:17" x14ac:dyDescent="0.2">
      <c r="A355" s="1">
        <v>43593</v>
      </c>
      <c r="B355" s="4">
        <f>bbg!B359</f>
        <v>0.37</v>
      </c>
      <c r="C355" s="4">
        <f>bbg!C359</f>
        <v>2.5451299999999999</v>
      </c>
      <c r="D355" s="4">
        <f>bbg!D359</f>
        <v>2.3837999999999999</v>
      </c>
      <c r="E355" s="4">
        <f>bbg!E359</f>
        <v>2.42</v>
      </c>
      <c r="F355" s="4">
        <f>AVERAGE(bbg!I359:K359)/AVERAGE(bbg!$I$529:$K$529)</f>
        <v>0.96012269938650285</v>
      </c>
      <c r="G355" s="4">
        <f>AVERAGE(bbg!F359:H359)/AVERAGE(bbg!$F$529:$H$529)</f>
        <v>1.0184567489437402</v>
      </c>
      <c r="H355" s="4">
        <f t="shared" si="40"/>
        <v>0.16132999999999997</v>
      </c>
      <c r="I355" s="4">
        <f t="shared" si="41"/>
        <v>-0.12512999999999996</v>
      </c>
      <c r="J355" s="4">
        <f ca="1">VLOOKUP(A355,'bbg mbs total return'!$A$7:$B$803,2,FALSE)*$M$1</f>
        <v>12741.84532</v>
      </c>
      <c r="K355" s="4">
        <f ca="1">VLOOKUP(A355,'bbg mbs total return'!$E$7:$F$803,2,FALSE)*$M$1</f>
        <v>2060.5974200000001</v>
      </c>
      <c r="L355" s="6">
        <f t="shared" ca="1" si="42"/>
        <v>-3.784590709670022E-3</v>
      </c>
      <c r="M355" s="6">
        <f t="shared" ca="1" si="43"/>
        <v>-8.3620705676487935E-3</v>
      </c>
      <c r="N355">
        <f t="shared" ca="1" si="46"/>
        <v>1.1133471803501342</v>
      </c>
      <c r="O355">
        <f t="shared" ca="1" si="47"/>
        <v>1.1916276293086565</v>
      </c>
      <c r="P355">
        <f t="shared" ca="1" si="44"/>
        <v>-0.19634991692635528</v>
      </c>
      <c r="Q355">
        <f t="shared" ca="1" si="45"/>
        <v>-0.22208996571424922</v>
      </c>
    </row>
    <row r="356" spans="1:17" x14ac:dyDescent="0.2">
      <c r="A356" s="1">
        <v>43594</v>
      </c>
      <c r="B356" s="4">
        <f>bbg!B360</f>
        <v>0.4</v>
      </c>
      <c r="C356" s="4">
        <f>bbg!C360</f>
        <v>2.53525</v>
      </c>
      <c r="D356" s="4">
        <f>bbg!D360</f>
        <v>2.3719999999999999</v>
      </c>
      <c r="E356" s="4">
        <f>bbg!E360</f>
        <v>2.4300000000000002</v>
      </c>
      <c r="F356" s="4">
        <f>AVERAGE(bbg!I360:K360)/AVERAGE(bbg!$I$529:$K$529)</f>
        <v>0.9588957055214723</v>
      </c>
      <c r="G356" s="4">
        <f>AVERAGE(bbg!F360:H360)/AVERAGE(bbg!$F$529:$H$529)</f>
        <v>1.0142317100289082</v>
      </c>
      <c r="H356" s="4">
        <f t="shared" si="40"/>
        <v>0.16325000000000012</v>
      </c>
      <c r="I356" s="4">
        <f t="shared" si="41"/>
        <v>-0.10524999999999984</v>
      </c>
      <c r="J356" s="4">
        <f ca="1">VLOOKUP(A356,'bbg mbs total return'!$A$7:$B$803,2,FALSE)*$M$1</f>
        <v>12746.507500000002</v>
      </c>
      <c r="K356" s="4">
        <f ca="1">VLOOKUP(A356,'bbg mbs total return'!$E$7:$F$803,2,FALSE)*$M$1</f>
        <v>2063.1680500000002</v>
      </c>
      <c r="L356" s="6">
        <f t="shared" ca="1" si="42"/>
        <v>2.1587816606770229E-3</v>
      </c>
      <c r="M356" s="6">
        <f t="shared" ca="1" si="43"/>
        <v>7.3603494077954194E-3</v>
      </c>
      <c r="N356">
        <f t="shared" ca="1" si="46"/>
        <v>1.1157506538250406</v>
      </c>
      <c r="O356">
        <f t="shared" ca="1" si="47"/>
        <v>1.2003984250243511</v>
      </c>
      <c r="P356">
        <f t="shared" ca="1" si="44"/>
        <v>-0.19461501186541441</v>
      </c>
      <c r="Q356">
        <f t="shared" ca="1" si="45"/>
        <v>-0.21636427605407604</v>
      </c>
    </row>
    <row r="357" spans="1:17" x14ac:dyDescent="0.2">
      <c r="A357" s="1">
        <v>43595</v>
      </c>
      <c r="B357" s="4">
        <f>bbg!B361</f>
        <v>0.43</v>
      </c>
      <c r="C357" s="4">
        <f>bbg!C361</f>
        <v>2.5278800000000001</v>
      </c>
      <c r="D357" s="4">
        <f>bbg!D361</f>
        <v>2.3689999999999998</v>
      </c>
      <c r="E357" s="4">
        <f>bbg!E361</f>
        <v>2.58</v>
      </c>
      <c r="F357" s="4">
        <f>AVERAGE(bbg!I361:K361)/AVERAGE(bbg!$I$529:$K$529)</f>
        <v>0.96472392638036819</v>
      </c>
      <c r="G357" s="4">
        <f>AVERAGE(bbg!F361:H361)/AVERAGE(bbg!$F$529:$H$529)</f>
        <v>1.0246831220813875</v>
      </c>
      <c r="H357" s="4">
        <f t="shared" si="40"/>
        <v>0.15888000000000035</v>
      </c>
      <c r="I357" s="4">
        <f t="shared" si="41"/>
        <v>5.2119999999999944E-2</v>
      </c>
      <c r="J357" s="4">
        <f ca="1">VLOOKUP(A357,'bbg mbs total return'!$A$7:$B$803,2,FALSE)*$M$1</f>
        <v>12756.272000000001</v>
      </c>
      <c r="K357" s="4">
        <f ca="1">VLOOKUP(A357,'bbg mbs total return'!$E$7:$F$803,2,FALSE)*$M$1</f>
        <v>2063.3303000000001</v>
      </c>
      <c r="L357" s="6">
        <f t="shared" ca="1" si="42"/>
        <v>4.5197125565571879E-3</v>
      </c>
      <c r="M357" s="6">
        <f t="shared" ca="1" si="43"/>
        <v>4.6398304781833936E-4</v>
      </c>
      <c r="N357">
        <f t="shared" ca="1" si="46"/>
        <v>1.1207935260651205</v>
      </c>
      <c r="O357">
        <f t="shared" ca="1" si="47"/>
        <v>1.2009553895441902</v>
      </c>
      <c r="P357">
        <f t="shared" ca="1" si="44"/>
        <v>-0.19097490322167987</v>
      </c>
      <c r="Q357">
        <f t="shared" ca="1" si="45"/>
        <v>-0.21600068236250025</v>
      </c>
    </row>
    <row r="358" spans="1:17" x14ac:dyDescent="0.2">
      <c r="A358" s="1">
        <v>43598</v>
      </c>
      <c r="B358" s="4">
        <f>bbg!B362</f>
        <v>0.43</v>
      </c>
      <c r="C358" s="4">
        <f>bbg!C362</f>
        <v>2.5179999999999998</v>
      </c>
      <c r="D358" s="4">
        <f>bbg!D362</f>
        <v>2.3529999999999998</v>
      </c>
      <c r="E358" s="4">
        <f>bbg!E362</f>
        <v>2.42</v>
      </c>
      <c r="F358" s="4">
        <f>AVERAGE(bbg!I362:K362)/AVERAGE(bbg!$I$529:$K$529)</f>
        <v>0.95245398773006129</v>
      </c>
      <c r="G358" s="4">
        <f>AVERAGE(bbg!F362:H362)/AVERAGE(bbg!$F$529:$H$529)</f>
        <v>1.0137869690905046</v>
      </c>
      <c r="H358" s="4">
        <f t="shared" si="40"/>
        <v>0.16500000000000004</v>
      </c>
      <c r="I358" s="4">
        <f t="shared" si="41"/>
        <v>-9.7999999999999865E-2</v>
      </c>
      <c r="J358" s="4">
        <f ca="1">VLOOKUP(A358,'bbg mbs total return'!$A$7:$B$803,2,FALSE)*$M$1</f>
        <v>12776.113700000002</v>
      </c>
      <c r="K358" s="4">
        <f ca="1">VLOOKUP(A358,'bbg mbs total return'!$E$7:$F$803,2,FALSE)*$M$1</f>
        <v>2070.25513</v>
      </c>
      <c r="L358" s="6">
        <f t="shared" ca="1" si="42"/>
        <v>9.1771349811298197E-3</v>
      </c>
      <c r="M358" s="6">
        <f t="shared" ca="1" si="43"/>
        <v>1.9801239287767381E-2</v>
      </c>
      <c r="N358">
        <f t="shared" ca="1" si="46"/>
        <v>1.1310791995397966</v>
      </c>
      <c r="O358">
        <f t="shared" ca="1" si="47"/>
        <v>1.2247357945864885</v>
      </c>
      <c r="P358">
        <f t="shared" ca="1" si="44"/>
        <v>-0.18355037070542357</v>
      </c>
      <c r="Q358">
        <f t="shared" ca="1" si="45"/>
        <v>-0.20047652427251383</v>
      </c>
    </row>
    <row r="359" spans="1:17" x14ac:dyDescent="0.2">
      <c r="A359" s="1">
        <v>43599</v>
      </c>
      <c r="B359" s="4">
        <f>bbg!B363</f>
        <v>0.42</v>
      </c>
      <c r="C359" s="4">
        <f>bbg!C363</f>
        <v>2.5244999999999997</v>
      </c>
      <c r="D359" s="4">
        <f>bbg!D363</f>
        <v>2.3559999999999999</v>
      </c>
      <c r="E359" s="4">
        <f>bbg!E363</f>
        <v>2.42</v>
      </c>
      <c r="F359" s="4">
        <f>AVERAGE(bbg!I363:K363)/AVERAGE(bbg!$I$529:$K$529)</f>
        <v>0.95490797546012263</v>
      </c>
      <c r="G359" s="4">
        <f>AVERAGE(bbg!F363:H363)/AVERAGE(bbg!$F$529:$H$529)</f>
        <v>1.0155659328441184</v>
      </c>
      <c r="H359" s="4">
        <f t="shared" si="40"/>
        <v>0.16849999999999987</v>
      </c>
      <c r="I359" s="4">
        <f t="shared" si="41"/>
        <v>-0.10449999999999982</v>
      </c>
      <c r="J359" s="4">
        <f ca="1">VLOOKUP(A359,'bbg mbs total return'!$A$7:$B$803,2,FALSE)*$M$1</f>
        <v>12777.571000000002</v>
      </c>
      <c r="K359" s="4">
        <f ca="1">VLOOKUP(A359,'bbg mbs total return'!$E$7:$F$803,2,FALSE)*$M$1</f>
        <v>2069.2952</v>
      </c>
      <c r="L359" s="6">
        <f t="shared" ca="1" si="42"/>
        <v>6.7298007844118768E-4</v>
      </c>
      <c r="M359" s="6">
        <f t="shared" ca="1" si="43"/>
        <v>-2.7356951894133234E-3</v>
      </c>
      <c r="N359">
        <f t="shared" ca="1" si="46"/>
        <v>1.1318403933082262</v>
      </c>
      <c r="O359">
        <f t="shared" ca="1" si="47"/>
        <v>1.2213852907649361</v>
      </c>
      <c r="P359">
        <f t="shared" ca="1" si="44"/>
        <v>-0.1830009163698576</v>
      </c>
      <c r="Q359">
        <f t="shared" ca="1" si="45"/>
        <v>-0.20266377679888448</v>
      </c>
    </row>
    <row r="360" spans="1:17" x14ac:dyDescent="0.2">
      <c r="A360" s="1">
        <v>43600</v>
      </c>
      <c r="B360" s="4">
        <f>bbg!B364</f>
        <v>0.42</v>
      </c>
      <c r="C360" s="4">
        <f>bbg!C364</f>
        <v>2.5251299999999999</v>
      </c>
      <c r="D360" s="4">
        <f>bbg!D364</f>
        <v>2.3580000000000001</v>
      </c>
      <c r="E360" s="4">
        <f>bbg!E364</f>
        <v>2.39</v>
      </c>
      <c r="F360" s="4">
        <f>AVERAGE(bbg!I364:K364)/AVERAGE(bbg!$I$529:$K$529)</f>
        <v>0.93650306748466261</v>
      </c>
      <c r="G360" s="4">
        <f>AVERAGE(bbg!F364:H364)/AVERAGE(bbg!$F$529:$H$529)</f>
        <v>1.0171225261285299</v>
      </c>
      <c r="H360" s="4">
        <f t="shared" si="40"/>
        <v>0.16712999999999978</v>
      </c>
      <c r="I360" s="4">
        <f t="shared" si="41"/>
        <v>-0.13512999999999975</v>
      </c>
      <c r="J360" s="4">
        <f ca="1">VLOOKUP(A360,'bbg mbs total return'!$A$7:$B$803,2,FALSE)*$M$1</f>
        <v>12793.5069</v>
      </c>
      <c r="K360" s="4">
        <f ca="1">VLOOKUP(A360,'bbg mbs total return'!$E$7:$F$803,2,FALSE)*$M$1</f>
        <v>2073.85295</v>
      </c>
      <c r="L360" s="6">
        <f t="shared" ca="1" si="42"/>
        <v>7.3583476859564465E-3</v>
      </c>
      <c r="M360" s="6">
        <f t="shared" ca="1" si="43"/>
        <v>1.2995113022056359E-2</v>
      </c>
      <c r="N360">
        <f t="shared" ca="1" si="46"/>
        <v>1.1401688684471978</v>
      </c>
      <c r="O360">
        <f t="shared" ca="1" si="47"/>
        <v>1.2372573306619035</v>
      </c>
      <c r="P360">
        <f t="shared" ca="1" si="44"/>
        <v>-0.17698915305339913</v>
      </c>
      <c r="Q360">
        <f t="shared" ca="1" si="45"/>
        <v>-0.19230230246180657</v>
      </c>
    </row>
    <row r="361" spans="1:17" x14ac:dyDescent="0.2">
      <c r="A361" s="1">
        <v>43601</v>
      </c>
      <c r="B361" s="4">
        <f>bbg!B365</f>
        <v>0.43</v>
      </c>
      <c r="C361" s="4">
        <f>bbg!C365</f>
        <v>2.5196300000000003</v>
      </c>
      <c r="D361" s="4">
        <f>bbg!D365</f>
        <v>2.367</v>
      </c>
      <c r="E361" s="4">
        <f>bbg!E365</f>
        <v>2.4300000000000002</v>
      </c>
      <c r="F361" s="4">
        <f>AVERAGE(bbg!I365:K365)/AVERAGE(bbg!$I$529:$K$529)</f>
        <v>0.94171779141104295</v>
      </c>
      <c r="G361" s="4">
        <f>AVERAGE(bbg!F365:H365)/AVERAGE(bbg!$F$529:$H$529)</f>
        <v>1.0180120080053368</v>
      </c>
      <c r="H361" s="4">
        <f t="shared" si="40"/>
        <v>0.15263000000000027</v>
      </c>
      <c r="I361" s="4">
        <f t="shared" si="41"/>
        <v>-8.9630000000000098E-2</v>
      </c>
      <c r="J361" s="4">
        <f ca="1">VLOOKUP(A361,'bbg mbs total return'!$A$7:$B$803,2,FALSE)*$M$1</f>
        <v>12780.467900000001</v>
      </c>
      <c r="K361" s="4">
        <f ca="1">VLOOKUP(A361,'bbg mbs total return'!$E$7:$F$803,2,FALSE)*$M$1</f>
        <v>2071.4722999999999</v>
      </c>
      <c r="L361" s="6">
        <f t="shared" ca="1" si="42"/>
        <v>-6.0132144064419359E-3</v>
      </c>
      <c r="M361" s="6">
        <f t="shared" ca="1" si="43"/>
        <v>-6.7728210912931693E-3</v>
      </c>
      <c r="N361">
        <f t="shared" ca="1" si="46"/>
        <v>1.1333127885816745</v>
      </c>
      <c r="O361">
        <f t="shared" ca="1" si="47"/>
        <v>1.2288776081174395</v>
      </c>
      <c r="P361">
        <f t="shared" ca="1" si="44"/>
        <v>-0.18193809373491643</v>
      </c>
      <c r="Q361">
        <f t="shared" ca="1" si="45"/>
        <v>-0.1977726944630821</v>
      </c>
    </row>
    <row r="362" spans="1:17" x14ac:dyDescent="0.2">
      <c r="A362" s="1">
        <v>43602</v>
      </c>
      <c r="B362" s="4">
        <f>bbg!B366</f>
        <v>0.43</v>
      </c>
      <c r="C362" s="4">
        <f>bbg!C366</f>
        <v>2.5218799999999999</v>
      </c>
      <c r="D362" s="4">
        <f>bbg!D366</f>
        <v>2.3660000000000001</v>
      </c>
      <c r="E362" s="4">
        <f>bbg!E366</f>
        <v>2.36</v>
      </c>
      <c r="F362" s="4">
        <f>AVERAGE(bbg!I366:K366)/AVERAGE(bbg!$I$529:$K$529)</f>
        <v>0.93036809815950916</v>
      </c>
      <c r="G362" s="4">
        <f>AVERAGE(bbg!F366:H366)/AVERAGE(bbg!$F$529:$H$529)</f>
        <v>0.99822103624638647</v>
      </c>
      <c r="H362" s="4">
        <f t="shared" si="40"/>
        <v>0.1558799999999998</v>
      </c>
      <c r="I362" s="4">
        <f t="shared" si="41"/>
        <v>-0.16188000000000002</v>
      </c>
      <c r="J362" s="4">
        <f ca="1">VLOOKUP(A362,'bbg mbs total return'!$A$7:$B$803,2,FALSE)*$M$1</f>
        <v>12782.9164</v>
      </c>
      <c r="K362" s="4">
        <f ca="1">VLOOKUP(A362,'bbg mbs total return'!$E$7:$F$803,2,FALSE)*$M$1</f>
        <v>2072.49359</v>
      </c>
      <c r="L362" s="6">
        <f t="shared" ca="1" si="42"/>
        <v>1.1303302909579484E-3</v>
      </c>
      <c r="M362" s="6">
        <f t="shared" ca="1" si="43"/>
        <v>2.908854248256776E-3</v>
      </c>
      <c r="N362">
        <f t="shared" ca="1" si="46"/>
        <v>1.1345938063557384</v>
      </c>
      <c r="O362">
        <f t="shared" ca="1" si="47"/>
        <v>1.2324522339683994</v>
      </c>
      <c r="P362">
        <f t="shared" ca="1" si="44"/>
        <v>-0.18101341358238621</v>
      </c>
      <c r="Q362">
        <f t="shared" ca="1" si="45"/>
        <v>-0.19543913215730357</v>
      </c>
    </row>
    <row r="363" spans="1:17" x14ac:dyDescent="0.2">
      <c r="A363" s="1">
        <v>43605</v>
      </c>
      <c r="B363" s="4">
        <f>bbg!B367</f>
        <v>0.44</v>
      </c>
      <c r="C363" s="4">
        <f>bbg!C367</f>
        <v>2.52338</v>
      </c>
      <c r="D363" s="4">
        <f>bbg!D367</f>
        <v>2.3719999999999999</v>
      </c>
      <c r="E363" s="4">
        <f>bbg!E367</f>
        <v>2.4300000000000002</v>
      </c>
      <c r="F363" s="4">
        <f>AVERAGE(bbg!I367:K367)/AVERAGE(bbg!$I$529:$K$529)</f>
        <v>0.92392638036809804</v>
      </c>
      <c r="G363" s="4">
        <f>AVERAGE(bbg!F367:H367)/AVERAGE(bbg!$F$529:$H$529)</f>
        <v>0.98799199466310872</v>
      </c>
      <c r="H363" s="4">
        <f t="shared" si="40"/>
        <v>0.15138000000000007</v>
      </c>
      <c r="I363" s="4">
        <f t="shared" si="41"/>
        <v>-9.3379999999999797E-2</v>
      </c>
      <c r="J363" s="4">
        <f ca="1">VLOOKUP(A363,'bbg mbs total return'!$A$7:$B$803,2,FALSE)*$M$1</f>
        <v>12773.376099999999</v>
      </c>
      <c r="K363" s="4">
        <f ca="1">VLOOKUP(A363,'bbg mbs total return'!$E$7:$F$803,2,FALSE)*$M$1</f>
        <v>2070.7961599999999</v>
      </c>
      <c r="L363" s="6">
        <f t="shared" ca="1" si="42"/>
        <v>-4.4033590018628171E-3</v>
      </c>
      <c r="M363" s="6">
        <f t="shared" ca="1" si="43"/>
        <v>-4.8322644028062529E-3</v>
      </c>
      <c r="N363">
        <f t="shared" ca="1" si="46"/>
        <v>1.129597782505064</v>
      </c>
      <c r="O363">
        <f t="shared" ca="1" si="47"/>
        <v>1.2264966989100348</v>
      </c>
      <c r="P363">
        <f t="shared" ca="1" si="44"/>
        <v>-0.1846197055400931</v>
      </c>
      <c r="Q363">
        <f t="shared" ca="1" si="45"/>
        <v>-0.19932698299887075</v>
      </c>
    </row>
    <row r="364" spans="1:17" x14ac:dyDescent="0.2">
      <c r="A364" s="1">
        <v>43606</v>
      </c>
      <c r="B364" s="4">
        <f>bbg!B368</f>
        <v>0.43</v>
      </c>
      <c r="C364" s="4">
        <f>bbg!C368</f>
        <v>2.5234999999999999</v>
      </c>
      <c r="D364" s="4">
        <f>bbg!D368</f>
        <v>2.379</v>
      </c>
      <c r="E364" s="4">
        <f>bbg!E368</f>
        <v>2.4300000000000002</v>
      </c>
      <c r="F364" s="4">
        <f>AVERAGE(bbg!I368:K368)/AVERAGE(bbg!$I$529:$K$529)</f>
        <v>0.92361963190184049</v>
      </c>
      <c r="G364" s="4">
        <f>AVERAGE(bbg!F368:H368)/AVERAGE(bbg!$F$529:$H$529)</f>
        <v>0.98688014231710008</v>
      </c>
      <c r="H364" s="4">
        <f t="shared" si="40"/>
        <v>0.14449999999999985</v>
      </c>
      <c r="I364" s="4">
        <f t="shared" si="41"/>
        <v>-9.3499999999999694E-2</v>
      </c>
      <c r="J364" s="4">
        <f ca="1">VLOOKUP(A364,'bbg mbs total return'!$A$7:$B$803,2,FALSE)*$M$1</f>
        <v>12771.252100000002</v>
      </c>
      <c r="K364" s="4">
        <f ca="1">VLOOKUP(A364,'bbg mbs total return'!$E$7:$F$803,2,FALSE)*$M$1</f>
        <v>2069.0527099999999</v>
      </c>
      <c r="L364" s="6">
        <f t="shared" ca="1" si="42"/>
        <v>-9.8107187182789875E-4</v>
      </c>
      <c r="M364" s="6">
        <f t="shared" ca="1" si="43"/>
        <v>-4.9673430918474428E-3</v>
      </c>
      <c r="N364">
        <f t="shared" ca="1" si="46"/>
        <v>1.1284895658941692</v>
      </c>
      <c r="O364">
        <f t="shared" ca="1" si="47"/>
        <v>1.2204042690055303</v>
      </c>
      <c r="P364">
        <f t="shared" ca="1" si="44"/>
        <v>-0.18541965221183043</v>
      </c>
      <c r="Q364">
        <f t="shared" ca="1" si="45"/>
        <v>-0.20330420057869991</v>
      </c>
    </row>
    <row r="365" spans="1:17" x14ac:dyDescent="0.2">
      <c r="A365" s="1">
        <v>43607</v>
      </c>
      <c r="B365" s="4">
        <f>bbg!B369</f>
        <v>0.43</v>
      </c>
      <c r="C365" s="4">
        <f>bbg!C369</f>
        <v>2.52475</v>
      </c>
      <c r="D365" s="4">
        <f>bbg!D369</f>
        <v>2.3780000000000001</v>
      </c>
      <c r="E365" s="4">
        <f>bbg!E369</f>
        <v>2.5300000000000002</v>
      </c>
      <c r="F365" s="4">
        <f>AVERAGE(bbg!I369:K369)/AVERAGE(bbg!$I$529:$K$529)</f>
        <v>0.92423312883435571</v>
      </c>
      <c r="G365" s="4">
        <f>AVERAGE(bbg!F369:H369)/AVERAGE(bbg!$F$529:$H$529)</f>
        <v>0.98554591950189008</v>
      </c>
      <c r="H365" s="4">
        <f t="shared" si="40"/>
        <v>0.14674999999999994</v>
      </c>
      <c r="I365" s="4">
        <f t="shared" si="41"/>
        <v>5.250000000000199E-3</v>
      </c>
      <c r="J365" s="4">
        <f ca="1">VLOOKUP(A365,'bbg mbs total return'!$A$7:$B$803,2,FALSE)*$M$1</f>
        <v>12782.1612</v>
      </c>
      <c r="K365" s="4">
        <f ca="1">VLOOKUP(A365,'bbg mbs total return'!$E$7:$F$803,2,FALSE)*$M$1</f>
        <v>2072.0398800000003</v>
      </c>
      <c r="L365" s="6">
        <f t="shared" ca="1" si="42"/>
        <v>5.0397321653361526E-3</v>
      </c>
      <c r="M365" s="6">
        <f t="shared" ca="1" si="43"/>
        <v>8.5180541388925942E-3</v>
      </c>
      <c r="N365">
        <f t="shared" ca="1" si="46"/>
        <v>1.1341768510576522</v>
      </c>
      <c r="O365">
        <f t="shared" ca="1" si="47"/>
        <v>1.2307997386402549</v>
      </c>
      <c r="P365">
        <f t="shared" ca="1" si="44"/>
        <v>-0.18131438543183176</v>
      </c>
      <c r="Q365">
        <f t="shared" ca="1" si="45"/>
        <v>-0.19651790262700108</v>
      </c>
    </row>
    <row r="366" spans="1:17" x14ac:dyDescent="0.2">
      <c r="A366" s="1">
        <v>43608</v>
      </c>
      <c r="B366" s="4">
        <f>bbg!B370</f>
        <v>0.44</v>
      </c>
      <c r="C366" s="4">
        <f>bbg!C370</f>
        <v>2.5206300000000001</v>
      </c>
      <c r="D366" s="4">
        <f>bbg!D370</f>
        <v>2.37</v>
      </c>
      <c r="E366" s="4">
        <f>bbg!E370</f>
        <v>2.4699999999999998</v>
      </c>
      <c r="F366" s="4">
        <f>AVERAGE(bbg!I370:K370)/AVERAGE(bbg!$I$529:$K$529)</f>
        <v>0.92453987730061349</v>
      </c>
      <c r="G366" s="4">
        <f>AVERAGE(bbg!F370:H370)/AVERAGE(bbg!$F$529:$H$529)</f>
        <v>0.98487880809428507</v>
      </c>
      <c r="H366" s="4">
        <f t="shared" si="40"/>
        <v>0.15063000000000004</v>
      </c>
      <c r="I366" s="4">
        <f t="shared" si="41"/>
        <v>-5.0630000000000397E-2</v>
      </c>
      <c r="J366" s="4">
        <f ca="1">VLOOKUP(A366,'bbg mbs total return'!$A$7:$B$803,2,FALSE)*$M$1</f>
        <v>12820.540700000001</v>
      </c>
      <c r="K366" s="4">
        <f ca="1">VLOOKUP(A366,'bbg mbs total return'!$E$7:$F$803,2,FALSE)*$M$1</f>
        <v>2082.8882100000001</v>
      </c>
      <c r="L366" s="6">
        <f t="shared" ca="1" si="42"/>
        <v>1.7715239735828937E-2</v>
      </c>
      <c r="M366" s="6">
        <f t="shared" ca="1" si="43"/>
        <v>3.0889920419870688E-2</v>
      </c>
      <c r="N366">
        <f t="shared" ca="1" si="46"/>
        <v>1.1542690658769661</v>
      </c>
      <c r="O366">
        <f t="shared" ca="1" si="47"/>
        <v>1.2688190446196501</v>
      </c>
      <c r="P366">
        <f t="shared" ca="1" si="44"/>
        <v>-0.16681117350148222</v>
      </c>
      <c r="Q366">
        <f t="shared" ca="1" si="45"/>
        <v>-0.17169840458035834</v>
      </c>
    </row>
    <row r="367" spans="1:17" x14ac:dyDescent="0.2">
      <c r="A367" s="1">
        <v>43609</v>
      </c>
      <c r="B367" s="4">
        <f>bbg!B371</f>
        <v>0.43</v>
      </c>
      <c r="C367" s="4">
        <f>bbg!C371</f>
        <v>2.52488</v>
      </c>
      <c r="D367" s="4">
        <f>bbg!D371</f>
        <v>2.375</v>
      </c>
      <c r="E367" s="4">
        <f>bbg!E371</f>
        <v>2.39</v>
      </c>
      <c r="F367" s="4">
        <f>AVERAGE(bbg!I371:K371)/AVERAGE(bbg!$I$529:$K$529)</f>
        <v>0.93067484662576683</v>
      </c>
      <c r="G367" s="4">
        <f>AVERAGE(bbg!F371:H371)/AVERAGE(bbg!$F$529:$H$529)</f>
        <v>0.98710251278630201</v>
      </c>
      <c r="H367" s="4">
        <f t="shared" si="40"/>
        <v>0.14988000000000001</v>
      </c>
      <c r="I367" s="4">
        <f t="shared" si="41"/>
        <v>-0.13487999999999989</v>
      </c>
      <c r="J367" s="4">
        <f ca="1">VLOOKUP(A367,'bbg mbs total return'!$A$7:$B$803,2,FALSE)*$M$1</f>
        <v>12807.100500000002</v>
      </c>
      <c r="K367" s="4">
        <f ca="1">VLOOKUP(A367,'bbg mbs total return'!$E$7:$F$803,2,FALSE)*$M$1</f>
        <v>2079.3564700000002</v>
      </c>
      <c r="L367" s="6">
        <f t="shared" ca="1" si="42"/>
        <v>-6.1851665897363906E-3</v>
      </c>
      <c r="M367" s="6">
        <f t="shared" ca="1" si="43"/>
        <v>-1.000402513200609E-2</v>
      </c>
      <c r="N367">
        <f t="shared" ca="1" si="46"/>
        <v>1.1471297194151377</v>
      </c>
      <c r="O367">
        <f t="shared" ca="1" si="47"/>
        <v>1.2561257470093072</v>
      </c>
      <c r="P367">
        <f t="shared" ca="1" si="44"/>
        <v>-0.17196458519408242</v>
      </c>
      <c r="Q367">
        <f t="shared" ca="1" si="45"/>
        <v>-0.17998475455781715</v>
      </c>
    </row>
    <row r="368" spans="1:17" x14ac:dyDescent="0.2">
      <c r="A368" s="1">
        <v>43612</v>
      </c>
      <c r="B368" s="4">
        <f>bbg!B372</f>
        <v>0.43</v>
      </c>
      <c r="C368" s="4">
        <f>bbg!C372</f>
        <v>2.52488</v>
      </c>
      <c r="D368" s="4">
        <f>bbg!D372</f>
        <v>2.3740000000000001</v>
      </c>
      <c r="E368" s="4">
        <f>bbg!E372</f>
        <v>2.39</v>
      </c>
      <c r="F368" s="4">
        <f>AVERAGE(bbg!I372:K372)/AVERAGE(bbg!$I$529:$K$529)</f>
        <v>0.93067484662576683</v>
      </c>
      <c r="G368" s="4">
        <f>AVERAGE(bbg!F372:H372)/AVERAGE(bbg!$F$529:$H$529)</f>
        <v>0.98710251278630201</v>
      </c>
      <c r="H368" s="4">
        <f t="shared" si="40"/>
        <v>0.1508799999999999</v>
      </c>
      <c r="I368" s="4">
        <f t="shared" si="41"/>
        <v>-0.13487999999999989</v>
      </c>
      <c r="J368" s="4" t="e">
        <f ca="1">VLOOKUP(A368,'bbg mbs total return'!$A$7:$B$803,2,FALSE)*$M$1</f>
        <v>#N/A</v>
      </c>
      <c r="K368" s="4" t="e">
        <f ca="1">VLOOKUP(A368,'bbg mbs total return'!$E$7:$F$803,2,FALSE)*$M$1</f>
        <v>#N/A</v>
      </c>
      <c r="L368" s="6" t="e">
        <f t="shared" ca="1" si="42"/>
        <v>#N/A</v>
      </c>
      <c r="M368" s="6" t="e">
        <f t="shared" ca="1" si="43"/>
        <v>#N/A</v>
      </c>
      <c r="N368">
        <f t="shared" ca="1" si="46"/>
        <v>1.1471297194151377</v>
      </c>
      <c r="O368">
        <f t="shared" ca="1" si="47"/>
        <v>1.2561257470093072</v>
      </c>
      <c r="P368">
        <f t="shared" ca="1" si="44"/>
        <v>-0.17196458519408242</v>
      </c>
      <c r="Q368">
        <f t="shared" ca="1" si="45"/>
        <v>-0.17998475455781715</v>
      </c>
    </row>
    <row r="369" spans="1:17" x14ac:dyDescent="0.2">
      <c r="A369" s="1">
        <v>43613</v>
      </c>
      <c r="B369" s="4">
        <f>bbg!B373</f>
        <v>0.45</v>
      </c>
      <c r="C369" s="4">
        <f>bbg!C373</f>
        <v>2.5237500000000002</v>
      </c>
      <c r="D369" s="4">
        <f>bbg!D373</f>
        <v>2.3719999999999999</v>
      </c>
      <c r="E369" s="4">
        <f>bbg!E373</f>
        <v>2.4500000000000002</v>
      </c>
      <c r="F369" s="4">
        <f>AVERAGE(bbg!I373:K373)/AVERAGE(bbg!$I$529:$K$529)</f>
        <v>0.92239263803680982</v>
      </c>
      <c r="G369" s="4">
        <f>AVERAGE(bbg!F373:H373)/AVERAGE(bbg!$F$529:$H$529)</f>
        <v>0.97420502557260391</v>
      </c>
      <c r="H369" s="4">
        <f t="shared" si="40"/>
        <v>0.15175000000000027</v>
      </c>
      <c r="I369" s="4">
        <f t="shared" si="41"/>
        <v>-7.3749999999999982E-2</v>
      </c>
      <c r="J369" s="4">
        <f ca="1">VLOOKUP(A369,'bbg mbs total return'!$A$7:$B$803,2,FALSE)*$M$1</f>
        <v>12824.617600000001</v>
      </c>
      <c r="K369" s="4">
        <f ca="1">VLOOKUP(A369,'bbg mbs total return'!$E$7:$F$803,2,FALSE)*$M$1</f>
        <v>2084.4558400000001</v>
      </c>
      <c r="L369" s="6" t="e">
        <f t="shared" ca="1" si="42"/>
        <v>#N/A</v>
      </c>
      <c r="M369" s="6" t="e">
        <f t="shared" ca="1" si="43"/>
        <v>#N/A</v>
      </c>
      <c r="N369">
        <f t="shared" ca="1" si="46"/>
        <v>1.1471297194151377</v>
      </c>
      <c r="O369">
        <f t="shared" ca="1" si="47"/>
        <v>1.2561257470093072</v>
      </c>
      <c r="P369">
        <f t="shared" ca="1" si="44"/>
        <v>-0.17196458519408242</v>
      </c>
      <c r="Q369">
        <f t="shared" ca="1" si="45"/>
        <v>-0.17998475455781715</v>
      </c>
    </row>
    <row r="370" spans="1:17" x14ac:dyDescent="0.2">
      <c r="A370" s="1">
        <v>43614</v>
      </c>
      <c r="B370" s="4">
        <f>bbg!B374</f>
        <v>0.44</v>
      </c>
      <c r="C370" s="4">
        <f>bbg!C374</f>
        <v>2.5217499999999999</v>
      </c>
      <c r="D370" s="4">
        <f>bbg!D374</f>
        <v>2.37</v>
      </c>
      <c r="E370" s="4">
        <f>bbg!E374</f>
        <v>2.4300000000000002</v>
      </c>
      <c r="F370" s="4">
        <f>AVERAGE(bbg!I374:K374)/AVERAGE(bbg!$I$529:$K$529)</f>
        <v>0.91472392638036804</v>
      </c>
      <c r="G370" s="4">
        <f>AVERAGE(bbg!F374:H374)/AVERAGE(bbg!$F$529:$H$529)</f>
        <v>0.96686680008894821</v>
      </c>
      <c r="H370" s="4">
        <f t="shared" si="40"/>
        <v>0.15174999999999983</v>
      </c>
      <c r="I370" s="4">
        <f t="shared" si="41"/>
        <v>-9.1749999999999776E-2</v>
      </c>
      <c r="J370" s="4">
        <f ca="1">VLOOKUP(A370,'bbg mbs total return'!$A$7:$B$803,2,FALSE)*$M$1</f>
        <v>12837.550400000002</v>
      </c>
      <c r="K370" s="4">
        <f ca="1">VLOOKUP(A370,'bbg mbs total return'!$E$7:$F$803,2,FALSE)*$M$1</f>
        <v>2087.9598500000002</v>
      </c>
      <c r="L370" s="6">
        <f t="shared" ca="1" si="42"/>
        <v>5.9497696056064475E-3</v>
      </c>
      <c r="M370" s="6">
        <f t="shared" ca="1" si="43"/>
        <v>9.9180124631472535E-3</v>
      </c>
      <c r="N370">
        <f t="shared" ca="1" si="46"/>
        <v>1.1539548769534018</v>
      </c>
      <c r="O370">
        <f t="shared" ca="1" si="47"/>
        <v>1.2685840178234258</v>
      </c>
      <c r="P370">
        <f t="shared" ca="1" si="44"/>
        <v>-0.16703796525070447</v>
      </c>
      <c r="Q370">
        <f t="shared" ca="1" si="45"/>
        <v>-0.17185183313355079</v>
      </c>
    </row>
    <row r="371" spans="1:17" x14ac:dyDescent="0.2">
      <c r="A371" s="1">
        <v>43615</v>
      </c>
      <c r="B371" s="4">
        <f>bbg!B375</f>
        <v>0.45</v>
      </c>
      <c r="C371" s="4">
        <f>bbg!C375</f>
        <v>2.5202499999999999</v>
      </c>
      <c r="D371" s="4">
        <f>bbg!D375</f>
        <v>2.3645</v>
      </c>
      <c r="E371" s="4">
        <f>bbg!E375</f>
        <v>2.4</v>
      </c>
      <c r="F371" s="4">
        <f>AVERAGE(bbg!I375:K375)/AVERAGE(bbg!$I$529:$K$529)</f>
        <v>0.89938650306748458</v>
      </c>
      <c r="G371" s="4">
        <f>AVERAGE(bbg!F375:H375)/AVERAGE(bbg!$F$529:$H$529)</f>
        <v>0.95352457193684692</v>
      </c>
      <c r="H371" s="4">
        <f t="shared" si="40"/>
        <v>0.15574999999999983</v>
      </c>
      <c r="I371" s="4">
        <f t="shared" si="41"/>
        <v>-0.12024999999999997</v>
      </c>
      <c r="J371" s="4">
        <f ca="1">VLOOKUP(A371,'bbg mbs total return'!$A$7:$B$803,2,FALSE)*$M$1</f>
        <v>12841.409000000001</v>
      </c>
      <c r="K371" s="4">
        <f ca="1">VLOOKUP(A371,'bbg mbs total return'!$E$7:$F$803,2,FALSE)*$M$1</f>
        <v>2090.1039100000003</v>
      </c>
      <c r="L371" s="6">
        <f t="shared" ca="1" si="42"/>
        <v>1.7733710319059127E-3</v>
      </c>
      <c r="M371" s="6">
        <f t="shared" ca="1" si="43"/>
        <v>6.0585235870324501E-3</v>
      </c>
      <c r="N371">
        <f t="shared" ca="1" si="46"/>
        <v>1.1560012671043176</v>
      </c>
      <c r="O371">
        <f t="shared" ca="1" si="47"/>
        <v>1.2762697640175416</v>
      </c>
      <c r="P371">
        <f t="shared" ca="1" si="44"/>
        <v>-0.16556081450760252</v>
      </c>
      <c r="Q371">
        <f t="shared" ca="1" si="45"/>
        <v>-0.16683447793103257</v>
      </c>
    </row>
    <row r="372" spans="1:17" x14ac:dyDescent="0.2">
      <c r="A372" s="1">
        <v>43616</v>
      </c>
      <c r="B372" s="4">
        <f>bbg!B376</f>
        <v>0.44</v>
      </c>
      <c r="C372" s="4">
        <f>bbg!C376</f>
        <v>2.5024999999999999</v>
      </c>
      <c r="D372" s="4">
        <f>bbg!D376</f>
        <v>2.3311000000000002</v>
      </c>
      <c r="E372" s="4">
        <f>bbg!E376</f>
        <v>2.39</v>
      </c>
      <c r="F372" s="4">
        <f>AVERAGE(bbg!I376:K376)/AVERAGE(bbg!$I$529:$K$529)</f>
        <v>0.8880368098159509</v>
      </c>
      <c r="G372" s="4">
        <f>AVERAGE(bbg!F376:H376)/AVERAGE(bbg!$F$529:$H$529)</f>
        <v>0.94752056926840111</v>
      </c>
      <c r="H372" s="4">
        <f t="shared" si="40"/>
        <v>0.17139999999999977</v>
      </c>
      <c r="I372" s="4">
        <f t="shared" si="41"/>
        <v>-0.11249999999999982</v>
      </c>
      <c r="J372" s="4">
        <f ca="1">VLOOKUP(A372,'bbg mbs total return'!$A$7:$B$803,2,FALSE)*$M$1</f>
        <v>12878.950700000001</v>
      </c>
      <c r="K372" s="4">
        <f ca="1">VLOOKUP(A372,'bbg mbs total return'!$E$7:$F$803,2,FALSE)*$M$1</f>
        <v>2099.0489000000002</v>
      </c>
      <c r="L372" s="6">
        <f t="shared" ca="1" si="42"/>
        <v>1.7248576850094999E-2</v>
      </c>
      <c r="M372" s="6">
        <f t="shared" ca="1" si="43"/>
        <v>2.5250151797476295E-2</v>
      </c>
      <c r="N372">
        <f t="shared" ca="1" si="46"/>
        <v>1.1759406437987736</v>
      </c>
      <c r="O372">
        <f t="shared" ca="1" si="47"/>
        <v>1.3084957692935137</v>
      </c>
      <c r="P372">
        <f t="shared" ca="1" si="44"/>
        <v>-0.15116792608990626</v>
      </c>
      <c r="Q372">
        <f t="shared" ca="1" si="45"/>
        <v>-0.14579692202636763</v>
      </c>
    </row>
    <row r="373" spans="1:17" x14ac:dyDescent="0.2">
      <c r="A373" s="1">
        <v>43619</v>
      </c>
      <c r="B373" s="4">
        <f>bbg!B377</f>
        <v>0.44</v>
      </c>
      <c r="C373" s="4">
        <f>bbg!C377</f>
        <v>2.4784999999999999</v>
      </c>
      <c r="D373" s="4">
        <f>bbg!D377</f>
        <v>2.2743000000000002</v>
      </c>
      <c r="E373" s="4">
        <f>bbg!E377</f>
        <v>2.39</v>
      </c>
      <c r="F373" s="4">
        <f>AVERAGE(bbg!I377:K377)/AVERAGE(bbg!$I$529:$K$529)</f>
        <v>0.90030674846625758</v>
      </c>
      <c r="G373" s="4">
        <f>AVERAGE(bbg!F377:H377)/AVERAGE(bbg!$F$529:$H$529)</f>
        <v>0.97420502557260391</v>
      </c>
      <c r="H373" s="4">
        <f t="shared" si="40"/>
        <v>0.20419999999999972</v>
      </c>
      <c r="I373" s="4">
        <f t="shared" si="41"/>
        <v>-8.8499999999999801E-2</v>
      </c>
      <c r="J373" s="4">
        <f ca="1">VLOOKUP(A373,'bbg mbs total return'!$A$7:$B$803,2,FALSE)*$M$1</f>
        <v>12904.7986</v>
      </c>
      <c r="K373" s="4">
        <f ca="1">VLOOKUP(A373,'bbg mbs total return'!$E$7:$F$803,2,FALSE)*$M$1</f>
        <v>2105.8504200000002</v>
      </c>
      <c r="L373" s="6">
        <f t="shared" ca="1" si="42"/>
        <v>1.1841229425622934E-2</v>
      </c>
      <c r="M373" s="6">
        <f t="shared" ca="1" si="43"/>
        <v>1.9117690874185557E-2</v>
      </c>
      <c r="N373">
        <f t="shared" ca="1" si="46"/>
        <v>1.1898652267529097</v>
      </c>
      <c r="O373">
        <f t="shared" ca="1" si="47"/>
        <v>1.3335111869210468</v>
      </c>
      <c r="P373">
        <f t="shared" ca="1" si="44"/>
        <v>-0.14111671075890941</v>
      </c>
      <c r="Q373">
        <f t="shared" ca="1" si="45"/>
        <v>-0.1294665316378899</v>
      </c>
    </row>
    <row r="374" spans="1:17" x14ac:dyDescent="0.2">
      <c r="A374" s="1">
        <v>43620</v>
      </c>
      <c r="B374" s="4">
        <f>bbg!B378</f>
        <v>0.45</v>
      </c>
      <c r="C374" s="4">
        <f>bbg!C378</f>
        <v>2.47438</v>
      </c>
      <c r="D374" s="4">
        <f>bbg!D378</f>
        <v>2.3026</v>
      </c>
      <c r="E374" s="4">
        <f>bbg!E378</f>
        <v>2.38</v>
      </c>
      <c r="F374" s="4">
        <f>AVERAGE(bbg!I378:K378)/AVERAGE(bbg!$I$529:$K$529)</f>
        <v>0.90582822085889569</v>
      </c>
      <c r="G374" s="4">
        <f>AVERAGE(bbg!F378:H378)/AVERAGE(bbg!$F$529:$H$529)</f>
        <v>0.98398932621747826</v>
      </c>
      <c r="H374" s="4">
        <f t="shared" si="40"/>
        <v>0.17178000000000004</v>
      </c>
      <c r="I374" s="4">
        <f t="shared" si="41"/>
        <v>-9.438000000000013E-2</v>
      </c>
      <c r="J374" s="4">
        <f ca="1">VLOOKUP(A374,'bbg mbs total return'!$A$7:$B$803,2,FALSE)*$M$1</f>
        <v>12892.9573</v>
      </c>
      <c r="K374" s="4">
        <f ca="1">VLOOKUP(A374,'bbg mbs total return'!$E$7:$F$803,2,FALSE)*$M$1</f>
        <v>2099.8572000000004</v>
      </c>
      <c r="L374" s="6">
        <f t="shared" ca="1" si="42"/>
        <v>-5.4137745319018937E-3</v>
      </c>
      <c r="M374" s="6">
        <f t="shared" ca="1" si="43"/>
        <v>-1.6791315121042084E-2</v>
      </c>
      <c r="N374">
        <f t="shared" ca="1" si="46"/>
        <v>1.1834235646919191</v>
      </c>
      <c r="O374">
        <f t="shared" ca="1" si="47"/>
        <v>1.3111197803640207</v>
      </c>
      <c r="P374">
        <f t="shared" ca="1" si="44"/>
        <v>-0.14576651123607898</v>
      </c>
      <c r="Q374">
        <f t="shared" ca="1" si="45"/>
        <v>-0.14408393342857173</v>
      </c>
    </row>
    <row r="375" spans="1:17" x14ac:dyDescent="0.2">
      <c r="A375" s="1">
        <v>43621</v>
      </c>
      <c r="B375" s="4">
        <f>bbg!B379</f>
        <v>0.47</v>
      </c>
      <c r="C375" s="4">
        <f>bbg!C379</f>
        <v>2.4716300000000002</v>
      </c>
      <c r="D375" s="4">
        <f>bbg!D379</f>
        <v>2.2883</v>
      </c>
      <c r="E375" s="4">
        <f>bbg!E379</f>
        <v>2.33</v>
      </c>
      <c r="F375" s="4">
        <f>AVERAGE(bbg!I379:K379)/AVERAGE(bbg!$I$529:$K$529)</f>
        <v>0.89754601226993846</v>
      </c>
      <c r="G375" s="4">
        <f>AVERAGE(bbg!F379:H379)/AVERAGE(bbg!$F$529:$H$529)</f>
        <v>0.97553924838781403</v>
      </c>
      <c r="H375" s="4">
        <f t="shared" si="40"/>
        <v>0.18333000000000022</v>
      </c>
      <c r="I375" s="4">
        <f t="shared" si="41"/>
        <v>-0.14163000000000014</v>
      </c>
      <c r="J375" s="4">
        <f ca="1">VLOOKUP(A375,'bbg mbs total return'!$A$7:$B$803,2,FALSE)*$M$1</f>
        <v>12888.302200000002</v>
      </c>
      <c r="K375" s="4">
        <f ca="1">VLOOKUP(A375,'bbg mbs total return'!$E$7:$F$803,2,FALSE)*$M$1</f>
        <v>2099.3102699999999</v>
      </c>
      <c r="L375" s="6">
        <f t="shared" ca="1" si="42"/>
        <v>-2.1302397394883043E-3</v>
      </c>
      <c r="M375" s="6">
        <f t="shared" ca="1" si="43"/>
        <v>-1.5367173539242664E-3</v>
      </c>
      <c r="N375">
        <f t="shared" ca="1" si="46"/>
        <v>1.1809025887857654</v>
      </c>
      <c r="O375">
        <f t="shared" ca="1" si="47"/>
        <v>1.309104959844462</v>
      </c>
      <c r="P375">
        <f t="shared" ca="1" si="44"/>
        <v>-0.1475862333606458</v>
      </c>
      <c r="Q375">
        <f t="shared" ca="1" si="45"/>
        <v>-0.14539923450157466</v>
      </c>
    </row>
    <row r="376" spans="1:17" x14ac:dyDescent="0.2">
      <c r="A376" s="1">
        <v>43622</v>
      </c>
      <c r="B376" s="4">
        <f>bbg!B380</f>
        <v>0.47</v>
      </c>
      <c r="C376" s="4">
        <f>bbg!C380</f>
        <v>2.4529999999999998</v>
      </c>
      <c r="D376" s="4">
        <f>bbg!D380</f>
        <v>2.2824999999999998</v>
      </c>
      <c r="E376" s="4">
        <f>bbg!E380</f>
        <v>2.33</v>
      </c>
      <c r="F376" s="4">
        <f>AVERAGE(bbg!I380:K380)/AVERAGE(bbg!$I$529:$K$529)</f>
        <v>0.89938650306748458</v>
      </c>
      <c r="G376" s="4">
        <f>AVERAGE(bbg!F380:H380)/AVERAGE(bbg!$F$529:$H$529)</f>
        <v>0.98243273293306632</v>
      </c>
      <c r="H376" s="4">
        <f t="shared" si="40"/>
        <v>0.1705000000000001</v>
      </c>
      <c r="I376" s="4">
        <f t="shared" si="41"/>
        <v>-0.12299999999999978</v>
      </c>
      <c r="J376" s="4">
        <f ca="1">VLOOKUP(A376,'bbg mbs total return'!$A$7:$B$803,2,FALSE)*$M$1</f>
        <v>12890.5383</v>
      </c>
      <c r="K376" s="4">
        <f ca="1">VLOOKUP(A376,'bbg mbs total return'!$E$7:$F$803,2,FALSE)*$M$1</f>
        <v>2096.6729700000001</v>
      </c>
      <c r="L376" s="6">
        <f t="shared" ca="1" si="42"/>
        <v>1.0236406467872606E-3</v>
      </c>
      <c r="M376" s="6">
        <f t="shared" ca="1" si="43"/>
        <v>-7.4119915585411202E-3</v>
      </c>
      <c r="N376">
        <f t="shared" ca="1" si="46"/>
        <v>1.1821114086755427</v>
      </c>
      <c r="O376">
        <f t="shared" ca="1" si="47"/>
        <v>1.2994018849328506</v>
      </c>
      <c r="P376">
        <f t="shared" ca="1" si="44"/>
        <v>-0.14671366798123275</v>
      </c>
      <c r="Q376">
        <f t="shared" ca="1" si="45"/>
        <v>-0.15173352816137164</v>
      </c>
    </row>
    <row r="377" spans="1:17" x14ac:dyDescent="0.2">
      <c r="A377" s="1">
        <v>43623</v>
      </c>
      <c r="B377" s="4">
        <f>bbg!B381</f>
        <v>0.45</v>
      </c>
      <c r="C377" s="4">
        <f>bbg!C381</f>
        <v>2.4506299999999999</v>
      </c>
      <c r="D377" s="4">
        <f>bbg!D381</f>
        <v>2.242</v>
      </c>
      <c r="E377" s="4">
        <f>bbg!E381</f>
        <v>2.33</v>
      </c>
      <c r="F377" s="4">
        <f>AVERAGE(bbg!I381:K381)/AVERAGE(bbg!$I$529:$K$529)</f>
        <v>0.89478527607361968</v>
      </c>
      <c r="G377" s="4">
        <f>AVERAGE(bbg!F381:H381)/AVERAGE(bbg!$F$529:$H$529)</f>
        <v>0.97665110073382255</v>
      </c>
      <c r="H377" s="4">
        <f t="shared" si="40"/>
        <v>0.20862999999999987</v>
      </c>
      <c r="I377" s="4">
        <f t="shared" si="41"/>
        <v>-0.12062999999999979</v>
      </c>
      <c r="J377" s="4">
        <f ca="1">VLOOKUP(A377,'bbg mbs total return'!$A$7:$B$803,2,FALSE)*$M$1</f>
        <v>12912.887500000001</v>
      </c>
      <c r="K377" s="4">
        <f ca="1">VLOOKUP(A377,'bbg mbs total return'!$E$7:$F$803,2,FALSE)*$M$1</f>
        <v>2098.88724</v>
      </c>
      <c r="L377" s="6">
        <f t="shared" ca="1" si="42"/>
        <v>1.0229229915092808E-2</v>
      </c>
      <c r="M377" s="6">
        <f t="shared" ca="1" si="43"/>
        <v>6.2309159258148623E-3</v>
      </c>
      <c r="N377">
        <f t="shared" ca="1" si="46"/>
        <v>1.194203498060139</v>
      </c>
      <c r="O377">
        <f t="shared" ca="1" si="47"/>
        <v>1.3074983488317127</v>
      </c>
      <c r="P377">
        <f t="shared" ca="1" si="44"/>
        <v>-0.13798520590760655</v>
      </c>
      <c r="Q377">
        <f t="shared" ca="1" si="45"/>
        <v>-0.14644805109265746</v>
      </c>
    </row>
    <row r="378" spans="1:17" x14ac:dyDescent="0.2">
      <c r="A378" s="1">
        <v>43626</v>
      </c>
      <c r="B378" s="4">
        <f>bbg!B382</f>
        <v>0.47</v>
      </c>
      <c r="C378" s="4">
        <f>bbg!C382</f>
        <v>2.4357500000000001</v>
      </c>
      <c r="D378" s="4">
        <f>bbg!D382</f>
        <v>2.2610000000000001</v>
      </c>
      <c r="E378" s="4">
        <f>bbg!E382</f>
        <v>2.3199999999999998</v>
      </c>
      <c r="F378" s="4">
        <f>AVERAGE(bbg!I382:K382)/AVERAGE(bbg!$I$529:$K$529)</f>
        <v>0.89233128834355835</v>
      </c>
      <c r="G378" s="4">
        <f>AVERAGE(bbg!F382:H382)/AVERAGE(bbg!$F$529:$H$529)</f>
        <v>0.97798532354903256</v>
      </c>
      <c r="H378" s="4">
        <f t="shared" si="40"/>
        <v>0.17474999999999996</v>
      </c>
      <c r="I378" s="4">
        <f t="shared" si="41"/>
        <v>-0.11575000000000024</v>
      </c>
      <c r="J378" s="4">
        <f ca="1">VLOOKUP(A378,'bbg mbs total return'!$A$7:$B$803,2,FALSE)*$M$1</f>
        <v>12892.054600000001</v>
      </c>
      <c r="K378" s="4">
        <f ca="1">VLOOKUP(A378,'bbg mbs total return'!$E$7:$F$803,2,FALSE)*$M$1</f>
        <v>2094.5401200000001</v>
      </c>
      <c r="L378" s="6">
        <f t="shared" ca="1" si="42"/>
        <v>-9.5187160888686295E-3</v>
      </c>
      <c r="M378" s="6">
        <f t="shared" ca="1" si="43"/>
        <v>-1.2219812246797412E-2</v>
      </c>
      <c r="N378">
        <f t="shared" ca="1" si="46"/>
        <v>1.1828362140097708</v>
      </c>
      <c r="O378">
        <f t="shared" ca="1" si="47"/>
        <v>1.2915209644959915</v>
      </c>
      <c r="P378">
        <f t="shared" ca="1" si="44"/>
        <v>-0.14619047999697665</v>
      </c>
      <c r="Q378">
        <f t="shared" ca="1" si="45"/>
        <v>-0.15687829565119316</v>
      </c>
    </row>
    <row r="379" spans="1:17" x14ac:dyDescent="0.2">
      <c r="A379" s="1">
        <v>43627</v>
      </c>
      <c r="B379" s="4">
        <f>bbg!B383</f>
        <v>0.47</v>
      </c>
      <c r="C379" s="4">
        <f>bbg!C383</f>
        <v>2.4495</v>
      </c>
      <c r="D379" s="4">
        <f>bbg!D383</f>
        <v>2.266</v>
      </c>
      <c r="E379" s="4">
        <f>bbg!E383</f>
        <v>2.36</v>
      </c>
      <c r="F379" s="4">
        <f>AVERAGE(bbg!I383:K383)/AVERAGE(bbg!$I$529:$K$529)</f>
        <v>0.89509202453987724</v>
      </c>
      <c r="G379" s="4">
        <f>AVERAGE(bbg!F383:H383)/AVERAGE(bbg!$F$529:$H$529)</f>
        <v>0.97665110073382255</v>
      </c>
      <c r="H379" s="4">
        <f t="shared" si="40"/>
        <v>0.1835</v>
      </c>
      <c r="I379" s="4">
        <f t="shared" si="41"/>
        <v>-8.9500000000000135E-2</v>
      </c>
      <c r="J379" s="4">
        <f ca="1">VLOOKUP(A379,'bbg mbs total return'!$A$7:$B$803,2,FALSE)*$M$1</f>
        <v>12894.963300000001</v>
      </c>
      <c r="K379" s="4">
        <f ca="1">VLOOKUP(A379,'bbg mbs total return'!$E$7:$F$803,2,FALSE)*$M$1</f>
        <v>2096.4446400000002</v>
      </c>
      <c r="L379" s="6">
        <f t="shared" ca="1" si="42"/>
        <v>1.3311555475416627E-3</v>
      </c>
      <c r="M379" s="6">
        <f t="shared" ca="1" si="43"/>
        <v>5.3647423091621521E-3</v>
      </c>
      <c r="N379">
        <f t="shared" ca="1" si="46"/>
        <v>1.1844107529978831</v>
      </c>
      <c r="O379">
        <f t="shared" ca="1" si="47"/>
        <v>1.298449641657393</v>
      </c>
      <c r="P379">
        <f t="shared" ca="1" si="44"/>
        <v>-0.14505392671788064</v>
      </c>
      <c r="Q379">
        <f t="shared" ca="1" si="45"/>
        <v>-0.15235516497210033</v>
      </c>
    </row>
    <row r="380" spans="1:17" x14ac:dyDescent="0.2">
      <c r="A380" s="1">
        <v>43628</v>
      </c>
      <c r="B380" s="4">
        <f>bbg!B384</f>
        <v>0.46</v>
      </c>
      <c r="C380" s="4">
        <f>bbg!C384</f>
        <v>2.42788</v>
      </c>
      <c r="D380" s="4">
        <f>bbg!D384</f>
        <v>2.2439999999999998</v>
      </c>
      <c r="E380" s="4">
        <f>bbg!E384</f>
        <v>2.2999999999999998</v>
      </c>
      <c r="F380" s="4">
        <f>AVERAGE(bbg!I384:K384)/AVERAGE(bbg!$I$529:$K$529)</f>
        <v>0.9012269938650308</v>
      </c>
      <c r="G380" s="4">
        <f>AVERAGE(bbg!F384:H384)/AVERAGE(bbg!$F$529:$H$529)</f>
        <v>0.98221036246386462</v>
      </c>
      <c r="H380" s="4">
        <f t="shared" si="40"/>
        <v>0.18388000000000027</v>
      </c>
      <c r="I380" s="4">
        <f t="shared" si="41"/>
        <v>-0.12788000000000022</v>
      </c>
      <c r="J380" s="4">
        <f ca="1">VLOOKUP(A380,'bbg mbs total return'!$A$7:$B$803,2,FALSE)*$M$1</f>
        <v>12908.309100000002</v>
      </c>
      <c r="K380" s="4">
        <f ca="1">VLOOKUP(A380,'bbg mbs total return'!$E$7:$F$803,2,FALSE)*$M$1</f>
        <v>2099.8530700000001</v>
      </c>
      <c r="L380" s="6">
        <f t="shared" ca="1" si="42"/>
        <v>6.106277169475028E-3</v>
      </c>
      <c r="M380" s="6">
        <f t="shared" ca="1" si="43"/>
        <v>9.592305285008873E-3</v>
      </c>
      <c r="N380">
        <f t="shared" ca="1" si="46"/>
        <v>1.191643093338195</v>
      </c>
      <c r="O380">
        <f t="shared" ca="1" si="47"/>
        <v>1.310904767017381</v>
      </c>
      <c r="P380">
        <f t="shared" ca="1" si="44"/>
        <v>-0.13983338902946563</v>
      </c>
      <c r="Q380">
        <f t="shared" ca="1" si="45"/>
        <v>-0.14422429694125172</v>
      </c>
    </row>
    <row r="381" spans="1:17" x14ac:dyDescent="0.2">
      <c r="A381" s="1">
        <v>43629</v>
      </c>
      <c r="B381" s="4">
        <f>bbg!B385</f>
        <v>0.47</v>
      </c>
      <c r="C381" s="4">
        <f>bbg!C385</f>
        <v>2.41025</v>
      </c>
      <c r="D381" s="4">
        <f>bbg!D385</f>
        <v>2.218</v>
      </c>
      <c r="E381" s="4">
        <f>bbg!E385</f>
        <v>2.31</v>
      </c>
      <c r="F381" s="4">
        <f>AVERAGE(bbg!I385:K385)/AVERAGE(bbg!$I$529:$K$529)</f>
        <v>0.90613496932515325</v>
      </c>
      <c r="G381" s="4">
        <f>AVERAGE(bbg!F385:H385)/AVERAGE(bbg!$F$529:$H$529)</f>
        <v>0.98910384700911724</v>
      </c>
      <c r="H381" s="4">
        <f t="shared" si="40"/>
        <v>0.19225000000000003</v>
      </c>
      <c r="I381" s="4">
        <f t="shared" si="41"/>
        <v>-0.10024999999999995</v>
      </c>
      <c r="J381" s="4">
        <f ca="1">VLOOKUP(A381,'bbg mbs total return'!$A$7:$B$803,2,FALSE)*$M$1</f>
        <v>12917.867100000001</v>
      </c>
      <c r="K381" s="4">
        <f ca="1">VLOOKUP(A381,'bbg mbs total return'!$E$7:$F$803,2,FALSE)*$M$1</f>
        <v>2105.9973300000001</v>
      </c>
      <c r="L381" s="6">
        <f t="shared" ca="1" si="42"/>
        <v>4.3686744377694937E-3</v>
      </c>
      <c r="M381" s="6">
        <f t="shared" ca="1" si="43"/>
        <v>1.7263652642134409E-2</v>
      </c>
      <c r="N381">
        <f t="shared" ca="1" si="46"/>
        <v>1.1968489940590061</v>
      </c>
      <c r="O381">
        <f t="shared" ca="1" si="47"/>
        <v>1.3335357715620872</v>
      </c>
      <c r="P381">
        <f t="shared" ca="1" si="44"/>
        <v>-0.13607560114389583</v>
      </c>
      <c r="Q381">
        <f t="shared" ca="1" si="45"/>
        <v>-0.12945048246406721</v>
      </c>
    </row>
    <row r="382" spans="1:17" x14ac:dyDescent="0.2">
      <c r="A382" s="1">
        <v>43630</v>
      </c>
      <c r="B382" s="4">
        <f>bbg!B386</f>
        <v>0.49</v>
      </c>
      <c r="C382" s="4">
        <f>bbg!C386</f>
        <v>2.4020000000000001</v>
      </c>
      <c r="D382" s="4">
        <f>bbg!D386</f>
        <v>2.2262</v>
      </c>
      <c r="E382" s="4">
        <f>bbg!E386</f>
        <v>2.31</v>
      </c>
      <c r="F382" s="4">
        <f>AVERAGE(bbg!I386:K386)/AVERAGE(bbg!$I$529:$K$529)</f>
        <v>0.91134969325153381</v>
      </c>
      <c r="G382" s="4">
        <f>AVERAGE(bbg!F386:H386)/AVERAGE(bbg!$F$529:$H$529)</f>
        <v>0.98799199466310872</v>
      </c>
      <c r="H382" s="4">
        <f t="shared" si="40"/>
        <v>0.17580000000000018</v>
      </c>
      <c r="I382" s="4">
        <f t="shared" si="41"/>
        <v>-9.2000000000000082E-2</v>
      </c>
      <c r="J382" s="4">
        <f ca="1">VLOOKUP(A382,'bbg mbs total return'!$A$7:$B$803,2,FALSE)*$M$1</f>
        <v>12904.008</v>
      </c>
      <c r="K382" s="4">
        <f ca="1">VLOOKUP(A382,'bbg mbs total return'!$E$7:$F$803,2,FALSE)*$M$1</f>
        <v>2105.7920100000001</v>
      </c>
      <c r="L382" s="6">
        <f t="shared" ca="1" si="42"/>
        <v>-6.3298909461613657E-3</v>
      </c>
      <c r="M382" s="6">
        <f t="shared" ca="1" si="43"/>
        <v>-5.7520870646158304E-4</v>
      </c>
      <c r="N382">
        <f t="shared" ca="1" si="46"/>
        <v>1.1892730704475898</v>
      </c>
      <c r="O382">
        <f t="shared" ca="1" si="47"/>
        <v>1.3327687101759069</v>
      </c>
      <c r="P382">
        <f t="shared" ca="1" si="44"/>
        <v>-0.14154414837438289</v>
      </c>
      <c r="Q382">
        <f t="shared" ca="1" si="45"/>
        <v>-0.12995123012595966</v>
      </c>
    </row>
    <row r="383" spans="1:17" x14ac:dyDescent="0.2">
      <c r="A383" s="1">
        <v>43633</v>
      </c>
      <c r="B383" s="4">
        <f>bbg!B387</f>
        <v>0.49</v>
      </c>
      <c r="C383" s="4">
        <f>bbg!C387</f>
        <v>2.4184999999999999</v>
      </c>
      <c r="D383" s="4">
        <f>bbg!D387</f>
        <v>2.2345999999999999</v>
      </c>
      <c r="E383" s="4">
        <f>bbg!E387</f>
        <v>2.2999999999999998</v>
      </c>
      <c r="F383" s="4">
        <f>AVERAGE(bbg!I387:K387)/AVERAGE(bbg!$I$529:$K$529)</f>
        <v>0.90644171779141092</v>
      </c>
      <c r="G383" s="4">
        <f>AVERAGE(bbg!F387:H387)/AVERAGE(bbg!$F$529:$H$529)</f>
        <v>0.97865243495663778</v>
      </c>
      <c r="H383" s="4">
        <f t="shared" si="40"/>
        <v>0.18389999999999995</v>
      </c>
      <c r="I383" s="4">
        <f t="shared" si="41"/>
        <v>-0.11850000000000005</v>
      </c>
      <c r="J383" s="4">
        <f ca="1">VLOOKUP(A383,'bbg mbs total return'!$A$7:$B$803,2,FALSE)*$M$1</f>
        <v>12904.851700000001</v>
      </c>
      <c r="K383" s="4">
        <f ca="1">VLOOKUP(A383,'bbg mbs total return'!$E$7:$F$803,2,FALSE)*$M$1</f>
        <v>2105.2946400000001</v>
      </c>
      <c r="L383" s="6">
        <f t="shared" ca="1" si="42"/>
        <v>3.8575844032400224E-4</v>
      </c>
      <c r="M383" s="6">
        <f t="shared" ca="1" si="43"/>
        <v>-1.3935293638046688E-3</v>
      </c>
      <c r="N383">
        <f t="shared" ca="1" si="46"/>
        <v>1.1897318425723649</v>
      </c>
      <c r="O383">
        <f t="shared" ca="1" si="47"/>
        <v>1.3309114578431167</v>
      </c>
      <c r="P383">
        <f t="shared" ca="1" si="44"/>
        <v>-0.14121299178397284</v>
      </c>
      <c r="Q383">
        <f t="shared" ca="1" si="45"/>
        <v>-0.13116366863472129</v>
      </c>
    </row>
    <row r="384" spans="1:17" x14ac:dyDescent="0.2">
      <c r="A384" s="1">
        <v>43634</v>
      </c>
      <c r="B384" s="4">
        <f>bbg!B388</f>
        <v>0.45</v>
      </c>
      <c r="C384" s="4">
        <f>bbg!C388</f>
        <v>2.3866299999999998</v>
      </c>
      <c r="D384" s="4">
        <f>bbg!D388</f>
        <v>2.2214999999999998</v>
      </c>
      <c r="E384" s="4">
        <f>bbg!E388</f>
        <v>2.2800000000000002</v>
      </c>
      <c r="F384" s="4">
        <f>AVERAGE(bbg!I388:K388)/AVERAGE(bbg!$I$529:$K$529)</f>
        <v>0.90705521472392636</v>
      </c>
      <c r="G384" s="4">
        <f>AVERAGE(bbg!F388:H388)/AVERAGE(bbg!$F$529:$H$529)</f>
        <v>0.97820769401823437</v>
      </c>
      <c r="H384" s="4">
        <f t="shared" si="40"/>
        <v>0.16513</v>
      </c>
      <c r="I384" s="4">
        <f t="shared" si="41"/>
        <v>-0.10662999999999956</v>
      </c>
      <c r="J384" s="4">
        <f ca="1">VLOOKUP(A384,'bbg mbs total return'!$A$7:$B$803,2,FALSE)*$M$1</f>
        <v>12924.445599999999</v>
      </c>
      <c r="K384" s="4">
        <f ca="1">VLOOKUP(A384,'bbg mbs total return'!$E$7:$F$803,2,FALSE)*$M$1</f>
        <v>2107.5496200000002</v>
      </c>
      <c r="L384" s="6">
        <f t="shared" ca="1" si="42"/>
        <v>8.9581819836013887E-3</v>
      </c>
      <c r="M384" s="6">
        <f t="shared" ca="1" si="43"/>
        <v>6.3194869483931722E-3</v>
      </c>
      <c r="N384">
        <f t="shared" ca="1" si="46"/>
        <v>1.2003896769298135</v>
      </c>
      <c r="O384">
        <f t="shared" ca="1" si="47"/>
        <v>1.3393221354304232</v>
      </c>
      <c r="P384">
        <f t="shared" ca="1" si="44"/>
        <v>-0.13351982147922115</v>
      </c>
      <c r="Q384">
        <f t="shared" ca="1" si="45"/>
        <v>-0.12567306877836859</v>
      </c>
    </row>
    <row r="385" spans="1:17" x14ac:dyDescent="0.2">
      <c r="A385" s="1">
        <v>43635</v>
      </c>
      <c r="B385" s="4">
        <f>bbg!B389</f>
        <v>0.43</v>
      </c>
      <c r="C385" s="4">
        <f>bbg!C389</f>
        <v>2.3861300000000001</v>
      </c>
      <c r="D385" s="4">
        <f>bbg!D389</f>
        <v>2.181</v>
      </c>
      <c r="E385" s="4">
        <f>bbg!E389</f>
        <v>2.29</v>
      </c>
      <c r="F385" s="4">
        <f>AVERAGE(bbg!I389:K389)/AVERAGE(bbg!$I$529:$K$529)</f>
        <v>0.91441717791411048</v>
      </c>
      <c r="G385" s="4">
        <f>AVERAGE(bbg!F389:H389)/AVERAGE(bbg!$F$529:$H$529)</f>
        <v>0.98821436513231053</v>
      </c>
      <c r="H385" s="4">
        <f t="shared" si="40"/>
        <v>0.20513000000000003</v>
      </c>
      <c r="I385" s="4">
        <f t="shared" si="41"/>
        <v>-9.6130000000000049E-2</v>
      </c>
      <c r="J385" s="4">
        <f ca="1">VLOOKUP(A385,'bbg mbs total return'!$A$7:$B$803,2,FALSE)*$M$1</f>
        <v>12954.075400000002</v>
      </c>
      <c r="K385" s="4">
        <f ca="1">VLOOKUP(A385,'bbg mbs total return'!$E$7:$F$803,2,FALSE)*$M$1</f>
        <v>2112.8938400000002</v>
      </c>
      <c r="L385" s="6">
        <f t="shared" ca="1" si="42"/>
        <v>1.352598211253302E-2</v>
      </c>
      <c r="M385" s="6">
        <f t="shared" ca="1" si="43"/>
        <v>1.4960927942470349E-2</v>
      </c>
      <c r="N385">
        <f t="shared" ca="1" si="46"/>
        <v>1.2166261262280356</v>
      </c>
      <c r="O385">
        <f t="shared" ca="1" si="47"/>
        <v>1.3593596373903531</v>
      </c>
      <c r="P385">
        <f t="shared" ca="1" si="44"/>
        <v>-0.12179982608368456</v>
      </c>
      <c r="Q385">
        <f t="shared" ca="1" si="45"/>
        <v>-0.11259232656220064</v>
      </c>
    </row>
    <row r="386" spans="1:17" x14ac:dyDescent="0.2">
      <c r="A386" s="1">
        <v>43636</v>
      </c>
      <c r="B386" s="4">
        <f>bbg!B390</f>
        <v>0.38</v>
      </c>
      <c r="C386" s="4">
        <f>bbg!C390</f>
        <v>2.3431299999999999</v>
      </c>
      <c r="D386" s="4">
        <f>bbg!D390</f>
        <v>2.177</v>
      </c>
      <c r="E386" s="4">
        <f>bbg!E390</f>
        <v>2.2800000000000002</v>
      </c>
      <c r="F386" s="4">
        <f>AVERAGE(bbg!I390:K390)/AVERAGE(bbg!$I$529:$K$529)</f>
        <v>0.91411042944785259</v>
      </c>
      <c r="G386" s="4">
        <f>AVERAGE(bbg!F390:H390)/AVERAGE(bbg!$F$529:$H$529)</f>
        <v>0.98576828997109178</v>
      </c>
      <c r="H386" s="4">
        <f t="shared" si="40"/>
        <v>0.16612999999999989</v>
      </c>
      <c r="I386" s="4">
        <f t="shared" si="41"/>
        <v>-6.3129999999999686E-2</v>
      </c>
      <c r="J386" s="4">
        <f ca="1">VLOOKUP(A386,'bbg mbs total return'!$A$7:$B$803,2,FALSE)*$M$1</f>
        <v>12974.990900000001</v>
      </c>
      <c r="K386" s="4">
        <f ca="1">VLOOKUP(A386,'bbg mbs total return'!$E$7:$F$803,2,FALSE)*$M$1</f>
        <v>2116.4686500000003</v>
      </c>
      <c r="L386" s="6">
        <f t="shared" ca="1" si="42"/>
        <v>9.5260716175854972E-3</v>
      </c>
      <c r="M386" s="6">
        <f t="shared" ca="1" si="43"/>
        <v>9.9822237164555183E-3</v>
      </c>
      <c r="N386">
        <f t="shared" ca="1" si="46"/>
        <v>1.2282157938383096</v>
      </c>
      <c r="O386">
        <f t="shared" ca="1" si="47"/>
        <v>1.3729290694019034</v>
      </c>
      <c r="P386">
        <f t="shared" ca="1" si="44"/>
        <v>-0.11343402833238159</v>
      </c>
      <c r="Q386">
        <f t="shared" ca="1" si="45"/>
        <v>-0.10373402463824533</v>
      </c>
    </row>
    <row r="387" spans="1:17" x14ac:dyDescent="0.2">
      <c r="A387" s="1">
        <v>43637</v>
      </c>
      <c r="B387" s="4">
        <f>bbg!B391</f>
        <v>0.45</v>
      </c>
      <c r="C387" s="4">
        <f>bbg!C391</f>
        <v>2.3492500000000001</v>
      </c>
      <c r="D387" s="4">
        <f>bbg!D391</f>
        <v>2.165</v>
      </c>
      <c r="E387" s="4">
        <f>bbg!E391</f>
        <v>2.2599999999999998</v>
      </c>
      <c r="F387" s="4">
        <f>AVERAGE(bbg!I391:K391)/AVERAGE(bbg!$I$529:$K$529)</f>
        <v>0.91656441717791415</v>
      </c>
      <c r="G387" s="4">
        <f>AVERAGE(bbg!F391:H391)/AVERAGE(bbg!$F$529:$H$529)</f>
        <v>0.98354458527907485</v>
      </c>
      <c r="H387" s="4">
        <f t="shared" si="40"/>
        <v>0.18425000000000002</v>
      </c>
      <c r="I387" s="4">
        <f t="shared" si="41"/>
        <v>-8.9250000000000274E-2</v>
      </c>
      <c r="J387" s="4">
        <f ca="1">VLOOKUP(A387,'bbg mbs total return'!$A$7:$B$803,2,FALSE)*$M$1</f>
        <v>12943.496700000002</v>
      </c>
      <c r="K387" s="4">
        <f ca="1">VLOOKUP(A387,'bbg mbs total return'!$E$7:$F$803,2,FALSE)*$M$1</f>
        <v>2111.37754</v>
      </c>
      <c r="L387" s="6">
        <f t="shared" ca="1" si="42"/>
        <v>-1.4321072086454546E-2</v>
      </c>
      <c r="M387" s="6">
        <f t="shared" ca="1" si="43"/>
        <v>-1.4192295737525918E-2</v>
      </c>
      <c r="N387">
        <f t="shared" ca="1" si="46"/>
        <v>1.2106264269170293</v>
      </c>
      <c r="O387">
        <f t="shared" ca="1" si="47"/>
        <v>1.3534440540223054</v>
      </c>
      <c r="P387">
        <f t="shared" ca="1" si="44"/>
        <v>-0.12613060352203109</v>
      </c>
      <c r="Q387">
        <f t="shared" ca="1" si="45"/>
        <v>-0.11645409642006144</v>
      </c>
    </row>
    <row r="388" spans="1:17" x14ac:dyDescent="0.2">
      <c r="A388" s="1">
        <v>43640</v>
      </c>
      <c r="B388" s="4">
        <f>bbg!B392</f>
        <v>0.47</v>
      </c>
      <c r="C388" s="4">
        <f>bbg!C392</f>
        <v>2.3328799999999998</v>
      </c>
      <c r="D388" s="4">
        <f>bbg!D392</f>
        <v>2.1446000000000001</v>
      </c>
      <c r="E388" s="4">
        <f>bbg!E392</f>
        <v>2.27</v>
      </c>
      <c r="F388" s="4">
        <f>AVERAGE(bbg!I392:K392)/AVERAGE(bbg!$I$529:$K$529)</f>
        <v>0.92116564417177904</v>
      </c>
      <c r="G388" s="4">
        <f>AVERAGE(bbg!F392:H392)/AVERAGE(bbg!$F$529:$H$529)</f>
        <v>0.98776962419390701</v>
      </c>
      <c r="H388" s="4">
        <f t="shared" si="40"/>
        <v>0.18827999999999978</v>
      </c>
      <c r="I388" s="4">
        <f t="shared" si="41"/>
        <v>-6.2879999999999825E-2</v>
      </c>
      <c r="J388" s="4">
        <f ca="1">VLOOKUP(A388,'bbg mbs total return'!$A$7:$B$803,2,FALSE)*$M$1</f>
        <v>12953.184500000001</v>
      </c>
      <c r="K388" s="4">
        <f ca="1">VLOOKUP(A388,'bbg mbs total return'!$E$7:$F$803,2,FALSE)*$M$1</f>
        <v>2116.9329800000005</v>
      </c>
      <c r="L388" s="6">
        <f t="shared" ca="1" si="42"/>
        <v>4.4159643506537895E-3</v>
      </c>
      <c r="M388" s="6">
        <f t="shared" ca="1" si="43"/>
        <v>1.5524033660035208E-2</v>
      </c>
      <c r="N388">
        <f t="shared" ca="1" si="46"/>
        <v>1.2159725100602543</v>
      </c>
      <c r="O388">
        <f t="shared" ca="1" si="47"/>
        <v>1.3744549650739224</v>
      </c>
      <c r="P388">
        <f t="shared" ca="1" si="44"/>
        <v>-0.12227162742005704</v>
      </c>
      <c r="Q388">
        <f t="shared" ca="1" si="45"/>
        <v>-0.10273790007270001</v>
      </c>
    </row>
    <row r="389" spans="1:17" x14ac:dyDescent="0.2">
      <c r="A389" s="1">
        <v>43641</v>
      </c>
      <c r="B389" s="4">
        <f>bbg!B393</f>
        <v>0.46</v>
      </c>
      <c r="C389" s="4">
        <f>bbg!C393</f>
        <v>2.3112500000000002</v>
      </c>
      <c r="D389" s="4">
        <f>bbg!D393</f>
        <v>2.1589999999999998</v>
      </c>
      <c r="E389" s="4">
        <f>bbg!E393</f>
        <v>2.25</v>
      </c>
      <c r="F389" s="4">
        <f>AVERAGE(bbg!I393:K393)/AVERAGE(bbg!$I$529:$K$529)</f>
        <v>0.91932515337423315</v>
      </c>
      <c r="G389" s="4">
        <f>AVERAGE(bbg!F393:H393)/AVERAGE(bbg!$F$529:$H$529)</f>
        <v>0.99132755170113407</v>
      </c>
      <c r="H389" s="4">
        <f t="shared" ref="H389:H452" si="48">C389-D389</f>
        <v>0.15225000000000044</v>
      </c>
      <c r="I389" s="4">
        <f t="shared" ref="I389:I452" si="49">E389-C389</f>
        <v>-6.1250000000000249E-2</v>
      </c>
      <c r="J389" s="4">
        <f ca="1">VLOOKUP(A389,'bbg mbs total return'!$A$7:$B$803,2,FALSE)*$M$1</f>
        <v>12960.052100000001</v>
      </c>
      <c r="K389" s="4">
        <f ca="1">VLOOKUP(A389,'bbg mbs total return'!$E$7:$F$803,2,FALSE)*$M$1</f>
        <v>2120.37799</v>
      </c>
      <c r="L389" s="6">
        <f t="shared" ref="L389:L452" ca="1" si="50">(J389/J388-1)*$M$1</f>
        <v>3.1280987312428902E-3</v>
      </c>
      <c r="M389" s="6">
        <f t="shared" ref="M389:M452" ca="1" si="51">(K389/K388-1)*$M$1</f>
        <v>9.6014182744689428E-3</v>
      </c>
      <c r="N389">
        <f t="shared" ca="1" si="46"/>
        <v>1.2197761921262</v>
      </c>
      <c r="O389">
        <f t="shared" ca="1" si="47"/>
        <v>1.3876516820930178</v>
      </c>
      <c r="P389">
        <f t="shared" ref="P389:P452" ca="1" si="52">N389/N$525-1</f>
        <v>-0.11952600641141387</v>
      </c>
      <c r="Q389">
        <f t="shared" ref="Q389:Q452" ca="1" si="53">O389/O$525-1</f>
        <v>-9.4122911349469596E-2</v>
      </c>
    </row>
    <row r="390" spans="1:17" x14ac:dyDescent="0.2">
      <c r="A390" s="1">
        <v>43642</v>
      </c>
      <c r="B390" s="4">
        <f>bbg!B394</f>
        <v>0.46</v>
      </c>
      <c r="C390" s="4">
        <f>bbg!C394</f>
        <v>2.3298800000000002</v>
      </c>
      <c r="D390" s="4">
        <f>bbg!D394</f>
        <v>2.1579999999999999</v>
      </c>
      <c r="E390" s="4">
        <f>bbg!E394</f>
        <v>2.23</v>
      </c>
      <c r="F390" s="4">
        <f>AVERAGE(bbg!I394:K394)/AVERAGE(bbg!$I$529:$K$529)</f>
        <v>0.91963190184049082</v>
      </c>
      <c r="G390" s="4">
        <f>AVERAGE(bbg!F394:H394)/AVERAGE(bbg!$F$529:$H$529)</f>
        <v>0.98599066044029349</v>
      </c>
      <c r="H390" s="4">
        <f t="shared" si="48"/>
        <v>0.17188000000000025</v>
      </c>
      <c r="I390" s="4">
        <f t="shared" si="49"/>
        <v>-9.9880000000000191E-2</v>
      </c>
      <c r="J390" s="4">
        <f ca="1">VLOOKUP(A390,'bbg mbs total return'!$A$7:$B$803,2,FALSE)*$M$1</f>
        <v>12946.234300000002</v>
      </c>
      <c r="K390" s="4">
        <f ca="1">VLOOKUP(A390,'bbg mbs total return'!$E$7:$F$803,2,FALSE)*$M$1</f>
        <v>2114.8491000000004</v>
      </c>
      <c r="L390" s="6">
        <f t="shared" ca="1" si="50"/>
        <v>-6.2904855143285704E-3</v>
      </c>
      <c r="M390" s="6">
        <f t="shared" ca="1" si="51"/>
        <v>-1.5384262218264756E-2</v>
      </c>
      <c r="N390">
        <f t="shared" ref="N390:N453" ca="1" si="54">IF(ISERROR((N389*(1+L390))),N389,(N389*(1+L390)))</f>
        <v>1.2121032076589073</v>
      </c>
      <c r="O390">
        <f t="shared" ref="O390:O453" ca="1" si="55">IF(ISERROR((O389*(1+M390))),O389,(O389*(1+M390)))</f>
        <v>1.3663036847480827</v>
      </c>
      <c r="P390">
        <f t="shared" ca="1" si="52"/>
        <v>-0.12506461531382584</v>
      </c>
      <c r="Q390">
        <f t="shared" ca="1" si="53"/>
        <v>-0.10805916201878762</v>
      </c>
    </row>
    <row r="391" spans="1:17" x14ac:dyDescent="0.2">
      <c r="A391" s="1">
        <v>43643</v>
      </c>
      <c r="B391" s="4">
        <f>bbg!B395</f>
        <v>0.43</v>
      </c>
      <c r="C391" s="4">
        <f>bbg!C395</f>
        <v>2.3188800000000001</v>
      </c>
      <c r="D391" s="4">
        <f>bbg!D395</f>
        <v>2.1379999999999999</v>
      </c>
      <c r="E391" s="4">
        <f>bbg!E395</f>
        <v>2.2599999999999998</v>
      </c>
      <c r="F391" s="4">
        <f>AVERAGE(bbg!I395:K395)/AVERAGE(bbg!$I$529:$K$529)</f>
        <v>0.92576687116564416</v>
      </c>
      <c r="G391" s="4">
        <f>AVERAGE(bbg!F395:H395)/AVERAGE(bbg!$F$529:$H$529)</f>
        <v>0.98688014231710042</v>
      </c>
      <c r="H391" s="4">
        <f t="shared" si="48"/>
        <v>0.18088000000000015</v>
      </c>
      <c r="I391" s="4">
        <f t="shared" si="49"/>
        <v>-5.8880000000000265E-2</v>
      </c>
      <c r="J391" s="4">
        <f ca="1">VLOOKUP(A391,'bbg mbs total return'!$A$7:$B$803,2,FALSE)*$M$1</f>
        <v>12972.070400000001</v>
      </c>
      <c r="K391" s="4">
        <f ca="1">VLOOKUP(A391,'bbg mbs total return'!$E$7:$F$803,2,FALSE)*$M$1</f>
        <v>2118.5230300000003</v>
      </c>
      <c r="L391" s="6">
        <f t="shared" ca="1" si="50"/>
        <v>1.1774311082875077E-2</v>
      </c>
      <c r="M391" s="6">
        <f t="shared" ca="1" si="51"/>
        <v>1.0249519457440149E-2</v>
      </c>
      <c r="N391">
        <f t="shared" ca="1" si="54"/>
        <v>1.2263748878904339</v>
      </c>
      <c r="O391">
        <f t="shared" ca="1" si="55"/>
        <v>1.3803076409496804</v>
      </c>
      <c r="P391">
        <f t="shared" ca="1" si="52"/>
        <v>-0.11476285391711594</v>
      </c>
      <c r="Q391">
        <f t="shared" ca="1" si="53"/>
        <v>-9.8917197045013672E-2</v>
      </c>
    </row>
    <row r="392" spans="1:17" x14ac:dyDescent="0.2">
      <c r="A392" s="1">
        <v>43644</v>
      </c>
      <c r="B392" s="4">
        <f>bbg!B396</f>
        <v>0.46</v>
      </c>
      <c r="C392" s="4">
        <f>bbg!C396</f>
        <v>2.3198799999999999</v>
      </c>
      <c r="D392" s="4">
        <f>bbg!D396</f>
        <v>2.1295000000000002</v>
      </c>
      <c r="E392" s="4">
        <f>bbg!E396</f>
        <v>2.2200000000000002</v>
      </c>
      <c r="F392" s="4">
        <f>AVERAGE(bbg!I396:K396)/AVERAGE(bbg!$I$529:$K$529)</f>
        <v>0.9150306748466257</v>
      </c>
      <c r="G392" s="4">
        <f>AVERAGE(bbg!F396:H396)/AVERAGE(bbg!$F$529:$H$529)</f>
        <v>0.99154992217033588</v>
      </c>
      <c r="H392" s="4">
        <f t="shared" si="48"/>
        <v>0.19037999999999977</v>
      </c>
      <c r="I392" s="4">
        <f t="shared" si="49"/>
        <v>-9.9879999999999747E-2</v>
      </c>
      <c r="J392" s="4">
        <f ca="1">VLOOKUP(A392,'bbg mbs total return'!$A$7:$B$803,2,FALSE)*$M$1</f>
        <v>12971.6456</v>
      </c>
      <c r="K392" s="4">
        <f ca="1">VLOOKUP(A392,'bbg mbs total return'!$E$7:$F$803,2,FALSE)*$M$1</f>
        <v>2118.7330700000002</v>
      </c>
      <c r="L392" s="6">
        <f t="shared" ca="1" si="50"/>
        <v>-1.9320894219038154E-4</v>
      </c>
      <c r="M392" s="6">
        <f t="shared" ca="1" si="51"/>
        <v>5.8495281025998662E-4</v>
      </c>
      <c r="N392">
        <f t="shared" ca="1" si="54"/>
        <v>1.2261379412956159</v>
      </c>
      <c r="O392">
        <f t="shared" ca="1" si="55"/>
        <v>1.3811150557832772</v>
      </c>
      <c r="P392">
        <f t="shared" ca="1" si="52"/>
        <v>-0.11493388964969808</v>
      </c>
      <c r="Q392">
        <f t="shared" ca="1" si="53"/>
        <v>-9.8390106127148269E-2</v>
      </c>
    </row>
    <row r="393" spans="1:17" x14ac:dyDescent="0.2">
      <c r="A393" s="1">
        <v>43647</v>
      </c>
      <c r="B393" s="4">
        <f>bbg!B397</f>
        <v>0.46</v>
      </c>
      <c r="C393" s="4">
        <f>bbg!C397</f>
        <v>2.33188</v>
      </c>
      <c r="D393" s="4">
        <f>bbg!D397</f>
        <v>2.1555</v>
      </c>
      <c r="E393" s="4">
        <f>bbg!E397</f>
        <v>2.2200000000000002</v>
      </c>
      <c r="F393" s="4">
        <f>AVERAGE(bbg!I397:K397)/AVERAGE(bbg!$I$529:$K$529)</f>
        <v>0.91380368098159503</v>
      </c>
      <c r="G393" s="4">
        <f>AVERAGE(bbg!F397:H397)/AVERAGE(bbg!$F$529:$H$529)</f>
        <v>0.9873248832555036</v>
      </c>
      <c r="H393" s="4">
        <f t="shared" si="48"/>
        <v>0.17637999999999998</v>
      </c>
      <c r="I393" s="4">
        <f t="shared" si="49"/>
        <v>-0.11187999999999976</v>
      </c>
      <c r="J393" s="4">
        <f ca="1">VLOOKUP(A393,'bbg mbs total return'!$A$7:$B$803,2,FALSE)*$M$1</f>
        <v>12962.075800000001</v>
      </c>
      <c r="K393" s="4">
        <f ca="1">VLOOKUP(A393,'bbg mbs total return'!$E$7:$F$803,2,FALSE)*$M$1</f>
        <v>2115.1665200000002</v>
      </c>
      <c r="L393" s="6">
        <f t="shared" ca="1" si="50"/>
        <v>-4.3527106537660345E-3</v>
      </c>
      <c r="M393" s="6">
        <f t="shared" ca="1" si="51"/>
        <v>-9.9317112183459968E-3</v>
      </c>
      <c r="N393">
        <f t="shared" ca="1" si="54"/>
        <v>1.2208009176155517</v>
      </c>
      <c r="O393">
        <f t="shared" ca="1" si="55"/>
        <v>1.3673982198899279</v>
      </c>
      <c r="P393">
        <f t="shared" ca="1" si="52"/>
        <v>-0.11878632633750719</v>
      </c>
      <c r="Q393">
        <f t="shared" ca="1" si="53"/>
        <v>-0.10734463522469695</v>
      </c>
    </row>
    <row r="394" spans="1:17" x14ac:dyDescent="0.2">
      <c r="A394" s="1">
        <v>43648</v>
      </c>
      <c r="B394" s="4">
        <f>bbg!B398</f>
        <v>0.45</v>
      </c>
      <c r="C394" s="4">
        <f>bbg!C398</f>
        <v>2.3130000000000002</v>
      </c>
      <c r="D394" s="4">
        <f>bbg!D398</f>
        <v>2.1309</v>
      </c>
      <c r="E394" s="4">
        <f>bbg!E398</f>
        <v>2.2599999999999998</v>
      </c>
      <c r="F394" s="4">
        <f>AVERAGE(bbg!I398:K398)/AVERAGE(bbg!$I$529:$K$529)</f>
        <v>0.90797546012269936</v>
      </c>
      <c r="G394" s="4">
        <f>AVERAGE(bbg!F398:H398)/AVERAGE(bbg!$F$529:$H$529)</f>
        <v>0.98465643762508337</v>
      </c>
      <c r="H394" s="4">
        <f t="shared" si="48"/>
        <v>0.18210000000000015</v>
      </c>
      <c r="I394" s="4">
        <f t="shared" si="49"/>
        <v>-5.300000000000038E-2</v>
      </c>
      <c r="J394" s="4">
        <f ca="1">VLOOKUP(A394,'bbg mbs total return'!$A$7:$B$803,2,FALSE)*$M$1</f>
        <v>12983.451500000001</v>
      </c>
      <c r="K394" s="4">
        <f ca="1">VLOOKUP(A394,'bbg mbs total return'!$E$7:$F$803,2,FALSE)*$M$1</f>
        <v>2121.3833500000005</v>
      </c>
      <c r="L394" s="6">
        <f t="shared" ca="1" si="50"/>
        <v>9.729663052889248E-3</v>
      </c>
      <c r="M394" s="6">
        <f t="shared" ca="1" si="51"/>
        <v>1.7341091896633576E-2</v>
      </c>
      <c r="N394">
        <f t="shared" ca="1" si="54"/>
        <v>1.2326788991986088</v>
      </c>
      <c r="O394">
        <f t="shared" ca="1" si="55"/>
        <v>1.3911103980803321</v>
      </c>
      <c r="P394">
        <f t="shared" ca="1" si="52"/>
        <v>-0.11021241421517258</v>
      </c>
      <c r="Q394">
        <f t="shared" ca="1" si="53"/>
        <v>-9.1865016512105657E-2</v>
      </c>
    </row>
    <row r="395" spans="1:17" x14ac:dyDescent="0.2">
      <c r="A395" s="1">
        <v>43649</v>
      </c>
      <c r="B395" s="4">
        <f>bbg!B399</f>
        <v>0.41</v>
      </c>
      <c r="C395" s="4">
        <f>bbg!C399</f>
        <v>2.2885</v>
      </c>
      <c r="D395" s="4">
        <f>bbg!D399</f>
        <v>2.1164999999999998</v>
      </c>
      <c r="E395" s="4">
        <f>bbg!E399</f>
        <v>2.2599999999999998</v>
      </c>
      <c r="F395" s="4">
        <f>AVERAGE(bbg!I399:K399)/AVERAGE(bbg!$I$529:$K$529)</f>
        <v>0.91411042944785259</v>
      </c>
      <c r="G395" s="4">
        <f>AVERAGE(bbg!F399:H399)/AVERAGE(bbg!$F$529:$H$529)</f>
        <v>0.99310651545474748</v>
      </c>
      <c r="H395" s="4">
        <f t="shared" si="48"/>
        <v>0.17200000000000015</v>
      </c>
      <c r="I395" s="4">
        <f t="shared" si="49"/>
        <v>-2.8500000000000192E-2</v>
      </c>
      <c r="J395" s="4">
        <f ca="1">VLOOKUP(A395,'bbg mbs total return'!$A$7:$B$803,2,FALSE)*$M$1</f>
        <v>12998.478800000001</v>
      </c>
      <c r="K395" s="4">
        <f ca="1">VLOOKUP(A395,'bbg mbs total return'!$E$7:$F$803,2,FALSE)*$M$1</f>
        <v>2123.6979200000001</v>
      </c>
      <c r="L395" s="6">
        <f t="shared" ca="1" si="50"/>
        <v>6.8287750757187078E-3</v>
      </c>
      <c r="M395" s="6">
        <f t="shared" ca="1" si="51"/>
        <v>6.437291496605946E-3</v>
      </c>
      <c r="N395">
        <f t="shared" ca="1" si="54"/>
        <v>1.2410965861418208</v>
      </c>
      <c r="O395">
        <f t="shared" ca="1" si="55"/>
        <v>1.4000653812167347</v>
      </c>
      <c r="P395">
        <f t="shared" ca="1" si="52"/>
        <v>-0.1041362549266811</v>
      </c>
      <c r="Q395">
        <f t="shared" ca="1" si="53"/>
        <v>-8.6019086905128606E-2</v>
      </c>
    </row>
    <row r="396" spans="1:17" x14ac:dyDescent="0.2">
      <c r="A396" s="1">
        <v>43650</v>
      </c>
      <c r="B396" s="4">
        <f>bbg!B400</f>
        <v>0.41</v>
      </c>
      <c r="C396" s="4">
        <f>bbg!C400</f>
        <v>2.3026300000000002</v>
      </c>
      <c r="D396" s="4">
        <f>bbg!D400</f>
        <v>2.1189999999999998</v>
      </c>
      <c r="E396" s="4">
        <f>bbg!E400</f>
        <v>2.2599999999999998</v>
      </c>
      <c r="F396" s="4">
        <f>AVERAGE(bbg!I400:K400)/AVERAGE(bbg!$I$529:$K$529)</f>
        <v>0.91411042944785259</v>
      </c>
      <c r="G396" s="4">
        <f>AVERAGE(bbg!F400:H400)/AVERAGE(bbg!$F$529:$H$529)</f>
        <v>0.99310651545474748</v>
      </c>
      <c r="H396" s="4">
        <f t="shared" si="48"/>
        <v>0.1836300000000004</v>
      </c>
      <c r="I396" s="4">
        <f t="shared" si="49"/>
        <v>-4.263000000000039E-2</v>
      </c>
      <c r="J396" s="4" t="e">
        <f ca="1">VLOOKUP(A396,'bbg mbs total return'!$A$7:$B$803,2,FALSE)*$M$1</f>
        <v>#N/A</v>
      </c>
      <c r="K396" s="4" t="e">
        <f ca="1">VLOOKUP(A396,'bbg mbs total return'!$E$7:$F$803,2,FALSE)*$M$1</f>
        <v>#N/A</v>
      </c>
      <c r="L396" s="6" t="e">
        <f t="shared" ca="1" si="50"/>
        <v>#N/A</v>
      </c>
      <c r="M396" s="6" t="e">
        <f t="shared" ca="1" si="51"/>
        <v>#N/A</v>
      </c>
      <c r="N396">
        <f t="shared" ca="1" si="54"/>
        <v>1.2410965861418208</v>
      </c>
      <c r="O396">
        <f t="shared" ca="1" si="55"/>
        <v>1.4000653812167347</v>
      </c>
      <c r="P396">
        <f t="shared" ca="1" si="52"/>
        <v>-0.1041362549266811</v>
      </c>
      <c r="Q396">
        <f t="shared" ca="1" si="53"/>
        <v>-8.6019086905128606E-2</v>
      </c>
    </row>
    <row r="397" spans="1:17" x14ac:dyDescent="0.2">
      <c r="A397" s="1">
        <v>43651</v>
      </c>
      <c r="B397" s="4">
        <f>bbg!B401</f>
        <v>0.41</v>
      </c>
      <c r="C397" s="4">
        <f>bbg!C401</f>
        <v>2.3113799999999998</v>
      </c>
      <c r="D397" s="4">
        <f>bbg!D401</f>
        <v>2.161</v>
      </c>
      <c r="E397" s="4">
        <f>bbg!E401</f>
        <v>2.2599999999999998</v>
      </c>
      <c r="F397" s="4">
        <f>AVERAGE(bbg!I401:K401)/AVERAGE(bbg!$I$529:$K$529)</f>
        <v>0.91963190184049082</v>
      </c>
      <c r="G397" s="4">
        <f>AVERAGE(bbg!F401:H401)/AVERAGE(bbg!$F$529:$H$529)</f>
        <v>1.00133422281521</v>
      </c>
      <c r="H397" s="4">
        <f t="shared" si="48"/>
        <v>0.15037999999999974</v>
      </c>
      <c r="I397" s="4">
        <f t="shared" si="49"/>
        <v>-5.1379999999999981E-2</v>
      </c>
      <c r="J397" s="4">
        <f ca="1">VLOOKUP(A397,'bbg mbs total return'!$A$7:$B$803,2,FALSE)*$M$1</f>
        <v>12974.731300000001</v>
      </c>
      <c r="K397" s="4">
        <f ca="1">VLOOKUP(A397,'bbg mbs total return'!$E$7:$F$803,2,FALSE)*$M$1</f>
        <v>2114.9594299999999</v>
      </c>
      <c r="L397" s="6" t="e">
        <f t="shared" ca="1" si="50"/>
        <v>#N/A</v>
      </c>
      <c r="M397" s="6" t="e">
        <f t="shared" ca="1" si="51"/>
        <v>#N/A</v>
      </c>
      <c r="N397">
        <f t="shared" ca="1" si="54"/>
        <v>1.2410965861418208</v>
      </c>
      <c r="O397">
        <f t="shared" ca="1" si="55"/>
        <v>1.4000653812167347</v>
      </c>
      <c r="P397">
        <f t="shared" ca="1" si="52"/>
        <v>-0.1041362549266811</v>
      </c>
      <c r="Q397">
        <f t="shared" ca="1" si="53"/>
        <v>-8.6019086905128606E-2</v>
      </c>
    </row>
    <row r="398" spans="1:17" x14ac:dyDescent="0.2">
      <c r="A398" s="1">
        <v>43654</v>
      </c>
      <c r="B398" s="4">
        <f>bbg!B402</f>
        <v>0.4</v>
      </c>
      <c r="C398" s="4">
        <f>bbg!C402</f>
        <v>2.3377499999999998</v>
      </c>
      <c r="D398" s="4">
        <f>bbg!D402</f>
        <v>2.1597</v>
      </c>
      <c r="E398" s="4">
        <f>bbg!E402</f>
        <v>2.2599999999999998</v>
      </c>
      <c r="F398" s="4">
        <f>AVERAGE(bbg!I402:K402)/AVERAGE(bbg!$I$529:$K$529)</f>
        <v>0.91871165644171782</v>
      </c>
      <c r="G398" s="4">
        <f>AVERAGE(bbg!F402:H402)/AVERAGE(bbg!$F$529:$H$529)</f>
        <v>0.9995552590615967</v>
      </c>
      <c r="H398" s="4">
        <f t="shared" si="48"/>
        <v>0.17804999999999982</v>
      </c>
      <c r="I398" s="4">
        <f t="shared" si="49"/>
        <v>-7.7749999999999986E-2</v>
      </c>
      <c r="J398" s="4">
        <f ca="1">VLOOKUP(A398,'bbg mbs total return'!$A$7:$B$803,2,FALSE)*$M$1</f>
        <v>12982.295100000001</v>
      </c>
      <c r="K398" s="4">
        <f ca="1">VLOOKUP(A398,'bbg mbs total return'!$E$7:$F$803,2,FALSE)*$M$1</f>
        <v>2116.5246999999999</v>
      </c>
      <c r="L398" s="6">
        <f t="shared" ca="1" si="50"/>
        <v>3.4394870281437839E-3</v>
      </c>
      <c r="M398" s="6">
        <f t="shared" ca="1" si="51"/>
        <v>4.3665579911389418E-3</v>
      </c>
      <c r="N398">
        <f t="shared" ca="1" si="54"/>
        <v>1.2453653217505292</v>
      </c>
      <c r="O398">
        <f t="shared" ca="1" si="55"/>
        <v>1.4061788478952038</v>
      </c>
      <c r="P398">
        <f t="shared" ca="1" si="52"/>
        <v>-0.10105494319651709</v>
      </c>
      <c r="Q398">
        <f t="shared" ca="1" si="53"/>
        <v>-8.2028136245305694E-2</v>
      </c>
    </row>
    <row r="399" spans="1:17" x14ac:dyDescent="0.2">
      <c r="A399" s="1">
        <v>43655</v>
      </c>
      <c r="B399" s="4">
        <f>bbg!B403</f>
        <v>0.42</v>
      </c>
      <c r="C399" s="4">
        <f>bbg!C403</f>
        <v>2.3407499999999999</v>
      </c>
      <c r="D399" s="4">
        <f>bbg!D403</f>
        <v>2.1669999999999998</v>
      </c>
      <c r="E399" s="4">
        <f>bbg!E403</f>
        <v>2.2999999999999998</v>
      </c>
      <c r="F399" s="4">
        <f>AVERAGE(bbg!I403:K403)/AVERAGE(bbg!$I$529:$K$529)</f>
        <v>0.92300613496932504</v>
      </c>
      <c r="G399" s="4">
        <f>AVERAGE(bbg!F403:H403)/AVERAGE(bbg!$F$529:$H$529)</f>
        <v>1.0022237046920168</v>
      </c>
      <c r="H399" s="4">
        <f t="shared" si="48"/>
        <v>0.17375000000000007</v>
      </c>
      <c r="I399" s="4">
        <f t="shared" si="49"/>
        <v>-4.0750000000000064E-2</v>
      </c>
      <c r="J399" s="4">
        <f ca="1">VLOOKUP(A399,'bbg mbs total return'!$A$7:$B$803,2,FALSE)*$M$1</f>
        <v>12970.601300000002</v>
      </c>
      <c r="K399" s="4">
        <f ca="1">VLOOKUP(A399,'bbg mbs total return'!$E$7:$F$803,2,FALSE)*$M$1</f>
        <v>2114.7859700000004</v>
      </c>
      <c r="L399" s="6">
        <f t="shared" ca="1" si="50"/>
        <v>-5.3144239495828693E-3</v>
      </c>
      <c r="M399" s="6">
        <f t="shared" ca="1" si="51"/>
        <v>-4.846863823510972E-3</v>
      </c>
      <c r="N399">
        <f t="shared" ca="1" si="54"/>
        <v>1.2387469224586383</v>
      </c>
      <c r="O399">
        <f t="shared" ca="1" si="55"/>
        <v>1.3993632905079543</v>
      </c>
      <c r="P399">
        <f t="shared" ca="1" si="52"/>
        <v>-0.10583231833575257</v>
      </c>
      <c r="Q399">
        <f t="shared" ca="1" si="53"/>
        <v>-8.6477420862739129E-2</v>
      </c>
    </row>
    <row r="400" spans="1:17" x14ac:dyDescent="0.2">
      <c r="A400" s="1">
        <v>43656</v>
      </c>
      <c r="B400" s="4">
        <f>bbg!B404</f>
        <v>0.42</v>
      </c>
      <c r="C400" s="4">
        <f>bbg!C404</f>
        <v>2.3395000000000001</v>
      </c>
      <c r="D400" s="4">
        <f>bbg!D404</f>
        <v>2.1095000000000002</v>
      </c>
      <c r="E400" s="4">
        <f>bbg!E404</f>
        <v>2.2800000000000002</v>
      </c>
      <c r="F400" s="4">
        <f>AVERAGE(bbg!I404:K404)/AVERAGE(bbg!$I$529:$K$529)</f>
        <v>0.92361963190184049</v>
      </c>
      <c r="G400" s="4">
        <f>AVERAGE(bbg!F404:H404)/AVERAGE(bbg!$F$529:$H$529)</f>
        <v>1.0068934845452522</v>
      </c>
      <c r="H400" s="4">
        <f t="shared" si="48"/>
        <v>0.22999999999999998</v>
      </c>
      <c r="I400" s="4">
        <f t="shared" si="49"/>
        <v>-5.9499999999999886E-2</v>
      </c>
      <c r="J400" s="4">
        <f ca="1">VLOOKUP(A400,'bbg mbs total return'!$A$7:$B$803,2,FALSE)*$M$1</f>
        <v>12983.717000000001</v>
      </c>
      <c r="K400" s="4">
        <f ca="1">VLOOKUP(A400,'bbg mbs total return'!$E$7:$F$803,2,FALSE)*$M$1</f>
        <v>2116.3335400000001</v>
      </c>
      <c r="L400" s="6">
        <f t="shared" ca="1" si="50"/>
        <v>5.9660017458093243E-3</v>
      </c>
      <c r="M400" s="6">
        <f t="shared" ca="1" si="51"/>
        <v>4.3175352633905376E-3</v>
      </c>
      <c r="N400">
        <f t="shared" ca="1" si="54"/>
        <v>1.2461372887606426</v>
      </c>
      <c r="O400">
        <f t="shared" ca="1" si="55"/>
        <v>1.4054050908610167</v>
      </c>
      <c r="P400">
        <f t="shared" ca="1" si="52"/>
        <v>-0.10049771238589733</v>
      </c>
      <c r="Q400">
        <f t="shared" ca="1" si="53"/>
        <v>-8.2533254913410459E-2</v>
      </c>
    </row>
    <row r="401" spans="1:17" x14ac:dyDescent="0.2">
      <c r="A401" s="1">
        <v>43657</v>
      </c>
      <c r="B401" s="4">
        <f>bbg!B405</f>
        <v>0.43</v>
      </c>
      <c r="C401" s="4">
        <f>bbg!C405</f>
        <v>2.3033799999999998</v>
      </c>
      <c r="D401" s="4">
        <f>bbg!D405</f>
        <v>2.1179999999999999</v>
      </c>
      <c r="E401" s="4">
        <f>bbg!E405</f>
        <v>2.2999999999999998</v>
      </c>
      <c r="F401" s="4">
        <f>AVERAGE(bbg!I405:K405)/AVERAGE(bbg!$I$529:$K$529)</f>
        <v>0.92760736196319016</v>
      </c>
      <c r="G401" s="4">
        <f>AVERAGE(bbg!F405:H405)/AVERAGE(bbg!$F$529:$H$529)</f>
        <v>1.0057816321992439</v>
      </c>
      <c r="H401" s="4">
        <f t="shared" si="48"/>
        <v>0.18537999999999988</v>
      </c>
      <c r="I401" s="4">
        <f t="shared" si="49"/>
        <v>-3.3799999999999386E-3</v>
      </c>
      <c r="J401" s="4">
        <f ca="1">VLOOKUP(A401,'bbg mbs total return'!$A$7:$B$803,2,FALSE)*$M$1</f>
        <v>12968.943400000002</v>
      </c>
      <c r="K401" s="4">
        <f ca="1">VLOOKUP(A401,'bbg mbs total return'!$E$7:$F$803,2,FALSE)*$M$1</f>
        <v>2111.4324099999999</v>
      </c>
      <c r="L401" s="6">
        <f t="shared" ca="1" si="50"/>
        <v>-6.7133502678771387E-3</v>
      </c>
      <c r="M401" s="6">
        <f t="shared" ca="1" si="51"/>
        <v>-1.3663567889209383E-2</v>
      </c>
      <c r="N401">
        <f t="shared" ca="1" si="54"/>
        <v>1.2377715326593297</v>
      </c>
      <c r="O401">
        <f t="shared" ca="1" si="55"/>
        <v>1.3862022429901968</v>
      </c>
      <c r="P401">
        <f t="shared" ca="1" si="52"/>
        <v>-0.10653638630940743</v>
      </c>
      <c r="Q401">
        <f t="shared" ca="1" si="53"/>
        <v>-9.5069124070992994E-2</v>
      </c>
    </row>
    <row r="402" spans="1:17" x14ac:dyDescent="0.2">
      <c r="A402" s="1">
        <v>43658</v>
      </c>
      <c r="B402" s="4">
        <f>bbg!B406</f>
        <v>0.43</v>
      </c>
      <c r="C402" s="4">
        <f>bbg!C406</f>
        <v>2.3222499999999999</v>
      </c>
      <c r="D402" s="4">
        <f>bbg!D406</f>
        <v>2.0990000000000002</v>
      </c>
      <c r="E402" s="4">
        <f>bbg!E406</f>
        <v>2.2800000000000002</v>
      </c>
      <c r="F402" s="4">
        <f>AVERAGE(bbg!I406:K406)/AVERAGE(bbg!$I$529:$K$529)</f>
        <v>0.9337423312883435</v>
      </c>
      <c r="G402" s="4">
        <f>AVERAGE(bbg!F406:H406)/AVERAGE(bbg!$F$529:$H$529)</f>
        <v>0.9995552590615967</v>
      </c>
      <c r="H402" s="4">
        <f t="shared" si="48"/>
        <v>0.22324999999999973</v>
      </c>
      <c r="I402" s="4">
        <f t="shared" si="49"/>
        <v>-4.2249999999999677E-2</v>
      </c>
      <c r="J402" s="4">
        <f ca="1">VLOOKUP(A402,'bbg mbs total return'!$A$7:$B$803,2,FALSE)*$M$1</f>
        <v>12973.138300000001</v>
      </c>
      <c r="K402" s="4">
        <f ca="1">VLOOKUP(A402,'bbg mbs total return'!$E$7:$F$803,2,FALSE)*$M$1</f>
        <v>2114.3936200000003</v>
      </c>
      <c r="L402" s="6">
        <f t="shared" ca="1" si="50"/>
        <v>1.908398335672601E-3</v>
      </c>
      <c r="M402" s="6">
        <f t="shared" ca="1" si="51"/>
        <v>8.2745433466189008E-3</v>
      </c>
      <c r="N402">
        <f t="shared" ca="1" si="54"/>
        <v>1.2401336937921998</v>
      </c>
      <c r="O402">
        <f t="shared" ca="1" si="55"/>
        <v>1.3976724335369994</v>
      </c>
      <c r="P402">
        <f t="shared" ca="1" si="52"/>
        <v>-0.10483130183605616</v>
      </c>
      <c r="Q402">
        <f t="shared" ca="1" si="53"/>
        <v>-8.7581234312424705E-2</v>
      </c>
    </row>
    <row r="403" spans="1:17" x14ac:dyDescent="0.2">
      <c r="A403" s="1">
        <v>43661</v>
      </c>
      <c r="B403" s="4">
        <f>bbg!B407</f>
        <v>0.44</v>
      </c>
      <c r="C403" s="4">
        <f>bbg!C407</f>
        <v>2.3032500000000002</v>
      </c>
      <c r="D403" s="4">
        <f>bbg!D407</f>
        <v>2.08</v>
      </c>
      <c r="E403" s="4">
        <f>bbg!E407</f>
        <v>2.2200000000000002</v>
      </c>
      <c r="F403" s="4">
        <f>AVERAGE(bbg!I407:K407)/AVERAGE(bbg!$I$529:$K$529)</f>
        <v>0.93527607361963194</v>
      </c>
      <c r="G403" s="4">
        <f>AVERAGE(bbg!F407:H407)/AVERAGE(bbg!$F$529:$H$529)</f>
        <v>1.005114520791639</v>
      </c>
      <c r="H403" s="4">
        <f t="shared" si="48"/>
        <v>0.22325000000000017</v>
      </c>
      <c r="I403" s="4">
        <f t="shared" si="49"/>
        <v>-8.3250000000000046E-2</v>
      </c>
      <c r="J403" s="4">
        <f ca="1">VLOOKUP(A403,'bbg mbs total return'!$A$7:$B$803,2,FALSE)*$M$1</f>
        <v>12976.878900000002</v>
      </c>
      <c r="K403" s="4">
        <f ca="1">VLOOKUP(A403,'bbg mbs total return'!$E$7:$F$803,2,FALSE)*$M$1</f>
        <v>2117.7684200000003</v>
      </c>
      <c r="L403" s="6">
        <f t="shared" ca="1" si="50"/>
        <v>1.7011720286681077E-3</v>
      </c>
      <c r="M403" s="6">
        <f t="shared" ca="1" si="51"/>
        <v>9.4170356038058463E-3</v>
      </c>
      <c r="N403">
        <f t="shared" ca="1" si="54"/>
        <v>1.2422433745438881</v>
      </c>
      <c r="O403">
        <f t="shared" ca="1" si="55"/>
        <v>1.4108343646060755</v>
      </c>
      <c r="P403">
        <f t="shared" ca="1" si="52"/>
        <v>-0.10330846588580034</v>
      </c>
      <c r="Q403">
        <f t="shared" ca="1" si="53"/>
        <v>-7.8988954310364123E-2</v>
      </c>
    </row>
    <row r="404" spans="1:17" x14ac:dyDescent="0.2">
      <c r="A404" s="1">
        <v>43662</v>
      </c>
      <c r="B404" s="4">
        <f>bbg!B408</f>
        <v>0.43</v>
      </c>
      <c r="C404" s="4">
        <f>bbg!C408</f>
        <v>2.2996300000000001</v>
      </c>
      <c r="D404" s="4">
        <f>bbg!D408</f>
        <v>2.0760000000000001</v>
      </c>
      <c r="E404" s="4">
        <f>bbg!E408</f>
        <v>2.2200000000000002</v>
      </c>
      <c r="F404" s="4">
        <f>AVERAGE(bbg!I408:K408)/AVERAGE(bbg!$I$529:$K$529)</f>
        <v>0.93343558282208594</v>
      </c>
      <c r="G404" s="4">
        <f>AVERAGE(bbg!F408:H408)/AVERAGE(bbg!$F$529:$H$529)</f>
        <v>1.0075605959528575</v>
      </c>
      <c r="H404" s="4">
        <f t="shared" si="48"/>
        <v>0.22363</v>
      </c>
      <c r="I404" s="4">
        <f t="shared" si="49"/>
        <v>-7.9629999999999868E-2</v>
      </c>
      <c r="J404" s="4">
        <f ca="1">VLOOKUP(A404,'bbg mbs total return'!$A$7:$B$803,2,FALSE)*$M$1</f>
        <v>12970.719300000002</v>
      </c>
      <c r="K404" s="4">
        <f ca="1">VLOOKUP(A404,'bbg mbs total return'!$E$7:$F$803,2,FALSE)*$M$1</f>
        <v>2115.41786</v>
      </c>
      <c r="L404" s="6">
        <f t="shared" ca="1" si="50"/>
        <v>-2.8004915727461669E-3</v>
      </c>
      <c r="M404" s="6">
        <f t="shared" ca="1" si="51"/>
        <v>-6.5485460397990197E-3</v>
      </c>
      <c r="N404">
        <f t="shared" ca="1" si="54"/>
        <v>1.2387644824421782</v>
      </c>
      <c r="O404">
        <f t="shared" ca="1" si="55"/>
        <v>1.401595450814922</v>
      </c>
      <c r="P404">
        <f t="shared" ca="1" si="52"/>
        <v>-0.10581964297044</v>
      </c>
      <c r="Q404">
        <f t="shared" ca="1" si="53"/>
        <v>-8.5020237546226118E-2</v>
      </c>
    </row>
    <row r="405" spans="1:17" x14ac:dyDescent="0.2">
      <c r="A405" s="1">
        <v>43663</v>
      </c>
      <c r="B405" s="4">
        <f>bbg!B409</f>
        <v>0.41</v>
      </c>
      <c r="C405" s="4">
        <f>bbg!C409</f>
        <v>2.3025000000000002</v>
      </c>
      <c r="D405" s="4">
        <f>bbg!D409</f>
        <v>2.0556000000000001</v>
      </c>
      <c r="E405" s="4">
        <f>bbg!E409</f>
        <v>2.1800000000000002</v>
      </c>
      <c r="F405" s="4">
        <f>AVERAGE(bbg!I409:K409)/AVERAGE(bbg!$I$529:$K$529)</f>
        <v>0.93588957055214717</v>
      </c>
      <c r="G405" s="4">
        <f>AVERAGE(bbg!F409:H409)/AVERAGE(bbg!$F$529:$H$529)</f>
        <v>1.0088948187680677</v>
      </c>
      <c r="H405" s="4">
        <f t="shared" si="48"/>
        <v>0.24690000000000012</v>
      </c>
      <c r="I405" s="4">
        <f t="shared" si="49"/>
        <v>-0.12250000000000005</v>
      </c>
      <c r="J405" s="4">
        <f ca="1">VLOOKUP(A405,'bbg mbs total return'!$A$7:$B$803,2,FALSE)*$M$1</f>
        <v>13000.821100000001</v>
      </c>
      <c r="K405" s="4">
        <f ca="1">VLOOKUP(A405,'bbg mbs total return'!$E$7:$F$803,2,FALSE)*$M$1</f>
        <v>2120.6399500000002</v>
      </c>
      <c r="L405" s="6">
        <f t="shared" ca="1" si="50"/>
        <v>1.3692426448545915E-2</v>
      </c>
      <c r="M405" s="6">
        <f t="shared" ca="1" si="51"/>
        <v>1.4564654852635851E-2</v>
      </c>
      <c r="N405">
        <f t="shared" ca="1" si="54"/>
        <v>1.2557261740050887</v>
      </c>
      <c r="O405">
        <f t="shared" ca="1" si="55"/>
        <v>1.422009204799066</v>
      </c>
      <c r="P405">
        <f t="shared" ca="1" si="52"/>
        <v>-9.3576144200078315E-2</v>
      </c>
      <c r="Q405">
        <f t="shared" ca="1" si="53"/>
        <v>-7.1693873108940043E-2</v>
      </c>
    </row>
    <row r="406" spans="1:17" x14ac:dyDescent="0.2">
      <c r="A406" s="1">
        <v>43664</v>
      </c>
      <c r="B406" s="4">
        <f>bbg!B410</f>
        <v>0.4</v>
      </c>
      <c r="C406" s="4">
        <f>bbg!C410</f>
        <v>2.2776299999999998</v>
      </c>
      <c r="D406" s="4">
        <f>bbg!D410</f>
        <v>1.98</v>
      </c>
      <c r="E406" s="4">
        <f>bbg!E410</f>
        <v>2.1800000000000002</v>
      </c>
      <c r="F406" s="4">
        <f>AVERAGE(bbg!I410:K410)/AVERAGE(bbg!$I$529:$K$529)</f>
        <v>0.9337423312883435</v>
      </c>
      <c r="G406" s="4">
        <f>AVERAGE(bbg!F410:H410)/AVERAGE(bbg!$F$529:$H$529)</f>
        <v>1.0106737825216809</v>
      </c>
      <c r="H406" s="4">
        <f t="shared" si="48"/>
        <v>0.29762999999999984</v>
      </c>
      <c r="I406" s="4">
        <f t="shared" si="49"/>
        <v>-9.7629999999999661E-2</v>
      </c>
      <c r="J406" s="4">
        <f ca="1">VLOOKUP(A406,'bbg mbs total return'!$A$7:$B$803,2,FALSE)*$M$1</f>
        <v>13014.786400000003</v>
      </c>
      <c r="K406" s="4">
        <f ca="1">VLOOKUP(A406,'bbg mbs total return'!$E$7:$F$803,2,FALSE)*$M$1</f>
        <v>2125.0313200000001</v>
      </c>
      <c r="L406" s="6">
        <f t="shared" ca="1" si="50"/>
        <v>6.3376973935903805E-3</v>
      </c>
      <c r="M406" s="6">
        <f t="shared" ca="1" si="51"/>
        <v>1.2217577528896073E-2</v>
      </c>
      <c r="N406">
        <f t="shared" ca="1" si="54"/>
        <v>1.263684586505144</v>
      </c>
      <c r="O406">
        <f t="shared" ca="1" si="55"/>
        <v>1.4393827125055023</v>
      </c>
      <c r="P406">
        <f t="shared" ca="1" si="52"/>
        <v>-8.7831504091686941E-2</v>
      </c>
      <c r="Q406">
        <f t="shared" ca="1" si="53"/>
        <v>-6.0352221033099451E-2</v>
      </c>
    </row>
    <row r="407" spans="1:17" x14ac:dyDescent="0.2">
      <c r="A407" s="1">
        <v>43665</v>
      </c>
      <c r="B407" s="4">
        <f>bbg!B411</f>
        <v>0.38</v>
      </c>
      <c r="C407" s="4">
        <f>bbg!C411</f>
        <v>2.2593800000000002</v>
      </c>
      <c r="D407" s="4">
        <f>bbg!D411</f>
        <v>2.0680000000000001</v>
      </c>
      <c r="E407" s="4">
        <f>bbg!E411</f>
        <v>2.1800000000000002</v>
      </c>
      <c r="F407" s="4">
        <f>AVERAGE(bbg!I411:K411)/AVERAGE(bbg!$I$529:$K$529)</f>
        <v>0.93312883435582805</v>
      </c>
      <c r="G407" s="4">
        <f>AVERAGE(bbg!F411:H411)/AVERAGE(bbg!$F$529:$H$529)</f>
        <v>1.0033355570380253</v>
      </c>
      <c r="H407" s="4">
        <f t="shared" si="48"/>
        <v>0.19138000000000011</v>
      </c>
      <c r="I407" s="4">
        <f t="shared" si="49"/>
        <v>-7.9380000000000006E-2</v>
      </c>
      <c r="J407" s="4">
        <f ca="1">VLOOKUP(A407,'bbg mbs total return'!$A$7:$B$803,2,FALSE)*$M$1</f>
        <v>13015.3056</v>
      </c>
      <c r="K407" s="4">
        <f ca="1">VLOOKUP(A407,'bbg mbs total return'!$E$7:$F$803,2,FALSE)*$M$1</f>
        <v>2124.0884999999998</v>
      </c>
      <c r="L407" s="6">
        <f t="shared" ca="1" si="50"/>
        <v>2.3536921051499072E-4</v>
      </c>
      <c r="M407" s="6">
        <f t="shared" ca="1" si="51"/>
        <v>-2.6176734185738518E-3</v>
      </c>
      <c r="N407">
        <f t="shared" ca="1" si="54"/>
        <v>1.2639820189486097</v>
      </c>
      <c r="O407">
        <f t="shared" ca="1" si="55"/>
        <v>1.435614878639822</v>
      </c>
      <c r="P407">
        <f t="shared" ca="1" si="52"/>
        <v>-8.761680771294833E-2</v>
      </c>
      <c r="Q407">
        <f t="shared" ca="1" si="53"/>
        <v>-6.2811912046923046E-2</v>
      </c>
    </row>
    <row r="408" spans="1:17" x14ac:dyDescent="0.2">
      <c r="A408" s="1">
        <v>43668</v>
      </c>
      <c r="B408" s="4">
        <f>bbg!B412</f>
        <v>0.38</v>
      </c>
      <c r="C408" s="4">
        <f>bbg!C412</f>
        <v>2.2827500000000001</v>
      </c>
      <c r="D408" s="4">
        <f>bbg!D412</f>
        <v>2.0619999999999998</v>
      </c>
      <c r="E408" s="4">
        <f>bbg!E412</f>
        <v>2.39</v>
      </c>
      <c r="F408" s="4">
        <f>AVERAGE(bbg!I412:K412)/AVERAGE(bbg!$I$529:$K$529)</f>
        <v>0.93957055214723917</v>
      </c>
      <c r="G408" s="4">
        <f>AVERAGE(bbg!F412:H412)/AVERAGE(bbg!$F$529:$H$529)</f>
        <v>1.0128974872136982</v>
      </c>
      <c r="H408" s="4">
        <f t="shared" si="48"/>
        <v>0.22075000000000022</v>
      </c>
      <c r="I408" s="4">
        <f t="shared" si="49"/>
        <v>0.10725000000000007</v>
      </c>
      <c r="J408" s="4">
        <f ca="1">VLOOKUP(A408,'bbg mbs total return'!$A$7:$B$803,2,FALSE)*$M$1</f>
        <v>13020.715899999999</v>
      </c>
      <c r="K408" s="4">
        <f ca="1">VLOOKUP(A408,'bbg mbs total return'!$E$7:$F$803,2,FALSE)*$M$1</f>
        <v>2125.14932</v>
      </c>
      <c r="L408" s="6">
        <f t="shared" ca="1" si="50"/>
        <v>2.4525563195374024E-3</v>
      </c>
      <c r="M408" s="6">
        <f t="shared" ca="1" si="51"/>
        <v>2.9465994472454016E-3</v>
      </c>
      <c r="N408">
        <f t="shared" ca="1" si="54"/>
        <v>1.2670820060369639</v>
      </c>
      <c r="O408">
        <f t="shared" ca="1" si="55"/>
        <v>1.4398450606476791</v>
      </c>
      <c r="P408">
        <f t="shared" ca="1" si="52"/>
        <v>-8.5379136548864976E-2</v>
      </c>
      <c r="Q408">
        <f t="shared" ca="1" si="53"/>
        <v>-6.0050394144995578E-2</v>
      </c>
    </row>
    <row r="409" spans="1:17" x14ac:dyDescent="0.2">
      <c r="A409" s="1">
        <v>43669</v>
      </c>
      <c r="B409" s="4">
        <f>bbg!B413</f>
        <v>0.37</v>
      </c>
      <c r="C409" s="4">
        <f>bbg!C413</f>
        <v>2.2755000000000001</v>
      </c>
      <c r="D409" s="4">
        <f>bbg!D413</f>
        <v>2.0663</v>
      </c>
      <c r="E409" s="4">
        <f>bbg!E413</f>
        <v>2.19</v>
      </c>
      <c r="F409" s="4">
        <f>AVERAGE(bbg!I413:K413)/AVERAGE(bbg!$I$529:$K$529)</f>
        <v>0.94386503067484651</v>
      </c>
      <c r="G409" s="4">
        <f>AVERAGE(bbg!F413:H413)/AVERAGE(bbg!$F$529:$H$529)</f>
        <v>1.0164554147209248</v>
      </c>
      <c r="H409" s="4">
        <f t="shared" si="48"/>
        <v>0.20920000000000005</v>
      </c>
      <c r="I409" s="4">
        <f t="shared" si="49"/>
        <v>-8.5500000000000131E-2</v>
      </c>
      <c r="J409" s="4">
        <f ca="1">VLOOKUP(A409,'bbg mbs total return'!$A$7:$B$803,2,FALSE)*$M$1</f>
        <v>13014.8454</v>
      </c>
      <c r="K409" s="4">
        <f ca="1">VLOOKUP(A409,'bbg mbs total return'!$E$7:$F$803,2,FALSE)*$M$1</f>
        <v>2122.8459600000001</v>
      </c>
      <c r="L409" s="6">
        <f t="shared" ca="1" si="50"/>
        <v>-2.6600649508064403E-3</v>
      </c>
      <c r="M409" s="6">
        <f t="shared" ca="1" si="51"/>
        <v>-6.394761945480232E-3</v>
      </c>
      <c r="N409">
        <f t="shared" ca="1" si="54"/>
        <v>1.2637114856029075</v>
      </c>
      <c r="O409">
        <f t="shared" ca="1" si="55"/>
        <v>1.4306375942464615</v>
      </c>
      <c r="P409">
        <f t="shared" ca="1" si="52"/>
        <v>-8.7812087451007659E-2</v>
      </c>
      <c r="Q409">
        <f t="shared" ca="1" si="53"/>
        <v>-6.6061148115186485E-2</v>
      </c>
    </row>
    <row r="410" spans="1:17" x14ac:dyDescent="0.2">
      <c r="A410" s="1">
        <v>43670</v>
      </c>
      <c r="B410" s="4">
        <f>bbg!B414</f>
        <v>0.36</v>
      </c>
      <c r="C410" s="4">
        <f>bbg!C414</f>
        <v>2.2666300000000001</v>
      </c>
      <c r="D410" s="4">
        <f>bbg!D414</f>
        <v>2.0514999999999999</v>
      </c>
      <c r="E410" s="4">
        <f>bbg!E414</f>
        <v>2.17</v>
      </c>
      <c r="F410" s="4">
        <f>AVERAGE(bbg!I414:K414)/AVERAGE(bbg!$I$529:$K$529)</f>
        <v>0.94785276073619618</v>
      </c>
      <c r="G410" s="4">
        <f>AVERAGE(bbg!F414:H414)/AVERAGE(bbg!$F$529:$H$529)</f>
        <v>1.0160106737825219</v>
      </c>
      <c r="H410" s="4">
        <f t="shared" si="48"/>
        <v>0.21513000000000027</v>
      </c>
      <c r="I410" s="4">
        <f t="shared" si="49"/>
        <v>-9.6630000000000216E-2</v>
      </c>
      <c r="J410" s="4">
        <f ca="1">VLOOKUP(A410,'bbg mbs total return'!$A$7:$B$803,2,FALSE)*$M$1</f>
        <v>13026.5628</v>
      </c>
      <c r="K410" s="4">
        <f ca="1">VLOOKUP(A410,'bbg mbs total return'!$E$7:$F$803,2,FALSE)*$M$1</f>
        <v>2125.0596399999999</v>
      </c>
      <c r="L410" s="6">
        <f t="shared" ca="1" si="50"/>
        <v>5.3118310571713236E-3</v>
      </c>
      <c r="M410" s="6">
        <f t="shared" ca="1" si="51"/>
        <v>6.1524539444207218E-3</v>
      </c>
      <c r="N410">
        <f t="shared" ca="1" si="54"/>
        <v>1.2704241075194371</v>
      </c>
      <c r="O410">
        <f t="shared" ca="1" si="55"/>
        <v>1.4394395261562196</v>
      </c>
      <c r="P410">
        <f t="shared" ca="1" si="52"/>
        <v>-8.2966699367153618E-2</v>
      </c>
      <c r="Q410">
        <f t="shared" ca="1" si="53"/>
        <v>-6.0315132342060096E-2</v>
      </c>
    </row>
    <row r="411" spans="1:17" x14ac:dyDescent="0.2">
      <c r="A411" s="1">
        <v>43671</v>
      </c>
      <c r="B411" s="4">
        <f>bbg!B415</f>
        <v>0.36</v>
      </c>
      <c r="C411" s="4">
        <f>bbg!C415</f>
        <v>2.2557499999999999</v>
      </c>
      <c r="D411" s="4">
        <f>bbg!D415</f>
        <v>2.0499999999999998</v>
      </c>
      <c r="E411" s="4">
        <f>bbg!E415</f>
        <v>2.14</v>
      </c>
      <c r="F411" s="4">
        <f>AVERAGE(bbg!I415:K415)/AVERAGE(bbg!$I$529:$K$529)</f>
        <v>0.93926380368098139</v>
      </c>
      <c r="G411" s="4">
        <f>AVERAGE(bbg!F415:H415)/AVERAGE(bbg!$F$529:$H$529)</f>
        <v>0.9933288859239493</v>
      </c>
      <c r="H411" s="4">
        <f t="shared" si="48"/>
        <v>0.2057500000000001</v>
      </c>
      <c r="I411" s="4">
        <f t="shared" si="49"/>
        <v>-0.1157499999999998</v>
      </c>
      <c r="J411" s="4">
        <f ca="1">VLOOKUP(A411,'bbg mbs total return'!$A$7:$B$803,2,FALSE)*$M$1</f>
        <v>13015.612400000002</v>
      </c>
      <c r="K411" s="4">
        <f ca="1">VLOOKUP(A411,'bbg mbs total return'!$E$7:$F$803,2,FALSE)*$M$1</f>
        <v>2123.5864099999999</v>
      </c>
      <c r="L411" s="6">
        <f t="shared" ca="1" si="50"/>
        <v>-4.959662882060201E-3</v>
      </c>
      <c r="M411" s="6">
        <f t="shared" ca="1" si="51"/>
        <v>-4.0902649678104868E-3</v>
      </c>
      <c r="N411">
        <f t="shared" ca="1" si="54"/>
        <v>1.2641232322288984</v>
      </c>
      <c r="O411">
        <f t="shared" ca="1" si="55"/>
        <v>1.4335518370891012</v>
      </c>
      <c r="P411">
        <f t="shared" ca="1" si="52"/>
        <v>-8.7514875389915536E-2</v>
      </c>
      <c r="Q411">
        <f t="shared" ca="1" si="53"/>
        <v>-6.4158692437022879E-2</v>
      </c>
    </row>
    <row r="412" spans="1:17" x14ac:dyDescent="0.2">
      <c r="A412" s="1">
        <v>43672</v>
      </c>
      <c r="B412" s="4">
        <f>bbg!B416</f>
        <v>0.38</v>
      </c>
      <c r="C412" s="4">
        <f>bbg!C416</f>
        <v>2.2657500000000002</v>
      </c>
      <c r="D412" s="4">
        <f>bbg!D416</f>
        <v>2.0489999999999999</v>
      </c>
      <c r="E412" s="4">
        <f>bbg!E416</f>
        <v>2.25</v>
      </c>
      <c r="F412" s="4">
        <f>AVERAGE(bbg!I416:K416)/AVERAGE(bbg!$I$529:$K$529)</f>
        <v>0.94447852760736195</v>
      </c>
      <c r="G412" s="4">
        <f>AVERAGE(bbg!F416:H416)/AVERAGE(bbg!$F$529:$H$529)</f>
        <v>1.0017789637536136</v>
      </c>
      <c r="H412" s="4">
        <f t="shared" si="48"/>
        <v>0.21675000000000022</v>
      </c>
      <c r="I412" s="4">
        <f t="shared" si="49"/>
        <v>-1.5750000000000153E-2</v>
      </c>
      <c r="J412" s="4">
        <f ca="1">VLOOKUP(A412,'bbg mbs total return'!$A$7:$B$803,2,FALSE)*$M$1</f>
        <v>13011.452900000002</v>
      </c>
      <c r="K412" s="4">
        <f ca="1">VLOOKUP(A412,'bbg mbs total return'!$E$7:$F$803,2,FALSE)*$M$1</f>
        <v>2121.8783600000002</v>
      </c>
      <c r="L412" s="6">
        <f t="shared" ca="1" si="50"/>
        <v>-1.8855086680359624E-3</v>
      </c>
      <c r="M412" s="6">
        <f t="shared" ca="1" si="51"/>
        <v>-4.745507389076864E-3</v>
      </c>
      <c r="N412">
        <f t="shared" ca="1" si="54"/>
        <v>1.2617397169170652</v>
      </c>
      <c r="O412">
        <f t="shared" ca="1" si="55"/>
        <v>1.4267489062535701</v>
      </c>
      <c r="P412">
        <f t="shared" ca="1" si="52"/>
        <v>-8.9235374001821688E-2</v>
      </c>
      <c r="Q412">
        <f t="shared" ca="1" si="53"/>
        <v>-6.8599734277066449E-2</v>
      </c>
    </row>
    <row r="413" spans="1:17" x14ac:dyDescent="0.2">
      <c r="A413" s="1">
        <v>43675</v>
      </c>
      <c r="B413" s="4">
        <f>bbg!B417</f>
        <v>0.38</v>
      </c>
      <c r="C413" s="4">
        <f>bbg!C417</f>
        <v>2.2555000000000001</v>
      </c>
      <c r="D413" s="4">
        <f>bbg!D417</f>
        <v>2.0335000000000001</v>
      </c>
      <c r="E413" s="4">
        <f>bbg!E417</f>
        <v>2.16</v>
      </c>
      <c r="F413" s="4">
        <f>AVERAGE(bbg!I417:K417)/AVERAGE(bbg!$I$529:$K$529)</f>
        <v>0.94539877300613495</v>
      </c>
      <c r="G413" s="4">
        <f>AVERAGE(bbg!F417:H417)/AVERAGE(bbg!$F$529:$H$529)</f>
        <v>1</v>
      </c>
      <c r="H413" s="4">
        <f t="shared" si="48"/>
        <v>0.22199999999999998</v>
      </c>
      <c r="I413" s="4">
        <f t="shared" si="49"/>
        <v>-9.5499999999999918E-2</v>
      </c>
      <c r="J413" s="4">
        <f ca="1">VLOOKUP(A413,'bbg mbs total return'!$A$7:$B$803,2,FALSE)*$M$1</f>
        <v>13020.9696</v>
      </c>
      <c r="K413" s="4">
        <f ca="1">VLOOKUP(A413,'bbg mbs total return'!$E$7:$F$803,2,FALSE)*$M$1</f>
        <v>2124.8372100000001</v>
      </c>
      <c r="L413" s="6">
        <f t="shared" ca="1" si="50"/>
        <v>4.3153159321660528E-3</v>
      </c>
      <c r="M413" s="6">
        <f t="shared" ca="1" si="51"/>
        <v>8.2272458822763468E-3</v>
      </c>
      <c r="N413">
        <f t="shared" ca="1" si="54"/>
        <v>1.267184522419724</v>
      </c>
      <c r="O413">
        <f t="shared" ca="1" si="55"/>
        <v>1.4384871203175871</v>
      </c>
      <c r="P413">
        <f t="shared" ca="1" si="52"/>
        <v>-8.530513690079855E-2</v>
      </c>
      <c r="Q413">
        <f t="shared" ca="1" si="53"/>
        <v>-6.0936875276146329E-2</v>
      </c>
    </row>
    <row r="414" spans="1:17" x14ac:dyDescent="0.2">
      <c r="A414" s="1">
        <v>43676</v>
      </c>
      <c r="B414" s="4">
        <f>bbg!B418</f>
        <v>0.39</v>
      </c>
      <c r="C414" s="4">
        <f>bbg!C418</f>
        <v>2.2531300000000001</v>
      </c>
      <c r="D414" s="4">
        <f>bbg!D418</f>
        <v>2.0390000000000001</v>
      </c>
      <c r="E414" s="4">
        <f>bbg!E418</f>
        <v>2.16</v>
      </c>
      <c r="F414" s="4">
        <f>AVERAGE(bbg!I418:K418)/AVERAGE(bbg!$I$529:$K$529)</f>
        <v>0.95061349693251529</v>
      </c>
      <c r="G414" s="4">
        <f>AVERAGE(bbg!F418:H418)/AVERAGE(bbg!$F$529:$H$529)</f>
        <v>1.0008894818768068</v>
      </c>
      <c r="H414" s="4">
        <f t="shared" si="48"/>
        <v>0.21412999999999993</v>
      </c>
      <c r="I414" s="4">
        <f t="shared" si="49"/>
        <v>-9.3129999999999935E-2</v>
      </c>
      <c r="J414" s="4">
        <f ca="1">VLOOKUP(A414,'bbg mbs total return'!$A$7:$B$803,2,FALSE)*$M$1</f>
        <v>13020.302900000002</v>
      </c>
      <c r="K414" s="4">
        <f ca="1">VLOOKUP(A414,'bbg mbs total return'!$E$7:$F$803,2,FALSE)*$M$1</f>
        <v>2124.49206</v>
      </c>
      <c r="L414" s="6">
        <f t="shared" ca="1" si="50"/>
        <v>-3.020919425222646E-4</v>
      </c>
      <c r="M414" s="6">
        <f t="shared" ca="1" si="51"/>
        <v>-9.5837224160870709E-4</v>
      </c>
      <c r="N414">
        <f t="shared" ca="1" si="54"/>
        <v>1.2668017161858121</v>
      </c>
      <c r="O414">
        <f t="shared" ca="1" si="55"/>
        <v>1.4371085141915632</v>
      </c>
      <c r="P414">
        <f t="shared" ca="1" si="52"/>
        <v>-8.5581458848807412E-2</v>
      </c>
      <c r="Q414">
        <f t="shared" ca="1" si="53"/>
        <v>-6.1836847307999876E-2</v>
      </c>
    </row>
    <row r="415" spans="1:17" x14ac:dyDescent="0.2">
      <c r="A415" s="1">
        <v>43677</v>
      </c>
      <c r="B415" s="4">
        <f>bbg!B419</f>
        <v>0.38</v>
      </c>
      <c r="C415" s="4">
        <f>bbg!C419</f>
        <v>2.2656299999999998</v>
      </c>
      <c r="D415" s="4">
        <f>bbg!D419</f>
        <v>2.073</v>
      </c>
      <c r="E415" s="4">
        <f>bbg!E419</f>
        <v>2.11</v>
      </c>
      <c r="F415" s="4">
        <f>AVERAGE(bbg!I419:K419)/AVERAGE(bbg!$I$529:$K$529)</f>
        <v>0.94478527607361962</v>
      </c>
      <c r="G415" s="4">
        <f>AVERAGE(bbg!F419:H419)/AVERAGE(bbg!$F$529:$H$529)</f>
        <v>0.99088281076273066</v>
      </c>
      <c r="H415" s="4">
        <f t="shared" si="48"/>
        <v>0.19262999999999986</v>
      </c>
      <c r="I415" s="4">
        <f t="shared" si="49"/>
        <v>-0.15562999999999994</v>
      </c>
      <c r="J415" s="4">
        <f ca="1">VLOOKUP(A415,'bbg mbs total return'!$A$7:$B$803,2,FALSE)*$M$1</f>
        <v>13024.043500000002</v>
      </c>
      <c r="K415" s="4">
        <f ca="1">VLOOKUP(A415,'bbg mbs total return'!$E$7:$F$803,2,FALSE)*$M$1</f>
        <v>2124.0118000000002</v>
      </c>
      <c r="L415" s="6">
        <f t="shared" ca="1" si="50"/>
        <v>1.6950097220854278E-3</v>
      </c>
      <c r="M415" s="6">
        <f t="shared" ca="1" si="51"/>
        <v>-1.3337465709325925E-3</v>
      </c>
      <c r="N415">
        <f t="shared" ca="1" si="54"/>
        <v>1.2689489574107014</v>
      </c>
      <c r="O415">
        <f t="shared" ca="1" si="55"/>
        <v>1.4351917756387023</v>
      </c>
      <c r="P415">
        <f t="shared" ca="1" si="52"/>
        <v>-8.4031510531501041E-2</v>
      </c>
      <c r="Q415">
        <f t="shared" ca="1" si="53"/>
        <v>-6.308811919587809E-2</v>
      </c>
    </row>
    <row r="416" spans="1:17" x14ac:dyDescent="0.2">
      <c r="A416" s="1">
        <v>43678</v>
      </c>
      <c r="B416" s="4">
        <f>bbg!B420</f>
        <v>0.39</v>
      </c>
      <c r="C416" s="4">
        <f>bbg!C420</f>
        <v>2.2867500000000001</v>
      </c>
      <c r="D416" s="4">
        <f>bbg!D420</f>
        <v>2.0310000000000001</v>
      </c>
      <c r="E416" s="4">
        <f>bbg!E420</f>
        <v>2.08</v>
      </c>
      <c r="F416" s="4">
        <f>AVERAGE(bbg!I420:K420)/AVERAGE(bbg!$I$529:$K$529)</f>
        <v>0.93895705521472383</v>
      </c>
      <c r="G416" s="4">
        <f>AVERAGE(bbg!F420:H420)/AVERAGE(bbg!$F$529:$H$529)</f>
        <v>0.98398932621747826</v>
      </c>
      <c r="H416" s="4">
        <f t="shared" si="48"/>
        <v>0.25574999999999992</v>
      </c>
      <c r="I416" s="4">
        <f t="shared" si="49"/>
        <v>-0.20674999999999999</v>
      </c>
      <c r="J416" s="4">
        <f ca="1">VLOOKUP(A416,'bbg mbs total return'!$A$7:$B$803,2,FALSE)*$M$1</f>
        <v>13068.2876</v>
      </c>
      <c r="K416" s="4">
        <f ca="1">VLOOKUP(A416,'bbg mbs total return'!$E$7:$F$803,2,FALSE)*$M$1</f>
        <v>2140.6026000000002</v>
      </c>
      <c r="L416" s="6">
        <f t="shared" ca="1" si="50"/>
        <v>2.0042945188257777E-2</v>
      </c>
      <c r="M416" s="6">
        <f t="shared" ca="1" si="51"/>
        <v>4.6085299526113156E-2</v>
      </c>
      <c r="N416">
        <f t="shared" ca="1" si="54"/>
        <v>1.2943824318107808</v>
      </c>
      <c r="O416">
        <f t="shared" ca="1" si="55"/>
        <v>1.501333018496426</v>
      </c>
      <c r="P416">
        <f t="shared" ca="1" si="52"/>
        <v>-6.5672804302912668E-2</v>
      </c>
      <c r="Q416">
        <f t="shared" ca="1" si="53"/>
        <v>-1.9910254539446171E-2</v>
      </c>
    </row>
    <row r="417" spans="1:17" x14ac:dyDescent="0.2">
      <c r="A417" s="1">
        <v>43679</v>
      </c>
      <c r="B417" s="4">
        <f>bbg!B421</f>
        <v>0.41</v>
      </c>
      <c r="C417" s="4">
        <f>bbg!C421</f>
        <v>2.2392500000000002</v>
      </c>
      <c r="D417" s="4">
        <f>bbg!D421</f>
        <v>1.9990000000000001</v>
      </c>
      <c r="E417" s="4">
        <f>bbg!E421</f>
        <v>2.15</v>
      </c>
      <c r="F417" s="4">
        <f>AVERAGE(bbg!I421:K421)/AVERAGE(bbg!$I$529:$K$529)</f>
        <v>0.93742331288343561</v>
      </c>
      <c r="G417" s="4">
        <f>AVERAGE(bbg!F421:H421)/AVERAGE(bbg!$F$529:$H$529)</f>
        <v>0.98621303090949519</v>
      </c>
      <c r="H417" s="4">
        <f t="shared" si="48"/>
        <v>0.24025000000000007</v>
      </c>
      <c r="I417" s="4">
        <f t="shared" si="49"/>
        <v>-8.9250000000000274E-2</v>
      </c>
      <c r="J417" s="4">
        <f ca="1">VLOOKUP(A417,'bbg mbs total return'!$A$7:$B$803,2,FALSE)*$M$1</f>
        <v>13062.948100000001</v>
      </c>
      <c r="K417" s="4">
        <f ca="1">VLOOKUP(A417,'bbg mbs total return'!$E$7:$F$803,2,FALSE)*$M$1</f>
        <v>2143.2151200000003</v>
      </c>
      <c r="L417" s="6">
        <f t="shared" ca="1" si="50"/>
        <v>-2.4106486606546686E-3</v>
      </c>
      <c r="M417" s="6">
        <f t="shared" ca="1" si="51"/>
        <v>7.2007144156508223E-3</v>
      </c>
      <c r="N417">
        <f t="shared" ca="1" si="54"/>
        <v>1.2912621305351613</v>
      </c>
      <c r="O417">
        <f t="shared" ca="1" si="55"/>
        <v>1.5121436888054056</v>
      </c>
      <c r="P417">
        <f t="shared" ca="1" si="52"/>
        <v>-6.7925138905833071E-2</v>
      </c>
      <c r="Q417">
        <f t="shared" ca="1" si="53"/>
        <v>-1.2852908180676859E-2</v>
      </c>
    </row>
    <row r="418" spans="1:17" x14ac:dyDescent="0.2">
      <c r="A418" s="1">
        <v>43682</v>
      </c>
      <c r="B418" s="4">
        <f>bbg!B422</f>
        <v>0.41</v>
      </c>
      <c r="C418" s="4">
        <f>bbg!C422</f>
        <v>2.2090000000000001</v>
      </c>
      <c r="D418" s="4">
        <f>bbg!D422</f>
        <v>1.9350000000000001</v>
      </c>
      <c r="E418" s="4">
        <f>bbg!E422</f>
        <v>2.08</v>
      </c>
      <c r="F418" s="4">
        <f>AVERAGE(bbg!I422:K422)/AVERAGE(bbg!$I$529:$K$529)</f>
        <v>0.91441717791411026</v>
      </c>
      <c r="G418" s="4">
        <f>AVERAGE(bbg!F422:H422)/AVERAGE(bbg!$F$529:$H$529)</f>
        <v>0.96753391149655343</v>
      </c>
      <c r="H418" s="4">
        <f t="shared" si="48"/>
        <v>0.27400000000000002</v>
      </c>
      <c r="I418" s="4">
        <f t="shared" si="49"/>
        <v>-0.129</v>
      </c>
      <c r="J418" s="4">
        <f ca="1">VLOOKUP(A418,'bbg mbs total return'!$A$7:$B$803,2,FALSE)*$M$1</f>
        <v>13092.625100000001</v>
      </c>
      <c r="K418" s="4">
        <f ca="1">VLOOKUP(A418,'bbg mbs total return'!$E$7:$F$803,2,FALSE)*$M$1</f>
        <v>2159.8130000000001</v>
      </c>
      <c r="L418" s="6">
        <f t="shared" ca="1" si="50"/>
        <v>1.3403888514262087E-2</v>
      </c>
      <c r="M418" s="6">
        <f t="shared" ca="1" si="51"/>
        <v>4.5691863166772477E-2</v>
      </c>
      <c r="N418">
        <f t="shared" ca="1" si="54"/>
        <v>1.3085700641755429</v>
      </c>
      <c r="O418">
        <f t="shared" ca="1" si="55"/>
        <v>1.5812363513228007</v>
      </c>
      <c r="P418">
        <f t="shared" ca="1" si="52"/>
        <v>-5.5431711380780735E-2</v>
      </c>
      <c r="Q418">
        <f t="shared" ca="1" si="53"/>
        <v>3.2251681664208887E-2</v>
      </c>
    </row>
    <row r="419" spans="1:17" x14ac:dyDescent="0.2">
      <c r="A419" s="1">
        <v>43683</v>
      </c>
      <c r="B419" s="4">
        <f>bbg!B423</f>
        <v>0.45</v>
      </c>
      <c r="C419" s="4">
        <f>bbg!C423</f>
        <v>2.1869999999999998</v>
      </c>
      <c r="D419" s="4">
        <f>bbg!D423</f>
        <v>1.948</v>
      </c>
      <c r="E419" s="4">
        <f>bbg!E423</f>
        <v>2.11</v>
      </c>
      <c r="F419" s="4">
        <f>AVERAGE(bbg!I423:K423)/AVERAGE(bbg!$I$529:$K$529)</f>
        <v>0.93036809815950916</v>
      </c>
      <c r="G419" s="4">
        <f>AVERAGE(bbg!F423:H423)/AVERAGE(bbg!$F$529:$H$529)</f>
        <v>0.97242606181899038</v>
      </c>
      <c r="H419" s="4">
        <f t="shared" si="48"/>
        <v>0.23899999999999988</v>
      </c>
      <c r="I419" s="4">
        <f t="shared" si="49"/>
        <v>-7.6999999999999957E-2</v>
      </c>
      <c r="J419" s="4">
        <f ca="1">VLOOKUP(A419,'bbg mbs total return'!$A$7:$B$803,2,FALSE)*$M$1</f>
        <v>13084.199900000001</v>
      </c>
      <c r="K419" s="4">
        <f ca="1">VLOOKUP(A419,'bbg mbs total return'!$E$7:$F$803,2,FALSE)*$M$1</f>
        <v>2155.6653000000001</v>
      </c>
      <c r="L419" s="6">
        <f t="shared" ca="1" si="50"/>
        <v>-3.7966931475030834E-3</v>
      </c>
      <c r="M419" s="6">
        <f t="shared" ca="1" si="51"/>
        <v>-1.1330346655011004E-2</v>
      </c>
      <c r="N419">
        <f t="shared" ca="1" si="54"/>
        <v>1.30360182517986</v>
      </c>
      <c r="O419">
        <f t="shared" ca="1" si="55"/>
        <v>1.5633203953188086</v>
      </c>
      <c r="P419">
        <f t="shared" ca="1" si="52"/>
        <v>-5.9017947329530029E-2</v>
      </c>
      <c r="Q419">
        <f t="shared" ca="1" si="53"/>
        <v>2.05559122757355E-2</v>
      </c>
    </row>
    <row r="420" spans="1:17" x14ac:dyDescent="0.2">
      <c r="A420" s="1">
        <v>43684</v>
      </c>
      <c r="B420" s="4">
        <f>bbg!B424</f>
        <v>0.45</v>
      </c>
      <c r="C420" s="4">
        <f>bbg!C424</f>
        <v>2.1844999999999999</v>
      </c>
      <c r="D420" s="4">
        <f>bbg!D424</f>
        <v>1.911</v>
      </c>
      <c r="E420" s="4">
        <f>bbg!E424</f>
        <v>2.08</v>
      </c>
      <c r="F420" s="4">
        <f>AVERAGE(bbg!I424:K424)/AVERAGE(bbg!$I$529:$K$529)</f>
        <v>0.93343558282208583</v>
      </c>
      <c r="G420" s="4">
        <f>AVERAGE(bbg!F424:H424)/AVERAGE(bbg!$F$529:$H$529)</f>
        <v>0.96842339337336003</v>
      </c>
      <c r="H420" s="4">
        <f t="shared" si="48"/>
        <v>0.27349999999999985</v>
      </c>
      <c r="I420" s="4">
        <f t="shared" si="49"/>
        <v>-0.10449999999999982</v>
      </c>
      <c r="J420" s="4">
        <f ca="1">VLOOKUP(A420,'bbg mbs total return'!$A$7:$B$803,2,FALSE)*$M$1</f>
        <v>13091.816800000002</v>
      </c>
      <c r="K420" s="4">
        <f ca="1">VLOOKUP(A420,'bbg mbs total return'!$E$7:$F$803,2,FALSE)*$M$1</f>
        <v>2162.77952</v>
      </c>
      <c r="L420" s="6">
        <f t="shared" ca="1" si="50"/>
        <v>3.4346548007110791E-3</v>
      </c>
      <c r="M420" s="6">
        <f t="shared" ca="1" si="51"/>
        <v>1.9471435570261788E-2</v>
      </c>
      <c r="N420">
        <f t="shared" ca="1" si="54"/>
        <v>1.3080792474469298</v>
      </c>
      <c r="O420">
        <f t="shared" ca="1" si="55"/>
        <v>1.5937604876719351</v>
      </c>
      <c r="P420">
        <f t="shared" ca="1" si="52"/>
        <v>-5.5785998804942283E-2</v>
      </c>
      <c r="Q420">
        <f t="shared" ca="1" si="53"/>
        <v>4.0427600967462229E-2</v>
      </c>
    </row>
    <row r="421" spans="1:17" x14ac:dyDescent="0.2">
      <c r="A421" s="1">
        <v>43685</v>
      </c>
      <c r="B421" s="4">
        <f>bbg!B425</f>
        <v>0.46</v>
      </c>
      <c r="C421" s="4">
        <f>bbg!C425</f>
        <v>2.181</v>
      </c>
      <c r="D421" s="4">
        <f>bbg!D425</f>
        <v>1.9278999999999999</v>
      </c>
      <c r="E421" s="4">
        <f>bbg!E425</f>
        <v>2.08</v>
      </c>
      <c r="F421" s="4">
        <f>AVERAGE(bbg!I425:K425)/AVERAGE(bbg!$I$529:$K$529)</f>
        <v>0.95613496932515341</v>
      </c>
      <c r="G421" s="4">
        <f>AVERAGE(bbg!F425:H425)/AVERAGE(bbg!$F$529:$H$529)</f>
        <v>0.9864354013786969</v>
      </c>
      <c r="H421" s="4">
        <f t="shared" si="48"/>
        <v>0.2531000000000001</v>
      </c>
      <c r="I421" s="4">
        <f t="shared" si="49"/>
        <v>-0.10099999999999998</v>
      </c>
      <c r="J421" s="4">
        <f ca="1">VLOOKUP(A421,'bbg mbs total return'!$A$7:$B$803,2,FALSE)*$M$1</f>
        <v>13077.9105</v>
      </c>
      <c r="K421" s="4">
        <f ca="1">VLOOKUP(A421,'bbg mbs total return'!$E$7:$F$803,2,FALSE)*$M$1</f>
        <v>2157.7438699999998</v>
      </c>
      <c r="L421" s="6">
        <f t="shared" ca="1" si="50"/>
        <v>-6.2670576019678848E-3</v>
      </c>
      <c r="M421" s="6">
        <f t="shared" ca="1" si="51"/>
        <v>-1.3737107608639344E-2</v>
      </c>
      <c r="N421">
        <f t="shared" ca="1" si="54"/>
        <v>1.2998814394552411</v>
      </c>
      <c r="O421">
        <f t="shared" ca="1" si="55"/>
        <v>1.5718668283503883</v>
      </c>
      <c r="P421">
        <f t="shared" ca="1" si="52"/>
        <v>-6.1703442339016257E-2</v>
      </c>
      <c r="Q421">
        <f t="shared" ca="1" si="53"/>
        <v>2.6135135053973801E-2</v>
      </c>
    </row>
    <row r="422" spans="1:17" x14ac:dyDescent="0.2">
      <c r="A422" s="1">
        <v>43686</v>
      </c>
      <c r="B422" s="4">
        <f>bbg!B426</f>
        <v>0.46</v>
      </c>
      <c r="C422" s="4">
        <f>bbg!C426</f>
        <v>2.17563</v>
      </c>
      <c r="D422" s="4">
        <f>bbg!D426</f>
        <v>1.927</v>
      </c>
      <c r="E422" s="4">
        <f>bbg!E426</f>
        <v>2.08</v>
      </c>
      <c r="F422" s="4">
        <f>AVERAGE(bbg!I426:K426)/AVERAGE(bbg!$I$529:$K$529)</f>
        <v>0.94539877300613495</v>
      </c>
      <c r="G422" s="4">
        <f>AVERAGE(bbg!F426:H426)/AVERAGE(bbg!$F$529:$H$529)</f>
        <v>0.97865243495663778</v>
      </c>
      <c r="H422" s="4">
        <f t="shared" si="48"/>
        <v>0.24862999999999991</v>
      </c>
      <c r="I422" s="4">
        <f t="shared" si="49"/>
        <v>-9.5629999999999882E-2</v>
      </c>
      <c r="J422" s="4">
        <f ca="1">VLOOKUP(A422,'bbg mbs total return'!$A$7:$B$803,2,FALSE)*$M$1</f>
        <v>13075.231900000001</v>
      </c>
      <c r="K422" s="4">
        <f ca="1">VLOOKUP(A422,'bbg mbs total return'!$E$7:$F$803,2,FALSE)*$M$1</f>
        <v>2152.4763500000004</v>
      </c>
      <c r="L422" s="6">
        <f t="shared" ca="1" si="50"/>
        <v>-1.2084300469863863E-3</v>
      </c>
      <c r="M422" s="6">
        <f t="shared" ca="1" si="51"/>
        <v>-1.440317751893172E-2</v>
      </c>
      <c r="N422">
        <f t="shared" ca="1" si="54"/>
        <v>1.2983106236662836</v>
      </c>
      <c r="O422">
        <f t="shared" ca="1" si="55"/>
        <v>1.5492269513855375</v>
      </c>
      <c r="P422">
        <f t="shared" ca="1" si="52"/>
        <v>-6.2837308092277722E-2</v>
      </c>
      <c r="Q422">
        <f t="shared" ca="1" si="53"/>
        <v>1.1355528545378357E-2</v>
      </c>
    </row>
    <row r="423" spans="1:17" x14ac:dyDescent="0.2">
      <c r="A423" s="1">
        <v>43689</v>
      </c>
      <c r="B423" s="4">
        <f>bbg!B427</f>
        <v>0.49</v>
      </c>
      <c r="C423" s="4">
        <f>bbg!C427</f>
        <v>2.1752500000000001</v>
      </c>
      <c r="D423" s="4">
        <f>bbg!D427</f>
        <v>1.9020000000000001</v>
      </c>
      <c r="E423" s="4">
        <f>bbg!E427</f>
        <v>2.11</v>
      </c>
      <c r="F423" s="4">
        <f>AVERAGE(bbg!I427:K427)/AVERAGE(bbg!$I$529:$K$529)</f>
        <v>0.9346625766871165</v>
      </c>
      <c r="G423" s="4">
        <f>AVERAGE(bbg!F427:H427)/AVERAGE(bbg!$F$529:$H$529)</f>
        <v>0.96708917055814991</v>
      </c>
      <c r="H423" s="4">
        <f t="shared" si="48"/>
        <v>0.27324999999999999</v>
      </c>
      <c r="I423" s="4">
        <f t="shared" si="49"/>
        <v>-6.5250000000000252E-2</v>
      </c>
      <c r="J423" s="4">
        <f ca="1">VLOOKUP(A423,'bbg mbs total return'!$A$7:$B$803,2,FALSE)*$M$1</f>
        <v>13086.1823</v>
      </c>
      <c r="K423" s="4">
        <f ca="1">VLOOKUP(A423,'bbg mbs total return'!$E$7:$F$803,2,FALSE)*$M$1</f>
        <v>2160.5440100000001</v>
      </c>
      <c r="L423" s="6">
        <f t="shared" ca="1" si="50"/>
        <v>4.9412018459114252E-3</v>
      </c>
      <c r="M423" s="6">
        <f t="shared" ca="1" si="51"/>
        <v>2.211368965796048E-2</v>
      </c>
      <c r="N423">
        <f t="shared" ca="1" si="54"/>
        <v>1.3047258385165097</v>
      </c>
      <c r="O423">
        <f t="shared" ca="1" si="55"/>
        <v>1.5834860753982256</v>
      </c>
      <c r="P423">
        <f t="shared" ca="1" si="52"/>
        <v>-5.8206598069103999E-2</v>
      </c>
      <c r="Q423">
        <f t="shared" ca="1" si="53"/>
        <v>3.3720330837493595E-2</v>
      </c>
    </row>
    <row r="424" spans="1:17" x14ac:dyDescent="0.2">
      <c r="A424" s="1">
        <v>43690</v>
      </c>
      <c r="B424" s="4">
        <f>bbg!B428</f>
        <v>0.51</v>
      </c>
      <c r="C424" s="4">
        <f>bbg!C428</f>
        <v>2.1581299999999999</v>
      </c>
      <c r="D424" s="4">
        <f>bbg!D428</f>
        <v>1.9359999999999999</v>
      </c>
      <c r="E424" s="4">
        <f>bbg!E428</f>
        <v>2.0499999999999998</v>
      </c>
      <c r="F424" s="4">
        <f>AVERAGE(bbg!I428:K428)/AVERAGE(bbg!$I$529:$K$529)</f>
        <v>0.93067484662576683</v>
      </c>
      <c r="G424" s="4">
        <f>AVERAGE(bbg!F428:H428)/AVERAGE(bbg!$F$529:$H$529)</f>
        <v>0.96086279742050262</v>
      </c>
      <c r="H424" s="4">
        <f t="shared" si="48"/>
        <v>0.22212999999999994</v>
      </c>
      <c r="I424" s="4">
        <f t="shared" si="49"/>
        <v>-0.10813000000000006</v>
      </c>
      <c r="J424" s="4">
        <f ca="1">VLOOKUP(A424,'bbg mbs total return'!$A$7:$B$803,2,FALSE)*$M$1</f>
        <v>13066.647400000002</v>
      </c>
      <c r="K424" s="4">
        <f ca="1">VLOOKUP(A424,'bbg mbs total return'!$E$7:$F$803,2,FALSE)*$M$1</f>
        <v>2151.73767</v>
      </c>
      <c r="L424" s="6">
        <f t="shared" ca="1" si="50"/>
        <v>-8.8074510470480434E-3</v>
      </c>
      <c r="M424" s="6">
        <f t="shared" ca="1" si="51"/>
        <v>-2.4048297909932338E-2</v>
      </c>
      <c r="N424">
        <f t="shared" ca="1" si="54"/>
        <v>1.2932345295639569</v>
      </c>
      <c r="O424">
        <f t="shared" ca="1" si="55"/>
        <v>1.5454059305208194</v>
      </c>
      <c r="P424">
        <f t="shared" ca="1" si="52"/>
        <v>-6.6501397353043168E-2</v>
      </c>
      <c r="Q424">
        <f t="shared" ca="1" si="53"/>
        <v>8.8611163659597647E-3</v>
      </c>
    </row>
    <row r="425" spans="1:17" x14ac:dyDescent="0.2">
      <c r="A425" s="1">
        <v>43691</v>
      </c>
      <c r="B425" s="4">
        <f>bbg!B429</f>
        <v>0.55000000000000004</v>
      </c>
      <c r="C425" s="4">
        <f>bbg!C429</f>
        <v>2.16838</v>
      </c>
      <c r="D425" s="4">
        <f>bbg!D429</f>
        <v>1.8839999999999999</v>
      </c>
      <c r="E425" s="4">
        <f>bbg!E429</f>
        <v>2.08</v>
      </c>
      <c r="F425" s="4">
        <f>AVERAGE(bbg!I429:K429)/AVERAGE(bbg!$I$529:$K$529)</f>
        <v>0.91012269938650303</v>
      </c>
      <c r="G425" s="4">
        <f>AVERAGE(bbg!F429:H429)/AVERAGE(bbg!$F$529:$H$529)</f>
        <v>0.92684011563264412</v>
      </c>
      <c r="H425" s="4">
        <f t="shared" si="48"/>
        <v>0.28438000000000008</v>
      </c>
      <c r="I425" s="4">
        <f t="shared" si="49"/>
        <v>-8.8379999999999903E-2</v>
      </c>
      <c r="J425" s="4">
        <f ca="1">VLOOKUP(A425,'bbg mbs total return'!$A$7:$B$803,2,FALSE)*$M$1</f>
        <v>13075.815999999999</v>
      </c>
      <c r="K425" s="4">
        <f ca="1">VLOOKUP(A425,'bbg mbs total return'!$E$7:$F$803,2,FALSE)*$M$1</f>
        <v>2160.5611200000003</v>
      </c>
      <c r="L425" s="6">
        <f t="shared" ca="1" si="50"/>
        <v>4.1399096756815634E-3</v>
      </c>
      <c r="M425" s="6">
        <f t="shared" ca="1" si="51"/>
        <v>2.4193634626475214E-2</v>
      </c>
      <c r="N425">
        <f t="shared" ca="1" si="54"/>
        <v>1.2985884037058242</v>
      </c>
      <c r="O425">
        <f t="shared" ca="1" si="55"/>
        <v>1.5827949169534281</v>
      </c>
      <c r="P425">
        <f t="shared" ca="1" si="52"/>
        <v>-6.2636797455709825E-2</v>
      </c>
      <c r="Q425">
        <f t="shared" ca="1" si="53"/>
        <v>3.3269133604175716E-2</v>
      </c>
    </row>
    <row r="426" spans="1:17" x14ac:dyDescent="0.2">
      <c r="A426" s="1">
        <v>43692</v>
      </c>
      <c r="B426" s="4">
        <f>bbg!B430</f>
        <v>0.53</v>
      </c>
      <c r="C426" s="4">
        <f>bbg!C430</f>
        <v>2.1237499999999998</v>
      </c>
      <c r="D426" s="4">
        <f>bbg!D430</f>
        <v>1.847</v>
      </c>
      <c r="E426" s="4">
        <f>bbg!E430</f>
        <v>2.08</v>
      </c>
      <c r="F426" s="4">
        <f>AVERAGE(bbg!I430:K430)/AVERAGE(bbg!$I$529:$K$529)</f>
        <v>0.91441717791411048</v>
      </c>
      <c r="G426" s="4">
        <f>AVERAGE(bbg!F430:H430)/AVERAGE(bbg!$F$529:$H$529)</f>
        <v>0.92861907938625754</v>
      </c>
      <c r="H426" s="4">
        <f t="shared" si="48"/>
        <v>0.27674999999999983</v>
      </c>
      <c r="I426" s="4">
        <f t="shared" si="49"/>
        <v>-4.3749999999999734E-2</v>
      </c>
      <c r="J426" s="4">
        <f ca="1">VLOOKUP(A426,'bbg mbs total return'!$A$7:$B$803,2,FALSE)*$M$1</f>
        <v>13098.873200000002</v>
      </c>
      <c r="K426" s="4">
        <f ca="1">VLOOKUP(A426,'bbg mbs total return'!$E$7:$F$803,2,FALSE)*$M$1</f>
        <v>2166.48767</v>
      </c>
      <c r="L426" s="6">
        <f t="shared" ca="1" si="50"/>
        <v>1.0403746886620203E-2</v>
      </c>
      <c r="M426" s="6">
        <f t="shared" ca="1" si="51"/>
        <v>1.6184057315628508E-2</v>
      </c>
      <c r="N426">
        <f t="shared" ca="1" si="54"/>
        <v>1.3120985887678798</v>
      </c>
      <c r="O426">
        <f t="shared" ca="1" si="55"/>
        <v>1.6084109606082877</v>
      </c>
      <c r="P426">
        <f t="shared" ca="1" si="52"/>
        <v>-5.2884707955607291E-2</v>
      </c>
      <c r="Q426">
        <f t="shared" ca="1" si="53"/>
        <v>4.999162048489536E-2</v>
      </c>
    </row>
    <row r="427" spans="1:17" x14ac:dyDescent="0.2">
      <c r="A427" s="1">
        <v>43693</v>
      </c>
      <c r="B427" s="4">
        <f>bbg!B431</f>
        <v>0.51</v>
      </c>
      <c r="C427" s="4">
        <f>bbg!C431</f>
        <v>2.1358800000000002</v>
      </c>
      <c r="D427" s="4">
        <f>bbg!D431</f>
        <v>1.8675000000000002</v>
      </c>
      <c r="E427" s="4">
        <f>bbg!E431</f>
        <v>2.0099999999999998</v>
      </c>
      <c r="F427" s="4">
        <f>AVERAGE(bbg!I431:K431)/AVERAGE(bbg!$I$529:$K$529)</f>
        <v>0.92699386503067471</v>
      </c>
      <c r="G427" s="4">
        <f>AVERAGE(bbg!F431:H431)/AVERAGE(bbg!$F$529:$H$529)</f>
        <v>0.93706915721592177</v>
      </c>
      <c r="H427" s="4">
        <f t="shared" si="48"/>
        <v>0.26838000000000006</v>
      </c>
      <c r="I427" s="4">
        <f t="shared" si="49"/>
        <v>-0.12588000000000044</v>
      </c>
      <c r="J427" s="4">
        <f ca="1">VLOOKUP(A427,'bbg mbs total return'!$A$7:$B$803,2,FALSE)*$M$1</f>
        <v>13110.2307</v>
      </c>
      <c r="K427" s="4">
        <f ca="1">VLOOKUP(A427,'bbg mbs total return'!$E$7:$F$803,2,FALSE)*$M$1</f>
        <v>2165.9785000000002</v>
      </c>
      <c r="L427" s="6">
        <f t="shared" ca="1" si="50"/>
        <v>5.1156499476603841E-3</v>
      </c>
      <c r="M427" s="6">
        <f t="shared" ca="1" si="51"/>
        <v>-1.3866236312336745E-3</v>
      </c>
      <c r="N427">
        <f t="shared" ca="1" si="54"/>
        <v>1.3188108258448354</v>
      </c>
      <c r="O427">
        <f t="shared" ca="1" si="55"/>
        <v>1.6061806999615731</v>
      </c>
      <c r="P427">
        <f t="shared" ca="1" si="52"/>
        <v>-4.8039597661432065E-2</v>
      </c>
      <c r="Q427">
        <f t="shared" ca="1" si="53"/>
        <v>4.8535677291333679E-2</v>
      </c>
    </row>
    <row r="428" spans="1:17" x14ac:dyDescent="0.2">
      <c r="A428" s="1">
        <v>43696</v>
      </c>
      <c r="B428" s="4">
        <f>bbg!B432</f>
        <v>0.51</v>
      </c>
      <c r="C428" s="4">
        <f>bbg!C432</f>
        <v>2.1515</v>
      </c>
      <c r="D428" s="4">
        <f>bbg!D432</f>
        <v>1.8883999999999999</v>
      </c>
      <c r="E428" s="4">
        <f>bbg!E432</f>
        <v>2.0699999999999998</v>
      </c>
      <c r="F428" s="4">
        <f>AVERAGE(bbg!I432:K432)/AVERAGE(bbg!$I$529:$K$529)</f>
        <v>0.9337423312883435</v>
      </c>
      <c r="G428" s="4">
        <f>AVERAGE(bbg!F432:H432)/AVERAGE(bbg!$F$529:$H$529)</f>
        <v>0.94440738269957747</v>
      </c>
      <c r="H428" s="4">
        <f t="shared" si="48"/>
        <v>0.26310000000000011</v>
      </c>
      <c r="I428" s="4">
        <f t="shared" si="49"/>
        <v>-8.1500000000000128E-2</v>
      </c>
      <c r="J428" s="4">
        <f ca="1">VLOOKUP(A428,'bbg mbs total return'!$A$7:$B$803,2,FALSE)*$M$1</f>
        <v>13100.377699999999</v>
      </c>
      <c r="K428" s="4">
        <f ca="1">VLOOKUP(A428,'bbg mbs total return'!$E$7:$F$803,2,FALSE)*$M$1</f>
        <v>2160.5847200000003</v>
      </c>
      <c r="L428" s="6">
        <f t="shared" ca="1" si="50"/>
        <v>-4.434147753022033E-3</v>
      </c>
      <c r="M428" s="6">
        <f t="shared" ca="1" si="51"/>
        <v>-1.4692344360758371E-2</v>
      </c>
      <c r="N428">
        <f t="shared" ca="1" si="54"/>
        <v>1.3129630237847543</v>
      </c>
      <c r="O428">
        <f t="shared" ca="1" si="55"/>
        <v>1.5825821400121336</v>
      </c>
      <c r="P428">
        <f t="shared" ca="1" si="52"/>
        <v>-5.2260730740427697E-2</v>
      </c>
      <c r="Q428">
        <f t="shared" ca="1" si="53"/>
        <v>3.3130230046028331E-2</v>
      </c>
    </row>
    <row r="429" spans="1:17" x14ac:dyDescent="0.2">
      <c r="A429" s="1">
        <v>43697</v>
      </c>
      <c r="B429" s="4">
        <f>bbg!B433</f>
        <v>0.54</v>
      </c>
      <c r="C429" s="4">
        <f>bbg!C433</f>
        <v>2.1495000000000002</v>
      </c>
      <c r="D429" s="4">
        <f>bbg!D433</f>
        <v>1.8839999999999999</v>
      </c>
      <c r="E429" s="4">
        <f>bbg!E433</f>
        <v>2.02</v>
      </c>
      <c r="F429" s="4">
        <f>AVERAGE(bbg!I433:K433)/AVERAGE(bbg!$I$529:$K$529)</f>
        <v>0.92914110429447838</v>
      </c>
      <c r="G429" s="4">
        <f>AVERAGE(bbg!F433:H433)/AVERAGE(bbg!$F$529:$H$529)</f>
        <v>0.94107182566155223</v>
      </c>
      <c r="H429" s="4">
        <f t="shared" si="48"/>
        <v>0.26550000000000029</v>
      </c>
      <c r="I429" s="4">
        <f t="shared" si="49"/>
        <v>-0.12950000000000017</v>
      </c>
      <c r="J429" s="4">
        <f ca="1">VLOOKUP(A429,'bbg mbs total return'!$A$7:$B$803,2,FALSE)*$M$1</f>
        <v>13106.802800000001</v>
      </c>
      <c r="K429" s="4">
        <f ca="1">VLOOKUP(A429,'bbg mbs total return'!$E$7:$F$803,2,FALSE)*$M$1</f>
        <v>2165.49116</v>
      </c>
      <c r="L429" s="6">
        <f t="shared" ca="1" si="50"/>
        <v>2.893663897950538E-3</v>
      </c>
      <c r="M429" s="6">
        <f t="shared" ca="1" si="51"/>
        <v>1.3398223051396131E-2</v>
      </c>
      <c r="N429">
        <f t="shared" ca="1" si="54"/>
        <v>1.3167622974860242</v>
      </c>
      <c r="O429">
        <f t="shared" ca="1" si="55"/>
        <v>1.6037859285211717</v>
      </c>
      <c r="P429">
        <f t="shared" ca="1" si="52"/>
        <v>-4.9518291832301276E-2</v>
      </c>
      <c r="Q429">
        <f t="shared" ca="1" si="53"/>
        <v>4.6972339309325095E-2</v>
      </c>
    </row>
    <row r="430" spans="1:17" x14ac:dyDescent="0.2">
      <c r="A430" s="1">
        <v>43698</v>
      </c>
      <c r="B430" s="4">
        <f>bbg!B434</f>
        <v>0.53</v>
      </c>
      <c r="C430" s="4">
        <f>bbg!C434</f>
        <v>2.1476299999999999</v>
      </c>
      <c r="D430" s="4">
        <f>bbg!D434</f>
        <v>1.8929</v>
      </c>
      <c r="E430" s="4">
        <f>bbg!E434</f>
        <v>2</v>
      </c>
      <c r="F430" s="4">
        <f>AVERAGE(bbg!I434:K434)/AVERAGE(bbg!$I$529:$K$529)</f>
        <v>0.92852760736196327</v>
      </c>
      <c r="G430" s="4">
        <f>AVERAGE(bbg!F434:H434)/AVERAGE(bbg!$F$529:$H$529)</f>
        <v>0.92839670891705572</v>
      </c>
      <c r="H430" s="4">
        <f t="shared" si="48"/>
        <v>0.2547299999999999</v>
      </c>
      <c r="I430" s="4">
        <f t="shared" si="49"/>
        <v>-0.14762999999999993</v>
      </c>
      <c r="J430" s="4">
        <f ca="1">VLOOKUP(A430,'bbg mbs total return'!$A$7:$B$803,2,FALSE)*$M$1</f>
        <v>13099.569400000002</v>
      </c>
      <c r="K430" s="4">
        <f ca="1">VLOOKUP(A430,'bbg mbs total return'!$E$7:$F$803,2,FALSE)*$M$1</f>
        <v>2162.35826</v>
      </c>
      <c r="L430" s="6">
        <f t="shared" ca="1" si="50"/>
        <v>-3.2560999544445249E-3</v>
      </c>
      <c r="M430" s="6">
        <f t="shared" ca="1" si="51"/>
        <v>-8.5357586959629028E-3</v>
      </c>
      <c r="N430">
        <f t="shared" ca="1" si="54"/>
        <v>1.3124747878291658</v>
      </c>
      <c r="O430">
        <f t="shared" ca="1" si="55"/>
        <v>1.5900963988353343</v>
      </c>
      <c r="P430">
        <f t="shared" ca="1" si="52"/>
        <v>-5.2613155278966373E-2</v>
      </c>
      <c r="Q430">
        <f t="shared" ca="1" si="53"/>
        <v>3.8035636059632782E-2</v>
      </c>
    </row>
    <row r="431" spans="1:17" x14ac:dyDescent="0.2">
      <c r="A431" s="1">
        <v>43699</v>
      </c>
      <c r="B431" s="4">
        <f>bbg!B435</f>
        <v>0.53</v>
      </c>
      <c r="C431" s="4">
        <f>bbg!C435</f>
        <v>2.13225</v>
      </c>
      <c r="D431" s="4">
        <f>bbg!D435</f>
        <v>1.9</v>
      </c>
      <c r="E431" s="4">
        <f>bbg!E435</f>
        <v>2.02</v>
      </c>
      <c r="F431" s="4">
        <f>AVERAGE(bbg!I435:K435)/AVERAGE(bbg!$I$529:$K$529)</f>
        <v>0.92944785276073616</v>
      </c>
      <c r="G431" s="4">
        <f>AVERAGE(bbg!F435:H435)/AVERAGE(bbg!$F$529:$H$529)</f>
        <v>0.92950856126306414</v>
      </c>
      <c r="H431" s="4">
        <f t="shared" si="48"/>
        <v>0.23225000000000007</v>
      </c>
      <c r="I431" s="4">
        <f t="shared" si="49"/>
        <v>-0.11224999999999996</v>
      </c>
      <c r="J431" s="4">
        <f ca="1">VLOOKUP(A431,'bbg mbs total return'!$A$7:$B$803,2,FALSE)*$M$1</f>
        <v>13091.8109</v>
      </c>
      <c r="K431" s="4">
        <f ca="1">VLOOKUP(A431,'bbg mbs total return'!$E$7:$F$803,2,FALSE)*$M$1</f>
        <v>2159.1280099999999</v>
      </c>
      <c r="L431" s="6">
        <f t="shared" ca="1" si="50"/>
        <v>-3.4944011213079332E-3</v>
      </c>
      <c r="M431" s="6">
        <f t="shared" ca="1" si="51"/>
        <v>-8.8137453226645804E-3</v>
      </c>
      <c r="N431">
        <f t="shared" ca="1" si="54"/>
        <v>1.3078884744588872</v>
      </c>
      <c r="O431">
        <f t="shared" ca="1" si="55"/>
        <v>1.5760816941375135</v>
      </c>
      <c r="P431">
        <f t="shared" ca="1" si="52"/>
        <v>-5.5923704931471918E-2</v>
      </c>
      <c r="Q431">
        <f t="shared" ca="1" si="53"/>
        <v>2.8886654327553218E-2</v>
      </c>
    </row>
    <row r="432" spans="1:17" x14ac:dyDescent="0.2">
      <c r="A432" s="1">
        <v>43700</v>
      </c>
      <c r="B432" s="4">
        <f>bbg!B436</f>
        <v>0.55000000000000004</v>
      </c>
      <c r="C432" s="4">
        <f>bbg!C436</f>
        <v>2.14438</v>
      </c>
      <c r="D432" s="4">
        <f>bbg!D436</f>
        <v>1.8599999999999999</v>
      </c>
      <c r="E432" s="4">
        <f>bbg!E436</f>
        <v>2.0299999999999998</v>
      </c>
      <c r="F432" s="4">
        <f>AVERAGE(bbg!I436:K436)/AVERAGE(bbg!$I$529:$K$529)</f>
        <v>0.91564417177914115</v>
      </c>
      <c r="G432" s="4">
        <f>AVERAGE(bbg!F436:H436)/AVERAGE(bbg!$F$529:$H$529)</f>
        <v>0.91594396264176103</v>
      </c>
      <c r="H432" s="4">
        <f t="shared" si="48"/>
        <v>0.28438000000000008</v>
      </c>
      <c r="I432" s="4">
        <f t="shared" si="49"/>
        <v>-0.11438000000000015</v>
      </c>
      <c r="J432" s="4">
        <f ca="1">VLOOKUP(A432,'bbg mbs total return'!$A$7:$B$803,2,FALSE)*$M$1</f>
        <v>13109.876700000001</v>
      </c>
      <c r="K432" s="4">
        <f ca="1">VLOOKUP(A432,'bbg mbs total return'!$E$7:$F$803,2,FALSE)*$M$1</f>
        <v>2167.6133900000004</v>
      </c>
      <c r="L432" s="6">
        <f t="shared" ca="1" si="50"/>
        <v>8.1415948346764029E-3</v>
      </c>
      <c r="M432" s="6">
        <f t="shared" ca="1" si="51"/>
        <v>2.3187018911399782E-2</v>
      </c>
      <c r="N432">
        <f t="shared" ca="1" si="54"/>
        <v>1.3185367725068744</v>
      </c>
      <c r="O432">
        <f t="shared" ca="1" si="55"/>
        <v>1.6126263301853911</v>
      </c>
      <c r="P432">
        <f t="shared" ca="1" si="52"/>
        <v>-4.8237418244001629E-2</v>
      </c>
      <c r="Q432">
        <f t="shared" ca="1" si="53"/>
        <v>5.274346863913304E-2</v>
      </c>
    </row>
    <row r="433" spans="1:17" x14ac:dyDescent="0.2">
      <c r="A433" s="1">
        <v>43703</v>
      </c>
      <c r="B433" s="4">
        <f>bbg!B437</f>
        <v>0.56999999999999995</v>
      </c>
      <c r="C433" s="4">
        <f>bbg!C437</f>
        <v>2.14438</v>
      </c>
      <c r="D433" s="4">
        <f>bbg!D437</f>
        <v>1.875</v>
      </c>
      <c r="E433" s="4">
        <f>bbg!E437</f>
        <v>2.0299999999999998</v>
      </c>
      <c r="F433" s="4">
        <f>AVERAGE(bbg!I437:K437)/AVERAGE(bbg!$I$529:$K$529)</f>
        <v>0.92392638036809804</v>
      </c>
      <c r="G433" s="4">
        <f>AVERAGE(bbg!F437:H437)/AVERAGE(bbg!$F$529:$H$529)</f>
        <v>0.91416499888814762</v>
      </c>
      <c r="H433" s="4">
        <f t="shared" si="48"/>
        <v>0.26937999999999995</v>
      </c>
      <c r="I433" s="4">
        <f t="shared" si="49"/>
        <v>-0.11438000000000015</v>
      </c>
      <c r="J433" s="4">
        <f ca="1">VLOOKUP(A433,'bbg mbs total return'!$A$7:$B$803,2,FALSE)*$M$1</f>
        <v>13096.2477</v>
      </c>
      <c r="K433" s="4">
        <f ca="1">VLOOKUP(A433,'bbg mbs total return'!$E$7:$F$803,2,FALSE)*$M$1</f>
        <v>2166.40389</v>
      </c>
      <c r="L433" s="6">
        <f t="shared" ca="1" si="50"/>
        <v>-6.1336274810280152E-3</v>
      </c>
      <c r="M433" s="6">
        <f t="shared" ca="1" si="51"/>
        <v>-3.2921230478291097E-3</v>
      </c>
      <c r="N433">
        <f t="shared" ca="1" si="54"/>
        <v>1.3104493591242803</v>
      </c>
      <c r="O433">
        <f t="shared" ca="1" si="55"/>
        <v>1.6073173658762518</v>
      </c>
      <c r="P433">
        <f t="shared" ca="1" si="52"/>
        <v>-5.4075175370874362E-2</v>
      </c>
      <c r="Q433">
        <f t="shared" ca="1" si="53"/>
        <v>4.927770760257455E-2</v>
      </c>
    </row>
    <row r="434" spans="1:17" x14ac:dyDescent="0.2">
      <c r="A434" s="1">
        <v>43704</v>
      </c>
      <c r="B434" s="4">
        <f>bbg!B438</f>
        <v>0.56999999999999995</v>
      </c>
      <c r="C434" s="4">
        <f>bbg!C438</f>
        <v>2.1173799999999998</v>
      </c>
      <c r="D434" s="4">
        <f>bbg!D438</f>
        <v>1.873</v>
      </c>
      <c r="E434" s="4">
        <f>bbg!E438</f>
        <v>2.0299999999999998</v>
      </c>
      <c r="F434" s="4">
        <f>AVERAGE(bbg!I438:K438)/AVERAGE(bbg!$I$529:$K$529)</f>
        <v>0.90674846625766869</v>
      </c>
      <c r="G434" s="4">
        <f>AVERAGE(bbg!F438:H438)/AVERAGE(bbg!$F$529:$H$529)</f>
        <v>0.88770291305314653</v>
      </c>
      <c r="H434" s="4">
        <f t="shared" si="48"/>
        <v>0.24437999999999982</v>
      </c>
      <c r="I434" s="4">
        <f t="shared" si="49"/>
        <v>-8.7380000000000013E-2</v>
      </c>
      <c r="J434" s="4">
        <f ca="1">VLOOKUP(A434,'bbg mbs total return'!$A$7:$B$803,2,FALSE)*$M$1</f>
        <v>13108.620000000003</v>
      </c>
      <c r="K434" s="4">
        <f ca="1">VLOOKUP(A434,'bbg mbs total return'!$E$7:$F$803,2,FALSE)*$M$1</f>
        <v>2171.0914400000001</v>
      </c>
      <c r="L434" s="6">
        <f t="shared" ca="1" si="50"/>
        <v>5.5738537993608398E-3</v>
      </c>
      <c r="M434" s="6">
        <f t="shared" ca="1" si="51"/>
        <v>1.276610752393037E-2</v>
      </c>
      <c r="N434">
        <f t="shared" ca="1" si="54"/>
        <v>1.3177536122635052</v>
      </c>
      <c r="O434">
        <f t="shared" ca="1" si="55"/>
        <v>1.6278365521941085</v>
      </c>
      <c r="P434">
        <f t="shared" ca="1" si="52"/>
        <v>-4.8802728693205566E-2</v>
      </c>
      <c r="Q434">
        <f t="shared" ca="1" si="53"/>
        <v>6.2672899640292101E-2</v>
      </c>
    </row>
    <row r="435" spans="1:17" x14ac:dyDescent="0.2">
      <c r="A435" s="1">
        <v>43705</v>
      </c>
      <c r="B435" s="4">
        <f>bbg!B439</f>
        <v>0.54</v>
      </c>
      <c r="C435" s="4">
        <f>bbg!C439</f>
        <v>2.1241300000000001</v>
      </c>
      <c r="D435" s="4">
        <f>bbg!D439</f>
        <v>1.8679999999999999</v>
      </c>
      <c r="E435" s="4">
        <f>bbg!E439</f>
        <v>2.0299999999999998</v>
      </c>
      <c r="F435" s="4">
        <f>AVERAGE(bbg!I439:K439)/AVERAGE(bbg!$I$529:$K$529)</f>
        <v>0.90030674846625758</v>
      </c>
      <c r="G435" s="4">
        <f>AVERAGE(bbg!F439:H439)/AVERAGE(bbg!$F$529:$H$529)</f>
        <v>0.88236602179230594</v>
      </c>
      <c r="H435" s="4">
        <f t="shared" si="48"/>
        <v>0.25613000000000019</v>
      </c>
      <c r="I435" s="4">
        <f t="shared" si="49"/>
        <v>-9.4130000000000269E-2</v>
      </c>
      <c r="J435" s="4">
        <f ca="1">VLOOKUP(A435,'bbg mbs total return'!$A$7:$B$803,2,FALSE)*$M$1</f>
        <v>13121.9953</v>
      </c>
      <c r="K435" s="4">
        <f ca="1">VLOOKUP(A435,'bbg mbs total return'!$E$7:$F$803,2,FALSE)*$M$1</f>
        <v>2174.8933999999999</v>
      </c>
      <c r="L435" s="6">
        <f t="shared" ca="1" si="50"/>
        <v>6.0200288054719445E-3</v>
      </c>
      <c r="M435" s="6">
        <f t="shared" ca="1" si="51"/>
        <v>1.0331929639959792E-2</v>
      </c>
      <c r="N435">
        <f t="shared" ca="1" si="54"/>
        <v>1.3256865269678462</v>
      </c>
      <c r="O435">
        <f t="shared" ca="1" si="55"/>
        <v>1.6446552449167327</v>
      </c>
      <c r="P435">
        <f t="shared" ca="1" si="52"/>
        <v>-4.3076493720252351E-2</v>
      </c>
      <c r="Q435">
        <f t="shared" ca="1" si="53"/>
        <v>7.3652361269667566E-2</v>
      </c>
    </row>
    <row r="436" spans="1:17" x14ac:dyDescent="0.2">
      <c r="A436" s="1">
        <v>43706</v>
      </c>
      <c r="B436" s="4">
        <f>bbg!B440</f>
        <v>0.51</v>
      </c>
      <c r="C436" s="4">
        <f>bbg!C440</f>
        <v>2.1317499999999998</v>
      </c>
      <c r="D436" s="4">
        <f>bbg!D440</f>
        <v>1.8519999999999999</v>
      </c>
      <c r="E436" s="4">
        <f>bbg!E440</f>
        <v>2.0499999999999998</v>
      </c>
      <c r="F436" s="4">
        <f>AVERAGE(bbg!I440:K440)/AVERAGE(bbg!$I$529:$K$529)</f>
        <v>0.89570552147239269</v>
      </c>
      <c r="G436" s="4">
        <f>AVERAGE(bbg!F440:H440)/AVERAGE(bbg!$F$529:$H$529)</f>
        <v>0.87769624193907048</v>
      </c>
      <c r="H436" s="4">
        <f t="shared" si="48"/>
        <v>0.27974999999999994</v>
      </c>
      <c r="I436" s="4">
        <f t="shared" si="49"/>
        <v>-8.1749999999999989E-2</v>
      </c>
      <c r="J436" s="4">
        <f ca="1">VLOOKUP(A436,'bbg mbs total return'!$A$7:$B$803,2,FALSE)*$M$1</f>
        <v>13121.0985</v>
      </c>
      <c r="K436" s="4">
        <f ca="1">VLOOKUP(A436,'bbg mbs total return'!$E$7:$F$803,2,FALSE)*$M$1</f>
        <v>2170.0099700000001</v>
      </c>
      <c r="L436" s="6">
        <f t="shared" ca="1" si="50"/>
        <v>-4.0322526254852334E-4</v>
      </c>
      <c r="M436" s="6">
        <f t="shared" ca="1" si="51"/>
        <v>-1.3247654804598564E-2</v>
      </c>
      <c r="N436">
        <f t="shared" ca="1" si="54"/>
        <v>1.3251519766699524</v>
      </c>
      <c r="O436">
        <f t="shared" ca="1" si="55"/>
        <v>1.6228674199595032</v>
      </c>
      <c r="P436">
        <f t="shared" ca="1" si="52"/>
        <v>-4.3462349452310867E-2</v>
      </c>
      <c r="Q436">
        <f t="shared" ca="1" si="53"/>
        <v>5.9428985407424806E-2</v>
      </c>
    </row>
    <row r="437" spans="1:17" x14ac:dyDescent="0.2">
      <c r="A437" s="1">
        <v>43707</v>
      </c>
      <c r="B437" s="4">
        <f>bbg!B441</f>
        <v>0.47</v>
      </c>
      <c r="C437" s="4">
        <f>bbg!C441</f>
        <v>2.1376300000000001</v>
      </c>
      <c r="D437" s="4">
        <f>bbg!D441</f>
        <v>1.851</v>
      </c>
      <c r="E437" s="4">
        <f>bbg!E441</f>
        <v>2.0299999999999998</v>
      </c>
      <c r="F437" s="4">
        <f>AVERAGE(bbg!I441:K441)/AVERAGE(bbg!$I$529:$K$529)</f>
        <v>0.89570552147239269</v>
      </c>
      <c r="G437" s="4">
        <f>AVERAGE(bbg!F441:H441)/AVERAGE(bbg!$F$529:$H$529)</f>
        <v>0.88036468756949082</v>
      </c>
      <c r="H437" s="4">
        <f t="shared" si="48"/>
        <v>0.28663000000000016</v>
      </c>
      <c r="I437" s="4">
        <f t="shared" si="49"/>
        <v>-0.10763000000000034</v>
      </c>
      <c r="J437" s="4">
        <f ca="1">VLOOKUP(A437,'bbg mbs total return'!$A$7:$B$803,2,FALSE)*$M$1</f>
        <v>13140.344300000002</v>
      </c>
      <c r="K437" s="4">
        <f ca="1">VLOOKUP(A437,'bbg mbs total return'!$E$7:$F$803,2,FALSE)*$M$1</f>
        <v>2172.5628999999999</v>
      </c>
      <c r="L437" s="6">
        <f t="shared" ca="1" si="50"/>
        <v>8.654017801940684E-3</v>
      </c>
      <c r="M437" s="6">
        <f t="shared" ca="1" si="51"/>
        <v>6.9411141922081539E-3</v>
      </c>
      <c r="N437">
        <f t="shared" ca="1" si="54"/>
        <v>1.3366198654663313</v>
      </c>
      <c r="O437">
        <f t="shared" ca="1" si="55"/>
        <v>1.6341319280402564</v>
      </c>
      <c r="P437">
        <f t="shared" ca="1" si="52"/>
        <v>-3.5184455596244502E-2</v>
      </c>
      <c r="Q437">
        <f t="shared" ca="1" si="53"/>
        <v>6.6782602973673111E-2</v>
      </c>
    </row>
    <row r="438" spans="1:17" x14ac:dyDescent="0.2">
      <c r="A438" s="1">
        <v>43710</v>
      </c>
      <c r="B438" s="4">
        <f>bbg!B442</f>
        <v>0.47</v>
      </c>
      <c r="C438" s="4">
        <f>bbg!C442</f>
        <v>2.1327500000000001</v>
      </c>
      <c r="D438" s="4">
        <f>bbg!D442</f>
        <v>1.8380000000000001</v>
      </c>
      <c r="E438" s="4">
        <f>bbg!E442</f>
        <v>2.0299999999999998</v>
      </c>
      <c r="F438" s="4">
        <f>AVERAGE(bbg!I442:K442)/AVERAGE(bbg!$I$529:$K$529)</f>
        <v>0.89570552147239269</v>
      </c>
      <c r="G438" s="4">
        <f>AVERAGE(bbg!F442:H442)/AVERAGE(bbg!$F$529:$H$529)</f>
        <v>0.88036468756949082</v>
      </c>
      <c r="H438" s="4">
        <f t="shared" si="48"/>
        <v>0.29475000000000007</v>
      </c>
      <c r="I438" s="4">
        <f t="shared" si="49"/>
        <v>-0.10275000000000034</v>
      </c>
      <c r="J438" s="4">
        <f ca="1">VLOOKUP(A438,'bbg mbs total return'!$A$7:$B$803,2,FALSE)*$M$1</f>
        <v>13140.344300000002</v>
      </c>
      <c r="K438" s="4">
        <f ca="1">VLOOKUP(A438,'bbg mbs total return'!$E$7:$F$803,2,FALSE)*$M$1</f>
        <v>2172.5628999999999</v>
      </c>
      <c r="L438" s="6">
        <f t="shared" ca="1" si="50"/>
        <v>0</v>
      </c>
      <c r="M438" s="6">
        <f t="shared" ca="1" si="51"/>
        <v>0</v>
      </c>
      <c r="N438">
        <f t="shared" ca="1" si="54"/>
        <v>1.3366198654663313</v>
      </c>
      <c r="O438">
        <f t="shared" ca="1" si="55"/>
        <v>1.6341319280402564</v>
      </c>
      <c r="P438">
        <f t="shared" ca="1" si="52"/>
        <v>-3.5184455596244502E-2</v>
      </c>
      <c r="Q438">
        <f t="shared" ca="1" si="53"/>
        <v>6.6782602973673111E-2</v>
      </c>
    </row>
    <row r="439" spans="1:17" x14ac:dyDescent="0.2">
      <c r="A439" s="1">
        <v>43711</v>
      </c>
      <c r="B439" s="4">
        <f>bbg!B443</f>
        <v>0.46</v>
      </c>
      <c r="C439" s="4">
        <f>bbg!C443</f>
        <v>2.12663</v>
      </c>
      <c r="D439" s="4">
        <f>bbg!D443</f>
        <v>1.806</v>
      </c>
      <c r="E439" s="4">
        <f>bbg!E443</f>
        <v>2.0299999999999998</v>
      </c>
      <c r="F439" s="4">
        <f>AVERAGE(bbg!I443:K443)/AVERAGE(bbg!$I$529:$K$529)</f>
        <v>0.89601226993865024</v>
      </c>
      <c r="G439" s="4">
        <f>AVERAGE(bbg!F443:H443)/AVERAGE(bbg!$F$529:$H$529)</f>
        <v>0.871692239270625</v>
      </c>
      <c r="H439" s="4">
        <f t="shared" si="48"/>
        <v>0.32062999999999997</v>
      </c>
      <c r="I439" s="4">
        <f t="shared" si="49"/>
        <v>-9.6630000000000216E-2</v>
      </c>
      <c r="J439" s="4">
        <f ca="1">VLOOKUP(A439,'bbg mbs total return'!$A$7:$B$803,2,FALSE)*$M$1</f>
        <v>13152.049900000002</v>
      </c>
      <c r="K439" s="4">
        <f ca="1">VLOOKUP(A439,'bbg mbs total return'!$E$7:$F$803,2,FALSE)*$M$1</f>
        <v>2179.2611700000002</v>
      </c>
      <c r="L439" s="6">
        <f t="shared" ca="1" si="50"/>
        <v>5.2558014024025827E-3</v>
      </c>
      <c r="M439" s="6">
        <f t="shared" ca="1" si="51"/>
        <v>1.8190402220346472E-2</v>
      </c>
      <c r="N439">
        <f t="shared" ca="1" si="54"/>
        <v>1.3436448740297284</v>
      </c>
      <c r="O439">
        <f t="shared" ca="1" si="55"/>
        <v>1.6638574450924191</v>
      </c>
      <c r="P439">
        <f t="shared" ca="1" si="52"/>
        <v>-3.0113576704907441E-2</v>
      </c>
      <c r="Q439">
        <f t="shared" ca="1" si="53"/>
        <v>8.6187807603432365E-2</v>
      </c>
    </row>
    <row r="440" spans="1:17" x14ac:dyDescent="0.2">
      <c r="A440" s="1">
        <v>43712</v>
      </c>
      <c r="B440" s="4">
        <f>bbg!B444</f>
        <v>0.44</v>
      </c>
      <c r="C440" s="4">
        <f>bbg!C444</f>
        <v>2.1123799999999999</v>
      </c>
      <c r="D440" s="4">
        <f>bbg!D444</f>
        <v>1.8010000000000002</v>
      </c>
      <c r="E440" s="4">
        <f>bbg!E444</f>
        <v>2.0499999999999998</v>
      </c>
      <c r="F440" s="4">
        <f>AVERAGE(bbg!I444:K444)/AVERAGE(bbg!$I$529:$K$529)</f>
        <v>0.90398773006134969</v>
      </c>
      <c r="G440" s="4">
        <f>AVERAGE(bbg!F444:H444)/AVERAGE(bbg!$F$529:$H$529)</f>
        <v>0.87658438959306206</v>
      </c>
      <c r="H440" s="4">
        <f t="shared" si="48"/>
        <v>0.31137999999999977</v>
      </c>
      <c r="I440" s="4">
        <f t="shared" si="49"/>
        <v>-6.2380000000000102E-2</v>
      </c>
      <c r="J440" s="4">
        <f ca="1">VLOOKUP(A440,'bbg mbs total return'!$A$7:$B$803,2,FALSE)*$M$1</f>
        <v>13165.0299</v>
      </c>
      <c r="K440" s="4">
        <f ca="1">VLOOKUP(A440,'bbg mbs total return'!$E$7:$F$803,2,FALSE)*$M$1</f>
        <v>2180.9804300000001</v>
      </c>
      <c r="L440" s="6">
        <f t="shared" ca="1" si="50"/>
        <v>5.8228185402480655E-3</v>
      </c>
      <c r="M440" s="6">
        <f t="shared" ca="1" si="51"/>
        <v>4.6546206299813882E-3</v>
      </c>
      <c r="N440">
        <f t="shared" ca="1" si="54"/>
        <v>1.3514686743137378</v>
      </c>
      <c r="O440">
        <f t="shared" ca="1" si="55"/>
        <v>1.6716020702816943</v>
      </c>
      <c r="P440">
        <f t="shared" ca="1" si="52"/>
        <v>-2.446610405741001E-2</v>
      </c>
      <c r="Q440">
        <f t="shared" ca="1" si="53"/>
        <v>9.1243599780737705E-2</v>
      </c>
    </row>
    <row r="441" spans="1:17" x14ac:dyDescent="0.2">
      <c r="A441" s="1">
        <v>43713</v>
      </c>
      <c r="B441" s="4">
        <f>bbg!B445</f>
        <v>0.44</v>
      </c>
      <c r="C441" s="4">
        <f>bbg!C445</f>
        <v>2.1021299999999998</v>
      </c>
      <c r="D441" s="4">
        <f>bbg!D445</f>
        <v>1.8260000000000001</v>
      </c>
      <c r="E441" s="4">
        <f>bbg!E445</f>
        <v>2.02</v>
      </c>
      <c r="F441" s="4">
        <f>AVERAGE(bbg!I445:K445)/AVERAGE(bbg!$I$529:$K$529)</f>
        <v>0.9150306748466257</v>
      </c>
      <c r="G441" s="4">
        <f>AVERAGE(bbg!F445:H445)/AVERAGE(bbg!$F$529:$H$529)</f>
        <v>0.88547920836112959</v>
      </c>
      <c r="H441" s="4">
        <f t="shared" si="48"/>
        <v>0.27612999999999976</v>
      </c>
      <c r="I441" s="4">
        <f t="shared" si="49"/>
        <v>-8.2129999999999814E-2</v>
      </c>
      <c r="J441" s="4">
        <f ca="1">VLOOKUP(A441,'bbg mbs total return'!$A$7:$B$803,2,FALSE)*$M$1</f>
        <v>13137.258600000001</v>
      </c>
      <c r="K441" s="4">
        <f ca="1">VLOOKUP(A441,'bbg mbs total return'!$E$7:$F$803,2,FALSE)*$M$1</f>
        <v>2168.8482600000002</v>
      </c>
      <c r="L441" s="6">
        <f t="shared" ca="1" si="50"/>
        <v>-1.2445901850932639E-2</v>
      </c>
      <c r="M441" s="6">
        <f t="shared" ca="1" si="51"/>
        <v>-3.2820011594509958E-2</v>
      </c>
      <c r="N441">
        <f t="shared" ca="1" si="54"/>
        <v>1.334648427838619</v>
      </c>
      <c r="O441">
        <f t="shared" ca="1" si="55"/>
        <v>1.6167400709536421</v>
      </c>
      <c r="P441">
        <f t="shared" ca="1" si="52"/>
        <v>-3.6607503178569423E-2</v>
      </c>
      <c r="Q441">
        <f t="shared" ca="1" si="53"/>
        <v>5.542897218349907E-2</v>
      </c>
    </row>
    <row r="442" spans="1:17" x14ac:dyDescent="0.2">
      <c r="A442" s="1">
        <v>43714</v>
      </c>
      <c r="B442" s="4">
        <f>bbg!B446</f>
        <v>0.45</v>
      </c>
      <c r="C442" s="4">
        <f>bbg!C446</f>
        <v>2.1341299999999999</v>
      </c>
      <c r="D442" s="4">
        <f>bbg!D446</f>
        <v>1.833</v>
      </c>
      <c r="E442" s="4">
        <f>bbg!E446</f>
        <v>2.0499999999999998</v>
      </c>
      <c r="F442" s="4">
        <f>AVERAGE(bbg!I446:K446)/AVERAGE(bbg!$I$529:$K$529)</f>
        <v>0.9168711656441717</v>
      </c>
      <c r="G442" s="4">
        <f>AVERAGE(bbg!F446:H446)/AVERAGE(bbg!$F$529:$H$529)</f>
        <v>0.88214365132310435</v>
      </c>
      <c r="H442" s="4">
        <f t="shared" si="48"/>
        <v>0.3011299999999999</v>
      </c>
      <c r="I442" s="4">
        <f t="shared" si="49"/>
        <v>-8.4130000000000038E-2</v>
      </c>
      <c r="J442" s="4">
        <f ca="1">VLOOKUP(A442,'bbg mbs total return'!$A$7:$B$803,2,FALSE)*$M$1</f>
        <v>13141.9432</v>
      </c>
      <c r="K442" s="4">
        <f ca="1">VLOOKUP(A442,'bbg mbs total return'!$E$7:$F$803,2,FALSE)*$M$1</f>
        <v>2170.4571900000001</v>
      </c>
      <c r="L442" s="6">
        <f t="shared" ca="1" si="50"/>
        <v>2.1038742435954385E-3</v>
      </c>
      <c r="M442" s="6">
        <f t="shared" ca="1" si="51"/>
        <v>4.3768331676642402E-3</v>
      </c>
      <c r="N442">
        <f t="shared" ca="1" si="54"/>
        <v>1.3374563602902039</v>
      </c>
      <c r="O442">
        <f t="shared" ca="1" si="55"/>
        <v>1.6238162725196841</v>
      </c>
      <c r="P442">
        <f t="shared" ca="1" si="52"/>
        <v>-3.458064651803372E-2</v>
      </c>
      <c r="Q442">
        <f t="shared" ca="1" si="53"/>
        <v>6.0048408715065671E-2</v>
      </c>
    </row>
    <row r="443" spans="1:17" x14ac:dyDescent="0.2">
      <c r="A443" s="1">
        <v>43717</v>
      </c>
      <c r="B443" s="4">
        <f>bbg!B447</f>
        <v>0.45</v>
      </c>
      <c r="C443" s="4">
        <f>bbg!C447</f>
        <v>2.1383800000000002</v>
      </c>
      <c r="D443" s="4">
        <f>bbg!D447</f>
        <v>1.8260000000000001</v>
      </c>
      <c r="E443" s="4">
        <f>bbg!E447</f>
        <v>2.04</v>
      </c>
      <c r="F443" s="4">
        <f>AVERAGE(bbg!I447:K447)/AVERAGE(bbg!$I$529:$K$529)</f>
        <v>0.92699386503067471</v>
      </c>
      <c r="G443" s="4">
        <f>AVERAGE(bbg!F447:H447)/AVERAGE(bbg!$F$529:$H$529)</f>
        <v>0.89748721369802087</v>
      </c>
      <c r="H443" s="4">
        <f t="shared" si="48"/>
        <v>0.3123800000000001</v>
      </c>
      <c r="I443" s="4">
        <f t="shared" si="49"/>
        <v>-9.8380000000000134E-2</v>
      </c>
      <c r="J443" s="4">
        <f ca="1">VLOOKUP(A443,'bbg mbs total return'!$A$7:$B$803,2,FALSE)*$M$1</f>
        <v>13131.3055</v>
      </c>
      <c r="K443" s="4">
        <f ca="1">VLOOKUP(A443,'bbg mbs total return'!$E$7:$F$803,2,FALSE)*$M$1</f>
        <v>2164.02619</v>
      </c>
      <c r="L443" s="6">
        <f t="shared" ca="1" si="50"/>
        <v>-4.7757343830242662E-3</v>
      </c>
      <c r="M443" s="6">
        <f t="shared" ca="1" si="51"/>
        <v>-1.7481524249736782E-2</v>
      </c>
      <c r="N443">
        <f t="shared" ca="1" si="54"/>
        <v>1.3310690239645715</v>
      </c>
      <c r="O443">
        <f t="shared" ca="1" si="55"/>
        <v>1.595429488974514</v>
      </c>
      <c r="P443">
        <f t="shared" ca="1" si="52"/>
        <v>-3.9191232918494578E-2</v>
      </c>
      <c r="Q443">
        <f t="shared" ca="1" si="53"/>
        <v>4.1517146752218181E-2</v>
      </c>
    </row>
    <row r="444" spans="1:17" x14ac:dyDescent="0.2">
      <c r="A444" s="1">
        <v>43718</v>
      </c>
      <c r="B444" s="4">
        <f>bbg!B448</f>
        <v>0.47</v>
      </c>
      <c r="C444" s="4">
        <f>bbg!C448</f>
        <v>2.1316299999999999</v>
      </c>
      <c r="D444" s="4">
        <f>bbg!D448</f>
        <v>1.8359999999999999</v>
      </c>
      <c r="E444" s="4">
        <f>bbg!E448</f>
        <v>2.04</v>
      </c>
      <c r="F444" s="4">
        <f>AVERAGE(bbg!I448:K448)/AVERAGE(bbg!$I$529:$K$529)</f>
        <v>0.93773006134969317</v>
      </c>
      <c r="G444" s="4">
        <f>AVERAGE(bbg!F448:H448)/AVERAGE(bbg!$F$529:$H$529)</f>
        <v>0.91727818545697126</v>
      </c>
      <c r="H444" s="4">
        <f t="shared" si="48"/>
        <v>0.29563000000000006</v>
      </c>
      <c r="I444" s="4">
        <f t="shared" si="49"/>
        <v>-9.1629999999999878E-2</v>
      </c>
      <c r="J444" s="4">
        <f ca="1">VLOOKUP(A444,'bbg mbs total return'!$A$7:$B$803,2,FALSE)*$M$1</f>
        <v>13108.012300000002</v>
      </c>
      <c r="K444" s="4">
        <f ca="1">VLOOKUP(A444,'bbg mbs total return'!$E$7:$F$803,2,FALSE)*$M$1</f>
        <v>2156.0954100000004</v>
      </c>
      <c r="L444" s="6">
        <f t="shared" ca="1" si="50"/>
        <v>-1.0465820020711992E-2</v>
      </c>
      <c r="M444" s="6">
        <f t="shared" ca="1" si="51"/>
        <v>-2.1622474910989255E-2</v>
      </c>
      <c r="N444">
        <f t="shared" ca="1" si="54"/>
        <v>1.3171382951246136</v>
      </c>
      <c r="O444">
        <f t="shared" ca="1" si="55"/>
        <v>1.5609323548769103</v>
      </c>
      <c r="P444">
        <f t="shared" ca="1" si="52"/>
        <v>-4.9246884549091763E-2</v>
      </c>
      <c r="Q444">
        <f t="shared" ca="1" si="53"/>
        <v>1.8996968377203327E-2</v>
      </c>
    </row>
    <row r="445" spans="1:17" x14ac:dyDescent="0.2">
      <c r="A445" s="1">
        <v>43719</v>
      </c>
      <c r="B445" s="4">
        <f>bbg!B449</f>
        <v>0.44</v>
      </c>
      <c r="C445" s="4">
        <f>bbg!C449</f>
        <v>2.1272500000000001</v>
      </c>
      <c r="D445" s="4">
        <f>bbg!D449</f>
        <v>1.8294999999999999</v>
      </c>
      <c r="E445" s="4">
        <f>bbg!E449</f>
        <v>2.04</v>
      </c>
      <c r="F445" s="4">
        <f>AVERAGE(bbg!I449:K449)/AVERAGE(bbg!$I$529:$K$529)</f>
        <v>0.94294478527607373</v>
      </c>
      <c r="G445" s="4">
        <f>AVERAGE(bbg!F449:H449)/AVERAGE(bbg!$F$529:$H$529)</f>
        <v>0.92995330220146755</v>
      </c>
      <c r="H445" s="4">
        <f t="shared" si="48"/>
        <v>0.29775000000000018</v>
      </c>
      <c r="I445" s="4">
        <f t="shared" si="49"/>
        <v>-8.725000000000005E-2</v>
      </c>
      <c r="J445" s="4">
        <f ca="1">VLOOKUP(A445,'bbg mbs total return'!$A$7:$B$803,2,FALSE)*$M$1</f>
        <v>13116.0245</v>
      </c>
      <c r="K445" s="4">
        <f ca="1">VLOOKUP(A445,'bbg mbs total return'!$E$7:$F$803,2,FALSE)*$M$1</f>
        <v>2153.5359900000003</v>
      </c>
      <c r="L445" s="6">
        <f t="shared" ca="1" si="50"/>
        <v>3.6063423590160242E-3</v>
      </c>
      <c r="M445" s="6">
        <f t="shared" ca="1" si="51"/>
        <v>-7.0036687291123671E-3</v>
      </c>
      <c r="N445">
        <f t="shared" ca="1" si="54"/>
        <v>1.3218883467510036</v>
      </c>
      <c r="O445">
        <f t="shared" ca="1" si="55"/>
        <v>1.5500001017547991</v>
      </c>
      <c r="P445">
        <f t="shared" ca="1" si="52"/>
        <v>-4.5818143315874638E-2</v>
      </c>
      <c r="Q445">
        <f t="shared" ca="1" si="53"/>
        <v>1.1860251174719671E-2</v>
      </c>
    </row>
    <row r="446" spans="1:17" x14ac:dyDescent="0.2">
      <c r="A446" s="1">
        <v>43720</v>
      </c>
      <c r="B446" s="4">
        <f>bbg!B450</f>
        <v>0.45</v>
      </c>
      <c r="C446" s="4">
        <f>bbg!C450</f>
        <v>2.1185</v>
      </c>
      <c r="D446" s="4">
        <f>bbg!D450</f>
        <v>1.8286</v>
      </c>
      <c r="E446" s="4">
        <f>bbg!E450</f>
        <v>2.04</v>
      </c>
      <c r="F446" s="4">
        <f>AVERAGE(bbg!I450:K450)/AVERAGE(bbg!$I$529:$K$529)</f>
        <v>0.9355828220858895</v>
      </c>
      <c r="G446" s="4">
        <f>AVERAGE(bbg!F450:H450)/AVERAGE(bbg!$F$529:$H$529)</f>
        <v>0.92283744718701366</v>
      </c>
      <c r="H446" s="4">
        <f t="shared" si="48"/>
        <v>0.28990000000000005</v>
      </c>
      <c r="I446" s="4">
        <f t="shared" si="49"/>
        <v>-7.8500000000000014E-2</v>
      </c>
      <c r="J446" s="4">
        <f ca="1">VLOOKUP(A446,'bbg mbs total return'!$A$7:$B$803,2,FALSE)*$M$1</f>
        <v>13105.0859</v>
      </c>
      <c r="K446" s="4">
        <f ca="1">VLOOKUP(A446,'bbg mbs total return'!$E$7:$F$803,2,FALSE)*$M$1</f>
        <v>2147.27196</v>
      </c>
      <c r="L446" s="6">
        <f t="shared" ca="1" si="50"/>
        <v>-4.9205260328692773E-3</v>
      </c>
      <c r="M446" s="6">
        <f t="shared" ca="1" si="51"/>
        <v>-1.716143921978357E-2</v>
      </c>
      <c r="N446">
        <f t="shared" ca="1" si="54"/>
        <v>1.3153839607282687</v>
      </c>
      <c r="O446">
        <f t="shared" ca="1" si="55"/>
        <v>1.5233998692178758</v>
      </c>
      <c r="P446">
        <f t="shared" ca="1" si="52"/>
        <v>-5.0513219981780488E-2</v>
      </c>
      <c r="Q446">
        <f t="shared" ca="1" si="53"/>
        <v>-5.5047270247301494E-3</v>
      </c>
    </row>
    <row r="447" spans="1:17" x14ac:dyDescent="0.2">
      <c r="A447" s="1">
        <v>43721</v>
      </c>
      <c r="B447" s="4">
        <f>bbg!B451</f>
        <v>0.45</v>
      </c>
      <c r="C447" s="4">
        <f>bbg!C451</f>
        <v>2.1393800000000001</v>
      </c>
      <c r="D447" s="4">
        <f>bbg!D451</f>
        <v>1.847</v>
      </c>
      <c r="E447" s="4">
        <f>bbg!E451</f>
        <v>2.09</v>
      </c>
      <c r="F447" s="4">
        <f>AVERAGE(bbg!I451:K451)/AVERAGE(bbg!$I$529:$K$529)</f>
        <v>0.93957055214723917</v>
      </c>
      <c r="G447" s="4">
        <f>AVERAGE(bbg!F451:H451)/AVERAGE(bbg!$F$529:$H$529)</f>
        <v>0.92572826328663538</v>
      </c>
      <c r="H447" s="4">
        <f t="shared" si="48"/>
        <v>0.29238000000000008</v>
      </c>
      <c r="I447" s="4">
        <f t="shared" si="49"/>
        <v>-4.9380000000000202E-2</v>
      </c>
      <c r="J447" s="4">
        <f ca="1">VLOOKUP(A447,'bbg mbs total return'!$A$7:$B$803,2,FALSE)*$M$1</f>
        <v>13081.131900000002</v>
      </c>
      <c r="K447" s="4">
        <f ca="1">VLOOKUP(A447,'bbg mbs total return'!$E$7:$F$803,2,FALSE)*$M$1</f>
        <v>2137.3776600000001</v>
      </c>
      <c r="L447" s="6">
        <f t="shared" ca="1" si="50"/>
        <v>-1.0784255904799823E-2</v>
      </c>
      <c r="M447" s="6">
        <f t="shared" ca="1" si="51"/>
        <v>-2.718629548909083E-2</v>
      </c>
      <c r="N447">
        <f t="shared" ca="1" si="54"/>
        <v>1.3011985234827059</v>
      </c>
      <c r="O447">
        <f t="shared" ca="1" si="55"/>
        <v>1.4819842702252763</v>
      </c>
      <c r="P447">
        <f t="shared" ca="1" si="52"/>
        <v>-6.0752728395721323E-2</v>
      </c>
      <c r="Q447">
        <f t="shared" ca="1" si="53"/>
        <v>-3.2541369378339957E-2</v>
      </c>
    </row>
    <row r="448" spans="1:17" x14ac:dyDescent="0.2">
      <c r="A448" s="1">
        <v>43724</v>
      </c>
      <c r="B448" s="4">
        <f>bbg!B452</f>
        <v>0.46</v>
      </c>
      <c r="C448" s="4">
        <f>bbg!C452</f>
        <v>2.14513</v>
      </c>
      <c r="D448" s="4">
        <f>bbg!D452</f>
        <v>1.8460000000000001</v>
      </c>
      <c r="E448" s="4">
        <f>bbg!E452</f>
        <v>2.0499999999999998</v>
      </c>
      <c r="F448" s="4">
        <f>AVERAGE(bbg!I452:K452)/AVERAGE(bbg!$I$529:$K$529)</f>
        <v>0.93987730061349684</v>
      </c>
      <c r="G448" s="4">
        <f>AVERAGE(bbg!F452:H452)/AVERAGE(bbg!$F$529:$H$529)</f>
        <v>0.92150322437180332</v>
      </c>
      <c r="H448" s="4">
        <f t="shared" si="48"/>
        <v>0.2991299999999999</v>
      </c>
      <c r="I448" s="4">
        <f t="shared" si="49"/>
        <v>-9.5130000000000159E-2</v>
      </c>
      <c r="J448" s="4">
        <f ca="1">VLOOKUP(A448,'bbg mbs total return'!$A$7:$B$803,2,FALSE)*$M$1</f>
        <v>13096.631200000002</v>
      </c>
      <c r="K448" s="4">
        <f ca="1">VLOOKUP(A448,'bbg mbs total return'!$E$7:$F$803,2,FALSE)*$M$1</f>
        <v>2144.1272600000002</v>
      </c>
      <c r="L448" s="6">
        <f t="shared" ca="1" si="50"/>
        <v>6.9906695153796996E-3</v>
      </c>
      <c r="M448" s="6">
        <f t="shared" ca="1" si="51"/>
        <v>1.8631541231698679E-2</v>
      </c>
      <c r="N448">
        <f t="shared" ca="1" si="54"/>
        <v>1.3102947723342735</v>
      </c>
      <c r="O448">
        <f t="shared" ca="1" si="55"/>
        <v>1.5095959212607073</v>
      </c>
      <c r="P448">
        <f t="shared" ca="1" si="52"/>
        <v>-5.4186761126713723E-2</v>
      </c>
      <c r="Q448">
        <f t="shared" ca="1" si="53"/>
        <v>-1.4516124011949794E-2</v>
      </c>
    </row>
    <row r="449" spans="1:17" x14ac:dyDescent="0.2">
      <c r="A449" s="1">
        <v>43725</v>
      </c>
      <c r="B449" s="4">
        <f>bbg!B453</f>
        <v>0.48</v>
      </c>
      <c r="C449" s="4">
        <f>bbg!C453</f>
        <v>2.1641300000000001</v>
      </c>
      <c r="D449" s="4">
        <f>bbg!D453</f>
        <v>1.8439999999999999</v>
      </c>
      <c r="E449" s="4">
        <f>bbg!E453</f>
        <v>2.0699999999999998</v>
      </c>
      <c r="F449" s="4">
        <f>AVERAGE(bbg!I453:K453)/AVERAGE(bbg!$I$529:$K$529)</f>
        <v>0.94079754601227006</v>
      </c>
      <c r="G449" s="4">
        <f>AVERAGE(bbg!F453:H453)/AVERAGE(bbg!$F$529:$H$529)</f>
        <v>0.92372692906382026</v>
      </c>
      <c r="H449" s="4">
        <f t="shared" si="48"/>
        <v>0.32013000000000025</v>
      </c>
      <c r="I449" s="4">
        <f t="shared" si="49"/>
        <v>-9.4130000000000269E-2</v>
      </c>
      <c r="J449" s="4">
        <f ca="1">VLOOKUP(A449,'bbg mbs total return'!$A$7:$B$803,2,FALSE)*$M$1</f>
        <v>13097.5398</v>
      </c>
      <c r="K449" s="4">
        <f ca="1">VLOOKUP(A449,'bbg mbs total return'!$E$7:$F$803,2,FALSE)*$M$1</f>
        <v>2148.0460400000002</v>
      </c>
      <c r="L449" s="6">
        <f t="shared" ca="1" si="50"/>
        <v>4.0932205527739464E-4</v>
      </c>
      <c r="M449" s="6">
        <f t="shared" ca="1" si="51"/>
        <v>1.0783316098504449E-2</v>
      </c>
      <c r="N449">
        <f t="shared" ca="1" si="54"/>
        <v>1.3108311048835046</v>
      </c>
      <c r="O449">
        <f t="shared" ca="1" si="55"/>
        <v>1.5258743712606746</v>
      </c>
      <c r="P449">
        <f t="shared" ca="1" si="52"/>
        <v>-5.3799618907869551E-2</v>
      </c>
      <c r="Q449">
        <f t="shared" ca="1" si="53"/>
        <v>-3.8893398671913104E-3</v>
      </c>
    </row>
    <row r="450" spans="1:17" x14ac:dyDescent="0.2">
      <c r="A450" s="1">
        <v>43726</v>
      </c>
      <c r="B450" s="4">
        <f>bbg!B454</f>
        <v>0.45</v>
      </c>
      <c r="C450" s="4">
        <f>bbg!C454</f>
        <v>2.1558799999999998</v>
      </c>
      <c r="D450" s="4">
        <f>bbg!D454</f>
        <v>1.841</v>
      </c>
      <c r="E450" s="4">
        <f>bbg!E454</f>
        <v>2.04</v>
      </c>
      <c r="F450" s="4">
        <f>AVERAGE(bbg!I454:K454)/AVERAGE(bbg!$I$529:$K$529)</f>
        <v>0.94417177914110428</v>
      </c>
      <c r="G450" s="4">
        <f>AVERAGE(bbg!F454:H454)/AVERAGE(bbg!$F$529:$H$529)</f>
        <v>0.9259506337558373</v>
      </c>
      <c r="H450" s="4">
        <f t="shared" si="48"/>
        <v>0.31487999999999983</v>
      </c>
      <c r="I450" s="4">
        <f t="shared" si="49"/>
        <v>-0.11587999999999976</v>
      </c>
      <c r="J450" s="4">
        <f ca="1">VLOOKUP(A450,'bbg mbs total return'!$A$7:$B$803,2,FALSE)*$M$1</f>
        <v>13108.566900000002</v>
      </c>
      <c r="K450" s="4">
        <f ca="1">VLOOKUP(A450,'bbg mbs total return'!$E$7:$F$803,2,FALSE)*$M$1</f>
        <v>2149.6119000000003</v>
      </c>
      <c r="L450" s="6">
        <f t="shared" ca="1" si="50"/>
        <v>4.967336690208702E-3</v>
      </c>
      <c r="M450" s="6">
        <f t="shared" ca="1" si="51"/>
        <v>4.3009199188306368E-3</v>
      </c>
      <c r="N450">
        <f t="shared" ca="1" si="54"/>
        <v>1.3173424443254593</v>
      </c>
      <c r="O450">
        <f t="shared" ca="1" si="55"/>
        <v>1.5324370347376628</v>
      </c>
      <c r="P450">
        <f t="shared" ca="1" si="52"/>
        <v>-4.9099523038581117E-2</v>
      </c>
      <c r="Q450">
        <f t="shared" ca="1" si="53"/>
        <v>3.9485231233338247E-4</v>
      </c>
    </row>
    <row r="451" spans="1:17" x14ac:dyDescent="0.2">
      <c r="A451" s="1">
        <v>43727</v>
      </c>
      <c r="B451" s="4">
        <f>bbg!B455</f>
        <v>0.45</v>
      </c>
      <c r="C451" s="4">
        <f>bbg!C455</f>
        <v>2.1588799999999999</v>
      </c>
      <c r="D451" s="4">
        <f>bbg!D455</f>
        <v>1.8120000000000001</v>
      </c>
      <c r="E451" s="4">
        <f>bbg!E455</f>
        <v>1.99</v>
      </c>
      <c r="F451" s="4">
        <f>AVERAGE(bbg!I455:K455)/AVERAGE(bbg!$I$529:$K$529)</f>
        <v>0.94693251533742318</v>
      </c>
      <c r="G451" s="4">
        <f>AVERAGE(bbg!F455:H455)/AVERAGE(bbg!$F$529:$H$529)</f>
        <v>0.93328885923949301</v>
      </c>
      <c r="H451" s="4">
        <f t="shared" si="48"/>
        <v>0.34687999999999986</v>
      </c>
      <c r="I451" s="4">
        <f t="shared" si="49"/>
        <v>-0.16887999999999992</v>
      </c>
      <c r="J451" s="4">
        <f ca="1">VLOOKUP(A451,'bbg mbs total return'!$A$7:$B$803,2,FALSE)*$M$1</f>
        <v>13117.824000000002</v>
      </c>
      <c r="K451" s="4">
        <f ca="1">VLOOKUP(A451,'bbg mbs total return'!$E$7:$F$803,2,FALSE)*$M$1</f>
        <v>2152.0267699999999</v>
      </c>
      <c r="L451" s="6">
        <f t="shared" ca="1" si="50"/>
        <v>4.1665035100058928E-3</v>
      </c>
      <c r="M451" s="6">
        <f t="shared" ca="1" si="51"/>
        <v>6.6280489980528046E-3</v>
      </c>
      <c r="N451">
        <f t="shared" ca="1" si="54"/>
        <v>1.322831156243621</v>
      </c>
      <c r="O451">
        <f t="shared" ca="1" si="55"/>
        <v>1.5425941024903347</v>
      </c>
      <c r="P451">
        <f t="shared" ca="1" si="52"/>
        <v>-4.5137592863655152E-2</v>
      </c>
      <c r="Q451">
        <f t="shared" ca="1" si="53"/>
        <v>7.0255184108594104E-3</v>
      </c>
    </row>
    <row r="452" spans="1:17" x14ac:dyDescent="0.2">
      <c r="A452" s="1">
        <v>43728</v>
      </c>
      <c r="B452" s="4">
        <f>bbg!B456</f>
        <v>0.45</v>
      </c>
      <c r="C452" s="4">
        <f>bbg!C456</f>
        <v>2.13463</v>
      </c>
      <c r="D452" s="4">
        <f>bbg!D456</f>
        <v>1.7936000000000001</v>
      </c>
      <c r="E452" s="4">
        <f>bbg!E456</f>
        <v>2.06</v>
      </c>
      <c r="F452" s="4">
        <f>AVERAGE(bbg!I456:K456)/AVERAGE(bbg!$I$529:$K$529)</f>
        <v>0.95061349693251529</v>
      </c>
      <c r="G452" s="4">
        <f>AVERAGE(bbg!F456:H456)/AVERAGE(bbg!$F$529:$H$529)</f>
        <v>0.94040471425394723</v>
      </c>
      <c r="H452" s="4">
        <f t="shared" si="48"/>
        <v>0.34102999999999994</v>
      </c>
      <c r="I452" s="4">
        <f t="shared" si="49"/>
        <v>-7.4629999999999974E-2</v>
      </c>
      <c r="J452" s="4">
        <f ca="1">VLOOKUP(A452,'bbg mbs total return'!$A$7:$B$803,2,FALSE)*$M$1</f>
        <v>13127.187300000001</v>
      </c>
      <c r="K452" s="4">
        <f ca="1">VLOOKUP(A452,'bbg mbs total return'!$E$7:$F$803,2,FALSE)*$M$1</f>
        <v>2151.9524300000003</v>
      </c>
      <c r="L452" s="6">
        <f t="shared" ca="1" si="50"/>
        <v>4.2113287996537133E-3</v>
      </c>
      <c r="M452" s="6">
        <f t="shared" ca="1" si="51"/>
        <v>-2.0381066170350738E-4</v>
      </c>
      <c r="N452">
        <f t="shared" ca="1" si="54"/>
        <v>1.328402033188989</v>
      </c>
      <c r="O452">
        <f t="shared" ca="1" si="55"/>
        <v>1.5422797053655661</v>
      </c>
      <c r="P452">
        <f t="shared" ca="1" si="52"/>
        <v>-4.1116353308775166E-2</v>
      </c>
      <c r="Q452">
        <f t="shared" ca="1" si="53"/>
        <v>6.8202758735995683E-3</v>
      </c>
    </row>
    <row r="453" spans="1:17" x14ac:dyDescent="0.2">
      <c r="A453" s="1">
        <v>43731</v>
      </c>
      <c r="B453" s="4">
        <f>bbg!B457</f>
        <v>0.44</v>
      </c>
      <c r="C453" s="4">
        <f>bbg!C457</f>
        <v>2.1062500000000002</v>
      </c>
      <c r="D453" s="4">
        <f>bbg!D457</f>
        <v>1.7829999999999999</v>
      </c>
      <c r="E453" s="4">
        <f>bbg!E457</f>
        <v>2.04</v>
      </c>
      <c r="F453" s="4">
        <f>AVERAGE(bbg!I457:K457)/AVERAGE(bbg!$I$529:$K$529)</f>
        <v>0.95674846625766863</v>
      </c>
      <c r="G453" s="4">
        <f>AVERAGE(bbg!F457:H457)/AVERAGE(bbg!$F$529:$H$529)</f>
        <v>0.94151656659995564</v>
      </c>
      <c r="H453" s="4">
        <f t="shared" ref="H453:H516" si="56">C453-D453</f>
        <v>0.32325000000000026</v>
      </c>
      <c r="I453" s="4">
        <f t="shared" ref="I453:I516" si="57">E453-C453</f>
        <v>-6.6250000000000142E-2</v>
      </c>
      <c r="J453" s="4">
        <f ca="1">VLOOKUP(A453,'bbg mbs total return'!$A$7:$B$803,2,FALSE)*$M$1</f>
        <v>13135.7423</v>
      </c>
      <c r="K453" s="4">
        <f ca="1">VLOOKUP(A453,'bbg mbs total return'!$E$7:$F$803,2,FALSE)*$M$1</f>
        <v>2157.1863200000003</v>
      </c>
      <c r="L453" s="6">
        <f t="shared" ref="L453:L516" ca="1" si="58">(J453/J452-1)*$M$1</f>
        <v>3.8450354098320317E-3</v>
      </c>
      <c r="M453" s="6">
        <f t="shared" ref="M453:M516" ca="1" si="59">(K453/K452-1)*$M$1</f>
        <v>1.4349736810864044E-2</v>
      </c>
      <c r="N453">
        <f t="shared" ca="1" si="54"/>
        <v>1.3335097860450935</v>
      </c>
      <c r="O453">
        <f t="shared" ca="1" si="55"/>
        <v>1.5644110132262989</v>
      </c>
      <c r="P453">
        <f t="shared" ref="P453:P516" ca="1" si="60">N453/N$525-1</f>
        <v>-3.742941173333858E-2</v>
      </c>
      <c r="Q453">
        <f t="shared" ref="Q453:Q516" ca="1" si="61">O453/O$525-1</f>
        <v>2.1267881848227255E-2</v>
      </c>
    </row>
    <row r="454" spans="1:17" x14ac:dyDescent="0.2">
      <c r="A454" s="1">
        <v>43732</v>
      </c>
      <c r="B454" s="4">
        <f>bbg!B458</f>
        <v>0.47</v>
      </c>
      <c r="C454" s="4">
        <f>bbg!C458</f>
        <v>2.113</v>
      </c>
      <c r="D454" s="4">
        <f>bbg!D458</f>
        <v>1.78</v>
      </c>
      <c r="E454" s="4">
        <f>bbg!E458</f>
        <v>2.0099999999999998</v>
      </c>
      <c r="F454" s="4">
        <f>AVERAGE(bbg!I458:K458)/AVERAGE(bbg!$I$529:$K$529)</f>
        <v>0.95214723926380351</v>
      </c>
      <c r="G454" s="4">
        <f>AVERAGE(bbg!F458:H458)/AVERAGE(bbg!$F$529:$H$529)</f>
        <v>0.92928619079386254</v>
      </c>
      <c r="H454" s="4">
        <f t="shared" si="56"/>
        <v>0.33299999999999996</v>
      </c>
      <c r="I454" s="4">
        <f t="shared" si="57"/>
        <v>-0.1030000000000002</v>
      </c>
      <c r="J454" s="4">
        <f ca="1">VLOOKUP(A454,'bbg mbs total return'!$A$7:$B$803,2,FALSE)*$M$1</f>
        <v>13143.654199999999</v>
      </c>
      <c r="K454" s="4">
        <f ca="1">VLOOKUP(A454,'bbg mbs total return'!$E$7:$F$803,2,FALSE)*$M$1</f>
        <v>2165.7861600000001</v>
      </c>
      <c r="L454" s="6">
        <f t="shared" ca="1" si="58"/>
        <v>3.5536788811693313E-3</v>
      </c>
      <c r="M454" s="6">
        <f t="shared" ca="1" si="59"/>
        <v>2.3520942780686085E-2</v>
      </c>
      <c r="N454">
        <f t="shared" ref="N454:N517" ca="1" si="62">IF(ISERROR((N453*(1+L454))),N453,(N453*(1+L454)))</f>
        <v>1.3382486516095946</v>
      </c>
      <c r="O454">
        <f t="shared" ref="O454:O517" ca="1" si="63">IF(ISERROR((O453*(1+M454))),O453,(O453*(1+M454)))</f>
        <v>1.6012074351538701</v>
      </c>
      <c r="P454">
        <f t="shared" ca="1" si="60"/>
        <v>-3.4008744962180537E-2</v>
      </c>
      <c r="Q454">
        <f t="shared" ca="1" si="61"/>
        <v>4.5289065260932126E-2</v>
      </c>
    </row>
    <row r="455" spans="1:17" x14ac:dyDescent="0.2">
      <c r="A455" s="1">
        <v>43733</v>
      </c>
      <c r="B455" s="4">
        <f>bbg!B459</f>
        <v>0.49</v>
      </c>
      <c r="C455" s="4">
        <f>bbg!C459</f>
        <v>2.0996299999999999</v>
      </c>
      <c r="D455" s="4">
        <f>bbg!D459</f>
        <v>1.7869999999999999</v>
      </c>
      <c r="E455" s="4">
        <f>bbg!E459</f>
        <v>1.99</v>
      </c>
      <c r="F455" s="4">
        <f>AVERAGE(bbg!I459:K459)/AVERAGE(bbg!$I$529:$K$529)</f>
        <v>0.95797546012269941</v>
      </c>
      <c r="G455" s="4">
        <f>AVERAGE(bbg!F459:H459)/AVERAGE(bbg!$F$529:$H$529)</f>
        <v>0.93440071158550153</v>
      </c>
      <c r="H455" s="4">
        <f t="shared" si="56"/>
        <v>0.31262999999999996</v>
      </c>
      <c r="I455" s="4">
        <f t="shared" si="57"/>
        <v>-0.10962999999999989</v>
      </c>
      <c r="J455" s="4">
        <f ca="1">VLOOKUP(A455,'bbg mbs total return'!$A$7:$B$803,2,FALSE)*$M$1</f>
        <v>13117.5113</v>
      </c>
      <c r="K455" s="4">
        <f ca="1">VLOOKUP(A455,'bbg mbs total return'!$E$7:$F$803,2,FALSE)*$M$1</f>
        <v>2155.7443600000001</v>
      </c>
      <c r="L455" s="6">
        <f t="shared" ca="1" si="58"/>
        <v>-1.1735177116877727E-2</v>
      </c>
      <c r="M455" s="6">
        <f t="shared" ca="1" si="59"/>
        <v>-2.735571087036566E-2</v>
      </c>
      <c r="N455">
        <f t="shared" ca="1" si="62"/>
        <v>1.3225440666565331</v>
      </c>
      <c r="O455">
        <f t="shared" ca="1" si="63"/>
        <v>1.5574052675143211</v>
      </c>
      <c r="P455">
        <f t="shared" ca="1" si="60"/>
        <v>-4.5344823433404513E-2</v>
      </c>
      <c r="Q455">
        <f t="shared" ca="1" si="61"/>
        <v>1.6694439815699402E-2</v>
      </c>
    </row>
    <row r="456" spans="1:17" x14ac:dyDescent="0.2">
      <c r="A456" s="1">
        <v>43734</v>
      </c>
      <c r="B456" s="4">
        <f>bbg!B460</f>
        <v>0.48</v>
      </c>
      <c r="C456" s="4">
        <f>bbg!C460</f>
        <v>2.1043799999999999</v>
      </c>
      <c r="D456" s="4">
        <f>bbg!D460</f>
        <v>1.778</v>
      </c>
      <c r="E456" s="4">
        <f>bbg!E460</f>
        <v>2.0099999999999998</v>
      </c>
      <c r="F456" s="4">
        <f>AVERAGE(bbg!I460:K460)/AVERAGE(bbg!$I$529:$K$529)</f>
        <v>0.9588957055214723</v>
      </c>
      <c r="G456" s="4">
        <f>AVERAGE(bbg!F460:H460)/AVERAGE(bbg!$F$529:$H$529)</f>
        <v>0.93328885923949312</v>
      </c>
      <c r="H456" s="4">
        <f t="shared" si="56"/>
        <v>0.32637999999999989</v>
      </c>
      <c r="I456" s="4">
        <f t="shared" si="57"/>
        <v>-9.438000000000013E-2</v>
      </c>
      <c r="J456" s="4">
        <f ca="1">VLOOKUP(A456,'bbg mbs total return'!$A$7:$B$803,2,FALSE)*$M$1</f>
        <v>13130.320200000002</v>
      </c>
      <c r="K456" s="4">
        <f ca="1">VLOOKUP(A456,'bbg mbs total return'!$E$7:$F$803,2,FALSE)*$M$1</f>
        <v>2159.3463100000004</v>
      </c>
      <c r="L456" s="6">
        <f t="shared" ca="1" si="58"/>
        <v>5.7611926737970443E-3</v>
      </c>
      <c r="M456" s="6">
        <f t="shared" ca="1" si="59"/>
        <v>9.8580821521899956E-3</v>
      </c>
      <c r="N456">
        <f t="shared" ca="1" si="62"/>
        <v>1.3301634978441286</v>
      </c>
      <c r="O456">
        <f t="shared" ca="1" si="63"/>
        <v>1.5727582965857307</v>
      </c>
      <c r="P456">
        <f t="shared" ca="1" si="60"/>
        <v>-3.9844871024166562E-2</v>
      </c>
      <c r="Q456">
        <f t="shared" ca="1" si="61"/>
        <v>2.6717097127077372E-2</v>
      </c>
    </row>
    <row r="457" spans="1:17" x14ac:dyDescent="0.2">
      <c r="A457" s="1">
        <v>43735</v>
      </c>
      <c r="B457" s="4">
        <f>bbg!B461</f>
        <v>0.48</v>
      </c>
      <c r="C457" s="4">
        <f>bbg!C461</f>
        <v>2.09863</v>
      </c>
      <c r="D457" s="4">
        <f>bbg!D461</f>
        <v>1.76</v>
      </c>
      <c r="E457" s="4">
        <f>bbg!E461</f>
        <v>1.95</v>
      </c>
      <c r="F457" s="4">
        <f>AVERAGE(bbg!I461:K461)/AVERAGE(bbg!$I$529:$K$529)</f>
        <v>0.92607361963190193</v>
      </c>
      <c r="G457" s="4">
        <f>AVERAGE(bbg!F461:H461)/AVERAGE(bbg!$F$529:$H$529)</f>
        <v>0.92194796531020684</v>
      </c>
      <c r="H457" s="4">
        <f t="shared" si="56"/>
        <v>0.33862999999999999</v>
      </c>
      <c r="I457" s="4">
        <f t="shared" si="57"/>
        <v>-0.14863000000000004</v>
      </c>
      <c r="J457" s="4">
        <f ca="1">VLOOKUP(A457,'bbg mbs total return'!$A$7:$B$803,2,FALSE)*$M$1</f>
        <v>13138.527100000001</v>
      </c>
      <c r="K457" s="4">
        <f ca="1">VLOOKUP(A457,'bbg mbs total return'!$E$7:$F$803,2,FALSE)*$M$1</f>
        <v>2159.7776000000003</v>
      </c>
      <c r="L457" s="6">
        <f t="shared" ca="1" si="58"/>
        <v>3.6877021475830054E-3</v>
      </c>
      <c r="M457" s="6">
        <f t="shared" ca="1" si="59"/>
        <v>1.1784172775874291E-3</v>
      </c>
      <c r="N457">
        <f t="shared" ca="1" si="62"/>
        <v>1.3350687446317648</v>
      </c>
      <c r="O457">
        <f t="shared" ca="1" si="63"/>
        <v>1.5746116621358965</v>
      </c>
      <c r="P457">
        <f t="shared" ca="1" si="60"/>
        <v>-3.6304104893029487E-2</v>
      </c>
      <c r="Q457">
        <f t="shared" ca="1" si="61"/>
        <v>2.7926998293526406E-2</v>
      </c>
    </row>
    <row r="458" spans="1:17" x14ac:dyDescent="0.2">
      <c r="A458" s="1">
        <v>43738</v>
      </c>
      <c r="B458" s="4">
        <f>bbg!B462</f>
        <v>0.46</v>
      </c>
      <c r="C458" s="4">
        <f>bbg!C462</f>
        <v>2.0851299999999999</v>
      </c>
      <c r="D458" s="4">
        <f>bbg!D462</f>
        <v>1.7589999999999999</v>
      </c>
      <c r="E458" s="4">
        <f>bbg!E462</f>
        <v>1.97</v>
      </c>
      <c r="F458" s="4">
        <f>AVERAGE(bbg!I462:K462)/AVERAGE(bbg!$I$529:$K$529)</f>
        <v>0.92453987730061349</v>
      </c>
      <c r="G458" s="4">
        <f>AVERAGE(bbg!F462:H462)/AVERAGE(bbg!$F$529:$H$529)</f>
        <v>0.9259506337558373</v>
      </c>
      <c r="H458" s="4">
        <f t="shared" si="56"/>
        <v>0.32613000000000003</v>
      </c>
      <c r="I458" s="4">
        <f t="shared" si="57"/>
        <v>-0.11512999999999995</v>
      </c>
      <c r="J458" s="4">
        <f ca="1">VLOOKUP(A458,'bbg mbs total return'!$A$7:$B$803,2,FALSE)*$M$1</f>
        <v>13149.613200000002</v>
      </c>
      <c r="K458" s="4">
        <f ca="1">VLOOKUP(A458,'bbg mbs total return'!$E$7:$F$803,2,FALSE)*$M$1</f>
        <v>2160.2330800000004</v>
      </c>
      <c r="L458" s="6">
        <f t="shared" ca="1" si="58"/>
        <v>4.9783350524880594E-3</v>
      </c>
      <c r="M458" s="6">
        <f t="shared" ca="1" si="59"/>
        <v>1.2442632982217151E-3</v>
      </c>
      <c r="N458">
        <f t="shared" ca="1" si="62"/>
        <v>1.3417151641606464</v>
      </c>
      <c r="O458">
        <f t="shared" ca="1" si="63"/>
        <v>1.5765708936360441</v>
      </c>
      <c r="P458">
        <f t="shared" ca="1" si="60"/>
        <v>-3.1506503838479638E-2</v>
      </c>
      <c r="Q458">
        <f t="shared" ca="1" si="61"/>
        <v>2.9206010130754301E-2</v>
      </c>
    </row>
    <row r="459" spans="1:17" x14ac:dyDescent="0.2">
      <c r="A459" s="1">
        <v>43739</v>
      </c>
      <c r="B459" s="4">
        <f>bbg!B463</f>
        <v>0.47</v>
      </c>
      <c r="C459" s="4">
        <f>bbg!C463</f>
        <v>2.0886300000000002</v>
      </c>
      <c r="D459" s="4">
        <f>bbg!D463</f>
        <v>1.7195</v>
      </c>
      <c r="E459" s="4">
        <f>bbg!E463</f>
        <v>1.94</v>
      </c>
      <c r="F459" s="4">
        <f>AVERAGE(bbg!I463:K463)/AVERAGE(bbg!$I$529:$K$529)</f>
        <v>0.91625766871165626</v>
      </c>
      <c r="G459" s="4">
        <f>AVERAGE(bbg!F463:H463)/AVERAGE(bbg!$F$529:$H$529)</f>
        <v>0.91060707138092067</v>
      </c>
      <c r="H459" s="4">
        <f t="shared" si="56"/>
        <v>0.36913000000000018</v>
      </c>
      <c r="I459" s="4">
        <f t="shared" si="57"/>
        <v>-0.14863000000000026</v>
      </c>
      <c r="J459" s="4">
        <f ca="1">VLOOKUP(A459,'bbg mbs total return'!$A$7:$B$803,2,FALSE)*$M$1</f>
        <v>13159.519300000002</v>
      </c>
      <c r="K459" s="4">
        <f ca="1">VLOOKUP(A459,'bbg mbs total return'!$E$7:$F$803,2,FALSE)*$M$1</f>
        <v>2164.6344800000002</v>
      </c>
      <c r="L459" s="6">
        <f t="shared" ca="1" si="58"/>
        <v>4.4446927153721782E-3</v>
      </c>
      <c r="M459" s="6">
        <f t="shared" ca="1" si="59"/>
        <v>1.2021045432744805E-2</v>
      </c>
      <c r="N459">
        <f t="shared" ca="1" si="62"/>
        <v>1.3476786757768955</v>
      </c>
      <c r="O459">
        <f t="shared" ca="1" si="63"/>
        <v>1.595522923976386</v>
      </c>
      <c r="P459">
        <f t="shared" ca="1" si="60"/>
        <v>-2.7201847851205274E-2</v>
      </c>
      <c r="Q459">
        <f t="shared" ca="1" si="61"/>
        <v>4.1578142338190016E-2</v>
      </c>
    </row>
    <row r="460" spans="1:17" x14ac:dyDescent="0.2">
      <c r="A460" s="1">
        <v>43740</v>
      </c>
      <c r="B460" s="4">
        <f>bbg!B464</f>
        <v>0.49</v>
      </c>
      <c r="C460" s="4">
        <f>bbg!C464</f>
        <v>2.0563799999999999</v>
      </c>
      <c r="D460" s="4">
        <f>bbg!D464</f>
        <v>1.6840000000000002</v>
      </c>
      <c r="E460" s="4">
        <f>bbg!E464</f>
        <v>2.0499999999999998</v>
      </c>
      <c r="F460" s="4">
        <f>AVERAGE(bbg!I464:K464)/AVERAGE(bbg!$I$529:$K$529)</f>
        <v>0.9168711656441717</v>
      </c>
      <c r="G460" s="4">
        <f>AVERAGE(bbg!F464:H464)/AVERAGE(bbg!$F$529:$H$529)</f>
        <v>0.90560373582388265</v>
      </c>
      <c r="H460" s="4">
        <f t="shared" si="56"/>
        <v>0.37237999999999971</v>
      </c>
      <c r="I460" s="4">
        <f t="shared" si="57"/>
        <v>-6.3800000000000523E-3</v>
      </c>
      <c r="J460" s="4">
        <f ca="1">VLOOKUP(A460,'bbg mbs total return'!$A$7:$B$803,2,FALSE)*$M$1</f>
        <v>13167.142100000001</v>
      </c>
      <c r="K460" s="4">
        <f ca="1">VLOOKUP(A460,'bbg mbs total return'!$E$7:$F$803,2,FALSE)*$M$1</f>
        <v>2170.7185600000003</v>
      </c>
      <c r="L460" s="6">
        <f t="shared" ca="1" si="58"/>
        <v>3.4176415547338967E-3</v>
      </c>
      <c r="M460" s="6">
        <f t="shared" ca="1" si="59"/>
        <v>1.658297155092885E-2</v>
      </c>
      <c r="N460">
        <f t="shared" ca="1" si="62"/>
        <v>1.3522845584216594</v>
      </c>
      <c r="O460">
        <f t="shared" ca="1" si="63"/>
        <v>1.6219814352335413</v>
      </c>
      <c r="P460">
        <f t="shared" ca="1" si="60"/>
        <v>-2.3877172462053231E-2</v>
      </c>
      <c r="Q460">
        <f t="shared" ca="1" si="61"/>
        <v>5.8850603040653482E-2</v>
      </c>
    </row>
    <row r="461" spans="1:17" x14ac:dyDescent="0.2">
      <c r="A461" s="1">
        <v>43741</v>
      </c>
      <c r="B461" s="4">
        <f>bbg!B465</f>
        <v>0.53</v>
      </c>
      <c r="C461" s="4">
        <f>bbg!C465</f>
        <v>2.0431300000000001</v>
      </c>
      <c r="D461" s="4">
        <f>bbg!D465</f>
        <v>1.655</v>
      </c>
      <c r="E461" s="4">
        <f>bbg!E465</f>
        <v>1.97</v>
      </c>
      <c r="F461" s="4">
        <f>AVERAGE(bbg!I465:K465)/AVERAGE(bbg!$I$529:$K$529)</f>
        <v>0.9242331288343556</v>
      </c>
      <c r="G461" s="4">
        <f>AVERAGE(bbg!F465:H465)/AVERAGE(bbg!$F$529:$H$529)</f>
        <v>0.91160773849232823</v>
      </c>
      <c r="H461" s="4">
        <f t="shared" si="56"/>
        <v>0.38813000000000009</v>
      </c>
      <c r="I461" s="4">
        <f t="shared" si="57"/>
        <v>-7.3130000000000139E-2</v>
      </c>
      <c r="J461" s="4">
        <f ca="1">VLOOKUP(A461,'bbg mbs total return'!$A$7:$B$803,2,FALSE)*$M$1</f>
        <v>13179.815300000002</v>
      </c>
      <c r="K461" s="4">
        <f ca="1">VLOOKUP(A461,'bbg mbs total return'!$E$7:$F$803,2,FALSE)*$M$1</f>
        <v>2178.0115500000002</v>
      </c>
      <c r="L461" s="6">
        <f t="shared" ca="1" si="58"/>
        <v>5.6786719116527669E-3</v>
      </c>
      <c r="M461" s="6">
        <f t="shared" ca="1" si="59"/>
        <v>1.9822302988924047E-2</v>
      </c>
      <c r="N461">
        <f t="shared" ca="1" si="62"/>
        <v>1.3599637387601304</v>
      </c>
      <c r="O461">
        <f t="shared" ca="1" si="63"/>
        <v>1.6541328426851503</v>
      </c>
      <c r="P461">
        <f t="shared" ca="1" si="60"/>
        <v>-1.8334091178990208E-2</v>
      </c>
      <c r="Q461">
        <f t="shared" ca="1" si="61"/>
        <v>7.9839460514130156E-2</v>
      </c>
    </row>
    <row r="462" spans="1:17" x14ac:dyDescent="0.2">
      <c r="A462" s="1">
        <v>43742</v>
      </c>
      <c r="B462" s="4">
        <f>bbg!B466</f>
        <v>0.52</v>
      </c>
      <c r="C462" s="4">
        <f>bbg!C466</f>
        <v>2.0270000000000001</v>
      </c>
      <c r="D462" s="4">
        <f>bbg!D466</f>
        <v>1.6659999999999999</v>
      </c>
      <c r="E462" s="4">
        <f>bbg!E466</f>
        <v>1.98</v>
      </c>
      <c r="F462" s="4">
        <f>AVERAGE(bbg!I466:K466)/AVERAGE(bbg!$I$529:$K$529)</f>
        <v>0.92914110429447838</v>
      </c>
      <c r="G462" s="4">
        <f>AVERAGE(bbg!F466:H466)/AVERAGE(bbg!$F$529:$H$529)</f>
        <v>0.91772292639537467</v>
      </c>
      <c r="H462" s="4">
        <f t="shared" si="56"/>
        <v>0.36100000000000021</v>
      </c>
      <c r="I462" s="4">
        <f t="shared" si="57"/>
        <v>-4.7000000000000153E-2</v>
      </c>
      <c r="J462" s="4">
        <f ca="1">VLOOKUP(A462,'bbg mbs total return'!$A$7:$B$803,2,FALSE)*$M$1</f>
        <v>13187.1785</v>
      </c>
      <c r="K462" s="4">
        <f ca="1">VLOOKUP(A462,'bbg mbs total return'!$E$7:$F$803,2,FALSE)*$M$1</f>
        <v>2177.5194900000001</v>
      </c>
      <c r="L462" s="6">
        <f t="shared" ca="1" si="58"/>
        <v>3.2961675874157328E-3</v>
      </c>
      <c r="M462" s="6">
        <f t="shared" ca="1" si="59"/>
        <v>-1.3329378349716703E-3</v>
      </c>
      <c r="N462">
        <f t="shared" ca="1" si="62"/>
        <v>1.3644464071558922</v>
      </c>
      <c r="O462">
        <f t="shared" ca="1" si="63"/>
        <v>1.651927986435066</v>
      </c>
      <c r="P462">
        <f t="shared" ca="1" si="60"/>
        <v>-1.5098355828663479E-2</v>
      </c>
      <c r="Q462">
        <f t="shared" ca="1" si="61"/>
        <v>7.8400101641515452E-2</v>
      </c>
    </row>
    <row r="463" spans="1:17" x14ac:dyDescent="0.2">
      <c r="A463" s="1">
        <v>43745</v>
      </c>
      <c r="B463" s="4">
        <f>bbg!B467</f>
        <v>0.49</v>
      </c>
      <c r="C463" s="4">
        <f>bbg!C467</f>
        <v>2.012</v>
      </c>
      <c r="D463" s="4">
        <f>bbg!D467</f>
        <v>1.6659999999999999</v>
      </c>
      <c r="E463" s="4">
        <f>bbg!E467</f>
        <v>1.88</v>
      </c>
      <c r="F463" s="4">
        <f>AVERAGE(bbg!I467:K467)/AVERAGE(bbg!$I$529:$K$529)</f>
        <v>0.92944785276073627</v>
      </c>
      <c r="G463" s="4">
        <f>AVERAGE(bbg!F467:H467)/AVERAGE(bbg!$F$529:$H$529)</f>
        <v>0.9195018901489882</v>
      </c>
      <c r="H463" s="4">
        <f t="shared" si="56"/>
        <v>0.34600000000000009</v>
      </c>
      <c r="I463" s="4">
        <f t="shared" si="57"/>
        <v>-0.13200000000000012</v>
      </c>
      <c r="J463" s="4">
        <f ca="1">VLOOKUP(A463,'bbg mbs total return'!$A$7:$B$803,2,FALSE)*$M$1</f>
        <v>13183.272700000001</v>
      </c>
      <c r="K463" s="4">
        <f ca="1">VLOOKUP(A463,'bbg mbs total return'!$E$7:$F$803,2,FALSE)*$M$1</f>
        <v>2173.0124800000003</v>
      </c>
      <c r="L463" s="6">
        <f t="shared" ca="1" si="58"/>
        <v>-1.747471606605977E-3</v>
      </c>
      <c r="M463" s="6">
        <f t="shared" ca="1" si="59"/>
        <v>-1.2211766242330857E-2</v>
      </c>
      <c r="N463">
        <f t="shared" ca="1" si="62"/>
        <v>1.3620620758006519</v>
      </c>
      <c r="O463">
        <f t="shared" ca="1" si="63"/>
        <v>1.6317550280155566</v>
      </c>
      <c r="P463">
        <f t="shared" ca="1" si="60"/>
        <v>-1.6819443487152363E-2</v>
      </c>
      <c r="Q463">
        <f t="shared" ca="1" si="61"/>
        <v>6.5230931684563398E-2</v>
      </c>
    </row>
    <row r="464" spans="1:17" x14ac:dyDescent="0.2">
      <c r="A464" s="1">
        <v>43746</v>
      </c>
      <c r="B464" s="4">
        <f>bbg!B468</f>
        <v>0.5</v>
      </c>
      <c r="C464" s="4">
        <f>bbg!C468</f>
        <v>2.0095000000000001</v>
      </c>
      <c r="D464" s="4">
        <f>bbg!D468</f>
        <v>1.63</v>
      </c>
      <c r="E464" s="4">
        <f>bbg!E468</f>
        <v>1.81</v>
      </c>
      <c r="F464" s="4">
        <f>AVERAGE(bbg!I468:K468)/AVERAGE(bbg!$I$529:$K$529)</f>
        <v>0.92392638036809804</v>
      </c>
      <c r="G464" s="4">
        <f>AVERAGE(bbg!F468:H468)/AVERAGE(bbg!$F$529:$H$529)</f>
        <v>0.91505448076495444</v>
      </c>
      <c r="H464" s="4">
        <f t="shared" si="56"/>
        <v>0.37950000000000017</v>
      </c>
      <c r="I464" s="4">
        <f t="shared" si="57"/>
        <v>-0.19950000000000001</v>
      </c>
      <c r="J464" s="4">
        <f ca="1">VLOOKUP(A464,'bbg mbs total return'!$A$7:$B$803,2,FALSE)*$M$1</f>
        <v>13190.317300000001</v>
      </c>
      <c r="K464" s="4">
        <f ca="1">VLOOKUP(A464,'bbg mbs total return'!$E$7:$F$803,2,FALSE)*$M$1</f>
        <v>2175.9465500000001</v>
      </c>
      <c r="L464" s="6">
        <f t="shared" ca="1" si="58"/>
        <v>3.1527179135111051E-3</v>
      </c>
      <c r="M464" s="6">
        <f t="shared" ca="1" si="59"/>
        <v>7.9663661204548049E-3</v>
      </c>
      <c r="N464">
        <f t="shared" ca="1" si="62"/>
        <v>1.3663562733063428</v>
      </c>
      <c r="O464">
        <f t="shared" ca="1" si="63"/>
        <v>1.6447541859876214</v>
      </c>
      <c r="P464">
        <f t="shared" ca="1" si="60"/>
        <v>-1.3719752534418372E-2</v>
      </c>
      <c r="Q464">
        <f t="shared" ca="1" si="61"/>
        <v>7.3716951289195753E-2</v>
      </c>
    </row>
    <row r="465" spans="1:17" x14ac:dyDescent="0.2">
      <c r="A465" s="1">
        <v>43747</v>
      </c>
      <c r="B465" s="4">
        <f>bbg!B469</f>
        <v>0.5</v>
      </c>
      <c r="C465" s="4">
        <f>bbg!C469</f>
        <v>1.9842499999999998</v>
      </c>
      <c r="D465" s="4">
        <f>bbg!D469</f>
        <v>1.6320000000000001</v>
      </c>
      <c r="E465" s="4">
        <f>bbg!E469</f>
        <v>1.83</v>
      </c>
      <c r="F465" s="4">
        <f>AVERAGE(bbg!I469:K469)/AVERAGE(bbg!$I$529:$K$529)</f>
        <v>0.93312883435582827</v>
      </c>
      <c r="G465" s="4">
        <f>AVERAGE(bbg!F469:H469)/AVERAGE(bbg!$F$529:$H$529)</f>
        <v>0.91839003780297968</v>
      </c>
      <c r="H465" s="4">
        <f t="shared" si="56"/>
        <v>0.35224999999999973</v>
      </c>
      <c r="I465" s="4">
        <f t="shared" si="57"/>
        <v>-0.15424999999999978</v>
      </c>
      <c r="J465" s="4">
        <f ca="1">VLOOKUP(A465,'bbg mbs total return'!$A$7:$B$803,2,FALSE)*$M$1</f>
        <v>13178.381599999999</v>
      </c>
      <c r="K465" s="4">
        <f ca="1">VLOOKUP(A465,'bbg mbs total return'!$E$7:$F$803,2,FALSE)*$M$1</f>
        <v>2170.8542600000001</v>
      </c>
      <c r="L465" s="6">
        <f t="shared" ca="1" si="58"/>
        <v>-5.3388124332694247E-3</v>
      </c>
      <c r="M465" s="6">
        <f t="shared" ca="1" si="59"/>
        <v>-1.3807559289542505E-2</v>
      </c>
      <c r="N465">
        <f t="shared" ca="1" si="62"/>
        <v>1.3590615534461392</v>
      </c>
      <c r="O465">
        <f t="shared" ca="1" si="63"/>
        <v>1.6220441450478742</v>
      </c>
      <c r="P465">
        <f t="shared" ca="1" si="60"/>
        <v>-1.8985317782275635E-2</v>
      </c>
      <c r="Q465">
        <f t="shared" ca="1" si="61"/>
        <v>5.8891540824083544E-2</v>
      </c>
    </row>
    <row r="466" spans="1:17" x14ac:dyDescent="0.2">
      <c r="A466" s="1">
        <v>43748</v>
      </c>
      <c r="B466" s="4">
        <f>bbg!B470</f>
        <v>0.51</v>
      </c>
      <c r="C466" s="4">
        <f>bbg!C470</f>
        <v>1.98613</v>
      </c>
      <c r="D466" s="4">
        <f>bbg!D470</f>
        <v>1.6345000000000001</v>
      </c>
      <c r="E466" s="4">
        <f>bbg!E470</f>
        <v>1.8599999999999999</v>
      </c>
      <c r="F466" s="4">
        <f>AVERAGE(bbg!I470:K470)/AVERAGE(bbg!$I$529:$K$529)</f>
        <v>0.94294478527607373</v>
      </c>
      <c r="G466" s="4">
        <f>AVERAGE(bbg!F470:H470)/AVERAGE(bbg!$F$529:$H$529)</f>
        <v>0.92439404047142515</v>
      </c>
      <c r="H466" s="4">
        <f t="shared" si="56"/>
        <v>0.35162999999999989</v>
      </c>
      <c r="I466" s="4">
        <f t="shared" si="57"/>
        <v>-0.12613000000000008</v>
      </c>
      <c r="J466" s="4">
        <f ca="1">VLOOKUP(A466,'bbg mbs total return'!$A$7:$B$803,2,FALSE)*$M$1</f>
        <v>13163.9089</v>
      </c>
      <c r="K466" s="4">
        <f ca="1">VLOOKUP(A466,'bbg mbs total return'!$E$7:$F$803,2,FALSE)*$M$1</f>
        <v>2163.7152600000004</v>
      </c>
      <c r="L466" s="6">
        <f t="shared" ca="1" si="58"/>
        <v>-6.4794701346323818E-3</v>
      </c>
      <c r="M466" s="6">
        <f t="shared" ca="1" si="59"/>
        <v>-1.9402546166318035E-2</v>
      </c>
      <c r="N466">
        <f t="shared" ca="1" si="62"/>
        <v>1.3502555546994579</v>
      </c>
      <c r="O466">
        <f t="shared" ca="1" si="63"/>
        <v>1.5905723586397769</v>
      </c>
      <c r="P466">
        <f t="shared" ca="1" si="60"/>
        <v>-2.5341773117341315E-2</v>
      </c>
      <c r="Q466">
        <f t="shared" ca="1" si="61"/>
        <v>3.8346348818120601E-2</v>
      </c>
    </row>
    <row r="467" spans="1:17" x14ac:dyDescent="0.2">
      <c r="A467" s="1">
        <v>43749</v>
      </c>
      <c r="B467" s="4">
        <f>bbg!B471</f>
        <v>0.47</v>
      </c>
      <c r="C467" s="4">
        <f>bbg!C471</f>
        <v>2.00088</v>
      </c>
      <c r="D467" s="4">
        <f>bbg!D471</f>
        <v>1.647</v>
      </c>
      <c r="E467" s="4">
        <f>bbg!E471</f>
        <v>1.9100000000000001</v>
      </c>
      <c r="F467" s="4">
        <f>AVERAGE(bbg!I471:K471)/AVERAGE(bbg!$I$529:$K$529)</f>
        <v>0.94539877300613495</v>
      </c>
      <c r="G467" s="4">
        <f>AVERAGE(bbg!F471:H471)/AVERAGE(bbg!$F$529:$H$529)</f>
        <v>0.9261730042250389</v>
      </c>
      <c r="H467" s="4">
        <f t="shared" si="56"/>
        <v>0.35387999999999997</v>
      </c>
      <c r="I467" s="4">
        <f t="shared" si="57"/>
        <v>-9.087999999999985E-2</v>
      </c>
      <c r="J467" s="4">
        <f ca="1">VLOOKUP(A467,'bbg mbs total return'!$A$7:$B$803,2,FALSE)*$M$1</f>
        <v>13150.822700000001</v>
      </c>
      <c r="K467" s="4">
        <f ca="1">VLOOKUP(A467,'bbg mbs total return'!$E$7:$F$803,2,FALSE)*$M$1</f>
        <v>2152.2486100000001</v>
      </c>
      <c r="L467" s="6">
        <f t="shared" ca="1" si="58"/>
        <v>-5.8651712486400779E-3</v>
      </c>
      <c r="M467" s="6">
        <f t="shared" ca="1" si="59"/>
        <v>-3.1267161742900541E-2</v>
      </c>
      <c r="N467">
        <f t="shared" ca="1" si="62"/>
        <v>1.3423360746417181</v>
      </c>
      <c r="O467">
        <f t="shared" ca="1" si="63"/>
        <v>1.5408396754384002</v>
      </c>
      <c r="P467">
        <f t="shared" ca="1" si="60"/>
        <v>-3.1058310526903998E-2</v>
      </c>
      <c r="Q467">
        <f t="shared" ca="1" si="61"/>
        <v>5.8802055844742185E-3</v>
      </c>
    </row>
    <row r="468" spans="1:17" x14ac:dyDescent="0.2">
      <c r="A468" s="1">
        <v>43752</v>
      </c>
      <c r="B468" s="4">
        <f>bbg!B472</f>
        <v>0.47</v>
      </c>
      <c r="C468" s="4">
        <f>bbg!C472</f>
        <v>2.00088</v>
      </c>
      <c r="D468" s="4">
        <f>bbg!D472</f>
        <v>1.6459999999999999</v>
      </c>
      <c r="E468" s="4">
        <f>bbg!E472</f>
        <v>1.9100000000000001</v>
      </c>
      <c r="F468" s="4">
        <f>AVERAGE(bbg!I472:K472)/AVERAGE(bbg!$I$529:$K$529)</f>
        <v>0.94079754601227006</v>
      </c>
      <c r="G468" s="4">
        <f>AVERAGE(bbg!F472:H472)/AVERAGE(bbg!$F$529:$H$529)</f>
        <v>0.92472759617522793</v>
      </c>
      <c r="H468" s="4">
        <f t="shared" si="56"/>
        <v>0.35488000000000008</v>
      </c>
      <c r="I468" s="4">
        <f t="shared" si="57"/>
        <v>-9.087999999999985E-2</v>
      </c>
      <c r="J468" s="4" t="e">
        <f ca="1">VLOOKUP(A468,'bbg mbs total return'!$A$7:$B$803,2,FALSE)*$M$1</f>
        <v>#N/A</v>
      </c>
      <c r="K468" s="4" t="e">
        <f ca="1">VLOOKUP(A468,'bbg mbs total return'!$E$7:$F$803,2,FALSE)*$M$1</f>
        <v>#N/A</v>
      </c>
      <c r="L468" s="6" t="e">
        <f t="shared" ca="1" si="58"/>
        <v>#N/A</v>
      </c>
      <c r="M468" s="6" t="e">
        <f t="shared" ca="1" si="59"/>
        <v>#N/A</v>
      </c>
      <c r="N468">
        <f t="shared" ca="1" si="62"/>
        <v>1.3423360746417181</v>
      </c>
      <c r="O468">
        <f t="shared" ca="1" si="63"/>
        <v>1.5408396754384002</v>
      </c>
      <c r="P468">
        <f t="shared" ca="1" si="60"/>
        <v>-3.1058310526903998E-2</v>
      </c>
      <c r="Q468">
        <f t="shared" ca="1" si="61"/>
        <v>5.8802055844742185E-3</v>
      </c>
    </row>
    <row r="469" spans="1:17" x14ac:dyDescent="0.2">
      <c r="A469" s="1">
        <v>43753</v>
      </c>
      <c r="B469" s="4">
        <f>bbg!B473</f>
        <v>0.48</v>
      </c>
      <c r="C469" s="4">
        <f>bbg!C473</f>
        <v>2.0021300000000002</v>
      </c>
      <c r="D469" s="4">
        <f>bbg!D473</f>
        <v>1.6539999999999999</v>
      </c>
      <c r="E469" s="4">
        <f>bbg!E473</f>
        <v>1.97</v>
      </c>
      <c r="F469" s="4">
        <f>AVERAGE(bbg!I473:K473)/AVERAGE(bbg!$I$529:$K$529)</f>
        <v>0.94386503067484651</v>
      </c>
      <c r="G469" s="4">
        <f>AVERAGE(bbg!F473:H473)/AVERAGE(bbg!$F$529:$H$529)</f>
        <v>0.92394929953302207</v>
      </c>
      <c r="H469" s="4">
        <f t="shared" si="56"/>
        <v>0.34813000000000027</v>
      </c>
      <c r="I469" s="4">
        <f t="shared" si="57"/>
        <v>-3.2130000000000214E-2</v>
      </c>
      <c r="J469" s="4">
        <f ca="1">VLOOKUP(A469,'bbg mbs total return'!$A$7:$B$803,2,FALSE)*$M$1</f>
        <v>13149.005500000001</v>
      </c>
      <c r="K469" s="4">
        <f ca="1">VLOOKUP(A469,'bbg mbs total return'!$E$7:$F$803,2,FALSE)*$M$1</f>
        <v>2151.57483</v>
      </c>
      <c r="L469" s="6" t="e">
        <f t="shared" ca="1" si="58"/>
        <v>#N/A</v>
      </c>
      <c r="M469" s="6" t="e">
        <f t="shared" ca="1" si="59"/>
        <v>#N/A</v>
      </c>
      <c r="N469">
        <f t="shared" ca="1" si="62"/>
        <v>1.3423360746417181</v>
      </c>
      <c r="O469">
        <f t="shared" ca="1" si="63"/>
        <v>1.5408396754384002</v>
      </c>
      <c r="P469">
        <f t="shared" ca="1" si="60"/>
        <v>-3.1058310526903998E-2</v>
      </c>
      <c r="Q469">
        <f t="shared" ca="1" si="61"/>
        <v>5.8802055844742185E-3</v>
      </c>
    </row>
    <row r="470" spans="1:17" x14ac:dyDescent="0.2">
      <c r="A470" s="1">
        <v>43754</v>
      </c>
      <c r="B470" s="4">
        <f>bbg!B474</f>
        <v>0.49</v>
      </c>
      <c r="C470" s="4">
        <f>bbg!C474</f>
        <v>2.00325</v>
      </c>
      <c r="D470" s="4">
        <f>bbg!D474</f>
        <v>1.63</v>
      </c>
      <c r="E470" s="4">
        <f>bbg!E474</f>
        <v>1.9</v>
      </c>
      <c r="F470" s="4">
        <f>AVERAGE(bbg!I474:K474)/AVERAGE(bbg!$I$529:$K$529)</f>
        <v>0.94539877300613495</v>
      </c>
      <c r="G470" s="4">
        <f>AVERAGE(bbg!F474:H474)/AVERAGE(bbg!$F$529:$H$529)</f>
        <v>0.92817433844785413</v>
      </c>
      <c r="H470" s="4">
        <f t="shared" si="56"/>
        <v>0.37325000000000008</v>
      </c>
      <c r="I470" s="4">
        <f t="shared" si="57"/>
        <v>-0.10325000000000006</v>
      </c>
      <c r="J470" s="4">
        <f ca="1">VLOOKUP(A470,'bbg mbs total return'!$A$7:$B$803,2,FALSE)*$M$1</f>
        <v>13157.2714</v>
      </c>
      <c r="K470" s="4">
        <f ca="1">VLOOKUP(A470,'bbg mbs total return'!$E$7:$F$803,2,FALSE)*$M$1</f>
        <v>2156.4570800000001</v>
      </c>
      <c r="L470" s="6">
        <f t="shared" ca="1" si="58"/>
        <v>3.7089352498927311E-3</v>
      </c>
      <c r="M470" s="6">
        <f t="shared" ca="1" si="59"/>
        <v>1.3387995898799666E-2</v>
      </c>
      <c r="N470">
        <f t="shared" ca="1" si="62"/>
        <v>1.3473147122261593</v>
      </c>
      <c r="O470">
        <f t="shared" ca="1" si="63"/>
        <v>1.5614684306938773</v>
      </c>
      <c r="P470">
        <f t="shared" ca="1" si="60"/>
        <v>-2.7464568539726675E-2</v>
      </c>
      <c r="Q470">
        <f t="shared" ca="1" si="61"/>
        <v>1.934692565152285E-2</v>
      </c>
    </row>
    <row r="471" spans="1:17" x14ac:dyDescent="0.2">
      <c r="A471" s="1">
        <v>43755</v>
      </c>
      <c r="B471" s="4">
        <f>bbg!B475</f>
        <v>0.5</v>
      </c>
      <c r="C471" s="4">
        <f>bbg!C475</f>
        <v>1.9658799999999998</v>
      </c>
      <c r="D471" s="4">
        <f>bbg!D475</f>
        <v>1.6284000000000001</v>
      </c>
      <c r="E471" s="4">
        <f>bbg!E475</f>
        <v>1.92</v>
      </c>
      <c r="F471" s="4">
        <f>AVERAGE(bbg!I475:K475)/AVERAGE(bbg!$I$529:$K$529)</f>
        <v>0.95061349693251529</v>
      </c>
      <c r="G471" s="4">
        <f>AVERAGE(bbg!F475:H475)/AVERAGE(bbg!$F$529:$H$529)</f>
        <v>0.93084278407827437</v>
      </c>
      <c r="H471" s="4">
        <f t="shared" si="56"/>
        <v>0.33747999999999978</v>
      </c>
      <c r="I471" s="4">
        <f t="shared" si="57"/>
        <v>-4.5879999999999921E-2</v>
      </c>
      <c r="J471" s="4">
        <f ca="1">VLOOKUP(A471,'bbg mbs total return'!$A$7:$B$803,2,FALSE)*$M$1</f>
        <v>13151.459900000002</v>
      </c>
      <c r="K471" s="4">
        <f ca="1">VLOOKUP(A471,'bbg mbs total return'!$E$7:$F$803,2,FALSE)*$M$1</f>
        <v>2155.5709000000002</v>
      </c>
      <c r="L471" s="6">
        <f t="shared" ca="1" si="58"/>
        <v>-2.6060000556031083E-3</v>
      </c>
      <c r="M471" s="6">
        <f t="shared" ca="1" si="59"/>
        <v>-2.4245611231915377E-3</v>
      </c>
      <c r="N471">
        <f t="shared" ca="1" si="62"/>
        <v>1.343803610011183</v>
      </c>
      <c r="O471">
        <f t="shared" ca="1" si="63"/>
        <v>1.5576825550417259</v>
      </c>
      <c r="P471">
        <f t="shared" ca="1" si="60"/>
        <v>-2.999899592818811E-2</v>
      </c>
      <c r="Q471">
        <f t="shared" ca="1" si="61"/>
        <v>1.687545672454327E-2</v>
      </c>
    </row>
    <row r="472" spans="1:17" x14ac:dyDescent="0.2">
      <c r="A472" s="1">
        <v>43756</v>
      </c>
      <c r="B472" s="4">
        <f>bbg!B476</f>
        <v>0.52</v>
      </c>
      <c r="C472" s="4">
        <f>bbg!C476</f>
        <v>1.9532500000000002</v>
      </c>
      <c r="D472" s="4">
        <f>bbg!D476</f>
        <v>1.6040000000000001</v>
      </c>
      <c r="E472" s="4">
        <f>bbg!E476</f>
        <v>1.9100000000000001</v>
      </c>
      <c r="F472" s="4">
        <f>AVERAGE(bbg!I476:K476)/AVERAGE(bbg!$I$529:$K$529)</f>
        <v>0.95122699386503062</v>
      </c>
      <c r="G472" s="4">
        <f>AVERAGE(bbg!F476:H476)/AVERAGE(bbg!$F$529:$H$529)</f>
        <v>0.9351790082277075</v>
      </c>
      <c r="H472" s="4">
        <f t="shared" si="56"/>
        <v>0.34925000000000006</v>
      </c>
      <c r="I472" s="4">
        <f t="shared" si="57"/>
        <v>-4.3250000000000011E-2</v>
      </c>
      <c r="J472" s="4">
        <f ca="1">VLOOKUP(A472,'bbg mbs total return'!$A$7:$B$803,2,FALSE)*$M$1</f>
        <v>13153.642900000001</v>
      </c>
      <c r="K472" s="4">
        <f ca="1">VLOOKUP(A472,'bbg mbs total return'!$E$7:$F$803,2,FALSE)*$M$1</f>
        <v>2156.5467600000002</v>
      </c>
      <c r="L472" s="6">
        <f t="shared" ca="1" si="58"/>
        <v>9.7933614198939542E-4</v>
      </c>
      <c r="M472" s="6">
        <f t="shared" ca="1" si="59"/>
        <v>2.6710204707253607E-3</v>
      </c>
      <c r="N472">
        <f t="shared" ca="1" si="62"/>
        <v>1.3451196454542027</v>
      </c>
      <c r="O472">
        <f t="shared" ca="1" si="63"/>
        <v>1.5618431570331344</v>
      </c>
      <c r="P472">
        <f t="shared" ca="1" si="60"/>
        <v>-2.9049038887134726E-2</v>
      </c>
      <c r="Q472">
        <f t="shared" ca="1" si="61"/>
        <v>1.9591551885632885E-2</v>
      </c>
    </row>
    <row r="473" spans="1:17" x14ac:dyDescent="0.2">
      <c r="A473" s="1">
        <v>43759</v>
      </c>
      <c r="B473" s="4">
        <f>bbg!B477</f>
        <v>0.52</v>
      </c>
      <c r="C473" s="4">
        <f>bbg!C477</f>
        <v>1.9340000000000002</v>
      </c>
      <c r="D473" s="4">
        <f>bbg!D477</f>
        <v>1.605</v>
      </c>
      <c r="E473" s="4">
        <f>bbg!E477</f>
        <v>1.81</v>
      </c>
      <c r="F473" s="4">
        <f>AVERAGE(bbg!I477:K477)/AVERAGE(bbg!$I$529:$K$529)</f>
        <v>0.95766871165644163</v>
      </c>
      <c r="G473" s="4">
        <f>AVERAGE(bbg!F477:H477)/AVERAGE(bbg!$F$529:$H$529)</f>
        <v>0.94663108739159418</v>
      </c>
      <c r="H473" s="4">
        <f t="shared" si="56"/>
        <v>0.32900000000000018</v>
      </c>
      <c r="I473" s="4">
        <f t="shared" si="57"/>
        <v>-0.12400000000000011</v>
      </c>
      <c r="J473" s="4">
        <f ca="1">VLOOKUP(A473,'bbg mbs total return'!$A$7:$B$803,2,FALSE)*$M$1</f>
        <v>13141.199800000002</v>
      </c>
      <c r="K473" s="4">
        <f ca="1">VLOOKUP(A473,'bbg mbs total return'!$E$7:$F$803,2,FALSE)*$M$1</f>
        <v>2153.2404000000001</v>
      </c>
      <c r="L473" s="6">
        <f t="shared" ca="1" si="58"/>
        <v>-5.5812895756800936E-3</v>
      </c>
      <c r="M473" s="6">
        <f t="shared" ca="1" si="59"/>
        <v>-9.0457227090224752E-3</v>
      </c>
      <c r="N473">
        <f t="shared" ca="1" si="62"/>
        <v>1.3376121431989867</v>
      </c>
      <c r="O473">
        <f t="shared" ca="1" si="63"/>
        <v>1.5477151569196284</v>
      </c>
      <c r="P473">
        <f t="shared" ca="1" si="60"/>
        <v>-3.4468197364890485E-2</v>
      </c>
      <c r="Q473">
        <f t="shared" ca="1" si="61"/>
        <v>1.0368609430813525E-2</v>
      </c>
    </row>
    <row r="474" spans="1:17" x14ac:dyDescent="0.2">
      <c r="A474" s="1">
        <v>43760</v>
      </c>
      <c r="B474" s="4">
        <f>bbg!B478</f>
        <v>0.55000000000000004</v>
      </c>
      <c r="C474" s="4">
        <f>bbg!C478</f>
        <v>1.9359999999999999</v>
      </c>
      <c r="D474" s="4">
        <f>bbg!D478</f>
        <v>1.595</v>
      </c>
      <c r="E474" s="4">
        <f>bbg!E478</f>
        <v>1.87</v>
      </c>
      <c r="F474" s="4">
        <f>AVERAGE(bbg!I478:K478)/AVERAGE(bbg!$I$529:$K$529)</f>
        <v>0.9607361963190183</v>
      </c>
      <c r="G474" s="4">
        <f>AVERAGE(bbg!F478:H478)/AVERAGE(bbg!$F$529:$H$529)</f>
        <v>0.94707582832999782</v>
      </c>
      <c r="H474" s="4">
        <f t="shared" si="56"/>
        <v>0.34099999999999997</v>
      </c>
      <c r="I474" s="4">
        <f t="shared" si="57"/>
        <v>-6.5999999999999837E-2</v>
      </c>
      <c r="J474" s="4">
        <f ca="1">VLOOKUP(A474,'bbg mbs total return'!$A$7:$B$803,2,FALSE)*$M$1</f>
        <v>13143.258899999999</v>
      </c>
      <c r="K474" s="4">
        <f ca="1">VLOOKUP(A474,'bbg mbs total return'!$E$7:$F$803,2,FALSE)*$M$1</f>
        <v>2155.9638399999999</v>
      </c>
      <c r="L474" s="6">
        <f t="shared" ca="1" si="58"/>
        <v>9.2447342593346979E-4</v>
      </c>
      <c r="M474" s="6">
        <f t="shared" ca="1" si="59"/>
        <v>7.4623790265124336E-3</v>
      </c>
      <c r="N474">
        <f t="shared" ca="1" si="62"/>
        <v>1.3388487300795802</v>
      </c>
      <c r="O474">
        <f t="shared" ca="1" si="63"/>
        <v>1.5592647940456408</v>
      </c>
      <c r="P474">
        <f t="shared" ca="1" si="60"/>
        <v>-3.3575588871460615E-2</v>
      </c>
      <c r="Q474">
        <f t="shared" ca="1" si="61"/>
        <v>1.79083629508765E-2</v>
      </c>
    </row>
    <row r="475" spans="1:17" x14ac:dyDescent="0.2">
      <c r="A475" s="1">
        <v>43761</v>
      </c>
      <c r="B475" s="4">
        <f>bbg!B479</f>
        <v>0.53</v>
      </c>
      <c r="C475" s="4">
        <f>bbg!C479</f>
        <v>1.93963</v>
      </c>
      <c r="D475" s="4">
        <f>bbg!D479</f>
        <v>1.5899999999999999</v>
      </c>
      <c r="E475" s="4">
        <f>bbg!E479</f>
        <v>1.8399999999999999</v>
      </c>
      <c r="F475" s="4">
        <f>AVERAGE(bbg!I479:K479)/AVERAGE(bbg!$I$529:$K$529)</f>
        <v>0.96441717791411041</v>
      </c>
      <c r="G475" s="4">
        <f>AVERAGE(bbg!F479:H479)/AVERAGE(bbg!$F$529:$H$529)</f>
        <v>0.95352457193684692</v>
      </c>
      <c r="H475" s="4">
        <f t="shared" si="56"/>
        <v>0.34963000000000011</v>
      </c>
      <c r="I475" s="4">
        <f t="shared" si="57"/>
        <v>-9.9630000000000107E-2</v>
      </c>
      <c r="J475" s="4">
        <f ca="1">VLOOKUP(A475,'bbg mbs total return'!$A$7:$B$803,2,FALSE)*$M$1</f>
        <v>13151.713599999999</v>
      </c>
      <c r="K475" s="4">
        <f ca="1">VLOOKUP(A475,'bbg mbs total return'!$E$7:$F$803,2,FALSE)*$M$1</f>
        <v>2157.15859</v>
      </c>
      <c r="L475" s="6">
        <f t="shared" ca="1" si="58"/>
        <v>3.7953090918719126E-3</v>
      </c>
      <c r="M475" s="6">
        <f t="shared" ca="1" si="59"/>
        <v>3.269546951213842E-3</v>
      </c>
      <c r="N475">
        <f t="shared" ca="1" si="62"/>
        <v>1.3439300748374923</v>
      </c>
      <c r="O475">
        <f t="shared" ca="1" si="63"/>
        <v>1.5643628834991479</v>
      </c>
      <c r="P475">
        <f t="shared" ca="1" si="60"/>
        <v>-2.9907709517297598E-2</v>
      </c>
      <c r="Q475">
        <f t="shared" ca="1" si="61"/>
        <v>2.1236462135577616E-2</v>
      </c>
    </row>
    <row r="476" spans="1:17" x14ac:dyDescent="0.2">
      <c r="A476" s="1">
        <v>43762</v>
      </c>
      <c r="B476" s="4">
        <f>bbg!B480</f>
        <v>0.52</v>
      </c>
      <c r="C476" s="4">
        <f>bbg!C480</f>
        <v>1.93563</v>
      </c>
      <c r="D476" s="4">
        <f>bbg!D480</f>
        <v>1.583</v>
      </c>
      <c r="E476" s="4">
        <f>bbg!E480</f>
        <v>1.83</v>
      </c>
      <c r="F476" s="4">
        <f>AVERAGE(bbg!I480:K480)/AVERAGE(bbg!$I$529:$K$529)</f>
        <v>0.95674846625766863</v>
      </c>
      <c r="G476" s="4">
        <f>AVERAGE(bbg!F480:H480)/AVERAGE(bbg!$F$529:$H$529)</f>
        <v>0.93995997331554382</v>
      </c>
      <c r="H476" s="4">
        <f t="shared" si="56"/>
        <v>0.35263</v>
      </c>
      <c r="I476" s="4">
        <f t="shared" si="57"/>
        <v>-0.10562999999999989</v>
      </c>
      <c r="J476" s="4">
        <f ca="1">VLOOKUP(A476,'bbg mbs total return'!$A$7:$B$803,2,FALSE)*$M$1</f>
        <v>13154.185700000002</v>
      </c>
      <c r="K476" s="4">
        <f ca="1">VLOOKUP(A476,'bbg mbs total return'!$E$7:$F$803,2,FALSE)*$M$1</f>
        <v>2157.0913300000002</v>
      </c>
      <c r="L476" s="6">
        <f t="shared" ca="1" si="58"/>
        <v>1.1090106159259206E-3</v>
      </c>
      <c r="M476" s="6">
        <f t="shared" ca="1" si="59"/>
        <v>-1.8396143975618617E-4</v>
      </c>
      <c r="N476">
        <f t="shared" ca="1" si="62"/>
        <v>1.3454205075575492</v>
      </c>
      <c r="O476">
        <f t="shared" ca="1" si="63"/>
        <v>1.5640751010507983</v>
      </c>
      <c r="P476">
        <f t="shared" ca="1" si="60"/>
        <v>-2.8831866868724298E-2</v>
      </c>
      <c r="Q476">
        <f t="shared" ca="1" si="61"/>
        <v>2.1048594005671717E-2</v>
      </c>
    </row>
    <row r="477" spans="1:17" x14ac:dyDescent="0.2">
      <c r="A477" s="1">
        <v>43763</v>
      </c>
      <c r="B477" s="4">
        <f>bbg!B481</f>
        <v>0.51</v>
      </c>
      <c r="C477" s="4">
        <f>bbg!C481</f>
        <v>1.9281299999999999</v>
      </c>
      <c r="D477" s="4">
        <f>bbg!D481</f>
        <v>1.585</v>
      </c>
      <c r="E477" s="4">
        <f>bbg!E481</f>
        <v>1.8900000000000001</v>
      </c>
      <c r="F477" s="4">
        <f>AVERAGE(bbg!I481:K481)/AVERAGE(bbg!$I$529:$K$529)</f>
        <v>0.95122699386503073</v>
      </c>
      <c r="G477" s="4">
        <f>AVERAGE(bbg!F481:H481)/AVERAGE(bbg!$F$529:$H$529)</f>
        <v>0.9330664887702913</v>
      </c>
      <c r="H477" s="4">
        <f t="shared" si="56"/>
        <v>0.34312999999999994</v>
      </c>
      <c r="I477" s="4">
        <f t="shared" si="57"/>
        <v>-3.8129999999999775E-2</v>
      </c>
      <c r="J477" s="4">
        <f ca="1">VLOOKUP(A477,'bbg mbs total return'!$A$7:$B$803,2,FALSE)*$M$1</f>
        <v>13147.878600000002</v>
      </c>
      <c r="K477" s="4">
        <f ca="1">VLOOKUP(A477,'bbg mbs total return'!$E$7:$F$803,2,FALSE)*$M$1</f>
        <v>2154.1661100000001</v>
      </c>
      <c r="L477" s="6">
        <f t="shared" ca="1" si="58"/>
        <v>-2.8289010698702381E-3</v>
      </c>
      <c r="M477" s="6">
        <f t="shared" ca="1" si="59"/>
        <v>-8.0009584017013084E-3</v>
      </c>
      <c r="N477">
        <f t="shared" ca="1" si="62"/>
        <v>1.3416144460442943</v>
      </c>
      <c r="O477">
        <f t="shared" ca="1" si="63"/>
        <v>1.5515610012301539</v>
      </c>
      <c r="P477">
        <f t="shared" ca="1" si="60"/>
        <v>-3.1579205439563274E-2</v>
      </c>
      <c r="Q477">
        <f t="shared" ca="1" si="61"/>
        <v>1.2879226678916611E-2</v>
      </c>
    </row>
    <row r="478" spans="1:17" x14ac:dyDescent="0.2">
      <c r="A478" s="1">
        <v>43766</v>
      </c>
      <c r="B478" s="4">
        <f>bbg!B482</f>
        <v>0.5</v>
      </c>
      <c r="C478" s="4">
        <f>bbg!C482</f>
        <v>1.9355</v>
      </c>
      <c r="D478" s="4">
        <f>bbg!D482</f>
        <v>1.583</v>
      </c>
      <c r="E478" s="4">
        <f>bbg!E482</f>
        <v>1.77</v>
      </c>
      <c r="F478" s="4">
        <f>AVERAGE(bbg!I482:K482)/AVERAGE(bbg!$I$529:$K$529)</f>
        <v>0.95368098159509218</v>
      </c>
      <c r="G478" s="4">
        <f>AVERAGE(bbg!F482:H482)/AVERAGE(bbg!$F$529:$H$529)</f>
        <v>0.93762508338892603</v>
      </c>
      <c r="H478" s="4">
        <f t="shared" si="56"/>
        <v>0.35250000000000004</v>
      </c>
      <c r="I478" s="4">
        <f t="shared" si="57"/>
        <v>-0.16549999999999998</v>
      </c>
      <c r="J478" s="4">
        <f ca="1">VLOOKUP(A478,'bbg mbs total return'!$A$7:$B$803,2,FALSE)*$M$1</f>
        <v>13142.480100000002</v>
      </c>
      <c r="K478" s="4">
        <f ca="1">VLOOKUP(A478,'bbg mbs total return'!$E$7:$F$803,2,FALSE)*$M$1</f>
        <v>2150.3688699999998</v>
      </c>
      <c r="L478" s="6">
        <f t="shared" ca="1" si="58"/>
        <v>-2.4225314949286483E-3</v>
      </c>
      <c r="M478" s="6">
        <f t="shared" ca="1" si="59"/>
        <v>-1.0400180327784149E-2</v>
      </c>
      <c r="N478">
        <f t="shared" ca="1" si="62"/>
        <v>1.3383643427947007</v>
      </c>
      <c r="O478">
        <f t="shared" ca="1" si="63"/>
        <v>1.5354244870278031</v>
      </c>
      <c r="P478">
        <f t="shared" ca="1" si="60"/>
        <v>-3.3925235314729796E-2</v>
      </c>
      <c r="Q478">
        <f t="shared" ca="1" si="61"/>
        <v>2.3451000711893766E-3</v>
      </c>
    </row>
    <row r="479" spans="1:17" x14ac:dyDescent="0.2">
      <c r="A479" s="1">
        <v>43767</v>
      </c>
      <c r="B479" s="4">
        <f>bbg!B483</f>
        <v>0.47</v>
      </c>
      <c r="C479" s="4">
        <f>bbg!C483</f>
        <v>1.92713</v>
      </c>
      <c r="D479" s="4">
        <f>bbg!D483</f>
        <v>1.5659999999999998</v>
      </c>
      <c r="E479" s="4">
        <f>bbg!E483</f>
        <v>1.8399999999999999</v>
      </c>
      <c r="F479" s="4">
        <f>AVERAGE(bbg!I483:K483)/AVERAGE(bbg!$I$529:$K$529)</f>
        <v>0.9607361963190183</v>
      </c>
      <c r="G479" s="4">
        <f>AVERAGE(bbg!F483:H483)/AVERAGE(bbg!$F$529:$H$529)</f>
        <v>0.94040471425394689</v>
      </c>
      <c r="H479" s="4">
        <f t="shared" si="56"/>
        <v>0.36113000000000017</v>
      </c>
      <c r="I479" s="4">
        <f t="shared" si="57"/>
        <v>-8.7130000000000152E-2</v>
      </c>
      <c r="J479" s="4">
        <f ca="1">VLOOKUP(A479,'bbg mbs total return'!$A$7:$B$803,2,FALSE)*$M$1</f>
        <v>13157.873200000002</v>
      </c>
      <c r="K479" s="4">
        <f ca="1">VLOOKUP(A479,'bbg mbs total return'!$E$7:$F$803,2,FALSE)*$M$1</f>
        <v>2152.0432900000001</v>
      </c>
      <c r="L479" s="6">
        <f t="shared" ca="1" si="58"/>
        <v>6.9103616143199268E-3</v>
      </c>
      <c r="M479" s="6">
        <f t="shared" ca="1" si="59"/>
        <v>4.5941317965613408E-3</v>
      </c>
      <c r="N479">
        <f t="shared" ca="1" si="62"/>
        <v>1.3476129243751238</v>
      </c>
      <c r="O479">
        <f t="shared" ca="1" si="63"/>
        <v>1.5424784294848766</v>
      </c>
      <c r="P479">
        <f t="shared" ca="1" si="60"/>
        <v>-2.7249309344285488E-2</v>
      </c>
      <c r="Q479">
        <f t="shared" ca="1" si="61"/>
        <v>6.9500055665541183E-3</v>
      </c>
    </row>
    <row r="480" spans="1:17" x14ac:dyDescent="0.2">
      <c r="A480" s="1">
        <v>43768</v>
      </c>
      <c r="B480" s="4">
        <f>bbg!B484</f>
        <v>0.49</v>
      </c>
      <c r="C480" s="4">
        <f>bbg!C484</f>
        <v>1.90913</v>
      </c>
      <c r="D480" s="4">
        <f>bbg!D484</f>
        <v>1.5533000000000001</v>
      </c>
      <c r="E480" s="4">
        <f>bbg!E484</f>
        <v>1.83</v>
      </c>
      <c r="F480" s="4">
        <f>AVERAGE(bbg!I484:K484)/AVERAGE(bbg!$I$529:$K$529)</f>
        <v>0.95337423312883429</v>
      </c>
      <c r="G480" s="4">
        <f>AVERAGE(bbg!F484:H484)/AVERAGE(bbg!$F$529:$H$529)</f>
        <v>0.93328885923949301</v>
      </c>
      <c r="H480" s="4">
        <f t="shared" si="56"/>
        <v>0.35582999999999987</v>
      </c>
      <c r="I480" s="4">
        <f t="shared" si="57"/>
        <v>-7.9129999999999923E-2</v>
      </c>
      <c r="J480" s="4">
        <f ca="1">VLOOKUP(A480,'bbg mbs total return'!$A$7:$B$803,2,FALSE)*$M$1</f>
        <v>13165.130200000001</v>
      </c>
      <c r="K480" s="4">
        <f ca="1">VLOOKUP(A480,'bbg mbs total return'!$E$7:$F$803,2,FALSE)*$M$1</f>
        <v>2155.4877100000003</v>
      </c>
      <c r="L480" s="6">
        <f t="shared" ca="1" si="58"/>
        <v>3.2540441262191469E-3</v>
      </c>
      <c r="M480" s="6">
        <f t="shared" ca="1" si="59"/>
        <v>9.4431548354226846E-3</v>
      </c>
      <c r="N480">
        <f t="shared" ca="1" si="62"/>
        <v>1.3519981162961037</v>
      </c>
      <c r="O480">
        <f t="shared" ca="1" si="63"/>
        <v>1.557044292124802</v>
      </c>
      <c r="P480">
        <f t="shared" ca="1" si="60"/>
        <v>-2.4083935673081647E-2</v>
      </c>
      <c r="Q480">
        <f t="shared" ca="1" si="61"/>
        <v>1.6458790380648791E-2</v>
      </c>
    </row>
    <row r="481" spans="1:17" x14ac:dyDescent="0.2">
      <c r="A481" s="1">
        <v>43769</v>
      </c>
      <c r="B481" s="4">
        <f>bbg!B485</f>
        <v>0.49</v>
      </c>
      <c r="C481" s="4">
        <f>bbg!C485</f>
        <v>1.90225</v>
      </c>
      <c r="D481" s="4">
        <f>bbg!D485</f>
        <v>1.542</v>
      </c>
      <c r="E481" s="4">
        <f>bbg!E485</f>
        <v>1.71</v>
      </c>
      <c r="F481" s="4">
        <f>AVERAGE(bbg!I485:K485)/AVERAGE(bbg!$I$529:$K$529)</f>
        <v>0.96625766871165641</v>
      </c>
      <c r="G481" s="4">
        <f>AVERAGE(bbg!F485:H485)/AVERAGE(bbg!$F$529:$H$529)</f>
        <v>0.95085612630642669</v>
      </c>
      <c r="H481" s="4">
        <f t="shared" si="56"/>
        <v>0.36024999999999996</v>
      </c>
      <c r="I481" s="4">
        <f t="shared" si="57"/>
        <v>-0.19225000000000003</v>
      </c>
      <c r="J481" s="4">
        <f ca="1">VLOOKUP(A481,'bbg mbs total return'!$A$7:$B$803,2,FALSE)*$M$1</f>
        <v>13196.0226</v>
      </c>
      <c r="K481" s="4">
        <f ca="1">VLOOKUP(A481,'bbg mbs total return'!$E$7:$F$803,2,FALSE)*$M$1</f>
        <v>2167.2694200000001</v>
      </c>
      <c r="L481" s="6">
        <f t="shared" ca="1" si="58"/>
        <v>1.3844539114394273E-2</v>
      </c>
      <c r="M481" s="6">
        <f t="shared" ca="1" si="59"/>
        <v>3.2248891365749953E-2</v>
      </c>
      <c r="N481">
        <f t="shared" ca="1" si="62"/>
        <v>1.3707159070997523</v>
      </c>
      <c r="O481">
        <f t="shared" ca="1" si="63"/>
        <v>1.6072572443531958</v>
      </c>
      <c r="P481">
        <f t="shared" ca="1" si="60"/>
        <v>-1.0572827548141928E-2</v>
      </c>
      <c r="Q481">
        <f t="shared" ca="1" si="61"/>
        <v>4.923845948939598E-2</v>
      </c>
    </row>
    <row r="482" spans="1:17" x14ac:dyDescent="0.2">
      <c r="A482" s="1">
        <v>43770</v>
      </c>
      <c r="B482" s="4">
        <f>bbg!B486</f>
        <v>0.47</v>
      </c>
      <c r="C482" s="4">
        <f>bbg!C486</f>
        <v>1.8904999999999998</v>
      </c>
      <c r="D482" s="4">
        <f>bbg!D486</f>
        <v>1.556</v>
      </c>
      <c r="E482" s="4">
        <f>bbg!E486</f>
        <v>1.76</v>
      </c>
      <c r="F482" s="4">
        <f>AVERAGE(bbg!I486:K486)/AVERAGE(bbg!$I$529:$K$529)</f>
        <v>0.96717791411042942</v>
      </c>
      <c r="G482" s="4">
        <f>AVERAGE(bbg!F486:H486)/AVERAGE(bbg!$F$529:$H$529)</f>
        <v>0.95374694240604851</v>
      </c>
      <c r="H482" s="4">
        <f t="shared" si="56"/>
        <v>0.3344999999999998</v>
      </c>
      <c r="I482" s="4">
        <f t="shared" si="57"/>
        <v>-0.13049999999999984</v>
      </c>
      <c r="J482" s="4">
        <f ca="1">VLOOKUP(A482,'bbg mbs total return'!$A$7:$B$803,2,FALSE)*$M$1</f>
        <v>13193.444300000001</v>
      </c>
      <c r="K482" s="4">
        <f ca="1">VLOOKUP(A482,'bbg mbs total return'!$E$7:$F$803,2,FALSE)*$M$1</f>
        <v>2162.7063600000001</v>
      </c>
      <c r="L482" s="6">
        <f t="shared" ca="1" si="58"/>
        <v>-1.1527693200518942E-3</v>
      </c>
      <c r="M482" s="6">
        <f t="shared" ca="1" si="59"/>
        <v>-1.2422107630716007E-2</v>
      </c>
      <c r="N482">
        <f t="shared" ca="1" si="62"/>
        <v>1.3691357878555406</v>
      </c>
      <c r="O482">
        <f t="shared" ca="1" si="63"/>
        <v>1.5872917218735922</v>
      </c>
      <c r="P482">
        <f t="shared" ca="1" si="60"/>
        <v>-1.1713408836970252E-2</v>
      </c>
      <c r="Q482">
        <f t="shared" ca="1" si="61"/>
        <v>3.6204706415331911E-2</v>
      </c>
    </row>
    <row r="483" spans="1:17" x14ac:dyDescent="0.2">
      <c r="A483" s="1">
        <v>43773</v>
      </c>
      <c r="B483" s="4">
        <f>bbg!B487</f>
        <v>0.44</v>
      </c>
      <c r="C483" s="4">
        <f>bbg!C487</f>
        <v>1.90825</v>
      </c>
      <c r="D483" s="4">
        <f>bbg!D487</f>
        <v>1.5569999999999999</v>
      </c>
      <c r="E483" s="4">
        <f>bbg!E487</f>
        <v>1.8</v>
      </c>
      <c r="F483" s="4">
        <f>AVERAGE(bbg!I487:K487)/AVERAGE(bbg!$I$529:$K$529)</f>
        <v>0.96625766871165641</v>
      </c>
      <c r="G483" s="4">
        <f>AVERAGE(bbg!F487:H487)/AVERAGE(bbg!$F$529:$H$529)</f>
        <v>0.95441405381365352</v>
      </c>
      <c r="H483" s="4">
        <f t="shared" si="56"/>
        <v>0.35125000000000006</v>
      </c>
      <c r="I483" s="4">
        <f t="shared" si="57"/>
        <v>-0.10824999999999996</v>
      </c>
      <c r="J483" s="4">
        <f ca="1">VLOOKUP(A483,'bbg mbs total return'!$A$7:$B$803,2,FALSE)*$M$1</f>
        <v>13190.388100000002</v>
      </c>
      <c r="K483" s="4">
        <f ca="1">VLOOKUP(A483,'bbg mbs total return'!$E$7:$F$803,2,FALSE)*$M$1</f>
        <v>2156.6146100000001</v>
      </c>
      <c r="L483" s="6">
        <f t="shared" ca="1" si="58"/>
        <v>-1.3667075549025466E-3</v>
      </c>
      <c r="M483" s="6">
        <f t="shared" ca="1" si="59"/>
        <v>-1.6618680031994904E-2</v>
      </c>
      <c r="N483">
        <f t="shared" ca="1" si="62"/>
        <v>1.3672645796305909</v>
      </c>
      <c r="O483">
        <f t="shared" ca="1" si="63"/>
        <v>1.5609130286303408</v>
      </c>
      <c r="P483">
        <f t="shared" ca="1" si="60"/>
        <v>-1.3064107587521634E-2</v>
      </c>
      <c r="Q483">
        <f t="shared" ca="1" si="61"/>
        <v>1.8984351951768286E-2</v>
      </c>
    </row>
    <row r="484" spans="1:17" x14ac:dyDescent="0.2">
      <c r="A484" s="1">
        <v>43774</v>
      </c>
      <c r="B484" s="4">
        <f>bbg!B488</f>
        <v>0.46</v>
      </c>
      <c r="C484" s="4">
        <f>bbg!C488</f>
        <v>1.8935</v>
      </c>
      <c r="D484" s="4">
        <f>bbg!D488</f>
        <v>1.5598999999999998</v>
      </c>
      <c r="E484" s="4">
        <f>bbg!E488</f>
        <v>1.78</v>
      </c>
      <c r="F484" s="4">
        <f>AVERAGE(bbg!I488:K488)/AVERAGE(bbg!$I$529:$K$529)</f>
        <v>0.96349693251533741</v>
      </c>
      <c r="G484" s="4">
        <f>AVERAGE(bbg!F488:H488)/AVERAGE(bbg!$F$529:$H$529)</f>
        <v>0.94996664442961976</v>
      </c>
      <c r="H484" s="4">
        <f t="shared" si="56"/>
        <v>0.33360000000000012</v>
      </c>
      <c r="I484" s="4">
        <f t="shared" si="57"/>
        <v>-0.11349999999999993</v>
      </c>
      <c r="J484" s="4">
        <f ca="1">VLOOKUP(A484,'bbg mbs total return'!$A$7:$B$803,2,FALSE)*$M$1</f>
        <v>13161.4781</v>
      </c>
      <c r="K484" s="4">
        <f ca="1">VLOOKUP(A484,'bbg mbs total return'!$E$7:$F$803,2,FALSE)*$M$1</f>
        <v>2150.0526300000001</v>
      </c>
      <c r="L484" s="6">
        <f t="shared" ca="1" si="58"/>
        <v>-1.293131018639353E-2</v>
      </c>
      <c r="M484" s="6">
        <f t="shared" ca="1" si="59"/>
        <v>-1.79520633035124E-2</v>
      </c>
      <c r="N484">
        <f t="shared" ca="1" si="62"/>
        <v>1.3495840572445188</v>
      </c>
      <c r="O484">
        <f t="shared" ca="1" si="63"/>
        <v>1.5328914191290917</v>
      </c>
      <c r="P484">
        <f t="shared" ca="1" si="60"/>
        <v>-2.582648174639246E-2</v>
      </c>
      <c r="Q484">
        <f t="shared" ca="1" si="61"/>
        <v>6.9148036024158088E-4</v>
      </c>
    </row>
    <row r="485" spans="1:17" x14ac:dyDescent="0.2">
      <c r="A485" s="1">
        <v>43775</v>
      </c>
      <c r="B485" s="4">
        <f>bbg!B489</f>
        <v>0.46</v>
      </c>
      <c r="C485" s="4">
        <f>bbg!C489</f>
        <v>1.90425</v>
      </c>
      <c r="D485" s="4">
        <f>bbg!D489</f>
        <v>1.5535000000000001</v>
      </c>
      <c r="E485" s="4">
        <f>bbg!E489</f>
        <v>1.8599999999999999</v>
      </c>
      <c r="F485" s="4">
        <f>AVERAGE(bbg!I489:K489)/AVERAGE(bbg!$I$529:$K$529)</f>
        <v>0.97760736196319009</v>
      </c>
      <c r="G485" s="4">
        <f>AVERAGE(bbg!F489:H489)/AVERAGE(bbg!$F$529:$H$529)</f>
        <v>0.95863909272848558</v>
      </c>
      <c r="H485" s="4">
        <f t="shared" si="56"/>
        <v>0.3507499999999999</v>
      </c>
      <c r="I485" s="4">
        <f t="shared" si="57"/>
        <v>-4.4250000000000123E-2</v>
      </c>
      <c r="J485" s="4">
        <f ca="1">VLOOKUP(A485,'bbg mbs total return'!$A$7:$B$803,2,FALSE)*$M$1</f>
        <v>13177.508400000001</v>
      </c>
      <c r="K485" s="4">
        <f ca="1">VLOOKUP(A485,'bbg mbs total return'!$E$7:$F$803,2,FALSE)*$M$1</f>
        <v>2154.3779199999999</v>
      </c>
      <c r="L485" s="6">
        <f t="shared" ca="1" si="58"/>
        <v>7.1860295083421514E-3</v>
      </c>
      <c r="M485" s="6">
        <f t="shared" ca="1" si="59"/>
        <v>1.1869109920345689E-2</v>
      </c>
      <c r="N485">
        <f t="shared" ca="1" si="62"/>
        <v>1.359282208103866</v>
      </c>
      <c r="O485">
        <f t="shared" ca="1" si="63"/>
        <v>1.5510854758786894</v>
      </c>
      <c r="P485">
        <f t="shared" ca="1" si="60"/>
        <v>-1.8826042097976559E-2</v>
      </c>
      <c r="Q485">
        <f t="shared" ca="1" si="61"/>
        <v>1.2568797536990806E-2</v>
      </c>
    </row>
    <row r="486" spans="1:17" x14ac:dyDescent="0.2">
      <c r="A486" s="1">
        <v>43776</v>
      </c>
      <c r="B486" s="4">
        <f>bbg!B490</f>
        <v>0.44</v>
      </c>
      <c r="C486" s="4">
        <f>bbg!C490</f>
        <v>1.9013800000000001</v>
      </c>
      <c r="D486" s="4">
        <f>bbg!D490</f>
        <v>1.5529999999999999</v>
      </c>
      <c r="E486" s="4">
        <f>bbg!E490</f>
        <v>1.87</v>
      </c>
      <c r="F486" s="4">
        <f>AVERAGE(bbg!I490:K490)/AVERAGE(bbg!$I$529:$K$529)</f>
        <v>0.98957055214723944</v>
      </c>
      <c r="G486" s="4">
        <f>AVERAGE(bbg!F490:H490)/AVERAGE(bbg!$F$529:$H$529)</f>
        <v>0.96019568601289729</v>
      </c>
      <c r="H486" s="4">
        <f t="shared" si="56"/>
        <v>0.34838000000000013</v>
      </c>
      <c r="I486" s="4">
        <f t="shared" si="57"/>
        <v>-3.1379999999999963E-2</v>
      </c>
      <c r="J486" s="4">
        <f ca="1">VLOOKUP(A486,'bbg mbs total return'!$A$7:$B$803,2,FALSE)*$M$1</f>
        <v>13151.9673</v>
      </c>
      <c r="K486" s="4">
        <f ca="1">VLOOKUP(A486,'bbg mbs total return'!$E$7:$F$803,2,FALSE)*$M$1</f>
        <v>2143.6086500000001</v>
      </c>
      <c r="L486" s="6">
        <f t="shared" ca="1" si="58"/>
        <v>-1.1435582920971677E-2</v>
      </c>
      <c r="M486" s="6">
        <f t="shared" ca="1" si="59"/>
        <v>-2.9492825938356438E-2</v>
      </c>
      <c r="N486">
        <f t="shared" ca="1" si="62"/>
        <v>1.3437380237000929</v>
      </c>
      <c r="O486">
        <f t="shared" ca="1" si="63"/>
        <v>1.5053395819230864</v>
      </c>
      <c r="P486">
        <f t="shared" ca="1" si="60"/>
        <v>-3.0046338253463145E-2</v>
      </c>
      <c r="Q486">
        <f t="shared" ca="1" si="61"/>
        <v>-1.7294717759378631E-2</v>
      </c>
    </row>
    <row r="487" spans="1:17" x14ac:dyDescent="0.2">
      <c r="A487" s="1">
        <v>43777</v>
      </c>
      <c r="B487" s="4">
        <f>bbg!B491</f>
        <v>0.42</v>
      </c>
      <c r="C487" s="4">
        <f>bbg!C491</f>
        <v>1.90063</v>
      </c>
      <c r="D487" s="4">
        <f>bbg!D491</f>
        <v>1.5550000000000002</v>
      </c>
      <c r="E487" s="4">
        <f>bbg!E491</f>
        <v>1.7</v>
      </c>
      <c r="F487" s="4">
        <f>AVERAGE(bbg!I491:K491)/AVERAGE(bbg!$I$529:$K$529)</f>
        <v>0.99723926380368089</v>
      </c>
      <c r="G487" s="4">
        <f>AVERAGE(bbg!F491:H491)/AVERAGE(bbg!$F$529:$H$529)</f>
        <v>0.96531020680453627</v>
      </c>
      <c r="H487" s="4">
        <f t="shared" si="56"/>
        <v>0.34562999999999988</v>
      </c>
      <c r="I487" s="4">
        <f t="shared" si="57"/>
        <v>-0.20063000000000009</v>
      </c>
      <c r="J487" s="4">
        <f ca="1">VLOOKUP(A487,'bbg mbs total return'!$A$7:$B$803,2,FALSE)*$M$1</f>
        <v>13161.655100000002</v>
      </c>
      <c r="K487" s="4">
        <f ca="1">VLOOKUP(A487,'bbg mbs total return'!$E$7:$F$803,2,FALSE)*$M$1</f>
        <v>2144.5626800000005</v>
      </c>
      <c r="L487" s="6">
        <f t="shared" ca="1" si="58"/>
        <v>4.3459673139549133E-3</v>
      </c>
      <c r="M487" s="6">
        <f t="shared" ca="1" si="59"/>
        <v>2.6258417085609055E-3</v>
      </c>
      <c r="N487">
        <f t="shared" ca="1" si="62"/>
        <v>1.349577865229612</v>
      </c>
      <c r="O487">
        <f t="shared" ca="1" si="63"/>
        <v>1.5092923653828476</v>
      </c>
      <c r="P487">
        <f t="shared" ca="1" si="60"/>
        <v>-2.5830951343461694E-2</v>
      </c>
      <c r="Q487">
        <f t="shared" ca="1" si="61"/>
        <v>-1.4714289242048095E-2</v>
      </c>
    </row>
    <row r="488" spans="1:17" x14ac:dyDescent="0.2">
      <c r="A488" s="1">
        <v>43780</v>
      </c>
      <c r="B488" s="4">
        <f>bbg!B492</f>
        <v>0.42</v>
      </c>
      <c r="C488" s="4">
        <f>bbg!C492</f>
        <v>1.90463</v>
      </c>
      <c r="D488" s="4">
        <f>bbg!D492</f>
        <v>1.554</v>
      </c>
      <c r="E488" s="4">
        <f>bbg!E492</f>
        <v>1.7</v>
      </c>
      <c r="F488" s="4">
        <f>AVERAGE(bbg!I492:K492)/AVERAGE(bbg!$I$529:$K$529)</f>
        <v>0.99049079754601221</v>
      </c>
      <c r="G488" s="4">
        <f>AVERAGE(bbg!F492:H492)/AVERAGE(bbg!$F$529:$H$529)</f>
        <v>0.96575494774293968</v>
      </c>
      <c r="H488" s="4">
        <f t="shared" si="56"/>
        <v>0.35063</v>
      </c>
      <c r="I488" s="4">
        <f t="shared" si="57"/>
        <v>-0.20463000000000009</v>
      </c>
      <c r="J488" s="4" t="e">
        <f ca="1">VLOOKUP(A488,'bbg mbs total return'!$A$7:$B$803,2,FALSE)*$M$1</f>
        <v>#N/A</v>
      </c>
      <c r="K488" s="4" t="e">
        <f ca="1">VLOOKUP(A488,'bbg mbs total return'!$E$7:$F$803,2,FALSE)*$M$1</f>
        <v>#N/A</v>
      </c>
      <c r="L488" s="6" t="e">
        <f t="shared" ca="1" si="58"/>
        <v>#N/A</v>
      </c>
      <c r="M488" s="6" t="e">
        <f t="shared" ca="1" si="59"/>
        <v>#N/A</v>
      </c>
      <c r="N488">
        <f t="shared" ca="1" si="62"/>
        <v>1.349577865229612</v>
      </c>
      <c r="O488">
        <f t="shared" ca="1" si="63"/>
        <v>1.5092923653828476</v>
      </c>
      <c r="P488">
        <f t="shared" ca="1" si="60"/>
        <v>-2.5830951343461694E-2</v>
      </c>
      <c r="Q488">
        <f t="shared" ca="1" si="61"/>
        <v>-1.4714289242048095E-2</v>
      </c>
    </row>
    <row r="489" spans="1:17" x14ac:dyDescent="0.2">
      <c r="A489" s="1">
        <v>43781</v>
      </c>
      <c r="B489" s="4">
        <f>bbg!B493</f>
        <v>0.42</v>
      </c>
      <c r="C489" s="4">
        <f>bbg!C493</f>
        <v>1.9092500000000001</v>
      </c>
      <c r="D489" s="4">
        <f>bbg!D493</f>
        <v>1.5529999999999999</v>
      </c>
      <c r="E489" s="4">
        <f>bbg!E493</f>
        <v>1.74</v>
      </c>
      <c r="F489" s="4">
        <f>AVERAGE(bbg!I493:K493)/AVERAGE(bbg!$I$529:$K$529)</f>
        <v>0.98987730061349699</v>
      </c>
      <c r="G489" s="4">
        <f>AVERAGE(bbg!F493:H493)/AVERAGE(bbg!$F$529:$H$529)</f>
        <v>0.96708917055814969</v>
      </c>
      <c r="H489" s="4">
        <f t="shared" si="56"/>
        <v>0.35625000000000018</v>
      </c>
      <c r="I489" s="4">
        <f t="shared" si="57"/>
        <v>-0.16925000000000012</v>
      </c>
      <c r="J489" s="4">
        <f ca="1">VLOOKUP(A489,'bbg mbs total return'!$A$7:$B$803,2,FALSE)*$M$1</f>
        <v>13172.5406</v>
      </c>
      <c r="K489" s="4">
        <f ca="1">VLOOKUP(A489,'bbg mbs total return'!$E$7:$F$803,2,FALSE)*$M$1</f>
        <v>2147.5286100000003</v>
      </c>
      <c r="L489" s="6" t="e">
        <f t="shared" ca="1" si="58"/>
        <v>#N/A</v>
      </c>
      <c r="M489" s="6" t="e">
        <f t="shared" ca="1" si="59"/>
        <v>#N/A</v>
      </c>
      <c r="N489">
        <f t="shared" ca="1" si="62"/>
        <v>1.349577865229612</v>
      </c>
      <c r="O489">
        <f t="shared" ca="1" si="63"/>
        <v>1.5092923653828476</v>
      </c>
      <c r="P489">
        <f t="shared" ca="1" si="60"/>
        <v>-2.5830951343461694E-2</v>
      </c>
      <c r="Q489">
        <f t="shared" ca="1" si="61"/>
        <v>-1.4714289242048095E-2</v>
      </c>
    </row>
    <row r="490" spans="1:17" x14ac:dyDescent="0.2">
      <c r="A490" s="1">
        <v>43782</v>
      </c>
      <c r="B490" s="4">
        <f>bbg!B494</f>
        <v>0.43</v>
      </c>
      <c r="C490" s="4">
        <f>bbg!C494</f>
        <v>1.90988</v>
      </c>
      <c r="D490" s="4">
        <f>bbg!D494</f>
        <v>1.544</v>
      </c>
      <c r="E490" s="4">
        <f>bbg!E494</f>
        <v>1.75</v>
      </c>
      <c r="F490" s="4">
        <f>AVERAGE(bbg!I494:K494)/AVERAGE(bbg!$I$529:$K$529)</f>
        <v>0.98773006134969332</v>
      </c>
      <c r="G490" s="4">
        <f>AVERAGE(bbg!F494:H494)/AVERAGE(bbg!$F$529:$H$529)</f>
        <v>0.96931287525016674</v>
      </c>
      <c r="H490" s="4">
        <f t="shared" si="56"/>
        <v>0.36587999999999998</v>
      </c>
      <c r="I490" s="4">
        <f t="shared" si="57"/>
        <v>-0.15988000000000002</v>
      </c>
      <c r="J490" s="4">
        <f ca="1">VLOOKUP(A490,'bbg mbs total return'!$A$7:$B$803,2,FALSE)*$M$1</f>
        <v>13179.479000000001</v>
      </c>
      <c r="K490" s="4">
        <f ca="1">VLOOKUP(A490,'bbg mbs total return'!$E$7:$F$803,2,FALSE)*$M$1</f>
        <v>2152.08754</v>
      </c>
      <c r="L490" s="6">
        <f t="shared" ca="1" si="58"/>
        <v>3.1077194022843591E-3</v>
      </c>
      <c r="M490" s="6">
        <f t="shared" ca="1" si="59"/>
        <v>1.252494931836954E-2</v>
      </c>
      <c r="N490">
        <f t="shared" ca="1" si="62"/>
        <v>1.3537719745462795</v>
      </c>
      <c r="O490">
        <f t="shared" ca="1" si="63"/>
        <v>1.5281961757658697</v>
      </c>
      <c r="P490">
        <f t="shared" ca="1" si="60"/>
        <v>-2.2803507289846925E-2</v>
      </c>
      <c r="Q490">
        <f t="shared" ca="1" si="61"/>
        <v>-2.3736356506911527E-3</v>
      </c>
    </row>
    <row r="491" spans="1:17" x14ac:dyDescent="0.2">
      <c r="A491" s="1">
        <v>43783</v>
      </c>
      <c r="B491" s="4">
        <f>bbg!B495</f>
        <v>0.45</v>
      </c>
      <c r="C491" s="4">
        <f>bbg!C495</f>
        <v>1.9041299999999999</v>
      </c>
      <c r="D491" s="4">
        <f>bbg!D495</f>
        <v>1.5413000000000001</v>
      </c>
      <c r="E491" s="4">
        <f>bbg!E495</f>
        <v>1.74</v>
      </c>
      <c r="F491" s="4">
        <f>AVERAGE(bbg!I495:K495)/AVERAGE(bbg!$I$529:$K$529)</f>
        <v>0.99018404907975455</v>
      </c>
      <c r="G491" s="4">
        <f>AVERAGE(bbg!F495:H495)/AVERAGE(bbg!$F$529:$H$529)</f>
        <v>0.9604180564820991</v>
      </c>
      <c r="H491" s="4">
        <f t="shared" si="56"/>
        <v>0.36282999999999976</v>
      </c>
      <c r="I491" s="4">
        <f t="shared" si="57"/>
        <v>-0.16412999999999989</v>
      </c>
      <c r="J491" s="4">
        <f ca="1">VLOOKUP(A491,'bbg mbs total return'!$A$7:$B$803,2,FALSE)*$M$1</f>
        <v>13190.618200000001</v>
      </c>
      <c r="K491" s="4">
        <f ca="1">VLOOKUP(A491,'bbg mbs total return'!$E$7:$F$803,2,FALSE)*$M$1</f>
        <v>2156.7969200000002</v>
      </c>
      <c r="L491" s="6">
        <f t="shared" ca="1" si="58"/>
        <v>4.9866371804221602E-3</v>
      </c>
      <c r="M491" s="6">
        <f t="shared" ca="1" si="59"/>
        <v>1.2910879080691351E-2</v>
      </c>
      <c r="N491">
        <f t="shared" ca="1" si="62"/>
        <v>1.3605227442083654</v>
      </c>
      <c r="O491">
        <f t="shared" ca="1" si="63"/>
        <v>1.5479265318027577</v>
      </c>
      <c r="P491">
        <f t="shared" ca="1" si="60"/>
        <v>-1.793058292672034E-2</v>
      </c>
      <c r="Q491">
        <f t="shared" ca="1" si="61"/>
        <v>1.0506597707132359E-2</v>
      </c>
    </row>
    <row r="492" spans="1:17" x14ac:dyDescent="0.2">
      <c r="A492" s="1">
        <v>43784</v>
      </c>
      <c r="B492" s="4">
        <f>bbg!B496</f>
        <v>0.43</v>
      </c>
      <c r="C492" s="4">
        <f>bbg!C496</f>
        <v>1.90263</v>
      </c>
      <c r="D492" s="4">
        <f>bbg!D496</f>
        <v>1.5449999999999999</v>
      </c>
      <c r="E492" s="4">
        <f>bbg!E496</f>
        <v>1.63</v>
      </c>
      <c r="F492" s="4">
        <f>AVERAGE(bbg!I496:K496)/AVERAGE(bbg!$I$529:$K$529)</f>
        <v>0.98895705521472366</v>
      </c>
      <c r="G492" s="4">
        <f>AVERAGE(bbg!F496:H496)/AVERAGE(bbg!$F$529:$H$529)</f>
        <v>0.96397598398932627</v>
      </c>
      <c r="H492" s="4">
        <f t="shared" si="56"/>
        <v>0.35763000000000011</v>
      </c>
      <c r="I492" s="4">
        <f t="shared" si="57"/>
        <v>-0.27263000000000015</v>
      </c>
      <c r="J492" s="4">
        <f ca="1">VLOOKUP(A492,'bbg mbs total return'!$A$7:$B$803,2,FALSE)*$M$1</f>
        <v>13195.3441</v>
      </c>
      <c r="K492" s="4">
        <f ca="1">VLOOKUP(A492,'bbg mbs total return'!$E$7:$F$803,2,FALSE)*$M$1</f>
        <v>2154.5531500000002</v>
      </c>
      <c r="L492" s="6">
        <f t="shared" ca="1" si="58"/>
        <v>2.1138364841760682E-3</v>
      </c>
      <c r="M492" s="6">
        <f t="shared" ca="1" si="59"/>
        <v>-6.1379181680212393E-3</v>
      </c>
      <c r="N492">
        <f t="shared" ca="1" si="62"/>
        <v>1.3633986668226246</v>
      </c>
      <c r="O492">
        <f t="shared" ca="1" si="63"/>
        <v>1.5384254854204436</v>
      </c>
      <c r="P492">
        <f t="shared" ca="1" si="60"/>
        <v>-1.5854648762917201E-2</v>
      </c>
      <c r="Q492">
        <f t="shared" ca="1" si="61"/>
        <v>4.3041909021606095E-3</v>
      </c>
    </row>
    <row r="493" spans="1:17" x14ac:dyDescent="0.2">
      <c r="A493" s="1">
        <v>43787</v>
      </c>
      <c r="B493" s="4">
        <f>bbg!B497</f>
        <v>0.43</v>
      </c>
      <c r="C493" s="4">
        <f>bbg!C497</f>
        <v>1.8984999999999999</v>
      </c>
      <c r="D493" s="4">
        <f>bbg!D497</f>
        <v>1.544</v>
      </c>
      <c r="E493" s="4">
        <f>bbg!E497</f>
        <v>1.8599999999999999</v>
      </c>
      <c r="F493" s="4">
        <f>AVERAGE(bbg!I497:K497)/AVERAGE(bbg!$I$529:$K$529)</f>
        <v>0.99141104294478521</v>
      </c>
      <c r="G493" s="4">
        <f>AVERAGE(bbg!F497:H497)/AVERAGE(bbg!$F$529:$H$529)</f>
        <v>0.96909050478096526</v>
      </c>
      <c r="H493" s="4">
        <f t="shared" si="56"/>
        <v>0.35449999999999982</v>
      </c>
      <c r="I493" s="4">
        <f t="shared" si="57"/>
        <v>-3.8499999999999979E-2</v>
      </c>
      <c r="J493" s="4">
        <f ca="1">VLOOKUP(A493,'bbg mbs total return'!$A$7:$B$803,2,FALSE)*$M$1</f>
        <v>13201.763300000001</v>
      </c>
      <c r="K493" s="4">
        <f ca="1">VLOOKUP(A493,'bbg mbs total return'!$E$7:$F$803,2,FALSE)*$M$1</f>
        <v>2158.3338699999999</v>
      </c>
      <c r="L493" s="6">
        <f t="shared" ca="1" si="58"/>
        <v>2.8702002549525264E-3</v>
      </c>
      <c r="M493" s="6">
        <f t="shared" ca="1" si="59"/>
        <v>1.0353073907690403E-2</v>
      </c>
      <c r="N493">
        <f t="shared" ca="1" si="62"/>
        <v>1.3673118940237408</v>
      </c>
      <c r="O493">
        <f t="shared" ca="1" si="63"/>
        <v>1.554352918172476</v>
      </c>
      <c r="P493">
        <f t="shared" ca="1" si="60"/>
        <v>-1.30299545248862E-2</v>
      </c>
      <c r="Q493">
        <f t="shared" ca="1" si="61"/>
        <v>1.4701826416373853E-2</v>
      </c>
    </row>
    <row r="494" spans="1:17" x14ac:dyDescent="0.2">
      <c r="A494" s="1">
        <v>43788</v>
      </c>
      <c r="B494" s="4">
        <f>bbg!B498</f>
        <v>0.46</v>
      </c>
      <c r="C494" s="4">
        <f>bbg!C498</f>
        <v>1.89463</v>
      </c>
      <c r="D494" s="4">
        <f>bbg!D498</f>
        <v>1.5430000000000001</v>
      </c>
      <c r="E494" s="4">
        <f>bbg!E498</f>
        <v>1.72</v>
      </c>
      <c r="F494" s="4">
        <f>AVERAGE(bbg!I498:K498)/AVERAGE(bbg!$I$529:$K$529)</f>
        <v>0.98926380368098155</v>
      </c>
      <c r="G494" s="4">
        <f>AVERAGE(bbg!F498:H498)/AVERAGE(bbg!$F$529:$H$529)</f>
        <v>0.96753391149655321</v>
      </c>
      <c r="H494" s="4">
        <f t="shared" si="56"/>
        <v>0.35162999999999989</v>
      </c>
      <c r="I494" s="4">
        <f t="shared" si="57"/>
        <v>-0.17463000000000006</v>
      </c>
      <c r="J494" s="4">
        <f ca="1">VLOOKUP(A494,'bbg mbs total return'!$A$7:$B$803,2,FALSE)*$M$1</f>
        <v>13199.556700000003</v>
      </c>
      <c r="K494" s="4">
        <f ca="1">VLOOKUP(A494,'bbg mbs total return'!$E$7:$F$803,2,FALSE)*$M$1</f>
        <v>2160.6507999999999</v>
      </c>
      <c r="L494" s="6">
        <f t="shared" ca="1" si="58"/>
        <v>-9.8615159991464205E-4</v>
      </c>
      <c r="M494" s="6">
        <f t="shared" ca="1" si="59"/>
        <v>6.3335368035527086E-3</v>
      </c>
      <c r="N494">
        <f t="shared" ca="1" si="62"/>
        <v>1.3659635172118669</v>
      </c>
      <c r="O494">
        <f t="shared" ca="1" si="63"/>
        <v>1.5641974695854308</v>
      </c>
      <c r="P494">
        <f t="shared" ca="1" si="60"/>
        <v>-1.4003256614299353E-2</v>
      </c>
      <c r="Q494">
        <f t="shared" ca="1" si="61"/>
        <v>2.1128477778614041E-2</v>
      </c>
    </row>
    <row r="495" spans="1:17" x14ac:dyDescent="0.2">
      <c r="A495" s="1">
        <v>43789</v>
      </c>
      <c r="B495" s="4">
        <f>bbg!B499</f>
        <v>0.49</v>
      </c>
      <c r="C495" s="4">
        <f>bbg!C499</f>
        <v>1.8987500000000002</v>
      </c>
      <c r="D495" s="4">
        <f>bbg!D499</f>
        <v>1.5430000000000001</v>
      </c>
      <c r="E495" s="4">
        <f>bbg!E499</f>
        <v>1.6800000000000002</v>
      </c>
      <c r="F495" s="4">
        <f>AVERAGE(bbg!I499:K499)/AVERAGE(bbg!$I$529:$K$529)</f>
        <v>0.98588957055214721</v>
      </c>
      <c r="G495" s="4">
        <f>AVERAGE(bbg!F499:H499)/AVERAGE(bbg!$F$529:$H$529)</f>
        <v>0.96775628196575503</v>
      </c>
      <c r="H495" s="4">
        <f t="shared" si="56"/>
        <v>0.35575000000000001</v>
      </c>
      <c r="I495" s="4">
        <f t="shared" si="57"/>
        <v>-0.21875</v>
      </c>
      <c r="J495" s="4">
        <f ca="1">VLOOKUP(A495,'bbg mbs total return'!$A$7:$B$803,2,FALSE)*$M$1</f>
        <v>13202.607000000002</v>
      </c>
      <c r="K495" s="4">
        <f ca="1">VLOOKUP(A495,'bbg mbs total return'!$E$7:$F$803,2,FALSE)*$M$1</f>
        <v>2165.3318600000002</v>
      </c>
      <c r="L495" s="6">
        <f t="shared" ca="1" si="58"/>
        <v>1.3634374554410079E-3</v>
      </c>
      <c r="M495" s="6">
        <f t="shared" ca="1" si="59"/>
        <v>1.2782377420730207E-2</v>
      </c>
      <c r="N495">
        <f t="shared" ca="1" si="62"/>
        <v>1.3678259230339995</v>
      </c>
      <c r="O495">
        <f t="shared" ca="1" si="63"/>
        <v>1.5841916320022231</v>
      </c>
      <c r="P495">
        <f t="shared" ca="1" si="60"/>
        <v>-1.2658911723424371E-2</v>
      </c>
      <c r="Q495">
        <f t="shared" ca="1" si="61"/>
        <v>3.418092737663625E-2</v>
      </c>
    </row>
    <row r="496" spans="1:17" x14ac:dyDescent="0.2">
      <c r="A496" s="1">
        <v>43790</v>
      </c>
      <c r="B496" s="4">
        <f>bbg!B500</f>
        <v>0.46</v>
      </c>
      <c r="C496" s="4">
        <f>bbg!C500</f>
        <v>1.9095</v>
      </c>
      <c r="D496" s="4">
        <f>bbg!D500</f>
        <v>1.5512000000000001</v>
      </c>
      <c r="E496" s="4">
        <f>bbg!E500</f>
        <v>1.77</v>
      </c>
      <c r="F496" s="4">
        <f>AVERAGE(bbg!I500:K500)/AVERAGE(bbg!$I$529:$K$529)</f>
        <v>0.98343558282208587</v>
      </c>
      <c r="G496" s="4">
        <f>AVERAGE(bbg!F500:H500)/AVERAGE(bbg!$F$529:$H$529)</f>
        <v>0.96397598398932627</v>
      </c>
      <c r="H496" s="4">
        <f t="shared" si="56"/>
        <v>0.35829999999999984</v>
      </c>
      <c r="I496" s="4">
        <f t="shared" si="57"/>
        <v>-0.13949999999999996</v>
      </c>
      <c r="J496" s="4">
        <f ca="1">VLOOKUP(A496,'bbg mbs total return'!$A$7:$B$803,2,FALSE)*$M$1</f>
        <v>13201.698400000001</v>
      </c>
      <c r="K496" s="4">
        <f ca="1">VLOOKUP(A496,'bbg mbs total return'!$E$7:$F$803,2,FALSE)*$M$1</f>
        <v>2162.2703499999998</v>
      </c>
      <c r="L496" s="6">
        <f t="shared" ca="1" si="58"/>
        <v>-4.06036474463356E-4</v>
      </c>
      <c r="M496" s="6">
        <f t="shared" ca="1" si="59"/>
        <v>-8.3418663594605601E-3</v>
      </c>
      <c r="N496">
        <f t="shared" ca="1" si="62"/>
        <v>1.3672705358185313</v>
      </c>
      <c r="O496">
        <f t="shared" ca="1" si="63"/>
        <v>1.570976517120285</v>
      </c>
      <c r="P496">
        <f t="shared" ca="1" si="60"/>
        <v>-1.3059808218001012E-2</v>
      </c>
      <c r="Q496">
        <f t="shared" ca="1" si="61"/>
        <v>2.5553928288957417E-2</v>
      </c>
    </row>
    <row r="497" spans="1:17" x14ac:dyDescent="0.2">
      <c r="A497" s="1">
        <v>43791</v>
      </c>
      <c r="B497" s="4">
        <f>bbg!B501</f>
        <v>0.46</v>
      </c>
      <c r="C497" s="4">
        <f>bbg!C501</f>
        <v>1.9172500000000001</v>
      </c>
      <c r="D497" s="4">
        <f>bbg!D501</f>
        <v>1.55</v>
      </c>
      <c r="E497" s="4">
        <f>bbg!E501</f>
        <v>1.79</v>
      </c>
      <c r="F497" s="4">
        <f>AVERAGE(bbg!I501:K501)/AVERAGE(bbg!$I$529:$K$529)</f>
        <v>0.98650306748466254</v>
      </c>
      <c r="G497" s="4">
        <f>AVERAGE(bbg!F501:H501)/AVERAGE(bbg!$F$529:$H$529)</f>
        <v>0.96708917055814969</v>
      </c>
      <c r="H497" s="4">
        <f t="shared" si="56"/>
        <v>0.36725000000000008</v>
      </c>
      <c r="I497" s="4">
        <f t="shared" si="57"/>
        <v>-0.12725000000000009</v>
      </c>
      <c r="J497" s="4">
        <f ca="1">VLOOKUP(A497,'bbg mbs total return'!$A$7:$B$803,2,FALSE)*$M$1</f>
        <v>13199.090600000001</v>
      </c>
      <c r="K497" s="4">
        <f ca="1">VLOOKUP(A497,'bbg mbs total return'!$E$7:$F$803,2,FALSE)*$M$1</f>
        <v>2160.5788200000002</v>
      </c>
      <c r="L497" s="6">
        <f t="shared" ca="1" si="58"/>
        <v>-1.1654576202106083E-3</v>
      </c>
      <c r="M497" s="6">
        <f t="shared" ca="1" si="59"/>
        <v>-4.6155315407238832E-3</v>
      </c>
      <c r="N497">
        <f t="shared" ca="1" si="62"/>
        <v>1.3656770399536722</v>
      </c>
      <c r="O497">
        <f t="shared" ca="1" si="63"/>
        <v>1.5637256254557796</v>
      </c>
      <c r="P497">
        <f t="shared" ca="1" si="60"/>
        <v>-1.4210045185205411E-2</v>
      </c>
      <c r="Q497">
        <f t="shared" ca="1" si="61"/>
        <v>2.0820451786226268E-2</v>
      </c>
    </row>
    <row r="498" spans="1:17" x14ac:dyDescent="0.2">
      <c r="A498" s="1">
        <v>43794</v>
      </c>
      <c r="B498" s="4">
        <f>bbg!B502</f>
        <v>0.46</v>
      </c>
      <c r="C498" s="4">
        <f>bbg!C502</f>
        <v>1.9186299999999998</v>
      </c>
      <c r="D498" s="4">
        <f>bbg!D502</f>
        <v>1.5565</v>
      </c>
      <c r="E498" s="4">
        <f>bbg!E502</f>
        <v>1.8</v>
      </c>
      <c r="F498" s="4">
        <f>AVERAGE(bbg!I502:K502)/AVERAGE(bbg!$I$529:$K$529)</f>
        <v>0.98895705521472399</v>
      </c>
      <c r="G498" s="4">
        <f>AVERAGE(bbg!F502:H502)/AVERAGE(bbg!$F$529:$H$529)</f>
        <v>0.97331554369579709</v>
      </c>
      <c r="H498" s="4">
        <f t="shared" si="56"/>
        <v>0.36212999999999984</v>
      </c>
      <c r="I498" s="4">
        <f t="shared" si="57"/>
        <v>-0.11862999999999979</v>
      </c>
      <c r="J498" s="4">
        <f ca="1">VLOOKUP(A498,'bbg mbs total return'!$A$7:$B$803,2,FALSE)*$M$1</f>
        <v>13202.087799999999</v>
      </c>
      <c r="K498" s="4">
        <f ca="1">VLOOKUP(A498,'bbg mbs total return'!$E$7:$F$803,2,FALSE)*$M$1</f>
        <v>2161.03784</v>
      </c>
      <c r="L498" s="6">
        <f t="shared" ca="1" si="58"/>
        <v>1.3397498764034844E-3</v>
      </c>
      <c r="M498" s="6">
        <f t="shared" ca="1" si="59"/>
        <v>1.2534687348269014E-3</v>
      </c>
      <c r="N498">
        <f t="shared" ca="1" si="62"/>
        <v>1.367506705599157</v>
      </c>
      <c r="O498">
        <f t="shared" ca="1" si="63"/>
        <v>1.5656857066371361</v>
      </c>
      <c r="P498">
        <f t="shared" ca="1" si="60"/>
        <v>-1.2889333215082677E-2</v>
      </c>
      <c r="Q498">
        <f t="shared" ca="1" si="61"/>
        <v>2.2100018306412172E-2</v>
      </c>
    </row>
    <row r="499" spans="1:17" x14ac:dyDescent="0.2">
      <c r="A499" s="1">
        <v>43795</v>
      </c>
      <c r="B499" s="4">
        <f>bbg!B503</f>
        <v>0.46</v>
      </c>
      <c r="C499" s="4">
        <f>bbg!C503</f>
        <v>1.90863</v>
      </c>
      <c r="D499" s="4">
        <f>bbg!D503</f>
        <v>1.5550000000000002</v>
      </c>
      <c r="E499" s="4">
        <f>bbg!E503</f>
        <v>1.87</v>
      </c>
      <c r="F499" s="4">
        <f>AVERAGE(bbg!I503:K503)/AVERAGE(bbg!$I$529:$K$529)</f>
        <v>0.99018404907975455</v>
      </c>
      <c r="G499" s="4">
        <f>AVERAGE(bbg!F503:H503)/AVERAGE(bbg!$F$529:$H$529)</f>
        <v>0.97576161885701584</v>
      </c>
      <c r="H499" s="4">
        <f t="shared" si="56"/>
        <v>0.35362999999999989</v>
      </c>
      <c r="I499" s="4">
        <f t="shared" si="57"/>
        <v>-3.8629999999999942E-2</v>
      </c>
      <c r="J499" s="4">
        <f ca="1">VLOOKUP(A499,'bbg mbs total return'!$A$7:$B$803,2,FALSE)*$M$1</f>
        <v>13210.288800000002</v>
      </c>
      <c r="K499" s="4">
        <f ca="1">VLOOKUP(A499,'bbg mbs total return'!$E$7:$F$803,2,FALSE)*$M$1</f>
        <v>2161.79009</v>
      </c>
      <c r="L499" s="6">
        <f t="shared" ca="1" si="58"/>
        <v>3.6650188010428856E-3</v>
      </c>
      <c r="M499" s="6">
        <f t="shared" ca="1" si="59"/>
        <v>2.0537701459223622E-3</v>
      </c>
      <c r="N499">
        <f t="shared" ca="1" si="62"/>
        <v>1.3725186433857302</v>
      </c>
      <c r="O499">
        <f t="shared" ca="1" si="63"/>
        <v>1.568901265199325</v>
      </c>
      <c r="P499">
        <f t="shared" ca="1" si="60"/>
        <v>-9.2715540626059356E-3</v>
      </c>
      <c r="Q499">
        <f t="shared" ca="1" si="61"/>
        <v>2.4199176810156819E-2</v>
      </c>
    </row>
    <row r="500" spans="1:17" x14ac:dyDescent="0.2">
      <c r="A500" s="1">
        <v>43796</v>
      </c>
      <c r="B500" s="4">
        <f>bbg!B504</f>
        <v>0.46</v>
      </c>
      <c r="C500" s="4">
        <f>bbg!C504</f>
        <v>1.9137499999999998</v>
      </c>
      <c r="D500" s="4">
        <f>bbg!D504</f>
        <v>1.5569999999999999</v>
      </c>
      <c r="E500" s="4">
        <f>bbg!E504</f>
        <v>1.87</v>
      </c>
      <c r="F500" s="4">
        <f>AVERAGE(bbg!I504:K504)/AVERAGE(bbg!$I$529:$K$529)</f>
        <v>0.99202453987730066</v>
      </c>
      <c r="G500" s="4">
        <f>AVERAGE(bbg!F504:H504)/AVERAGE(bbg!$F$529:$H$529)</f>
        <v>0.97331554369579709</v>
      </c>
      <c r="H500" s="4">
        <f t="shared" si="56"/>
        <v>0.3567499999999999</v>
      </c>
      <c r="I500" s="4">
        <f t="shared" si="57"/>
        <v>-4.3749999999999734E-2</v>
      </c>
      <c r="J500" s="4">
        <f ca="1">VLOOKUP(A500,'bbg mbs total return'!$A$7:$B$803,2,FALSE)*$M$1</f>
        <v>13200.424000000001</v>
      </c>
      <c r="K500" s="4">
        <f ca="1">VLOOKUP(A500,'bbg mbs total return'!$E$7:$F$803,2,FALSE)*$M$1</f>
        <v>2157.8223400000002</v>
      </c>
      <c r="L500" s="6">
        <f t="shared" ca="1" si="58"/>
        <v>-4.4058325204825782E-3</v>
      </c>
      <c r="M500" s="6">
        <f t="shared" ca="1" si="59"/>
        <v>-1.0828861279495717E-2</v>
      </c>
      <c r="N500">
        <f t="shared" ca="1" si="62"/>
        <v>1.3664715561117327</v>
      </c>
      <c r="O500">
        <f t="shared" ca="1" si="63"/>
        <v>1.5519118510372563</v>
      </c>
      <c r="P500">
        <f t="shared" ca="1" si="60"/>
        <v>-1.3636537668684112E-2</v>
      </c>
      <c r="Q500">
        <f t="shared" ca="1" si="61"/>
        <v>1.3108266001905955E-2</v>
      </c>
    </row>
    <row r="501" spans="1:17" x14ac:dyDescent="0.2">
      <c r="A501" s="1">
        <v>43797</v>
      </c>
      <c r="B501" s="4">
        <f>bbg!B505</f>
        <v>0.46</v>
      </c>
      <c r="C501" s="4">
        <f>bbg!C505</f>
        <v>1.9068800000000001</v>
      </c>
      <c r="D501" s="4">
        <f>bbg!D505</f>
        <v>1.552</v>
      </c>
      <c r="E501" s="4">
        <f>bbg!E505</f>
        <v>1.87</v>
      </c>
      <c r="F501" s="4">
        <f>AVERAGE(bbg!I505:K505)/AVERAGE(bbg!$I$529:$K$529)</f>
        <v>0.99202453987730066</v>
      </c>
      <c r="G501" s="4">
        <f>AVERAGE(bbg!F505:H505)/AVERAGE(bbg!$F$529:$H$529)</f>
        <v>0.97331554369579709</v>
      </c>
      <c r="H501" s="4">
        <f t="shared" si="56"/>
        <v>0.35488000000000008</v>
      </c>
      <c r="I501" s="4">
        <f t="shared" si="57"/>
        <v>-3.6880000000000024E-2</v>
      </c>
      <c r="J501" s="4" t="e">
        <f ca="1">VLOOKUP(A501,'bbg mbs total return'!$A$7:$B$803,2,FALSE)*$M$1</f>
        <v>#N/A</v>
      </c>
      <c r="K501" s="4" t="e">
        <f ca="1">VLOOKUP(A501,'bbg mbs total return'!$E$7:$F$803,2,FALSE)*$M$1</f>
        <v>#N/A</v>
      </c>
      <c r="L501" s="6" t="e">
        <f t="shared" ca="1" si="58"/>
        <v>#N/A</v>
      </c>
      <c r="M501" s="6" t="e">
        <f t="shared" ca="1" si="59"/>
        <v>#N/A</v>
      </c>
      <c r="N501">
        <f t="shared" ca="1" si="62"/>
        <v>1.3664715561117327</v>
      </c>
      <c r="O501">
        <f t="shared" ca="1" si="63"/>
        <v>1.5519118510372563</v>
      </c>
      <c r="P501">
        <f t="shared" ca="1" si="60"/>
        <v>-1.3636537668684112E-2</v>
      </c>
      <c r="Q501">
        <f t="shared" ca="1" si="61"/>
        <v>1.3108266001905955E-2</v>
      </c>
    </row>
    <row r="502" spans="1:17" x14ac:dyDescent="0.2">
      <c r="A502" s="1">
        <v>43798</v>
      </c>
      <c r="B502" s="4">
        <f>bbg!B506</f>
        <v>0.45</v>
      </c>
      <c r="C502" s="4">
        <f>bbg!C506</f>
        <v>1.9055</v>
      </c>
      <c r="D502" s="4">
        <f>bbg!D506</f>
        <v>1.556</v>
      </c>
      <c r="E502" s="4">
        <f>bbg!E506</f>
        <v>1.79</v>
      </c>
      <c r="F502" s="4">
        <f>AVERAGE(bbg!I506:K506)/AVERAGE(bbg!$I$529:$K$529)</f>
        <v>0.99631901840490789</v>
      </c>
      <c r="G502" s="4">
        <f>AVERAGE(bbg!F506:H506)/AVERAGE(bbg!$F$529:$H$529)</f>
        <v>0.97642873026462074</v>
      </c>
      <c r="H502" s="4">
        <f t="shared" si="56"/>
        <v>0.34949999999999992</v>
      </c>
      <c r="I502" s="4">
        <f t="shared" si="57"/>
        <v>-0.11549999999999994</v>
      </c>
      <c r="J502" s="4">
        <f ca="1">VLOOKUP(A502,'bbg mbs total return'!$A$7:$B$803,2,FALSE)*$M$1</f>
        <v>13206.6721</v>
      </c>
      <c r="K502" s="4">
        <f ca="1">VLOOKUP(A502,'bbg mbs total return'!$E$7:$F$803,2,FALSE)*$M$1</f>
        <v>2157.4695200000001</v>
      </c>
      <c r="L502" s="6" t="e">
        <f t="shared" ca="1" si="58"/>
        <v>#N/A</v>
      </c>
      <c r="M502" s="6" t="e">
        <f t="shared" ca="1" si="59"/>
        <v>#N/A</v>
      </c>
      <c r="N502">
        <f t="shared" ca="1" si="62"/>
        <v>1.3664715561117327</v>
      </c>
      <c r="O502">
        <f t="shared" ca="1" si="63"/>
        <v>1.5519118510372563</v>
      </c>
      <c r="P502">
        <f t="shared" ca="1" si="60"/>
        <v>-1.3636537668684112E-2</v>
      </c>
      <c r="Q502">
        <f t="shared" ca="1" si="61"/>
        <v>1.3108266001905955E-2</v>
      </c>
    </row>
    <row r="503" spans="1:17" x14ac:dyDescent="0.2">
      <c r="A503" s="1">
        <v>43801</v>
      </c>
      <c r="B503" s="4">
        <f>bbg!B507</f>
        <v>0.45</v>
      </c>
      <c r="C503" s="4">
        <f>bbg!C507</f>
        <v>1.9001299999999999</v>
      </c>
      <c r="D503" s="4">
        <f>bbg!D507</f>
        <v>1.5569999999999999</v>
      </c>
      <c r="E503" s="4">
        <f>bbg!E507</f>
        <v>1.81</v>
      </c>
      <c r="F503" s="4">
        <f>AVERAGE(bbg!I507:K507)/AVERAGE(bbg!$I$529:$K$529)</f>
        <v>1.0003067484662576</v>
      </c>
      <c r="G503" s="4">
        <f>AVERAGE(bbg!F507:H507)/AVERAGE(bbg!$F$529:$H$529)</f>
        <v>0.97820769401823426</v>
      </c>
      <c r="H503" s="4">
        <f t="shared" si="56"/>
        <v>0.34312999999999994</v>
      </c>
      <c r="I503" s="4">
        <f t="shared" si="57"/>
        <v>-9.0129999999999821E-2</v>
      </c>
      <c r="J503" s="4">
        <f ca="1">VLOOKUP(A503,'bbg mbs total return'!$A$7:$B$803,2,FALSE)*$M$1</f>
        <v>13196.0993</v>
      </c>
      <c r="K503" s="4">
        <f ca="1">VLOOKUP(A503,'bbg mbs total return'!$E$7:$F$803,2,FALSE)*$M$1</f>
        <v>2153.3719700000001</v>
      </c>
      <c r="L503" s="6">
        <f t="shared" ca="1" si="58"/>
        <v>-4.7233337458269858E-3</v>
      </c>
      <c r="M503" s="6">
        <f t="shared" ca="1" si="59"/>
        <v>-1.120550940622328E-2</v>
      </c>
      <c r="N503">
        <f t="shared" ca="1" si="62"/>
        <v>1.3600172548980374</v>
      </c>
      <c r="O503">
        <f t="shared" ca="1" si="63"/>
        <v>1.5345218881928289</v>
      </c>
      <c r="P503">
        <f t="shared" ca="1" si="60"/>
        <v>-1.8295461495964283E-2</v>
      </c>
      <c r="Q503">
        <f t="shared" ca="1" si="61"/>
        <v>1.7558717976988714E-3</v>
      </c>
    </row>
    <row r="504" spans="1:17" x14ac:dyDescent="0.2">
      <c r="A504" s="1">
        <v>43802</v>
      </c>
      <c r="B504" s="4">
        <f>bbg!B508</f>
        <v>0.46</v>
      </c>
      <c r="C504" s="4">
        <f>bbg!C508</f>
        <v>1.8915</v>
      </c>
      <c r="D504" s="4">
        <f>bbg!D508</f>
        <v>1.5510000000000002</v>
      </c>
      <c r="E504" s="4">
        <f>bbg!E508</f>
        <v>1.74</v>
      </c>
      <c r="F504" s="4">
        <f>AVERAGE(bbg!I508:K508)/AVERAGE(bbg!$I$529:$K$529)</f>
        <v>1.003680981595092</v>
      </c>
      <c r="G504" s="4">
        <f>AVERAGE(bbg!F508:H508)/AVERAGE(bbg!$F$529:$H$529)</f>
        <v>0.97843006448743597</v>
      </c>
      <c r="H504" s="4">
        <f t="shared" si="56"/>
        <v>0.3404999999999998</v>
      </c>
      <c r="I504" s="4">
        <f t="shared" si="57"/>
        <v>-0.15149999999999997</v>
      </c>
      <c r="J504" s="4">
        <f ca="1">VLOOKUP(A504,'bbg mbs total return'!$A$7:$B$803,2,FALSE)*$M$1</f>
        <v>13226.443000000001</v>
      </c>
      <c r="K504" s="4">
        <f ca="1">VLOOKUP(A504,'bbg mbs total return'!$E$7:$F$803,2,FALSE)*$M$1</f>
        <v>2165.8286400000002</v>
      </c>
      <c r="L504" s="6">
        <f t="shared" ca="1" si="58"/>
        <v>1.3566723463501629E-2</v>
      </c>
      <c r="M504" s="6">
        <f t="shared" ca="1" si="59"/>
        <v>3.4129892105914196E-2</v>
      </c>
      <c r="N504">
        <f t="shared" ca="1" si="62"/>
        <v>1.3784682329008295</v>
      </c>
      <c r="O504">
        <f t="shared" ca="1" si="63"/>
        <v>1.5868949546710136</v>
      </c>
      <c r="P504">
        <f t="shared" ca="1" si="60"/>
        <v>-4.9769474992157337E-3</v>
      </c>
      <c r="Q504">
        <f t="shared" ca="1" si="61"/>
        <v>3.5945691618620268E-2</v>
      </c>
    </row>
    <row r="505" spans="1:17" x14ac:dyDescent="0.2">
      <c r="A505" s="1">
        <v>43803</v>
      </c>
      <c r="B505" s="4">
        <f>bbg!B509</f>
        <v>0.45</v>
      </c>
      <c r="C505" s="4">
        <f>bbg!C509</f>
        <v>1.88713</v>
      </c>
      <c r="D505" s="4">
        <f>bbg!D509</f>
        <v>1.548</v>
      </c>
      <c r="E505" s="4">
        <f>bbg!E509</f>
        <v>1.69</v>
      </c>
      <c r="F505" s="4">
        <f>AVERAGE(bbg!I509:K509)/AVERAGE(bbg!$I$529:$K$529)</f>
        <v>1.0030674846625767</v>
      </c>
      <c r="G505" s="4">
        <f>AVERAGE(bbg!F509:H509)/AVERAGE(bbg!$F$529:$H$529)</f>
        <v>0.97865243495663778</v>
      </c>
      <c r="H505" s="4">
        <f t="shared" si="56"/>
        <v>0.33912999999999993</v>
      </c>
      <c r="I505" s="4">
        <f t="shared" si="57"/>
        <v>-0.19713000000000003</v>
      </c>
      <c r="J505" s="4">
        <f ca="1">VLOOKUP(A505,'bbg mbs total return'!$A$7:$B$803,2,FALSE)*$M$1</f>
        <v>13209.7932</v>
      </c>
      <c r="K505" s="4">
        <f ca="1">VLOOKUP(A505,'bbg mbs total return'!$E$7:$F$803,2,FALSE)*$M$1</f>
        <v>2158.1114400000001</v>
      </c>
      <c r="L505" s="6">
        <f t="shared" ca="1" si="58"/>
        <v>-7.427077710916408E-3</v>
      </c>
      <c r="M505" s="6">
        <f t="shared" ca="1" si="59"/>
        <v>-2.1022660407704119E-2</v>
      </c>
      <c r="N505">
        <f t="shared" ca="1" si="62"/>
        <v>1.3682302422130455</v>
      </c>
      <c r="O505">
        <f t="shared" ca="1" si="63"/>
        <v>1.5535342009362658</v>
      </c>
      <c r="P505">
        <f t="shared" ca="1" si="60"/>
        <v>-1.2367061034292304E-2</v>
      </c>
      <c r="Q505">
        <f t="shared" ca="1" si="61"/>
        <v>1.4167357142897741E-2</v>
      </c>
    </row>
    <row r="506" spans="1:17" x14ac:dyDescent="0.2">
      <c r="A506" s="1">
        <v>43804</v>
      </c>
      <c r="B506" s="4">
        <f>bbg!B510</f>
        <v>0.47</v>
      </c>
      <c r="C506" s="4">
        <f>bbg!C510</f>
        <v>1.885</v>
      </c>
      <c r="D506" s="4">
        <f>bbg!D510</f>
        <v>1.5470000000000002</v>
      </c>
      <c r="E506" s="4">
        <f>bbg!E510</f>
        <v>1.6600000000000001</v>
      </c>
      <c r="F506" s="4">
        <f>AVERAGE(bbg!I510:K510)/AVERAGE(bbg!$I$529:$K$529)</f>
        <v>1.0042944785276073</v>
      </c>
      <c r="G506" s="4">
        <f>AVERAGE(bbg!F510:H510)/AVERAGE(bbg!$F$529:$H$529)</f>
        <v>0.97687347120302415</v>
      </c>
      <c r="H506" s="4">
        <f t="shared" si="56"/>
        <v>0.33799999999999986</v>
      </c>
      <c r="I506" s="4">
        <f t="shared" si="57"/>
        <v>-0.22499999999999987</v>
      </c>
      <c r="J506" s="4">
        <f ca="1">VLOOKUP(A506,'bbg mbs total return'!$A$7:$B$803,2,FALSE)*$M$1</f>
        <v>13203.710300000001</v>
      </c>
      <c r="K506" s="4">
        <f ca="1">VLOOKUP(A506,'bbg mbs total return'!$E$7:$F$803,2,FALSE)*$M$1</f>
        <v>2156.4800900000005</v>
      </c>
      <c r="L506" s="6">
        <f t="shared" ca="1" si="58"/>
        <v>-2.7168563093021626E-3</v>
      </c>
      <c r="M506" s="6">
        <f t="shared" ca="1" si="59"/>
        <v>-4.4599017555819525E-3</v>
      </c>
      <c r="N506">
        <f t="shared" ca="1" si="62"/>
        <v>1.3645129572469108</v>
      </c>
      <c r="O506">
        <f t="shared" ca="1" si="63"/>
        <v>1.5466055910261536</v>
      </c>
      <c r="P506">
        <f t="shared" ca="1" si="60"/>
        <v>-1.5050317815796022E-2</v>
      </c>
      <c r="Q506">
        <f t="shared" ca="1" si="61"/>
        <v>9.6442703663224272E-3</v>
      </c>
    </row>
    <row r="507" spans="1:17" x14ac:dyDescent="0.2">
      <c r="A507" s="1">
        <v>43805</v>
      </c>
      <c r="B507" s="4">
        <f>bbg!B511</f>
        <v>0.44</v>
      </c>
      <c r="C507" s="4">
        <f>bbg!C511</f>
        <v>1.8904999999999998</v>
      </c>
      <c r="D507" s="4">
        <f>bbg!D511</f>
        <v>1.552</v>
      </c>
      <c r="E507" s="4">
        <f>bbg!E511</f>
        <v>1.6400000000000001</v>
      </c>
      <c r="F507" s="4">
        <f>AVERAGE(bbg!I511:K511)/AVERAGE(bbg!$I$529:$K$529)</f>
        <v>1.0061349693251531</v>
      </c>
      <c r="G507" s="4">
        <f>AVERAGE(bbg!F511:H511)/AVERAGE(bbg!$F$529:$H$529)</f>
        <v>0.98287747387146984</v>
      </c>
      <c r="H507" s="4">
        <f t="shared" si="56"/>
        <v>0.3384999999999998</v>
      </c>
      <c r="I507" s="4">
        <f t="shared" si="57"/>
        <v>-0.25049999999999972</v>
      </c>
      <c r="J507" s="4">
        <f ca="1">VLOOKUP(A507,'bbg mbs total return'!$A$7:$B$803,2,FALSE)*$M$1</f>
        <v>13200.7721</v>
      </c>
      <c r="K507" s="4">
        <f ca="1">VLOOKUP(A507,'bbg mbs total return'!$E$7:$F$803,2,FALSE)*$M$1</f>
        <v>2151.8485900000001</v>
      </c>
      <c r="L507" s="6">
        <f t="shared" ca="1" si="58"/>
        <v>-1.3129173244586956E-3</v>
      </c>
      <c r="M507" s="6">
        <f t="shared" ca="1" si="59"/>
        <v>-1.267150581483123E-2</v>
      </c>
      <c r="N507">
        <f t="shared" ca="1" si="62"/>
        <v>1.3627214645458929</v>
      </c>
      <c r="O507">
        <f t="shared" ca="1" si="63"/>
        <v>1.5270077692862152</v>
      </c>
      <c r="P507">
        <f t="shared" ca="1" si="60"/>
        <v>-1.6343475317255773E-2</v>
      </c>
      <c r="Q507">
        <f t="shared" ca="1" si="61"/>
        <v>-3.1494428765355131E-3</v>
      </c>
    </row>
    <row r="508" spans="1:17" x14ac:dyDescent="0.2">
      <c r="A508" s="1">
        <v>43808</v>
      </c>
      <c r="B508" s="4">
        <f>bbg!B512</f>
        <v>0.45</v>
      </c>
      <c r="C508" s="4">
        <f>bbg!C512</f>
        <v>1.8883799999999999</v>
      </c>
      <c r="D508" s="4">
        <f>bbg!D512</f>
        <v>1.5523</v>
      </c>
      <c r="E508" s="4">
        <f>bbg!E512</f>
        <v>1.75</v>
      </c>
      <c r="F508" s="4">
        <f>AVERAGE(bbg!I512:K512)/AVERAGE(bbg!$I$529:$K$529)</f>
        <v>1.0107361963190185</v>
      </c>
      <c r="G508" s="4">
        <f>AVERAGE(bbg!F512:H512)/AVERAGE(bbg!$F$529:$H$529)</f>
        <v>0.98576828997109178</v>
      </c>
      <c r="H508" s="4">
        <f t="shared" si="56"/>
        <v>0.33607999999999993</v>
      </c>
      <c r="I508" s="4">
        <f t="shared" si="57"/>
        <v>-0.13837999999999995</v>
      </c>
      <c r="J508" s="4">
        <f ca="1">VLOOKUP(A508,'bbg mbs total return'!$A$7:$B$803,2,FALSE)*$M$1</f>
        <v>13201.7574</v>
      </c>
      <c r="K508" s="4">
        <f ca="1">VLOOKUP(A508,'bbg mbs total return'!$E$7:$F$803,2,FALSE)*$M$1</f>
        <v>2153.2575100000004</v>
      </c>
      <c r="L508" s="6">
        <f t="shared" ca="1" si="58"/>
        <v>4.4037348391110512E-4</v>
      </c>
      <c r="M508" s="6">
        <f t="shared" ca="1" si="59"/>
        <v>3.8630171465737109E-3</v>
      </c>
      <c r="N508">
        <f t="shared" ca="1" si="62"/>
        <v>1.3633215709448354</v>
      </c>
      <c r="O508">
        <f t="shared" ca="1" si="63"/>
        <v>1.5329066264819191</v>
      </c>
      <c r="P508">
        <f t="shared" ca="1" si="60"/>
        <v>-1.5910299066509315E-2</v>
      </c>
      <c r="Q508">
        <f t="shared" ca="1" si="61"/>
        <v>7.0140791820394455E-4</v>
      </c>
    </row>
    <row r="509" spans="1:17" x14ac:dyDescent="0.2">
      <c r="A509" s="1">
        <v>43809</v>
      </c>
      <c r="B509" s="4">
        <f>bbg!B513</f>
        <v>0.44</v>
      </c>
      <c r="C509" s="4">
        <f>bbg!C513</f>
        <v>1.8872499999999999</v>
      </c>
      <c r="D509" s="4">
        <f>bbg!D513</f>
        <v>1.5545</v>
      </c>
      <c r="E509" s="4">
        <f>bbg!E513</f>
        <v>1.8</v>
      </c>
      <c r="F509" s="4">
        <f>AVERAGE(bbg!I513:K513)/AVERAGE(bbg!$I$529:$K$529)</f>
        <v>1.007361963190184</v>
      </c>
      <c r="G509" s="4">
        <f>AVERAGE(bbg!F513:H513)/AVERAGE(bbg!$F$529:$H$529)</f>
        <v>0.985768289971092</v>
      </c>
      <c r="H509" s="4">
        <f t="shared" si="56"/>
        <v>0.33274999999999988</v>
      </c>
      <c r="I509" s="4">
        <f t="shared" si="57"/>
        <v>-8.7249999999999828E-2</v>
      </c>
      <c r="J509" s="4">
        <f ca="1">VLOOKUP(A509,'bbg mbs total return'!$A$7:$B$803,2,FALSE)*$M$1</f>
        <v>13205.704500000002</v>
      </c>
      <c r="K509" s="4">
        <f ca="1">VLOOKUP(A509,'bbg mbs total return'!$E$7:$F$803,2,FALSE)*$M$1</f>
        <v>2153.3837699999999</v>
      </c>
      <c r="L509" s="6">
        <f t="shared" ca="1" si="58"/>
        <v>1.7639992384659076E-3</v>
      </c>
      <c r="M509" s="6">
        <f t="shared" ca="1" si="59"/>
        <v>3.4595676389705956E-4</v>
      </c>
      <c r="N509">
        <f t="shared" ca="1" si="62"/>
        <v>1.3657264691577662</v>
      </c>
      <c r="O509">
        <f t="shared" ca="1" si="63"/>
        <v>1.533436945897773</v>
      </c>
      <c r="P509">
        <f t="shared" ca="1" si="60"/>
        <v>-1.4174365583480508E-2</v>
      </c>
      <c r="Q509">
        <f t="shared" ca="1" si="61"/>
        <v>1.0476073389145135E-3</v>
      </c>
    </row>
    <row r="510" spans="1:17" x14ac:dyDescent="0.2">
      <c r="A510" s="1">
        <v>43810</v>
      </c>
      <c r="B510" s="4">
        <f>bbg!B514</f>
        <v>0.45</v>
      </c>
      <c r="C510" s="4">
        <f>bbg!C514</f>
        <v>1.8873799999999998</v>
      </c>
      <c r="D510" s="4">
        <f>bbg!D514</f>
        <v>1.5569999999999999</v>
      </c>
      <c r="E510" s="4">
        <f>bbg!E514</f>
        <v>1.77</v>
      </c>
      <c r="F510" s="4">
        <f>AVERAGE(bbg!I514:K514)/AVERAGE(bbg!$I$529:$K$529)</f>
        <v>1.0039877300613496</v>
      </c>
      <c r="G510" s="4">
        <f>AVERAGE(bbg!F514:H514)/AVERAGE(bbg!$F$529:$H$529)</f>
        <v>0.98532354903268848</v>
      </c>
      <c r="H510" s="4">
        <f t="shared" si="56"/>
        <v>0.3303799999999999</v>
      </c>
      <c r="I510" s="4">
        <f t="shared" si="57"/>
        <v>-0.11737999999999982</v>
      </c>
      <c r="J510" s="4">
        <f ca="1">VLOOKUP(A510,'bbg mbs total return'!$A$7:$B$803,2,FALSE)*$M$1</f>
        <v>13219.569500000001</v>
      </c>
      <c r="K510" s="4">
        <f ca="1">VLOOKUP(A510,'bbg mbs total return'!$E$7:$F$803,2,FALSE)*$M$1</f>
        <v>2158.6619100000003</v>
      </c>
      <c r="L510" s="6">
        <f t="shared" ca="1" si="58"/>
        <v>6.1945578140117034E-3</v>
      </c>
      <c r="M510" s="6">
        <f t="shared" ca="1" si="59"/>
        <v>1.4461438055698196E-2</v>
      </c>
      <c r="N510">
        <f t="shared" ca="1" si="62"/>
        <v>1.3741865407290901</v>
      </c>
      <c r="O510">
        <f t="shared" ca="1" si="63"/>
        <v>1.5556126493031928</v>
      </c>
      <c r="P510">
        <f t="shared" ca="1" si="60"/>
        <v>-8.0676116965525679E-3</v>
      </c>
      <c r="Q510">
        <f t="shared" ca="1" si="61"/>
        <v>1.552419530325122E-2</v>
      </c>
    </row>
    <row r="511" spans="1:17" x14ac:dyDescent="0.2">
      <c r="A511" s="1">
        <v>43811</v>
      </c>
      <c r="B511" s="4">
        <f>bbg!B515</f>
        <v>0.43</v>
      </c>
      <c r="C511" s="4">
        <f>bbg!C515</f>
        <v>1.8936299999999999</v>
      </c>
      <c r="D511" s="4">
        <f>bbg!D515</f>
        <v>1.5580000000000001</v>
      </c>
      <c r="E511" s="4">
        <f>bbg!E515</f>
        <v>1.77</v>
      </c>
      <c r="F511" s="4">
        <f>AVERAGE(bbg!I515:K515)/AVERAGE(bbg!$I$529:$K$529)</f>
        <v>1.005521472392638</v>
      </c>
      <c r="G511" s="4">
        <f>AVERAGE(bbg!F515:H515)/AVERAGE(bbg!$F$529:$H$529)</f>
        <v>0.98776962419390701</v>
      </c>
      <c r="H511" s="4">
        <f t="shared" si="56"/>
        <v>0.33562999999999987</v>
      </c>
      <c r="I511" s="4">
        <f t="shared" si="57"/>
        <v>-0.12362999999999991</v>
      </c>
      <c r="J511" s="4">
        <f ca="1">VLOOKUP(A511,'bbg mbs total return'!$A$7:$B$803,2,FALSE)*$M$1</f>
        <v>13194.600700000001</v>
      </c>
      <c r="K511" s="4">
        <f ca="1">VLOOKUP(A511,'bbg mbs total return'!$E$7:$F$803,2,FALSE)*$M$1</f>
        <v>2147.8242</v>
      </c>
      <c r="L511" s="6">
        <f t="shared" ca="1" si="58"/>
        <v>-1.1143775899812781E-2</v>
      </c>
      <c r="M511" s="6">
        <f t="shared" ca="1" si="59"/>
        <v>-2.9621354184176864E-2</v>
      </c>
      <c r="N511">
        <f t="shared" ca="1" si="62"/>
        <v>1.3588729138746662</v>
      </c>
      <c r="O511">
        <f t="shared" ca="1" si="63"/>
        <v>1.5095332960447971</v>
      </c>
      <c r="P511">
        <f t="shared" ca="1" si="60"/>
        <v>-1.9121483939572248E-2</v>
      </c>
      <c r="Q511">
        <f t="shared" ca="1" si="61"/>
        <v>-1.4557006568427733E-2</v>
      </c>
    </row>
    <row r="512" spans="1:17" x14ac:dyDescent="0.2">
      <c r="A512" s="1">
        <v>43812</v>
      </c>
      <c r="B512" s="4">
        <f>bbg!B516</f>
        <v>0.43</v>
      </c>
      <c r="C512" s="4">
        <f>bbg!C516</f>
        <v>1.8996300000000002</v>
      </c>
      <c r="D512" s="4">
        <f>bbg!D516</f>
        <v>1.5580000000000001</v>
      </c>
      <c r="E512" s="4">
        <f>bbg!E516</f>
        <v>1.71</v>
      </c>
      <c r="F512" s="4">
        <f>AVERAGE(bbg!I516:K516)/AVERAGE(bbg!$I$529:$K$529)</f>
        <v>1.0113496932515338</v>
      </c>
      <c r="G512" s="4">
        <f>AVERAGE(bbg!F516:H516)/AVERAGE(bbg!$F$529:$H$529)</f>
        <v>0.98954858794752076</v>
      </c>
      <c r="H512" s="4">
        <f t="shared" si="56"/>
        <v>0.3416300000000001</v>
      </c>
      <c r="I512" s="4">
        <f t="shared" si="57"/>
        <v>-0.18963000000000019</v>
      </c>
      <c r="J512" s="4">
        <f ca="1">VLOOKUP(A512,'bbg mbs total return'!$A$7:$B$803,2,FALSE)*$M$1</f>
        <v>13223.829300000001</v>
      </c>
      <c r="K512" s="4">
        <f ca="1">VLOOKUP(A512,'bbg mbs total return'!$E$7:$F$803,2,FALSE)*$M$1</f>
        <v>2156.6977999999999</v>
      </c>
      <c r="L512" s="6">
        <f t="shared" ca="1" si="58"/>
        <v>1.3069644464497078E-2</v>
      </c>
      <c r="M512" s="6">
        <f t="shared" ca="1" si="59"/>
        <v>2.4375477285338155E-2</v>
      </c>
      <c r="N512">
        <f t="shared" ca="1" si="62"/>
        <v>1.3766328997314434</v>
      </c>
      <c r="O512">
        <f t="shared" ca="1" si="63"/>
        <v>1.5463288906139987</v>
      </c>
      <c r="P512">
        <f t="shared" ca="1" si="60"/>
        <v>-6.3017504717988171E-3</v>
      </c>
      <c r="Q512">
        <f t="shared" ca="1" si="61"/>
        <v>9.4636367339591132E-3</v>
      </c>
    </row>
    <row r="513" spans="1:17" x14ac:dyDescent="0.2">
      <c r="A513" s="1">
        <v>43815</v>
      </c>
      <c r="B513" s="4">
        <f>bbg!B517</f>
        <v>0.43</v>
      </c>
      <c r="C513" s="4">
        <f>bbg!C517</f>
        <v>1.8984999999999999</v>
      </c>
      <c r="D513" s="4">
        <f>bbg!D517</f>
        <v>1.5609999999999999</v>
      </c>
      <c r="E513" s="4">
        <f>bbg!E517</f>
        <v>1.72</v>
      </c>
      <c r="F513" s="4">
        <f>AVERAGE(bbg!I517:K517)/AVERAGE(bbg!$I$529:$K$529)</f>
        <v>1.0061349693251531</v>
      </c>
      <c r="G513" s="4">
        <f>AVERAGE(bbg!F517:H517)/AVERAGE(bbg!$F$529:$H$529)</f>
        <v>0.98221036246386484</v>
      </c>
      <c r="H513" s="4">
        <f t="shared" si="56"/>
        <v>0.33749999999999991</v>
      </c>
      <c r="I513" s="4">
        <f t="shared" si="57"/>
        <v>-0.17849999999999988</v>
      </c>
      <c r="J513" s="4">
        <f ca="1">VLOOKUP(A513,'bbg mbs total return'!$A$7:$B$803,2,FALSE)*$M$1</f>
        <v>13208.630900000002</v>
      </c>
      <c r="K513" s="4">
        <f ca="1">VLOOKUP(A513,'bbg mbs total return'!$E$7:$F$803,2,FALSE)*$M$1</f>
        <v>2150.3800800000004</v>
      </c>
      <c r="L513" s="6">
        <f t="shared" ca="1" si="58"/>
        <v>-6.7809828730920792E-3</v>
      </c>
      <c r="M513" s="6">
        <f t="shared" ca="1" si="59"/>
        <v>-1.728315761253052E-2</v>
      </c>
      <c r="N513">
        <f t="shared" ca="1" si="62"/>
        <v>1.3672979756158294</v>
      </c>
      <c r="O513">
        <f t="shared" ca="1" si="63"/>
        <v>1.5196034446767075</v>
      </c>
      <c r="P513">
        <f t="shared" ca="1" si="60"/>
        <v>-1.3040001282871194E-2</v>
      </c>
      <c r="Q513">
        <f t="shared" ca="1" si="61"/>
        <v>-7.9830824038320536E-3</v>
      </c>
    </row>
    <row r="514" spans="1:17" x14ac:dyDescent="0.2">
      <c r="A514" s="1">
        <v>43816</v>
      </c>
      <c r="B514" s="4">
        <f>bbg!B518</f>
        <v>0.4</v>
      </c>
      <c r="C514" s="4">
        <f>bbg!C518</f>
        <v>1.9024999999999999</v>
      </c>
      <c r="D514" s="4">
        <f>bbg!D518</f>
        <v>1.5629999999999999</v>
      </c>
      <c r="E514" s="4">
        <f>bbg!E518</f>
        <v>1.83</v>
      </c>
      <c r="F514" s="4">
        <f>AVERAGE(bbg!I518:K518)/AVERAGE(bbg!$I$529:$K$529)</f>
        <v>1.0217791411042945</v>
      </c>
      <c r="G514" s="4">
        <f>AVERAGE(bbg!F518:H518)/AVERAGE(bbg!$F$529:$H$529)</f>
        <v>0.9937736268623526</v>
      </c>
      <c r="H514" s="4">
        <f t="shared" si="56"/>
        <v>0.33949999999999991</v>
      </c>
      <c r="I514" s="4">
        <f t="shared" si="57"/>
        <v>-7.2499999999999787E-2</v>
      </c>
      <c r="J514" s="4">
        <f ca="1">VLOOKUP(A514,'bbg mbs total return'!$A$7:$B$803,2,FALSE)*$M$1</f>
        <v>13220.1713</v>
      </c>
      <c r="K514" s="4">
        <f ca="1">VLOOKUP(A514,'bbg mbs total return'!$E$7:$F$803,2,FALSE)*$M$1</f>
        <v>2151.0349799999999</v>
      </c>
      <c r="L514" s="6">
        <f t="shared" ca="1" si="58"/>
        <v>5.1548385684686785E-3</v>
      </c>
      <c r="M514" s="6">
        <f t="shared" ca="1" si="59"/>
        <v>1.7968497922455475E-3</v>
      </c>
      <c r="N514">
        <f t="shared" ca="1" si="62"/>
        <v>1.3743461759551232</v>
      </c>
      <c r="O514">
        <f t="shared" ca="1" si="63"/>
        <v>1.5223339438105705</v>
      </c>
      <c r="P514">
        <f t="shared" ca="1" si="60"/>
        <v>-7.9523818159482618E-3</v>
      </c>
      <c r="Q514">
        <f t="shared" ca="1" si="61"/>
        <v>-6.2005770115453052E-3</v>
      </c>
    </row>
    <row r="515" spans="1:17" x14ac:dyDescent="0.2">
      <c r="A515" s="1">
        <v>43817</v>
      </c>
      <c r="B515" s="4">
        <f>bbg!B519</f>
        <v>0.42</v>
      </c>
      <c r="C515" s="4">
        <f>bbg!C519</f>
        <v>1.9079999999999999</v>
      </c>
      <c r="D515" s="4">
        <f>bbg!D519</f>
        <v>1.5629999999999999</v>
      </c>
      <c r="E515" s="4">
        <f>bbg!E519</f>
        <v>1.77</v>
      </c>
      <c r="F515" s="4">
        <f>AVERAGE(bbg!I519:K519)/AVERAGE(bbg!$I$529:$K$529)</f>
        <v>1.0217791411042945</v>
      </c>
      <c r="G515" s="4">
        <f>AVERAGE(bbg!F519:H519)/AVERAGE(bbg!$F$529:$H$529)</f>
        <v>0.99510784967756272</v>
      </c>
      <c r="H515" s="4">
        <f t="shared" si="56"/>
        <v>0.34499999999999997</v>
      </c>
      <c r="I515" s="4">
        <f t="shared" si="57"/>
        <v>-0.1379999999999999</v>
      </c>
      <c r="J515" s="4">
        <f ca="1">VLOOKUP(A515,'bbg mbs total return'!$A$7:$B$803,2,FALSE)*$M$1</f>
        <v>13207.816699999999</v>
      </c>
      <c r="K515" s="4">
        <f ca="1">VLOOKUP(A515,'bbg mbs total return'!$E$7:$F$803,2,FALSE)*$M$1</f>
        <v>2148.7717400000001</v>
      </c>
      <c r="L515" s="6">
        <f t="shared" ca="1" si="58"/>
        <v>-5.5137061650631595E-3</v>
      </c>
      <c r="M515" s="6">
        <f t="shared" ca="1" si="59"/>
        <v>-6.2077632972748382E-3</v>
      </c>
      <c r="N515">
        <f t="shared" ca="1" si="62"/>
        <v>1.3667684349718283</v>
      </c>
      <c r="O515">
        <f t="shared" ca="1" si="63"/>
        <v>1.5128836550279876</v>
      </c>
      <c r="P515">
        <f t="shared" ca="1" si="60"/>
        <v>-1.3422240884365944E-2</v>
      </c>
      <c r="Q515">
        <f t="shared" ca="1" si="61"/>
        <v>-1.2369848594425914E-2</v>
      </c>
    </row>
    <row r="516" spans="1:17" x14ac:dyDescent="0.2">
      <c r="A516" s="1">
        <v>43818</v>
      </c>
      <c r="B516" s="4">
        <f>bbg!B520</f>
        <v>0.41</v>
      </c>
      <c r="C516" s="4">
        <f>bbg!C520</f>
        <v>1.9277500000000001</v>
      </c>
      <c r="D516" s="4">
        <f>bbg!D520</f>
        <v>1.5649999999999999</v>
      </c>
      <c r="E516" s="4">
        <f>bbg!E520</f>
        <v>1.75</v>
      </c>
      <c r="F516" s="4">
        <f>AVERAGE(bbg!I520:K520)/AVERAGE(bbg!$I$529:$K$529)</f>
        <v>1.0217791411042945</v>
      </c>
      <c r="G516" s="4">
        <f>AVERAGE(bbg!F520:H520)/AVERAGE(bbg!$F$529:$H$529)</f>
        <v>0.99599733155436965</v>
      </c>
      <c r="H516" s="4">
        <f t="shared" si="56"/>
        <v>0.36275000000000013</v>
      </c>
      <c r="I516" s="4">
        <f t="shared" si="57"/>
        <v>-0.17775000000000007</v>
      </c>
      <c r="J516" s="4">
        <f ca="1">VLOOKUP(A516,'bbg mbs total return'!$A$7:$B$803,2,FALSE)*$M$1</f>
        <v>13214.6253</v>
      </c>
      <c r="K516" s="4">
        <f ca="1">VLOOKUP(A516,'bbg mbs total return'!$E$7:$F$803,2,FALSE)*$M$1</f>
        <v>2151.0627100000002</v>
      </c>
      <c r="L516" s="6">
        <f t="shared" ca="1" si="58"/>
        <v>3.0414368182446251E-3</v>
      </c>
      <c r="M516" s="6">
        <f t="shared" ca="1" si="59"/>
        <v>6.2904415338225885E-3</v>
      </c>
      <c r="N516">
        <f t="shared" ca="1" si="62"/>
        <v>1.3709253748119661</v>
      </c>
      <c r="O516">
        <f t="shared" ca="1" si="63"/>
        <v>1.5224003612074168</v>
      </c>
      <c r="P516">
        <f t="shared" ca="1" si="60"/>
        <v>-1.0421626963730501E-2</v>
      </c>
      <c r="Q516">
        <f t="shared" ca="1" si="61"/>
        <v>-6.1572188699688946E-3</v>
      </c>
    </row>
    <row r="517" spans="1:17" x14ac:dyDescent="0.2">
      <c r="A517" s="1">
        <v>43819</v>
      </c>
      <c r="B517" s="4">
        <f>bbg!B521</f>
        <v>0.41</v>
      </c>
      <c r="C517" s="4">
        <f>bbg!C521</f>
        <v>1.93475</v>
      </c>
      <c r="D517" s="4">
        <f>bbg!D521</f>
        <v>1.5649999999999999</v>
      </c>
      <c r="E517" s="4">
        <f>bbg!E521</f>
        <v>1.8</v>
      </c>
      <c r="F517" s="4">
        <f>AVERAGE(bbg!I521:K521)/AVERAGE(bbg!$I$529:$K$529)</f>
        <v>1.0294478527607362</v>
      </c>
      <c r="G517" s="4">
        <f>AVERAGE(bbg!F521:H521)/AVERAGE(bbg!$F$529:$H$529)</f>
        <v>0.99799866577718488</v>
      </c>
      <c r="H517" s="4">
        <f t="shared" ref="H517:H580" si="64">C517-D517</f>
        <v>0.36975000000000002</v>
      </c>
      <c r="I517" s="4">
        <f t="shared" ref="I517:I580" si="65">E517-C517</f>
        <v>-0.13474999999999993</v>
      </c>
      <c r="J517" s="4">
        <f ca="1">VLOOKUP(A517,'bbg mbs total return'!$A$7:$B$803,2,FALSE)*$M$1</f>
        <v>13213.274200000002</v>
      </c>
      <c r="K517" s="4">
        <f ca="1">VLOOKUP(A517,'bbg mbs total return'!$E$7:$F$803,2,FALSE)*$M$1</f>
        <v>2150.3346500000002</v>
      </c>
      <c r="L517" s="6">
        <f t="shared" ref="L517:L580" ca="1" si="66">(J517/J516-1)*$M$1</f>
        <v>-6.0323238979699274E-4</v>
      </c>
      <c r="M517" s="6">
        <f t="shared" ref="M517:M580" ca="1" si="67">(K517/K516-1)*$M$1</f>
        <v>-1.9969450356004284E-3</v>
      </c>
      <c r="N517">
        <f t="shared" ca="1" si="62"/>
        <v>1.3700983882218849</v>
      </c>
      <c r="O517">
        <f t="shared" ca="1" si="63"/>
        <v>1.5193602113639073</v>
      </c>
      <c r="P517">
        <f t="shared" ref="P517:P580" ca="1" si="68">N517/N$525-1</f>
        <v>-1.1018572690588591E-2</v>
      </c>
      <c r="Q517">
        <f t="shared" ref="Q517:Q580" ca="1" si="69">O517/O$525-1</f>
        <v>-8.1418682779138551E-3</v>
      </c>
    </row>
    <row r="518" spans="1:17" x14ac:dyDescent="0.2">
      <c r="A518" s="1">
        <v>43822</v>
      </c>
      <c r="B518" s="4">
        <f>bbg!B522</f>
        <v>0.41</v>
      </c>
      <c r="C518" s="4">
        <f>bbg!C522</f>
        <v>1.9466299999999999</v>
      </c>
      <c r="D518" s="4">
        <f>bbg!D522</f>
        <v>1.5669999999999999</v>
      </c>
      <c r="E518" s="4">
        <f>bbg!E522</f>
        <v>1.8900000000000001</v>
      </c>
      <c r="F518" s="4">
        <f>AVERAGE(bbg!I522:K522)/AVERAGE(bbg!$I$529:$K$529)</f>
        <v>1.025766871165644</v>
      </c>
      <c r="G518" s="4">
        <f>AVERAGE(bbg!F522:H522)/AVERAGE(bbg!$F$529:$H$529)</f>
        <v>0.99822103624638647</v>
      </c>
      <c r="H518" s="4">
        <f t="shared" si="64"/>
        <v>0.37962999999999991</v>
      </c>
      <c r="I518" s="4">
        <f t="shared" si="65"/>
        <v>-5.6629999999999736E-2</v>
      </c>
      <c r="J518" s="4">
        <f ca="1">VLOOKUP(A518,'bbg mbs total return'!$A$7:$B$803,2,FALSE)*$M$1</f>
        <v>13211.215099999999</v>
      </c>
      <c r="K518" s="4">
        <f ca="1">VLOOKUP(A518,'bbg mbs total return'!$E$7:$F$803,2,FALSE)*$M$1</f>
        <v>2149.4874100000002</v>
      </c>
      <c r="L518" s="6">
        <f t="shared" ca="1" si="66"/>
        <v>-9.1943070401199209E-4</v>
      </c>
      <c r="M518" s="6">
        <f t="shared" ca="1" si="67"/>
        <v>-2.3246223558736402E-3</v>
      </c>
      <c r="N518">
        <f t="shared" ref="N518:N581" ca="1" si="70">IF(ISERROR((N517*(1+L518))),N517,(N517*(1+L518)))</f>
        <v>1.3688386776962362</v>
      </c>
      <c r="O518">
        <f t="shared" ref="O518:O581" ca="1" si="71">IF(ISERROR((O517*(1+M518))),O517,(O517*(1+M518)))</f>
        <v>1.5158282726499459</v>
      </c>
      <c r="P518">
        <f t="shared" ca="1" si="68"/>
        <v>-1.1927872580554499E-2</v>
      </c>
      <c r="Q518">
        <f t="shared" ca="1" si="69"/>
        <v>-1.0447563864770082E-2</v>
      </c>
    </row>
    <row r="519" spans="1:17" x14ac:dyDescent="0.2">
      <c r="A519" s="1">
        <v>43823</v>
      </c>
      <c r="B519" s="4">
        <f>bbg!B523</f>
        <v>0.43</v>
      </c>
      <c r="C519" s="4">
        <f>bbg!C523</f>
        <v>1.9605000000000001</v>
      </c>
      <c r="D519" s="4">
        <f>bbg!D523</f>
        <v>1.5668</v>
      </c>
      <c r="E519" s="4">
        <f>bbg!E523</f>
        <v>1.9</v>
      </c>
      <c r="F519" s="4">
        <f>AVERAGE(bbg!I523:K523)/AVERAGE(bbg!$I$529:$K$529)</f>
        <v>1.0300613496932516</v>
      </c>
      <c r="G519" s="4">
        <f>AVERAGE(bbg!F523:H523)/AVERAGE(bbg!$F$529:$H$529)</f>
        <v>1.0075605959528575</v>
      </c>
      <c r="H519" s="4">
        <f t="shared" si="64"/>
        <v>0.39370000000000016</v>
      </c>
      <c r="I519" s="4">
        <f t="shared" si="65"/>
        <v>-6.050000000000022E-2</v>
      </c>
      <c r="J519" s="4">
        <f ca="1">VLOOKUP(A519,'bbg mbs total return'!$A$7:$B$803,2,FALSE)*$M$1</f>
        <v>13213.657700000002</v>
      </c>
      <c r="K519" s="4">
        <f ca="1">VLOOKUP(A519,'bbg mbs total return'!$E$7:$F$803,2,FALSE)*$M$1</f>
        <v>2151.7890000000002</v>
      </c>
      <c r="L519" s="6">
        <f t="shared" ca="1" si="66"/>
        <v>1.0908413715865484E-3</v>
      </c>
      <c r="M519" s="6">
        <f t="shared" ca="1" si="67"/>
        <v>6.3174973423079095E-3</v>
      </c>
      <c r="N519">
        <f t="shared" ca="1" si="70"/>
        <v>1.3703318635568953</v>
      </c>
      <c r="O519">
        <f t="shared" ca="1" si="71"/>
        <v>1.525404513733807</v>
      </c>
      <c r="P519">
        <f t="shared" ca="1" si="68"/>
        <v>-1.0850042625853762E-2</v>
      </c>
      <c r="Q519">
        <f t="shared" ca="1" si="69"/>
        <v>-4.1960689794114936E-3</v>
      </c>
    </row>
    <row r="520" spans="1:17" x14ac:dyDescent="0.2">
      <c r="A520" s="1">
        <v>43824</v>
      </c>
      <c r="B520" s="4">
        <f>bbg!B524</f>
        <v>0.43</v>
      </c>
      <c r="C520" s="4">
        <f>bbg!C524</f>
        <v>1.9605000000000001</v>
      </c>
      <c r="D520" s="4">
        <f>bbg!D524</f>
        <v>1.5668</v>
      </c>
      <c r="E520" s="4">
        <f>bbg!E524</f>
        <v>1.9</v>
      </c>
      <c r="F520" s="4">
        <f>AVERAGE(bbg!I524:K524)/AVERAGE(bbg!$I$529:$K$529)</f>
        <v>1.0300613496932516</v>
      </c>
      <c r="G520" s="4">
        <f>AVERAGE(bbg!F524:H524)/AVERAGE(bbg!$F$529:$H$529)</f>
        <v>1.0075605959528575</v>
      </c>
      <c r="H520" s="4">
        <f t="shared" si="64"/>
        <v>0.39370000000000016</v>
      </c>
      <c r="I520" s="4">
        <f t="shared" si="65"/>
        <v>-6.050000000000022E-2</v>
      </c>
      <c r="J520" s="4" t="e">
        <f ca="1">VLOOKUP(A520,'bbg mbs total return'!$A$7:$B$803,2,FALSE)*$M$1</f>
        <v>#N/A</v>
      </c>
      <c r="K520" s="4" t="e">
        <f ca="1">VLOOKUP(A520,'bbg mbs total return'!$E$7:$F$803,2,FALSE)*$M$1</f>
        <v>#N/A</v>
      </c>
      <c r="L520" s="6" t="e">
        <f t="shared" ca="1" si="66"/>
        <v>#N/A</v>
      </c>
      <c r="M520" s="6" t="e">
        <f t="shared" ca="1" si="67"/>
        <v>#N/A</v>
      </c>
      <c r="N520">
        <f t="shared" ca="1" si="70"/>
        <v>1.3703318635568953</v>
      </c>
      <c r="O520">
        <f t="shared" ca="1" si="71"/>
        <v>1.525404513733807</v>
      </c>
      <c r="P520">
        <f t="shared" ca="1" si="68"/>
        <v>-1.0850042625853762E-2</v>
      </c>
      <c r="Q520">
        <f t="shared" ca="1" si="69"/>
        <v>-4.1960689794114936E-3</v>
      </c>
    </row>
    <row r="521" spans="1:17" x14ac:dyDescent="0.2">
      <c r="A521" s="1">
        <v>43825</v>
      </c>
      <c r="B521" s="4">
        <f>bbg!B525</f>
        <v>0.43</v>
      </c>
      <c r="C521" s="4">
        <f>bbg!C525</f>
        <v>1.9605000000000001</v>
      </c>
      <c r="D521" s="4">
        <f>bbg!D525</f>
        <v>1.5659999999999998</v>
      </c>
      <c r="E521" s="4">
        <f>bbg!E525</f>
        <v>1.9</v>
      </c>
      <c r="F521" s="4">
        <f>AVERAGE(bbg!I525:K525)/AVERAGE(bbg!$I$529:$K$529)</f>
        <v>1.0355828220858894</v>
      </c>
      <c r="G521" s="4">
        <f>AVERAGE(bbg!F525:H525)/AVERAGE(bbg!$F$529:$H$529)</f>
        <v>1.0151211919057146</v>
      </c>
      <c r="H521" s="4">
        <f t="shared" si="64"/>
        <v>0.39450000000000029</v>
      </c>
      <c r="I521" s="4">
        <f t="shared" si="65"/>
        <v>-6.050000000000022E-2</v>
      </c>
      <c r="J521" s="4">
        <f ca="1">VLOOKUP(A521,'bbg mbs total return'!$A$7:$B$803,2,FALSE)*$M$1</f>
        <v>13218.7258</v>
      </c>
      <c r="K521" s="4">
        <f ca="1">VLOOKUP(A521,'bbg mbs total return'!$E$7:$F$803,2,FALSE)*$M$1</f>
        <v>2153.7283300000004</v>
      </c>
      <c r="L521" s="6" t="e">
        <f t="shared" ca="1" si="66"/>
        <v>#N/A</v>
      </c>
      <c r="M521" s="6" t="e">
        <f t="shared" ca="1" si="67"/>
        <v>#N/A</v>
      </c>
      <c r="N521">
        <f t="shared" ca="1" si="70"/>
        <v>1.3703318635568953</v>
      </c>
      <c r="O521">
        <f t="shared" ca="1" si="71"/>
        <v>1.525404513733807</v>
      </c>
      <c r="P521">
        <f t="shared" ca="1" si="68"/>
        <v>-1.0850042625853762E-2</v>
      </c>
      <c r="Q521">
        <f t="shared" ca="1" si="69"/>
        <v>-4.1960689794114936E-3</v>
      </c>
    </row>
    <row r="522" spans="1:17" x14ac:dyDescent="0.2">
      <c r="A522" s="1">
        <v>43826</v>
      </c>
      <c r="B522" s="4">
        <f>bbg!B526</f>
        <v>0.42</v>
      </c>
      <c r="C522" s="4">
        <f>bbg!C526</f>
        <v>1.9446300000000001</v>
      </c>
      <c r="D522" s="4">
        <f>bbg!D526</f>
        <v>1.5640000000000001</v>
      </c>
      <c r="E522" s="4">
        <f>bbg!E526</f>
        <v>1.65</v>
      </c>
      <c r="F522" s="4">
        <f>AVERAGE(bbg!I526:K526)/AVERAGE(bbg!$I$529:$K$529)</f>
        <v>1.0223926380368098</v>
      </c>
      <c r="G522" s="4">
        <f>AVERAGE(bbg!F526:H526)/AVERAGE(bbg!$F$529:$H$529)</f>
        <v>1.0162330442517233</v>
      </c>
      <c r="H522" s="4">
        <f t="shared" si="64"/>
        <v>0.38063000000000002</v>
      </c>
      <c r="I522" s="4">
        <f t="shared" si="65"/>
        <v>-0.29463000000000017</v>
      </c>
      <c r="J522" s="4">
        <f ca="1">VLOOKUP(A522,'bbg mbs total return'!$A$7:$B$803,2,FALSE)*$M$1</f>
        <v>13236.815199999999</v>
      </c>
      <c r="K522" s="4">
        <f ca="1">VLOOKUP(A522,'bbg mbs total return'!$E$7:$F$803,2,FALSE)*$M$1</f>
        <v>2157.49784</v>
      </c>
      <c r="L522" s="6">
        <f t="shared" ca="1" si="66"/>
        <v>8.0739597458017853E-3</v>
      </c>
      <c r="M522" s="6">
        <f t="shared" ca="1" si="67"/>
        <v>1.0326329783663435E-2</v>
      </c>
      <c r="N522">
        <f t="shared" ca="1" si="70"/>
        <v>1.3813958678616431</v>
      </c>
      <c r="O522">
        <f t="shared" ca="1" si="71"/>
        <v>1.5411563437961113</v>
      </c>
      <c r="P522">
        <f t="shared" ca="1" si="68"/>
        <v>-2.8636856874534322E-3</v>
      </c>
      <c r="Q522">
        <f t="shared" ca="1" si="69"/>
        <v>6.086930812175595E-3</v>
      </c>
    </row>
    <row r="523" spans="1:17" x14ac:dyDescent="0.2">
      <c r="A523" s="1">
        <v>43829</v>
      </c>
      <c r="B523" s="4">
        <f>bbg!B527</f>
        <v>0.41</v>
      </c>
      <c r="C523" s="4">
        <f>bbg!C527</f>
        <v>1.9093800000000001</v>
      </c>
      <c r="D523" s="4">
        <f>bbg!D527</f>
        <v>1.5629999999999999</v>
      </c>
      <c r="E523" s="4">
        <f>bbg!E527</f>
        <v>1.65</v>
      </c>
      <c r="F523" s="4">
        <f>AVERAGE(bbg!I527:K527)/AVERAGE(bbg!$I$529:$K$529)</f>
        <v>1.0009202453987729</v>
      </c>
      <c r="G523" s="4">
        <f>AVERAGE(bbg!F527:H527)/AVERAGE(bbg!$F$529:$H$529)</f>
        <v>0.99777629530798317</v>
      </c>
      <c r="H523" s="4">
        <f t="shared" si="64"/>
        <v>0.34638000000000013</v>
      </c>
      <c r="I523" s="4">
        <f t="shared" si="65"/>
        <v>-0.25938000000000017</v>
      </c>
      <c r="J523" s="4">
        <f ca="1">VLOOKUP(A523,'bbg mbs total return'!$A$7:$B$803,2,FALSE)*$M$1</f>
        <v>13243.081000000002</v>
      </c>
      <c r="K523" s="4">
        <f ca="1">VLOOKUP(A523,'bbg mbs total return'!$E$7:$F$803,2,FALSE)*$M$1</f>
        <v>2156.7621100000001</v>
      </c>
      <c r="L523" s="6">
        <f t="shared" ca="1" si="66"/>
        <v>2.7928334302053104E-3</v>
      </c>
      <c r="M523" s="6">
        <f t="shared" ca="1" si="67"/>
        <v>-2.0119635438425989E-3</v>
      </c>
      <c r="N523">
        <f t="shared" ca="1" si="70"/>
        <v>1.3852538764217546</v>
      </c>
      <c r="O523">
        <f t="shared" ca="1" si="71"/>
        <v>1.5380555934170319</v>
      </c>
      <c r="P523">
        <f t="shared" ca="1" si="68"/>
        <v>-7.8850054369583589E-5</v>
      </c>
      <c r="Q523">
        <f t="shared" ca="1" si="69"/>
        <v>4.062720585445101E-3</v>
      </c>
    </row>
    <row r="524" spans="1:17" x14ac:dyDescent="0.2">
      <c r="A524" s="1">
        <v>43830</v>
      </c>
      <c r="B524" s="4">
        <f>bbg!B528</f>
        <v>0.39</v>
      </c>
      <c r="C524" s="4">
        <f>bbg!C528</f>
        <v>1.90838</v>
      </c>
      <c r="D524" s="4">
        <f>bbg!D528</f>
        <v>1.5615999999999999</v>
      </c>
      <c r="E524" s="4">
        <f>bbg!E528</f>
        <v>1.79</v>
      </c>
      <c r="F524" s="4">
        <f>AVERAGE(bbg!I528:K528)/AVERAGE(bbg!$I$529:$K$529)</f>
        <v>1</v>
      </c>
      <c r="G524" s="4">
        <f>AVERAGE(bbg!F528:H528)/AVERAGE(bbg!$F$529:$H$529)</f>
        <v>1</v>
      </c>
      <c r="H524" s="4">
        <f t="shared" si="64"/>
        <v>0.34678000000000009</v>
      </c>
      <c r="I524" s="4">
        <f t="shared" si="65"/>
        <v>-0.11837999999999993</v>
      </c>
      <c r="J524" s="4">
        <f ca="1">VLOOKUP(A524,'bbg mbs total return'!$A$7:$B$803,2,FALSE)*$M$1</f>
        <v>13243.258</v>
      </c>
      <c r="K524" s="4">
        <f ca="1">VLOOKUP(A524,'bbg mbs total return'!$E$7:$F$803,2,FALSE)*$M$1</f>
        <v>2155.2829800000004</v>
      </c>
      <c r="L524" s="6">
        <f t="shared" ca="1" si="66"/>
        <v>7.8856272190863671E-5</v>
      </c>
      <c r="M524" s="6">
        <f t="shared" ca="1" si="67"/>
        <v>-4.0462816735953094E-3</v>
      </c>
      <c r="N524">
        <f t="shared" ca="1" si="70"/>
        <v>1.3853631123784873</v>
      </c>
      <c r="O524">
        <f t="shared" ca="1" si="71"/>
        <v>1.5318321872564178</v>
      </c>
      <c r="P524">
        <f t="shared" ca="1" si="68"/>
        <v>0</v>
      </c>
      <c r="Q524">
        <f t="shared" ca="1" si="69"/>
        <v>0</v>
      </c>
    </row>
    <row r="525" spans="1:17" x14ac:dyDescent="0.2">
      <c r="A525" s="1">
        <v>43831</v>
      </c>
      <c r="B525" s="4">
        <f>bbg!B529</f>
        <v>0.39</v>
      </c>
      <c r="C525" s="4">
        <f>bbg!C529</f>
        <v>1.90838</v>
      </c>
      <c r="D525" s="4">
        <f>bbg!D529</f>
        <v>1.5609999999999999</v>
      </c>
      <c r="E525" s="4">
        <f>bbg!E529</f>
        <v>1.79</v>
      </c>
      <c r="F525" s="4">
        <f>AVERAGE(bbg!I529:K529)/AVERAGE(bbg!$I$529:$K$529)</f>
        <v>1</v>
      </c>
      <c r="G525" s="4">
        <f>AVERAGE(bbg!F529:H529)/AVERAGE(bbg!$F$529:$H$529)</f>
        <v>1</v>
      </c>
      <c r="H525" s="4">
        <f t="shared" si="64"/>
        <v>0.34738000000000002</v>
      </c>
      <c r="I525" s="4">
        <f t="shared" si="65"/>
        <v>-0.11837999999999993</v>
      </c>
      <c r="J525" s="4" t="e">
        <f ca="1">VLOOKUP(A525,'bbg mbs total return'!$A$7:$B$803,2,FALSE)*$M$1</f>
        <v>#N/A</v>
      </c>
      <c r="K525" s="4" t="e">
        <f ca="1">VLOOKUP(A525,'bbg mbs total return'!$E$7:$F$803,2,FALSE)*$M$1</f>
        <v>#N/A</v>
      </c>
      <c r="L525" s="6" t="e">
        <f t="shared" ca="1" si="66"/>
        <v>#N/A</v>
      </c>
      <c r="M525" s="6" t="e">
        <f t="shared" ca="1" si="67"/>
        <v>#N/A</v>
      </c>
      <c r="N525">
        <f t="shared" ca="1" si="70"/>
        <v>1.3853631123784873</v>
      </c>
      <c r="O525">
        <f t="shared" ca="1" si="71"/>
        <v>1.5318321872564178</v>
      </c>
      <c r="P525">
        <f t="shared" ca="1" si="68"/>
        <v>0</v>
      </c>
      <c r="Q525">
        <f t="shared" ca="1" si="69"/>
        <v>0</v>
      </c>
    </row>
    <row r="526" spans="1:17" x14ac:dyDescent="0.2">
      <c r="A526" s="1">
        <v>43832</v>
      </c>
      <c r="B526" s="4">
        <f>bbg!B530</f>
        <v>0.39</v>
      </c>
      <c r="C526" s="4">
        <f>bbg!C530</f>
        <v>1.90025</v>
      </c>
      <c r="D526" s="4">
        <f>bbg!D530</f>
        <v>1.56</v>
      </c>
      <c r="E526" s="4">
        <f>bbg!E530</f>
        <v>1.74</v>
      </c>
      <c r="F526" s="4">
        <f>AVERAGE(bbg!I530:K530)/AVERAGE(bbg!$I$529:$K$529)</f>
        <v>1.0021472392638038</v>
      </c>
      <c r="G526" s="4">
        <f>AVERAGE(bbg!F530:H530)/AVERAGE(bbg!$F$529:$H$529)</f>
        <v>1.0073382254836558</v>
      </c>
      <c r="H526" s="4">
        <f t="shared" si="64"/>
        <v>0.34024999999999994</v>
      </c>
      <c r="I526" s="4">
        <f t="shared" si="65"/>
        <v>-0.16025</v>
      </c>
      <c r="J526" s="4">
        <f ca="1">VLOOKUP(A526,'bbg mbs total return'!$A$7:$B$803,2,FALSE)*$M$1</f>
        <v>13251.9251</v>
      </c>
      <c r="K526" s="4">
        <f ca="1">VLOOKUP(A526,'bbg mbs total return'!$E$7:$F$803,2,FALSE)*$M$1</f>
        <v>2158.6560100000002</v>
      </c>
      <c r="L526" s="6" t="e">
        <f t="shared" ca="1" si="66"/>
        <v>#N/A</v>
      </c>
      <c r="M526" s="6" t="e">
        <f t="shared" ca="1" si="67"/>
        <v>#N/A</v>
      </c>
      <c r="N526">
        <f t="shared" ca="1" si="70"/>
        <v>1.3853631123784873</v>
      </c>
      <c r="O526">
        <f t="shared" ca="1" si="71"/>
        <v>1.5318321872564178</v>
      </c>
      <c r="P526">
        <f t="shared" ca="1" si="68"/>
        <v>0</v>
      </c>
      <c r="Q526">
        <f t="shared" ca="1" si="69"/>
        <v>0</v>
      </c>
    </row>
    <row r="527" spans="1:17" x14ac:dyDescent="0.2">
      <c r="A527" s="1">
        <v>43833</v>
      </c>
      <c r="B527" s="4">
        <f>bbg!B531</f>
        <v>0.43</v>
      </c>
      <c r="C527" s="4">
        <f>bbg!C531</f>
        <v>1.87388</v>
      </c>
      <c r="D527" s="4">
        <f>bbg!D531</f>
        <v>1.5609999999999999</v>
      </c>
      <c r="E527" s="4">
        <f>bbg!E531</f>
        <v>1.7</v>
      </c>
      <c r="F527" s="4">
        <f>AVERAGE(bbg!I531:K531)/AVERAGE(bbg!$I$529:$K$529)</f>
        <v>1.0052147239263802</v>
      </c>
      <c r="G527" s="4">
        <f>AVERAGE(bbg!F531:H531)/AVERAGE(bbg!$F$529:$H$529)</f>
        <v>1.0073382254836558</v>
      </c>
      <c r="H527" s="4">
        <f t="shared" si="64"/>
        <v>0.31288000000000005</v>
      </c>
      <c r="I527" s="4">
        <f t="shared" si="65"/>
        <v>-0.17388000000000003</v>
      </c>
      <c r="J527" s="4">
        <f ca="1">VLOOKUP(A527,'bbg mbs total return'!$A$7:$B$803,2,FALSE)*$M$1</f>
        <v>13263.306200000001</v>
      </c>
      <c r="K527" s="4">
        <f ca="1">VLOOKUP(A527,'bbg mbs total return'!$E$7:$F$803,2,FALSE)*$M$1</f>
        <v>2169.1426700000002</v>
      </c>
      <c r="L527" s="6">
        <f t="shared" ca="1" si="66"/>
        <v>5.0670743679348098E-3</v>
      </c>
      <c r="M527" s="6">
        <f t="shared" ca="1" si="67"/>
        <v>2.8661951563093771E-2</v>
      </c>
      <c r="N527">
        <f t="shared" ca="1" si="70"/>
        <v>1.3923828502955027</v>
      </c>
      <c r="O527">
        <f t="shared" ca="1" si="71"/>
        <v>1.5757374872103491</v>
      </c>
      <c r="P527">
        <f t="shared" ca="1" si="68"/>
        <v>5.067074367934854E-3</v>
      </c>
      <c r="Q527">
        <f t="shared" ca="1" si="69"/>
        <v>2.8661951563093702E-2</v>
      </c>
    </row>
    <row r="528" spans="1:17" x14ac:dyDescent="0.2">
      <c r="A528" s="1">
        <v>43836</v>
      </c>
      <c r="B528" s="4">
        <f>bbg!B532</f>
        <v>0.4</v>
      </c>
      <c r="C528" s="4">
        <f>bbg!C532</f>
        <v>1.87225</v>
      </c>
      <c r="D528" s="4">
        <f>bbg!D532</f>
        <v>1.5649999999999999</v>
      </c>
      <c r="E528" s="4">
        <f>bbg!E532</f>
        <v>1.6800000000000002</v>
      </c>
      <c r="F528" s="4">
        <f>AVERAGE(bbg!I532:K532)/AVERAGE(bbg!$I$529:$K$529)</f>
        <v>1.0095092024539876</v>
      </c>
      <c r="G528" s="4">
        <f>AVERAGE(bbg!F532:H532)/AVERAGE(bbg!$F$529:$H$529)</f>
        <v>1.0102290415832778</v>
      </c>
      <c r="H528" s="4">
        <f t="shared" si="64"/>
        <v>0.30725000000000002</v>
      </c>
      <c r="I528" s="4">
        <f t="shared" si="65"/>
        <v>-0.19224999999999981</v>
      </c>
      <c r="J528" s="4">
        <f ca="1">VLOOKUP(A528,'bbg mbs total return'!$A$7:$B$803,2,FALSE)*$M$1</f>
        <v>13267.076300000002</v>
      </c>
      <c r="K528" s="4">
        <f ca="1">VLOOKUP(A528,'bbg mbs total return'!$E$7:$F$803,2,FALSE)*$M$1</f>
        <v>2170.1350500000003</v>
      </c>
      <c r="L528" s="6">
        <f t="shared" ca="1" si="66"/>
        <v>1.6770773187763544E-3</v>
      </c>
      <c r="M528" s="6">
        <f t="shared" ca="1" si="67"/>
        <v>2.6992424615388758E-3</v>
      </c>
      <c r="N528">
        <f t="shared" ca="1" si="70"/>
        <v>1.3947179839927866</v>
      </c>
      <c r="O528">
        <f t="shared" ca="1" si="71"/>
        <v>1.5799907847440657</v>
      </c>
      <c r="P528">
        <f t="shared" ca="1" si="68"/>
        <v>6.7526495622063365E-3</v>
      </c>
      <c r="Q528">
        <f t="shared" ca="1" si="69"/>
        <v>3.1438559581322245E-2</v>
      </c>
    </row>
    <row r="529" spans="1:17" x14ac:dyDescent="0.2">
      <c r="A529" s="1">
        <v>43837</v>
      </c>
      <c r="B529" s="4">
        <f>bbg!B533</f>
        <v>0.4</v>
      </c>
      <c r="C529" s="4">
        <f>bbg!C533</f>
        <v>1.8780000000000001</v>
      </c>
      <c r="D529" s="4">
        <f>bbg!D533</f>
        <v>1.5649999999999999</v>
      </c>
      <c r="E529" s="4">
        <f>bbg!E533</f>
        <v>1.6600000000000001</v>
      </c>
      <c r="F529" s="4">
        <f>AVERAGE(bbg!I533:K533)/AVERAGE(bbg!$I$529:$K$529)</f>
        <v>1.0052147239263802</v>
      </c>
      <c r="G529" s="4">
        <f>AVERAGE(bbg!F533:H533)/AVERAGE(bbg!$F$529:$H$529)</f>
        <v>1.0184567489437402</v>
      </c>
      <c r="H529" s="4">
        <f t="shared" si="64"/>
        <v>0.31300000000000017</v>
      </c>
      <c r="I529" s="4">
        <f t="shared" si="65"/>
        <v>-0.21799999999999997</v>
      </c>
      <c r="J529" s="4">
        <f ca="1">VLOOKUP(A529,'bbg mbs total return'!$A$7:$B$803,2,FALSE)*$M$1</f>
        <v>13265.471500000001</v>
      </c>
      <c r="K529" s="4">
        <f ca="1">VLOOKUP(A529,'bbg mbs total return'!$E$7:$F$803,2,FALSE)*$M$1</f>
        <v>2168.5621100000003</v>
      </c>
      <c r="L529" s="6">
        <f t="shared" ca="1" si="66"/>
        <v>-7.136704263927319E-4</v>
      </c>
      <c r="M529" s="6">
        <f t="shared" ca="1" si="67"/>
        <v>-4.2763910015647943E-3</v>
      </c>
      <c r="N529">
        <f t="shared" ca="1" si="70"/>
        <v>1.3937226150144528</v>
      </c>
      <c r="O529">
        <f t="shared" ca="1" si="71"/>
        <v>1.5732341263696308</v>
      </c>
      <c r="P529">
        <f t="shared" ca="1" si="68"/>
        <v>6.0341599695210579E-3</v>
      </c>
      <c r="Q529">
        <f t="shared" ca="1" si="69"/>
        <v>2.7027725006461667E-2</v>
      </c>
    </row>
    <row r="530" spans="1:17" x14ac:dyDescent="0.2">
      <c r="A530" s="1">
        <v>43838</v>
      </c>
      <c r="B530" s="4">
        <f>bbg!B534</f>
        <v>0.39</v>
      </c>
      <c r="C530" s="4">
        <f>bbg!C534</f>
        <v>1.8340000000000001</v>
      </c>
      <c r="D530" s="4">
        <f>bbg!D534</f>
        <v>1.569</v>
      </c>
      <c r="E530" s="4">
        <f>bbg!E534</f>
        <v>1.6400000000000001</v>
      </c>
      <c r="F530" s="4">
        <f>AVERAGE(bbg!I534:K534)/AVERAGE(bbg!$I$529:$K$529)</f>
        <v>0.99877300613496933</v>
      </c>
      <c r="G530" s="4">
        <f>AVERAGE(bbg!F534:H534)/AVERAGE(bbg!$F$529:$H$529)</f>
        <v>1.0164554147209248</v>
      </c>
      <c r="H530" s="4">
        <f t="shared" si="64"/>
        <v>0.26500000000000012</v>
      </c>
      <c r="I530" s="4">
        <f t="shared" si="65"/>
        <v>-0.19399999999999995</v>
      </c>
      <c r="J530" s="4">
        <f ca="1">VLOOKUP(A530,'bbg mbs total return'!$A$7:$B$803,2,FALSE)*$M$1</f>
        <v>13254.934100000002</v>
      </c>
      <c r="K530" s="4">
        <f ca="1">VLOOKUP(A530,'bbg mbs total return'!$E$7:$F$803,2,FALSE)*$M$1</f>
        <v>2164.0008200000002</v>
      </c>
      <c r="L530" s="6">
        <f t="shared" ca="1" si="66"/>
        <v>-4.6866528641666188E-3</v>
      </c>
      <c r="M530" s="6">
        <f t="shared" ca="1" si="67"/>
        <v>-1.2409887121010321E-2</v>
      </c>
      <c r="N530">
        <f t="shared" ca="1" si="70"/>
        <v>1.3871907209289416</v>
      </c>
      <c r="O530">
        <f t="shared" ca="1" si="71"/>
        <v>1.5537104684464624</v>
      </c>
      <c r="P530">
        <f t="shared" ca="1" si="68"/>
        <v>1.31922709225063E-3</v>
      </c>
      <c r="Q530">
        <f t="shared" ca="1" si="69"/>
        <v>1.42824268689834E-2</v>
      </c>
    </row>
    <row r="531" spans="1:17" x14ac:dyDescent="0.2">
      <c r="A531" s="1">
        <v>43839</v>
      </c>
      <c r="B531" s="4">
        <f>bbg!B535</f>
        <v>0.39</v>
      </c>
      <c r="C531" s="4">
        <f>bbg!C535</f>
        <v>1.84788</v>
      </c>
      <c r="D531" s="4">
        <f>bbg!D535</f>
        <v>1.5674999999999999</v>
      </c>
      <c r="E531" s="4">
        <f>bbg!E535</f>
        <v>1.7</v>
      </c>
      <c r="F531" s="4">
        <f>AVERAGE(bbg!I535:K535)/AVERAGE(bbg!$I$529:$K$529)</f>
        <v>1.0006134969325153</v>
      </c>
      <c r="G531" s="4">
        <f>AVERAGE(bbg!F535:H535)/AVERAGE(bbg!$F$529:$H$529)</f>
        <v>1.0237936402045811</v>
      </c>
      <c r="H531" s="4">
        <f t="shared" si="64"/>
        <v>0.28038000000000007</v>
      </c>
      <c r="I531" s="4">
        <f t="shared" si="65"/>
        <v>-0.14788000000000001</v>
      </c>
      <c r="J531" s="4">
        <f ca="1">VLOOKUP(A531,'bbg mbs total return'!$A$7:$B$803,2,FALSE)*$M$1</f>
        <v>13262.084900000002</v>
      </c>
      <c r="K531" s="4">
        <f ca="1">VLOOKUP(A531,'bbg mbs total return'!$E$7:$F$803,2,FALSE)*$M$1</f>
        <v>2166.5466700000002</v>
      </c>
      <c r="L531" s="6">
        <f t="shared" ca="1" si="66"/>
        <v>3.1829445308212412E-3</v>
      </c>
      <c r="M531" s="6">
        <f t="shared" ca="1" si="67"/>
        <v>6.9410856323057326E-3</v>
      </c>
      <c r="N531">
        <f t="shared" ca="1" si="70"/>
        <v>1.3916060720473284</v>
      </c>
      <c r="O531">
        <f t="shared" ca="1" si="71"/>
        <v>1.5644949058557593</v>
      </c>
      <c r="P531">
        <f t="shared" ca="1" si="68"/>
        <v>4.5063706497301403E-3</v>
      </c>
      <c r="Q531">
        <f t="shared" ca="1" si="69"/>
        <v>2.1322648049223902E-2</v>
      </c>
    </row>
    <row r="532" spans="1:17" x14ac:dyDescent="0.2">
      <c r="A532" s="1">
        <v>43840</v>
      </c>
      <c r="B532" s="4">
        <f>bbg!B536</f>
        <v>0.38</v>
      </c>
      <c r="C532" s="4">
        <f>bbg!C536</f>
        <v>1.83775</v>
      </c>
      <c r="D532" s="4">
        <f>bbg!D536</f>
        <v>1.5680000000000001</v>
      </c>
      <c r="E532" s="4">
        <f>bbg!E536</f>
        <v>1.6099999999999999</v>
      </c>
      <c r="F532" s="4">
        <f>AVERAGE(bbg!I536:K536)/AVERAGE(bbg!$I$529:$K$529)</f>
        <v>1.0088957055214722</v>
      </c>
      <c r="G532" s="4">
        <f>AVERAGE(bbg!F536:H536)/AVERAGE(bbg!$F$529:$H$529)</f>
        <v>1.0275739381810096</v>
      </c>
      <c r="H532" s="4">
        <f t="shared" si="64"/>
        <v>0.26974999999999993</v>
      </c>
      <c r="I532" s="4">
        <f t="shared" si="65"/>
        <v>-0.22775000000000012</v>
      </c>
      <c r="J532" s="4">
        <f ca="1">VLOOKUP(A532,'bbg mbs total return'!$A$7:$B$803,2,FALSE)*$M$1</f>
        <v>13277.318700000002</v>
      </c>
      <c r="K532" s="4">
        <f ca="1">VLOOKUP(A532,'bbg mbs total return'!$E$7:$F$803,2,FALSE)*$M$1</f>
        <v>2169.97516</v>
      </c>
      <c r="L532" s="6">
        <f t="shared" ca="1" si="66"/>
        <v>6.7771712123479546E-3</v>
      </c>
      <c r="M532" s="6">
        <f t="shared" ca="1" si="67"/>
        <v>9.3365590873689015E-3</v>
      </c>
      <c r="N532">
        <f t="shared" ca="1" si="70"/>
        <v>1.4010372246577361</v>
      </c>
      <c r="O532">
        <f t="shared" ca="1" si="71"/>
        <v>1.5791019049861692</v>
      </c>
      <c r="P532">
        <f t="shared" ca="1" si="68"/>
        <v>1.1314082307517515E-2</v>
      </c>
      <c r="Q532">
        <f t="shared" ca="1" si="69"/>
        <v>3.0858287300003617E-2</v>
      </c>
    </row>
    <row r="533" spans="1:17" x14ac:dyDescent="0.2">
      <c r="A533" s="1">
        <v>43843</v>
      </c>
      <c r="B533" s="4">
        <f>bbg!B537</f>
        <v>0.36</v>
      </c>
      <c r="C533" s="4">
        <f>bbg!C537</f>
        <v>1.83125</v>
      </c>
      <c r="D533" s="4">
        <f>bbg!D537</f>
        <v>1.5765</v>
      </c>
      <c r="E533" s="4">
        <f>bbg!E537</f>
        <v>1.6099999999999999</v>
      </c>
      <c r="F533" s="4">
        <f>AVERAGE(bbg!I537:K537)/AVERAGE(bbg!$I$529:$K$529)</f>
        <v>1.0187116564417178</v>
      </c>
      <c r="G533" s="4">
        <f>AVERAGE(bbg!F537:H537)/AVERAGE(bbg!$F$529:$H$529)</f>
        <v>1.0340226817878586</v>
      </c>
      <c r="H533" s="4">
        <f t="shared" si="64"/>
        <v>0.25475000000000003</v>
      </c>
      <c r="I533" s="4">
        <f t="shared" si="65"/>
        <v>-0.22125000000000017</v>
      </c>
      <c r="J533" s="4">
        <f ca="1">VLOOKUP(A533,'bbg mbs total return'!$A$7:$B$803,2,FALSE)*$M$1</f>
        <v>13282.032800000001</v>
      </c>
      <c r="K533" s="4">
        <f ca="1">VLOOKUP(A533,'bbg mbs total return'!$E$7:$F$803,2,FALSE)*$M$1</f>
        <v>2169.4223299999999</v>
      </c>
      <c r="L533" s="6">
        <f t="shared" ca="1" si="66"/>
        <v>2.0947896656272834E-3</v>
      </c>
      <c r="M533" s="6">
        <f t="shared" ca="1" si="67"/>
        <v>-1.5031033811466977E-3</v>
      </c>
      <c r="N533">
        <f t="shared" ca="1" si="70"/>
        <v>1.4039721029571084</v>
      </c>
      <c r="O533">
        <f t="shared" ca="1" si="71"/>
        <v>1.5767283515736092</v>
      </c>
      <c r="P533">
        <f t="shared" ca="1" si="68"/>
        <v>1.3432572595838632E-2</v>
      </c>
      <c r="Q533">
        <f t="shared" ca="1" si="69"/>
        <v>2.9308800722879891E-2</v>
      </c>
    </row>
    <row r="534" spans="1:17" x14ac:dyDescent="0.2">
      <c r="A534" s="1">
        <v>43844</v>
      </c>
      <c r="B534" s="4">
        <f>bbg!B538</f>
        <v>0.38</v>
      </c>
      <c r="C534" s="4">
        <f>bbg!C538</f>
        <v>1.84263</v>
      </c>
      <c r="D534" s="4">
        <f>bbg!D538</f>
        <v>1.577</v>
      </c>
      <c r="E534" s="4">
        <f>bbg!E538</f>
        <v>1.65</v>
      </c>
      <c r="F534" s="4">
        <f>AVERAGE(bbg!I538:K538)/AVERAGE(bbg!$I$529:$K$529)</f>
        <v>1.0202453987730062</v>
      </c>
      <c r="G534" s="4">
        <f>AVERAGE(bbg!F538:H538)/AVERAGE(bbg!$F$529:$H$529)</f>
        <v>1.0358016455414722</v>
      </c>
      <c r="H534" s="4">
        <f t="shared" si="64"/>
        <v>0.26563000000000003</v>
      </c>
      <c r="I534" s="4">
        <f t="shared" si="65"/>
        <v>-0.19263000000000008</v>
      </c>
      <c r="J534" s="4">
        <f ca="1">VLOOKUP(A534,'bbg mbs total return'!$A$7:$B$803,2,FALSE)*$M$1</f>
        <v>13285.844200000001</v>
      </c>
      <c r="K534" s="4">
        <f ca="1">VLOOKUP(A534,'bbg mbs total return'!$E$7:$F$803,2,FALSE)*$M$1</f>
        <v>2171.8436900000002</v>
      </c>
      <c r="L534" s="6">
        <f t="shared" ca="1" si="66"/>
        <v>1.6930586107273271E-3</v>
      </c>
      <c r="M534" s="6">
        <f t="shared" ca="1" si="67"/>
        <v>6.5851742200895291E-3</v>
      </c>
      <c r="N534">
        <f t="shared" ca="1" si="70"/>
        <v>1.406349110015241</v>
      </c>
      <c r="O534">
        <f t="shared" ca="1" si="71"/>
        <v>1.587111382466476</v>
      </c>
      <c r="P534">
        <f t="shared" ca="1" si="68"/>
        <v>1.5148373339263665E-2</v>
      </c>
      <c r="Q534">
        <f t="shared" ca="1" si="69"/>
        <v>3.6086978501911338E-2</v>
      </c>
    </row>
    <row r="535" spans="1:17" x14ac:dyDescent="0.2">
      <c r="A535" s="1">
        <v>43845</v>
      </c>
      <c r="B535" s="4">
        <f>bbg!B539</f>
        <v>0.39</v>
      </c>
      <c r="C535" s="4">
        <f>bbg!C539</f>
        <v>1.83613</v>
      </c>
      <c r="D535" s="4">
        <f>bbg!D539</f>
        <v>1.5779999999999998</v>
      </c>
      <c r="E535" s="4">
        <f>bbg!E539</f>
        <v>1.63</v>
      </c>
      <c r="F535" s="4">
        <f>AVERAGE(bbg!I539:K539)/AVERAGE(bbg!$I$529:$K$529)</f>
        <v>1.0230061349693251</v>
      </c>
      <c r="G535" s="4">
        <f>AVERAGE(bbg!F539:H539)/AVERAGE(bbg!$F$529:$H$529)</f>
        <v>1.0440293529019344</v>
      </c>
      <c r="H535" s="4">
        <f t="shared" si="64"/>
        <v>0.25813000000000019</v>
      </c>
      <c r="I535" s="4">
        <f t="shared" si="65"/>
        <v>-0.20613000000000015</v>
      </c>
      <c r="J535" s="4">
        <f ca="1">VLOOKUP(A535,'bbg mbs total return'!$A$7:$B$803,2,FALSE)*$M$1</f>
        <v>13288.511</v>
      </c>
      <c r="K535" s="4">
        <f ca="1">VLOOKUP(A535,'bbg mbs total return'!$E$7:$F$803,2,FALSE)*$M$1</f>
        <v>2173.32341</v>
      </c>
      <c r="L535" s="6">
        <f t="shared" ca="1" si="66"/>
        <v>1.1842770217038723E-3</v>
      </c>
      <c r="M535" s="6">
        <f t="shared" ca="1" si="67"/>
        <v>4.019786525244773E-3</v>
      </c>
      <c r="N535">
        <f t="shared" ca="1" si="70"/>
        <v>1.4080146169507257</v>
      </c>
      <c r="O535">
        <f t="shared" ca="1" si="71"/>
        <v>1.5934912314157772</v>
      </c>
      <c r="P535">
        <f t="shared" ca="1" si="68"/>
        <v>1.6350590231429374E-2</v>
      </c>
      <c r="Q535">
        <f t="shared" ca="1" si="69"/>
        <v>4.0251826977074856E-2</v>
      </c>
    </row>
    <row r="536" spans="1:17" x14ac:dyDescent="0.2">
      <c r="A536" s="1">
        <v>43846</v>
      </c>
      <c r="B536" s="4">
        <f>bbg!B540</f>
        <v>0.38</v>
      </c>
      <c r="C536" s="4">
        <f>bbg!C540</f>
        <v>1.82663</v>
      </c>
      <c r="D536" s="4">
        <f>bbg!D540</f>
        <v>1.579</v>
      </c>
      <c r="E536" s="4">
        <f>bbg!E540</f>
        <v>1.67</v>
      </c>
      <c r="F536" s="4">
        <f>AVERAGE(bbg!I540:K540)/AVERAGE(bbg!$I$529:$K$529)</f>
        <v>1.0260736196319018</v>
      </c>
      <c r="G536" s="4">
        <f>AVERAGE(bbg!F540:H540)/AVERAGE(bbg!$F$529:$H$529)</f>
        <v>1.045141205247943</v>
      </c>
      <c r="H536" s="4">
        <f t="shared" si="64"/>
        <v>0.24763000000000002</v>
      </c>
      <c r="I536" s="4">
        <f t="shared" si="65"/>
        <v>-0.15663000000000005</v>
      </c>
      <c r="J536" s="4">
        <f ca="1">VLOOKUP(A536,'bbg mbs total return'!$A$7:$B$803,2,FALSE)*$M$1</f>
        <v>13287.148100000002</v>
      </c>
      <c r="K536" s="4">
        <f ca="1">VLOOKUP(A536,'bbg mbs total return'!$E$7:$F$803,2,FALSE)*$M$1</f>
        <v>2172.4419500000004</v>
      </c>
      <c r="L536" s="6">
        <f t="shared" ca="1" si="66"/>
        <v>-6.051174582303088E-4</v>
      </c>
      <c r="M536" s="6">
        <f t="shared" ca="1" si="67"/>
        <v>-2.3929314781538482E-3</v>
      </c>
      <c r="N536">
        <f t="shared" ca="1" si="70"/>
        <v>1.4071626027245654</v>
      </c>
      <c r="O536">
        <f t="shared" ca="1" si="71"/>
        <v>1.5896781160879603</v>
      </c>
      <c r="P536">
        <f t="shared" ca="1" si="68"/>
        <v>1.5735578745597723E-2</v>
      </c>
      <c r="Q536">
        <f t="shared" ca="1" si="69"/>
        <v>3.7762575635094331E-2</v>
      </c>
    </row>
    <row r="537" spans="1:17" x14ac:dyDescent="0.2">
      <c r="A537" s="1">
        <v>43847</v>
      </c>
      <c r="B537" s="4">
        <f>bbg!B541</f>
        <v>0.38</v>
      </c>
      <c r="C537" s="4">
        <f>bbg!C541</f>
        <v>1.8191299999999999</v>
      </c>
      <c r="D537" s="4">
        <f>bbg!D541</f>
        <v>1.58</v>
      </c>
      <c r="E537" s="4">
        <f>bbg!E541</f>
        <v>1.58</v>
      </c>
      <c r="F537" s="4">
        <f>AVERAGE(bbg!I541:K541)/AVERAGE(bbg!$I$529:$K$529)</f>
        <v>1.025766871165644</v>
      </c>
      <c r="G537" s="4">
        <f>AVERAGE(bbg!F541:H541)/AVERAGE(bbg!$F$529:$H$529)</f>
        <v>1.0440293529019347</v>
      </c>
      <c r="H537" s="4">
        <f t="shared" si="64"/>
        <v>0.23912999999999984</v>
      </c>
      <c r="I537" s="4">
        <f t="shared" si="65"/>
        <v>-0.23912999999999984</v>
      </c>
      <c r="J537" s="4">
        <f ca="1">VLOOKUP(A537,'bbg mbs total return'!$A$7:$B$803,2,FALSE)*$M$1</f>
        <v>13285.0949</v>
      </c>
      <c r="K537" s="4">
        <f ca="1">VLOOKUP(A537,'bbg mbs total return'!$E$7:$F$803,2,FALSE)*$M$1</f>
        <v>2171.1115000000004</v>
      </c>
      <c r="L537" s="6">
        <f t="shared" ca="1" si="66"/>
        <v>-9.1169902742436202E-4</v>
      </c>
      <c r="M537" s="6">
        <f t="shared" ca="1" si="67"/>
        <v>-3.6132864217610751E-3</v>
      </c>
      <c r="N537">
        <f t="shared" ca="1" si="70"/>
        <v>1.4058796939482334</v>
      </c>
      <c r="O537">
        <f t="shared" ca="1" si="71"/>
        <v>1.5839341537361289</v>
      </c>
      <c r="P537">
        <f t="shared" ca="1" si="68"/>
        <v>1.4809533606334968E-2</v>
      </c>
      <c r="Q537">
        <f t="shared" ca="1" si="69"/>
        <v>3.4012842211540217E-2</v>
      </c>
    </row>
    <row r="538" spans="1:17" x14ac:dyDescent="0.2">
      <c r="A538" s="1">
        <v>43850</v>
      </c>
      <c r="B538" s="4">
        <f>bbg!B542</f>
        <v>0.38</v>
      </c>
      <c r="C538" s="4">
        <f>bbg!C542</f>
        <v>1.80213</v>
      </c>
      <c r="D538" s="4">
        <f>bbg!D542</f>
        <v>1.58</v>
      </c>
      <c r="E538" s="4">
        <f>bbg!E542</f>
        <v>1.58</v>
      </c>
      <c r="F538" s="4">
        <f>AVERAGE(bbg!I542:K542)/AVERAGE(bbg!$I$529:$K$529)</f>
        <v>1.025766871165644</v>
      </c>
      <c r="G538" s="4">
        <f>AVERAGE(bbg!F542:H542)/AVERAGE(bbg!$F$529:$H$529)</f>
        <v>1.0440293529019347</v>
      </c>
      <c r="H538" s="4">
        <f t="shared" si="64"/>
        <v>0.22212999999999994</v>
      </c>
      <c r="I538" s="4">
        <f t="shared" si="65"/>
        <v>-0.22212999999999994</v>
      </c>
      <c r="J538" s="4" t="e">
        <f ca="1">VLOOKUP(A538,'bbg mbs total return'!$A$7:$B$803,2,FALSE)*$M$1</f>
        <v>#N/A</v>
      </c>
      <c r="K538" s="4" t="e">
        <f ca="1">VLOOKUP(A538,'bbg mbs total return'!$E$7:$F$803,2,FALSE)*$M$1</f>
        <v>#N/A</v>
      </c>
      <c r="L538" s="6" t="e">
        <f t="shared" ca="1" si="66"/>
        <v>#N/A</v>
      </c>
      <c r="M538" s="6" t="e">
        <f t="shared" ca="1" si="67"/>
        <v>#N/A</v>
      </c>
      <c r="N538">
        <f t="shared" ca="1" si="70"/>
        <v>1.4058796939482334</v>
      </c>
      <c r="O538">
        <f t="shared" ca="1" si="71"/>
        <v>1.5839341537361289</v>
      </c>
      <c r="P538">
        <f t="shared" ca="1" si="68"/>
        <v>1.4809533606334968E-2</v>
      </c>
      <c r="Q538">
        <f t="shared" ca="1" si="69"/>
        <v>3.4012842211540217E-2</v>
      </c>
    </row>
    <row r="539" spans="1:17" x14ac:dyDescent="0.2">
      <c r="A539" s="1">
        <v>43851</v>
      </c>
      <c r="B539" s="4">
        <f>bbg!B543</f>
        <v>0.41</v>
      </c>
      <c r="C539" s="4">
        <f>bbg!C543</f>
        <v>1.8062499999999999</v>
      </c>
      <c r="D539" s="4">
        <f>bbg!D543</f>
        <v>1.5760000000000001</v>
      </c>
      <c r="E539" s="4">
        <f>bbg!E543</f>
        <v>1.6400000000000001</v>
      </c>
      <c r="F539" s="4">
        <f>AVERAGE(bbg!I543:K543)/AVERAGE(bbg!$I$529:$K$529)</f>
        <v>1.0294478527607362</v>
      </c>
      <c r="G539" s="4">
        <f>AVERAGE(bbg!F543:H543)/AVERAGE(bbg!$F$529:$H$529)</f>
        <v>1.0515899488547922</v>
      </c>
      <c r="H539" s="4">
        <f t="shared" si="64"/>
        <v>0.23024999999999984</v>
      </c>
      <c r="I539" s="4">
        <f t="shared" si="65"/>
        <v>-0.16624999999999979</v>
      </c>
      <c r="J539" s="4">
        <f ca="1">VLOOKUP(A539,'bbg mbs total return'!$A$7:$B$803,2,FALSE)*$M$1</f>
        <v>13293.0363</v>
      </c>
      <c r="K539" s="4">
        <f ca="1">VLOOKUP(A539,'bbg mbs total return'!$E$7:$F$803,2,FALSE)*$M$1</f>
        <v>2178.2003500000001</v>
      </c>
      <c r="L539" s="6" t="e">
        <f t="shared" ca="1" si="66"/>
        <v>#N/A</v>
      </c>
      <c r="M539" s="6" t="e">
        <f t="shared" ca="1" si="67"/>
        <v>#N/A</v>
      </c>
      <c r="N539">
        <f t="shared" ca="1" si="70"/>
        <v>1.4058796939482334</v>
      </c>
      <c r="O539">
        <f t="shared" ca="1" si="71"/>
        <v>1.5839341537361289</v>
      </c>
      <c r="P539">
        <f t="shared" ca="1" si="68"/>
        <v>1.4809533606334968E-2</v>
      </c>
      <c r="Q539">
        <f t="shared" ca="1" si="69"/>
        <v>3.4012842211540217E-2</v>
      </c>
    </row>
    <row r="540" spans="1:17" x14ac:dyDescent="0.2">
      <c r="A540" s="1">
        <v>43852</v>
      </c>
      <c r="B540" s="4">
        <f>bbg!B544</f>
        <v>0.41</v>
      </c>
      <c r="C540" s="4">
        <f>bbg!C544</f>
        <v>1.80088</v>
      </c>
      <c r="D540" s="4">
        <f>bbg!D544</f>
        <v>1.5775000000000001</v>
      </c>
      <c r="E540" s="4">
        <f>bbg!E544</f>
        <v>1.6400000000000001</v>
      </c>
      <c r="F540" s="4">
        <f>AVERAGE(bbg!I544:K544)/AVERAGE(bbg!$I$529:$K$529)</f>
        <v>1.0365030674846625</v>
      </c>
      <c r="G540" s="4">
        <f>AVERAGE(bbg!F544:H544)/AVERAGE(bbg!$F$529:$H$529)</f>
        <v>1.0491438736935734</v>
      </c>
      <c r="H540" s="4">
        <f t="shared" si="64"/>
        <v>0.22337999999999991</v>
      </c>
      <c r="I540" s="4">
        <f t="shared" si="65"/>
        <v>-0.16087999999999991</v>
      </c>
      <c r="J540" s="4">
        <f ca="1">VLOOKUP(A540,'bbg mbs total return'!$A$7:$B$803,2,FALSE)*$M$1</f>
        <v>13291.8799</v>
      </c>
      <c r="K540" s="4">
        <f ca="1">VLOOKUP(A540,'bbg mbs total return'!$E$7:$F$803,2,FALSE)*$M$1</f>
        <v>2179.10718</v>
      </c>
      <c r="L540" s="6">
        <f t="shared" ca="1" si="66"/>
        <v>-5.1325820873568959E-4</v>
      </c>
      <c r="M540" s="6">
        <f t="shared" ca="1" si="67"/>
        <v>2.4562924158929578E-3</v>
      </c>
      <c r="N540">
        <f t="shared" ca="1" si="70"/>
        <v>1.4051581146548195</v>
      </c>
      <c r="O540">
        <f t="shared" ca="1" si="71"/>
        <v>1.5878247591852246</v>
      </c>
      <c r="P540">
        <f t="shared" ca="1" si="68"/>
        <v>1.4288674282908254E-2</v>
      </c>
      <c r="Q540">
        <f t="shared" ca="1" si="69"/>
        <v>3.6552680113800307E-2</v>
      </c>
    </row>
    <row r="541" spans="1:17" x14ac:dyDescent="0.2">
      <c r="A541" s="1">
        <v>43853</v>
      </c>
      <c r="B541" s="4">
        <f>bbg!B545</f>
        <v>0.4</v>
      </c>
      <c r="C541" s="4">
        <f>bbg!C545</f>
        <v>1.79413</v>
      </c>
      <c r="D541" s="4">
        <f>bbg!D545</f>
        <v>1.577</v>
      </c>
      <c r="E541" s="4">
        <f>bbg!E545</f>
        <v>1.63</v>
      </c>
      <c r="F541" s="4">
        <f>AVERAGE(bbg!I545:K545)/AVERAGE(bbg!$I$529:$K$529)</f>
        <v>1.0404907975460123</v>
      </c>
      <c r="G541" s="4">
        <f>AVERAGE(bbg!F545:H545)/AVERAGE(bbg!$F$529:$H$529)</f>
        <v>1.0504780965087834</v>
      </c>
      <c r="H541" s="4">
        <f t="shared" si="64"/>
        <v>0.21713000000000005</v>
      </c>
      <c r="I541" s="4">
        <f t="shared" si="65"/>
        <v>-0.16413000000000011</v>
      </c>
      <c r="J541" s="4">
        <f ca="1">VLOOKUP(A541,'bbg mbs total return'!$A$7:$B$803,2,FALSE)*$M$1</f>
        <v>13301.774200000002</v>
      </c>
      <c r="K541" s="4">
        <f ca="1">VLOOKUP(A541,'bbg mbs total return'!$E$7:$F$803,2,FALSE)*$M$1</f>
        <v>2182.2784300000003</v>
      </c>
      <c r="L541" s="6">
        <f t="shared" ca="1" si="66"/>
        <v>4.391882144527637E-3</v>
      </c>
      <c r="M541" s="6">
        <f t="shared" ca="1" si="67"/>
        <v>8.5862573313180372E-3</v>
      </c>
      <c r="N541">
        <f t="shared" ca="1" si="70"/>
        <v>1.4113294034888102</v>
      </c>
      <c r="O541">
        <f t="shared" ca="1" si="71"/>
        <v>1.601458231164627</v>
      </c>
      <c r="P541">
        <f t="shared" ca="1" si="68"/>
        <v>1.8743310600888075E-2</v>
      </c>
      <c r="Q541">
        <f t="shared" ca="1" si="69"/>
        <v>4.5452788162724689E-2</v>
      </c>
    </row>
    <row r="542" spans="1:17" x14ac:dyDescent="0.2">
      <c r="A542" s="1">
        <v>43854</v>
      </c>
      <c r="B542" s="4">
        <f>bbg!B546</f>
        <v>0.41</v>
      </c>
      <c r="C542" s="4">
        <f>bbg!C546</f>
        <v>1.79538</v>
      </c>
      <c r="D542" s="4">
        <f>bbg!D546</f>
        <v>1.577</v>
      </c>
      <c r="E542" s="4">
        <f>bbg!E546</f>
        <v>1.6099999999999999</v>
      </c>
      <c r="F542" s="4">
        <f>AVERAGE(bbg!I546:K546)/AVERAGE(bbg!$I$529:$K$529)</f>
        <v>1.0349693251533743</v>
      </c>
      <c r="G542" s="4">
        <f>AVERAGE(bbg!F546:H546)/AVERAGE(bbg!$F$529:$H$529)</f>
        <v>1.0442517233711361</v>
      </c>
      <c r="H542" s="4">
        <f t="shared" si="64"/>
        <v>0.21838000000000002</v>
      </c>
      <c r="I542" s="4">
        <f t="shared" si="65"/>
        <v>-0.1853800000000001</v>
      </c>
      <c r="J542" s="4">
        <f ca="1">VLOOKUP(A542,'bbg mbs total return'!$A$7:$B$803,2,FALSE)*$M$1</f>
        <v>13311.161099999999</v>
      </c>
      <c r="K542" s="4">
        <f ca="1">VLOOKUP(A542,'bbg mbs total return'!$E$7:$F$803,2,FALSE)*$M$1</f>
        <v>2189.7625800000001</v>
      </c>
      <c r="L542" s="6">
        <f t="shared" ca="1" si="66"/>
        <v>4.1635581214409358E-3</v>
      </c>
      <c r="M542" s="6">
        <f t="shared" ca="1" si="67"/>
        <v>2.0234120629601862E-2</v>
      </c>
      <c r="N542">
        <f t="shared" ca="1" si="70"/>
        <v>1.4172055554887344</v>
      </c>
      <c r="O542">
        <f t="shared" ca="1" si="71"/>
        <v>1.633862330197281</v>
      </c>
      <c r="P542">
        <f t="shared" ca="1" si="68"/>
        <v>2.2984907585403835E-2</v>
      </c>
      <c r="Q542">
        <f t="shared" ca="1" si="69"/>
        <v>6.6606605990962908E-2</v>
      </c>
    </row>
    <row r="543" spans="1:17" x14ac:dyDescent="0.2">
      <c r="A543" s="1">
        <v>43857</v>
      </c>
      <c r="B543" s="4">
        <f>bbg!B547</f>
        <v>0.44</v>
      </c>
      <c r="C543" s="4">
        <f>bbg!C547</f>
        <v>1.7745</v>
      </c>
      <c r="D543" s="4">
        <f>bbg!D547</f>
        <v>1.5649999999999999</v>
      </c>
      <c r="E543" s="4">
        <f>bbg!E547</f>
        <v>1.65</v>
      </c>
      <c r="F543" s="4">
        <f>AVERAGE(bbg!I547:K547)/AVERAGE(bbg!$I$529:$K$529)</f>
        <v>1.02760736196319</v>
      </c>
      <c r="G543" s="4">
        <f>AVERAGE(bbg!F547:H547)/AVERAGE(bbg!$F$529:$H$529)</f>
        <v>1.0380253502334891</v>
      </c>
      <c r="H543" s="4">
        <f t="shared" si="64"/>
        <v>0.20950000000000002</v>
      </c>
      <c r="I543" s="4">
        <f t="shared" si="65"/>
        <v>-0.12450000000000006</v>
      </c>
      <c r="J543" s="4">
        <f ca="1">VLOOKUP(A543,'bbg mbs total return'!$A$7:$B$803,2,FALSE)*$M$1</f>
        <v>13318.890100000001</v>
      </c>
      <c r="K543" s="4">
        <f ca="1">VLOOKUP(A543,'bbg mbs total return'!$E$7:$F$803,2,FALSE)*$M$1</f>
        <v>2196.7234000000003</v>
      </c>
      <c r="L543" s="6">
        <f t="shared" ca="1" si="66"/>
        <v>3.4257792883300776E-3</v>
      </c>
      <c r="M543" s="6">
        <f t="shared" ca="1" si="67"/>
        <v>1.8754927303580773E-2</v>
      </c>
      <c r="N543">
        <f t="shared" ca="1" si="70"/>
        <v>1.422060588928034</v>
      </c>
      <c r="O543">
        <f t="shared" ca="1" si="71"/>
        <v>1.66450529942419</v>
      </c>
      <c r="P543">
        <f t="shared" ca="1" si="68"/>
        <v>2.6489428094084166E-2</v>
      </c>
      <c r="Q543">
        <f t="shared" ca="1" si="69"/>
        <v>8.6610735347842471E-2</v>
      </c>
    </row>
    <row r="544" spans="1:17" x14ac:dyDescent="0.2">
      <c r="A544" s="1">
        <v>43858</v>
      </c>
      <c r="B544" s="4">
        <f>bbg!B548</f>
        <v>0.43</v>
      </c>
      <c r="C544" s="4">
        <f>bbg!C548</f>
        <v>1.7694999999999999</v>
      </c>
      <c r="D544" s="4">
        <f>bbg!D548</f>
        <v>1.5725</v>
      </c>
      <c r="E544" s="4">
        <f>bbg!E548</f>
        <v>1.58</v>
      </c>
      <c r="F544" s="4">
        <f>AVERAGE(bbg!I548:K548)/AVERAGE(bbg!$I$529:$K$529)</f>
        <v>1.0343558282208589</v>
      </c>
      <c r="G544" s="4">
        <f>AVERAGE(bbg!F548:H548)/AVERAGE(bbg!$F$529:$H$529)</f>
        <v>1.0464754280631532</v>
      </c>
      <c r="H544" s="4">
        <f t="shared" si="64"/>
        <v>0.19699999999999984</v>
      </c>
      <c r="I544" s="4">
        <f t="shared" si="65"/>
        <v>-0.18949999999999978</v>
      </c>
      <c r="J544" s="4">
        <f ca="1">VLOOKUP(A544,'bbg mbs total return'!$A$7:$B$803,2,FALSE)*$M$1</f>
        <v>13319.450600000002</v>
      </c>
      <c r="K544" s="4">
        <f ca="1">VLOOKUP(A544,'bbg mbs total return'!$E$7:$F$803,2,FALSE)*$M$1</f>
        <v>2194.2424500000002</v>
      </c>
      <c r="L544" s="6">
        <f t="shared" ca="1" si="66"/>
        <v>2.4829020850674065E-4</v>
      </c>
      <c r="M544" s="6">
        <f t="shared" ca="1" si="67"/>
        <v>-6.663381015562176E-3</v>
      </c>
      <c r="N544">
        <f t="shared" ca="1" si="70"/>
        <v>1.4224136726481682</v>
      </c>
      <c r="O544">
        <f t="shared" ca="1" si="71"/>
        <v>1.6534140664117043</v>
      </c>
      <c r="P544">
        <f t="shared" ca="1" si="68"/>
        <v>2.6744295368215765E-2</v>
      </c>
      <c r="Q544">
        <f t="shared" ca="1" si="69"/>
        <v>7.9370234002619666E-2</v>
      </c>
    </row>
    <row r="545" spans="1:17" x14ac:dyDescent="0.2">
      <c r="A545" s="1">
        <v>43859</v>
      </c>
      <c r="B545" s="4">
        <f>bbg!B549</f>
        <v>0.46</v>
      </c>
      <c r="C545" s="4">
        <f>bbg!C549</f>
        <v>1.7771300000000001</v>
      </c>
      <c r="D545" s="4">
        <f>bbg!D549</f>
        <v>1.5844</v>
      </c>
      <c r="E545" s="4">
        <f>bbg!E549</f>
        <v>1.58</v>
      </c>
      <c r="F545" s="4">
        <f>AVERAGE(bbg!I549:K549)/AVERAGE(bbg!$I$529:$K$529)</f>
        <v>1.0380368098159509</v>
      </c>
      <c r="G545" s="4">
        <f>AVERAGE(bbg!F549:H549)/AVERAGE(bbg!$F$529:$H$529)</f>
        <v>1.0611518790304646</v>
      </c>
      <c r="H545" s="4">
        <f t="shared" si="64"/>
        <v>0.19273000000000007</v>
      </c>
      <c r="I545" s="4">
        <f t="shared" si="65"/>
        <v>-0.19713000000000003</v>
      </c>
      <c r="J545" s="4">
        <f ca="1">VLOOKUP(A545,'bbg mbs total return'!$A$7:$B$803,2,FALSE)*$M$1</f>
        <v>13324.908100000001</v>
      </c>
      <c r="K545" s="4">
        <f ca="1">VLOOKUP(A545,'bbg mbs total return'!$E$7:$F$803,2,FALSE)*$M$1</f>
        <v>2198.5046100000004</v>
      </c>
      <c r="L545" s="6">
        <f t="shared" ca="1" si="66"/>
        <v>2.417460822295259E-3</v>
      </c>
      <c r="M545" s="6">
        <f t="shared" ca="1" si="67"/>
        <v>1.1460330648512086E-2</v>
      </c>
      <c r="N545">
        <f t="shared" ca="1" si="70"/>
        <v>1.4258523019748923</v>
      </c>
      <c r="O545">
        <f t="shared" ca="1" si="71"/>
        <v>1.6723627383116835</v>
      </c>
      <c r="P545">
        <f t="shared" ca="1" si="68"/>
        <v>2.9226409476783566E-2</v>
      </c>
      <c r="Q545">
        <f t="shared" ca="1" si="69"/>
        <v>9.1740173776451606E-2</v>
      </c>
    </row>
    <row r="546" spans="1:17" x14ac:dyDescent="0.2">
      <c r="A546" s="1">
        <v>43860</v>
      </c>
      <c r="B546" s="4">
        <f>bbg!B550</f>
        <v>0.47</v>
      </c>
      <c r="C546" s="4">
        <f>bbg!C550</f>
        <v>1.76325</v>
      </c>
      <c r="D546" s="4">
        <f>bbg!D550</f>
        <v>1.5760000000000001</v>
      </c>
      <c r="E546" s="4">
        <f>bbg!E550</f>
        <v>1.63</v>
      </c>
      <c r="F546" s="4">
        <f>AVERAGE(bbg!I550:K550)/AVERAGE(bbg!$I$529:$K$529)</f>
        <v>1.0361963190184049</v>
      </c>
      <c r="G546" s="4">
        <f>AVERAGE(bbg!F550:H550)/AVERAGE(bbg!$F$529:$H$529)</f>
        <v>1.0578163219924392</v>
      </c>
      <c r="H546" s="4">
        <f t="shared" si="64"/>
        <v>0.18724999999999992</v>
      </c>
      <c r="I546" s="4">
        <f t="shared" si="65"/>
        <v>-0.13325000000000009</v>
      </c>
      <c r="J546" s="4">
        <f ca="1">VLOOKUP(A546,'bbg mbs total return'!$A$7:$B$803,2,FALSE)*$M$1</f>
        <v>13324.866800000002</v>
      </c>
      <c r="K546" s="4">
        <f ca="1">VLOOKUP(A546,'bbg mbs total return'!$E$7:$F$803,2,FALSE)*$M$1</f>
        <v>2203.6647499999999</v>
      </c>
      <c r="L546" s="6">
        <f t="shared" ca="1" si="66"/>
        <v>-1.8286805294565058E-5</v>
      </c>
      <c r="M546" s="6">
        <f t="shared" ca="1" si="67"/>
        <v>1.3847970052697356E-2</v>
      </c>
      <c r="N546">
        <f t="shared" ca="1" si="70"/>
        <v>1.4258262276914673</v>
      </c>
      <c r="O546">
        <f t="shared" ca="1" si="71"/>
        <v>1.6955215674290707</v>
      </c>
      <c r="P546">
        <f t="shared" ca="1" si="68"/>
        <v>2.9207588213829405E-2</v>
      </c>
      <c r="Q546">
        <f t="shared" ca="1" si="69"/>
        <v>0.10685855900823449</v>
      </c>
    </row>
    <row r="547" spans="1:17" x14ac:dyDescent="0.2">
      <c r="A547" s="1">
        <v>43861</v>
      </c>
      <c r="B547" s="4">
        <f>bbg!B551</f>
        <v>0.48</v>
      </c>
      <c r="C547" s="4">
        <f>bbg!C551</f>
        <v>1.7511299999999999</v>
      </c>
      <c r="D547" s="4">
        <f>bbg!D551</f>
        <v>1.5510000000000002</v>
      </c>
      <c r="E547" s="4">
        <f>bbg!E551</f>
        <v>1.72</v>
      </c>
      <c r="F547" s="4">
        <f>AVERAGE(bbg!I551:K551)/AVERAGE(bbg!$I$529:$K$529)</f>
        <v>1.0328220858895707</v>
      </c>
      <c r="G547" s="4">
        <f>AVERAGE(bbg!F551:H551)/AVERAGE(bbg!$F$529:$H$529)</f>
        <v>1.0587058038692461</v>
      </c>
      <c r="H547" s="4">
        <f t="shared" si="64"/>
        <v>0.2001299999999997</v>
      </c>
      <c r="I547" s="4">
        <f t="shared" si="65"/>
        <v>-3.112999999999988E-2</v>
      </c>
      <c r="J547" s="4">
        <f ca="1">VLOOKUP(A547,'bbg mbs total return'!$A$7:$B$803,2,FALSE)*$M$1</f>
        <v>13335.817200000001</v>
      </c>
      <c r="K547" s="4">
        <f ca="1">VLOOKUP(A547,'bbg mbs total return'!$E$7:$F$803,2,FALSE)*$M$1</f>
        <v>2206.7121000000002</v>
      </c>
      <c r="L547" s="6">
        <f t="shared" ca="1" si="66"/>
        <v>4.8486308320921491E-3</v>
      </c>
      <c r="M547" s="6">
        <f t="shared" ca="1" si="67"/>
        <v>8.1588476650098721E-3</v>
      </c>
      <c r="N547">
        <f t="shared" ca="1" si="70"/>
        <v>1.4327395327002577</v>
      </c>
      <c r="O547">
        <f t="shared" ca="1" si="71"/>
        <v>1.7093550696104631</v>
      </c>
      <c r="P547">
        <f t="shared" ca="1" si="68"/>
        <v>3.4197835858666092E-2</v>
      </c>
      <c r="Q547">
        <f t="shared" ca="1" si="69"/>
        <v>0.11588924937789491</v>
      </c>
    </row>
    <row r="548" spans="1:17" x14ac:dyDescent="0.2">
      <c r="A548" s="1">
        <v>43864</v>
      </c>
      <c r="B548" s="4">
        <f>bbg!B552</f>
        <v>0.48</v>
      </c>
      <c r="C548" s="4">
        <f>bbg!C552</f>
        <v>1.7410000000000001</v>
      </c>
      <c r="D548" s="4">
        <f>bbg!D552</f>
        <v>1.5669999999999999</v>
      </c>
      <c r="E548" s="4">
        <f>bbg!E552</f>
        <v>1.65</v>
      </c>
      <c r="F548" s="4">
        <f>AVERAGE(bbg!I552:K552)/AVERAGE(bbg!$I$529:$K$529)</f>
        <v>1.0377300613496931</v>
      </c>
      <c r="G548" s="4">
        <f>AVERAGE(bbg!F552:H552)/AVERAGE(bbg!$F$529:$H$529)</f>
        <v>1.0640426951300868</v>
      </c>
      <c r="H548" s="4">
        <f t="shared" si="64"/>
        <v>0.17400000000000015</v>
      </c>
      <c r="I548" s="4">
        <f t="shared" si="65"/>
        <v>-9.1000000000000192E-2</v>
      </c>
      <c r="J548" s="4">
        <f ca="1">VLOOKUP(A548,'bbg mbs total return'!$A$7:$B$803,2,FALSE)*$M$1</f>
        <v>13334.8909</v>
      </c>
      <c r="K548" s="4">
        <f ca="1">VLOOKUP(A548,'bbg mbs total return'!$E$7:$F$803,2,FALSE)*$M$1</f>
        <v>2206.87907</v>
      </c>
      <c r="L548" s="6">
        <f t="shared" ca="1" si="66"/>
        <v>-4.0981140623389537E-4</v>
      </c>
      <c r="M548" s="6">
        <f t="shared" ca="1" si="67"/>
        <v>4.464211711164401E-4</v>
      </c>
      <c r="N548">
        <f t="shared" ca="1" si="70"/>
        <v>1.432152379697595</v>
      </c>
      <c r="O548">
        <f t="shared" ca="1" si="71"/>
        <v>1.7101181619024923</v>
      </c>
      <c r="P548">
        <f t="shared" ca="1" si="68"/>
        <v>3.3774009789228954E-2</v>
      </c>
      <c r="Q548">
        <f t="shared" ca="1" si="69"/>
        <v>0.11638740596343844</v>
      </c>
    </row>
    <row r="549" spans="1:17" x14ac:dyDescent="0.2">
      <c r="A549" s="1">
        <v>43865</v>
      </c>
      <c r="B549" s="4">
        <f>bbg!B553</f>
        <v>0.46</v>
      </c>
      <c r="C549" s="4">
        <f>bbg!C553</f>
        <v>1.7373799999999999</v>
      </c>
      <c r="D549" s="4">
        <f>bbg!D553</f>
        <v>1.575</v>
      </c>
      <c r="E549" s="4">
        <f>bbg!E553</f>
        <v>1.6400000000000001</v>
      </c>
      <c r="F549" s="4">
        <f>AVERAGE(bbg!I553:K553)/AVERAGE(bbg!$I$529:$K$529)</f>
        <v>1.0315950920245398</v>
      </c>
      <c r="G549" s="4">
        <f>AVERAGE(bbg!F553:H553)/AVERAGE(bbg!$F$529:$H$529)</f>
        <v>1.0684901045141204</v>
      </c>
      <c r="H549" s="4">
        <f t="shared" si="64"/>
        <v>0.16237999999999997</v>
      </c>
      <c r="I549" s="4">
        <f t="shared" si="65"/>
        <v>-9.73799999999998E-2</v>
      </c>
      <c r="J549" s="4">
        <f ca="1">VLOOKUP(A549,'bbg mbs total return'!$A$7:$B$803,2,FALSE)*$M$1</f>
        <v>13322.9198</v>
      </c>
      <c r="K549" s="4">
        <f ca="1">VLOOKUP(A549,'bbg mbs total return'!$E$7:$F$803,2,FALSE)*$M$1</f>
        <v>2197.8479400000001</v>
      </c>
      <c r="L549" s="6">
        <f t="shared" ca="1" si="66"/>
        <v>-5.2965930152455657E-3</v>
      </c>
      <c r="M549" s="6">
        <f t="shared" ca="1" si="67"/>
        <v>-2.4144352866601992E-2</v>
      </c>
      <c r="N549">
        <f t="shared" ca="1" si="70"/>
        <v>1.4245668514065215</v>
      </c>
      <c r="O549">
        <f t="shared" ca="1" si="71"/>
        <v>1.6688284655579337</v>
      </c>
      <c r="P549">
        <f t="shared" ca="1" si="68"/>
        <v>2.8298529589636967E-2</v>
      </c>
      <c r="Q549">
        <f t="shared" ca="1" si="69"/>
        <v>8.9432954498026795E-2</v>
      </c>
    </row>
    <row r="550" spans="1:17" x14ac:dyDescent="0.2">
      <c r="A550" s="1">
        <v>43866</v>
      </c>
      <c r="B550" s="4">
        <f>bbg!B554</f>
        <v>0.43</v>
      </c>
      <c r="C550" s="4">
        <f>bbg!C554</f>
        <v>1.74163</v>
      </c>
      <c r="D550" s="4">
        <f>bbg!D554</f>
        <v>1.5779999999999998</v>
      </c>
      <c r="E550" s="4">
        <f>bbg!E554</f>
        <v>1.65</v>
      </c>
      <c r="F550" s="4">
        <f>AVERAGE(bbg!I554:K554)/AVERAGE(bbg!$I$529:$K$529)</f>
        <v>1.0450920245398774</v>
      </c>
      <c r="G550" s="4">
        <f>AVERAGE(bbg!F554:H554)/AVERAGE(bbg!$F$529:$H$529)</f>
        <v>1.0842784078274406</v>
      </c>
      <c r="H550" s="4">
        <f t="shared" si="64"/>
        <v>0.16363000000000016</v>
      </c>
      <c r="I550" s="4">
        <f t="shared" si="65"/>
        <v>-9.16300000000001E-2</v>
      </c>
      <c r="J550" s="4">
        <f ca="1">VLOOKUP(A550,'bbg mbs total return'!$A$7:$B$803,2,FALSE)*$M$1</f>
        <v>13326.6191</v>
      </c>
      <c r="K550" s="4">
        <f ca="1">VLOOKUP(A550,'bbg mbs total return'!$E$7:$F$803,2,FALSE)*$M$1</f>
        <v>2193.3338500000004</v>
      </c>
      <c r="L550" s="6">
        <f t="shared" ca="1" si="66"/>
        <v>1.6382197241780806E-3</v>
      </c>
      <c r="M550" s="6">
        <f t="shared" ca="1" si="67"/>
        <v>-1.2117822400396883E-2</v>
      </c>
      <c r="N550">
        <f t="shared" ca="1" si="70"/>
        <v>1.4269006049209059</v>
      </c>
      <c r="O550">
        <f t="shared" ca="1" si="71"/>
        <v>1.648605898595576</v>
      </c>
      <c r="P550">
        <f t="shared" ca="1" si="68"/>
        <v>2.998310852315389E-2</v>
      </c>
      <c r="Q550">
        <f t="shared" ca="1" si="69"/>
        <v>7.6231399438280167E-2</v>
      </c>
    </row>
    <row r="551" spans="1:17" x14ac:dyDescent="0.2">
      <c r="A551" s="1">
        <v>43867</v>
      </c>
      <c r="B551" s="4">
        <f>bbg!B555</f>
        <v>0.41</v>
      </c>
      <c r="C551" s="4">
        <f>bbg!C555</f>
        <v>1.7341299999999999</v>
      </c>
      <c r="D551" s="4">
        <f>bbg!D555</f>
        <v>1.575</v>
      </c>
      <c r="E551" s="4">
        <f>bbg!E555</f>
        <v>1.6800000000000002</v>
      </c>
      <c r="F551" s="4">
        <f>AVERAGE(bbg!I555:K555)/AVERAGE(bbg!$I$529:$K$529)</f>
        <v>1.0429447852760736</v>
      </c>
      <c r="G551" s="4">
        <f>AVERAGE(bbg!F555:H555)/AVERAGE(bbg!$F$529:$H$529)</f>
        <v>1.0893929286190793</v>
      </c>
      <c r="H551" s="4">
        <f t="shared" si="64"/>
        <v>0.15912999999999999</v>
      </c>
      <c r="I551" s="4">
        <f t="shared" si="65"/>
        <v>-5.4129999999999789E-2</v>
      </c>
      <c r="J551" s="4">
        <f ca="1">VLOOKUP(A551,'bbg mbs total return'!$A$7:$B$803,2,FALSE)*$M$1</f>
        <v>13336.2538</v>
      </c>
      <c r="K551" s="4">
        <f ca="1">VLOOKUP(A551,'bbg mbs total return'!$E$7:$F$803,2,FALSE)*$M$1</f>
        <v>2193.88609</v>
      </c>
      <c r="L551" s="6">
        <f t="shared" ca="1" si="66"/>
        <v>4.2655027185399602E-3</v>
      </c>
      <c r="M551" s="6">
        <f t="shared" ca="1" si="67"/>
        <v>1.4855084646582251E-3</v>
      </c>
      <c r="N551">
        <f t="shared" ca="1" si="70"/>
        <v>1.4329870533302822</v>
      </c>
      <c r="O551">
        <f t="shared" ca="1" si="71"/>
        <v>1.651054916612825</v>
      </c>
      <c r="P551">
        <f t="shared" ca="1" si="68"/>
        <v>3.4376504272609631E-2</v>
      </c>
      <c r="Q551">
        <f t="shared" ca="1" si="69"/>
        <v>7.7830150292076405E-2</v>
      </c>
    </row>
    <row r="552" spans="1:17" x14ac:dyDescent="0.2">
      <c r="A552" s="1">
        <v>43868</v>
      </c>
      <c r="B552" s="4">
        <f>bbg!B556</f>
        <v>0.41</v>
      </c>
      <c r="C552" s="4">
        <f>bbg!C556</f>
        <v>1.73088</v>
      </c>
      <c r="D552" s="4">
        <f>bbg!D556</f>
        <v>1.5699999999999998</v>
      </c>
      <c r="E552" s="4">
        <f>bbg!E556</f>
        <v>1.6600000000000001</v>
      </c>
      <c r="F552" s="4">
        <f>AVERAGE(bbg!I556:K556)/AVERAGE(bbg!$I$529:$K$529)</f>
        <v>1.0352760736196318</v>
      </c>
      <c r="G552" s="4">
        <f>AVERAGE(bbg!F556:H556)/AVERAGE(bbg!$F$529:$H$529)</f>
        <v>1.0909495219034913</v>
      </c>
      <c r="H552" s="4">
        <f t="shared" si="64"/>
        <v>0.16088000000000013</v>
      </c>
      <c r="I552" s="4">
        <f t="shared" si="65"/>
        <v>-7.0879999999999832E-2</v>
      </c>
      <c r="J552" s="4">
        <f ca="1">VLOOKUP(A552,'bbg mbs total return'!$A$7:$B$803,2,FALSE)*$M$1</f>
        <v>13353.387400000001</v>
      </c>
      <c r="K552" s="4">
        <f ca="1">VLOOKUP(A552,'bbg mbs total return'!$E$7:$F$803,2,FALSE)*$M$1</f>
        <v>2201.31124</v>
      </c>
      <c r="L552" s="6">
        <f t="shared" ca="1" si="66"/>
        <v>7.579957723960252E-3</v>
      </c>
      <c r="M552" s="6">
        <f t="shared" ca="1" si="67"/>
        <v>1.9968395442080844E-2</v>
      </c>
      <c r="N552">
        <f t="shared" ca="1" si="70"/>
        <v>1.4438490346135082</v>
      </c>
      <c r="O552">
        <f t="shared" ca="1" si="71"/>
        <v>1.6840238340843416</v>
      </c>
      <c r="P552">
        <f t="shared" ca="1" si="68"/>
        <v>4.2217034445653834E-2</v>
      </c>
      <c r="Q552">
        <f t="shared" ca="1" si="69"/>
        <v>9.9352688952506041E-2</v>
      </c>
    </row>
    <row r="553" spans="1:17" x14ac:dyDescent="0.2">
      <c r="A553" s="1">
        <v>43871</v>
      </c>
      <c r="B553" s="4">
        <f>bbg!B557</f>
        <v>0.43</v>
      </c>
      <c r="C553" s="4">
        <f>bbg!C557</f>
        <v>1.71313</v>
      </c>
      <c r="D553" s="4">
        <f>bbg!D557</f>
        <v>1.5629999999999999</v>
      </c>
      <c r="E553" s="4">
        <f>bbg!E557</f>
        <v>1.6600000000000001</v>
      </c>
      <c r="F553" s="4">
        <f>AVERAGE(bbg!I557:K557)/AVERAGE(bbg!$I$529:$K$529)</f>
        <v>1.0288343558282207</v>
      </c>
      <c r="G553" s="4">
        <f>AVERAGE(bbg!F557:H557)/AVERAGE(bbg!$F$529:$H$529)</f>
        <v>1.093840338003113</v>
      </c>
      <c r="H553" s="4">
        <f t="shared" si="64"/>
        <v>0.1501300000000001</v>
      </c>
      <c r="I553" s="4">
        <f t="shared" si="65"/>
        <v>-5.31299999999999E-2</v>
      </c>
      <c r="J553" s="4">
        <f ca="1">VLOOKUP(A553,'bbg mbs total return'!$A$7:$B$803,2,FALSE)*$M$1</f>
        <v>13357.375800000002</v>
      </c>
      <c r="K553" s="4">
        <f ca="1">VLOOKUP(A553,'bbg mbs total return'!$E$7:$F$803,2,FALSE)*$M$1</f>
        <v>2206.9044400000002</v>
      </c>
      <c r="L553" s="6">
        <f t="shared" ca="1" si="66"/>
        <v>1.7622165294176153E-3</v>
      </c>
      <c r="M553" s="6">
        <f t="shared" ca="1" si="67"/>
        <v>1.4991010539700868E-2</v>
      </c>
      <c r="N553">
        <f t="shared" ca="1" si="70"/>
        <v>1.4463934092482877</v>
      </c>
      <c r="O553">
        <f t="shared" ca="1" si="71"/>
        <v>1.7092690531302075</v>
      </c>
      <c r="P553">
        <f t="shared" ca="1" si="68"/>
        <v>4.4053646530994639E-2</v>
      </c>
      <c r="Q553">
        <f t="shared" ca="1" si="69"/>
        <v>0.11583309669944164</v>
      </c>
    </row>
    <row r="554" spans="1:17" x14ac:dyDescent="0.2">
      <c r="A554" s="1">
        <v>43872</v>
      </c>
      <c r="B554" s="4">
        <f>bbg!B558</f>
        <v>0.42</v>
      </c>
      <c r="C554" s="4">
        <f>bbg!C558</f>
        <v>1.7072500000000002</v>
      </c>
      <c r="D554" s="4">
        <f>bbg!D558</f>
        <v>1.5669999999999999</v>
      </c>
      <c r="E554" s="4">
        <f>bbg!E558</f>
        <v>1.5899999999999999</v>
      </c>
      <c r="F554" s="4">
        <f>AVERAGE(bbg!I558:K558)/AVERAGE(bbg!$I$529:$K$529)</f>
        <v>1.0309815950920245</v>
      </c>
      <c r="G554" s="4">
        <f>AVERAGE(bbg!F558:H558)/AVERAGE(bbg!$F$529:$H$529)</f>
        <v>1.0987324883255505</v>
      </c>
      <c r="H554" s="4">
        <f t="shared" si="64"/>
        <v>0.14025000000000021</v>
      </c>
      <c r="I554" s="4">
        <f t="shared" si="65"/>
        <v>-0.1172500000000003</v>
      </c>
      <c r="J554" s="4">
        <f ca="1">VLOOKUP(A554,'bbg mbs total return'!$A$7:$B$803,2,FALSE)*$M$1</f>
        <v>13356.756300000001</v>
      </c>
      <c r="K554" s="4">
        <f ca="1">VLOOKUP(A554,'bbg mbs total return'!$E$7:$F$803,2,FALSE)*$M$1</f>
        <v>2202.9042400000003</v>
      </c>
      <c r="L554" s="6">
        <f t="shared" ca="1" si="66"/>
        <v>-2.7363533486898242E-4</v>
      </c>
      <c r="M554" s="6">
        <f t="shared" ca="1" si="67"/>
        <v>-1.0694246462252499E-2</v>
      </c>
      <c r="N554">
        <f t="shared" ca="1" si="70"/>
        <v>1.4459976249033957</v>
      </c>
      <c r="O554">
        <f t="shared" ca="1" si="71"/>
        <v>1.6909897086057322</v>
      </c>
      <c r="P554">
        <f t="shared" ca="1" si="68"/>
        <v>4.3767956561804766E-2</v>
      </c>
      <c r="Q554">
        <f t="shared" ca="1" si="69"/>
        <v>0.1039001025525994</v>
      </c>
    </row>
    <row r="555" spans="1:17" x14ac:dyDescent="0.2">
      <c r="A555" s="1">
        <v>43873</v>
      </c>
      <c r="B555" s="4">
        <f>bbg!B559</f>
        <v>0.41</v>
      </c>
      <c r="C555" s="4">
        <f>bbg!C559</f>
        <v>1.7037499999999999</v>
      </c>
      <c r="D555" s="4">
        <f>bbg!D559</f>
        <v>1.571</v>
      </c>
      <c r="E555" s="4">
        <f>bbg!E559</f>
        <v>1.6099999999999999</v>
      </c>
      <c r="F555" s="4">
        <f>AVERAGE(bbg!I559:K559)/AVERAGE(bbg!$I$529:$K$529)</f>
        <v>1.0355828220858898</v>
      </c>
      <c r="G555" s="4">
        <f>AVERAGE(bbg!F559:H559)/AVERAGE(bbg!$F$529:$H$529)</f>
        <v>1.0920613742494998</v>
      </c>
      <c r="H555" s="4">
        <f t="shared" si="64"/>
        <v>0.13274999999999992</v>
      </c>
      <c r="I555" s="4">
        <f t="shared" si="65"/>
        <v>-9.375E-2</v>
      </c>
      <c r="J555" s="4">
        <f ca="1">VLOOKUP(A555,'bbg mbs total return'!$A$7:$B$803,2,FALSE)*$M$1</f>
        <v>13350.567200000001</v>
      </c>
      <c r="K555" s="4">
        <f ca="1">VLOOKUP(A555,'bbg mbs total return'!$E$7:$F$803,2,FALSE)*$M$1</f>
        <v>2198.3842500000001</v>
      </c>
      <c r="L555" s="6">
        <f t="shared" ca="1" si="66"/>
        <v>-2.7338740918702365E-3</v>
      </c>
      <c r="M555" s="6">
        <f t="shared" ca="1" si="67"/>
        <v>-1.2105810373310067E-2</v>
      </c>
      <c r="N555">
        <f t="shared" ca="1" si="70"/>
        <v>1.4420444494597664</v>
      </c>
      <c r="O555">
        <f t="shared" ca="1" si="71"/>
        <v>1.6705189078501324</v>
      </c>
      <c r="P555">
        <f t="shared" ca="1" si="68"/>
        <v>4.0914426387436142E-2</v>
      </c>
      <c r="Q555">
        <f t="shared" ca="1" si="69"/>
        <v>9.0536497240019997E-2</v>
      </c>
    </row>
    <row r="556" spans="1:17" x14ac:dyDescent="0.2">
      <c r="A556" s="1">
        <v>43874</v>
      </c>
      <c r="B556" s="4">
        <f>bbg!B560</f>
        <v>0.42</v>
      </c>
      <c r="C556" s="4">
        <f>bbg!C560</f>
        <v>1.69163</v>
      </c>
      <c r="D556" s="4">
        <f>bbg!D560</f>
        <v>1.5640000000000001</v>
      </c>
      <c r="E556" s="4">
        <f>bbg!E560</f>
        <v>1.5899999999999999</v>
      </c>
      <c r="F556" s="4">
        <f>AVERAGE(bbg!I560:K560)/AVERAGE(bbg!$I$529:$K$529)</f>
        <v>1.0352760736196318</v>
      </c>
      <c r="G556" s="4">
        <f>AVERAGE(bbg!F560:H560)/AVERAGE(bbg!$F$529:$H$529)</f>
        <v>1.0993995997331554</v>
      </c>
      <c r="H556" s="4">
        <f t="shared" si="64"/>
        <v>0.12762999999999991</v>
      </c>
      <c r="I556" s="4">
        <f t="shared" si="65"/>
        <v>-0.10163000000000011</v>
      </c>
      <c r="J556" s="4">
        <f ca="1">VLOOKUP(A556,'bbg mbs total return'!$A$7:$B$803,2,FALSE)*$M$1</f>
        <v>13352.821000000002</v>
      </c>
      <c r="K556" s="4">
        <f ca="1">VLOOKUP(A556,'bbg mbs total return'!$E$7:$F$803,2,FALSE)*$M$1</f>
        <v>2199.9259200000001</v>
      </c>
      <c r="L556" s="6">
        <f t="shared" ca="1" si="66"/>
        <v>9.9601910546500707E-4</v>
      </c>
      <c r="M556" s="6">
        <f t="shared" ca="1" si="67"/>
        <v>4.1375173607620446E-3</v>
      </c>
      <c r="N556">
        <f t="shared" ca="1" si="70"/>
        <v>1.4434807532823581</v>
      </c>
      <c r="O556">
        <f t="shared" ca="1" si="71"/>
        <v>1.6774307088328435</v>
      </c>
      <c r="P556">
        <f t="shared" ca="1" si="68"/>
        <v>4.1951197043272215E-2</v>
      </c>
      <c r="Q556">
        <f t="shared" ca="1" si="69"/>
        <v>9.5048610929895361E-2</v>
      </c>
    </row>
    <row r="557" spans="1:17" x14ac:dyDescent="0.2">
      <c r="A557" s="1">
        <v>43875</v>
      </c>
      <c r="B557" s="4">
        <f>bbg!B561</f>
        <v>0.43</v>
      </c>
      <c r="C557" s="4">
        <f>bbg!C561</f>
        <v>1.6917499999999999</v>
      </c>
      <c r="D557" s="4">
        <f>bbg!D561</f>
        <v>1.5590000000000002</v>
      </c>
      <c r="E557" s="4">
        <f>bbg!E561</f>
        <v>1.5899999999999999</v>
      </c>
      <c r="F557" s="4">
        <f>AVERAGE(bbg!I561:K561)/AVERAGE(bbg!$I$529:$K$529)</f>
        <v>1.0444785276073618</v>
      </c>
      <c r="G557" s="4">
        <f>AVERAGE(bbg!F561:H561)/AVERAGE(bbg!$F$529:$H$529)</f>
        <v>1.1136313097620634</v>
      </c>
      <c r="H557" s="4">
        <f t="shared" si="64"/>
        <v>0.1327499999999997</v>
      </c>
      <c r="I557" s="4">
        <f t="shared" si="65"/>
        <v>-0.10175000000000001</v>
      </c>
      <c r="J557" s="4">
        <f ca="1">VLOOKUP(A557,'bbg mbs total return'!$A$7:$B$803,2,FALSE)*$M$1</f>
        <v>13354.709000000003</v>
      </c>
      <c r="K557" s="4">
        <f ca="1">VLOOKUP(A557,'bbg mbs total return'!$E$7:$F$803,2,FALSE)*$M$1</f>
        <v>2203.6612100000002</v>
      </c>
      <c r="L557" s="6">
        <f t="shared" ca="1" si="66"/>
        <v>8.3422072384611303E-4</v>
      </c>
      <c r="M557" s="6">
        <f t="shared" ca="1" si="67"/>
        <v>1.0017705959844525E-2</v>
      </c>
      <c r="N557">
        <f t="shared" ca="1" si="70"/>
        <v>1.4446849348412192</v>
      </c>
      <c r="O557">
        <f t="shared" ca="1" si="71"/>
        <v>1.6942347164419445</v>
      </c>
      <c r="P557">
        <f t="shared" ca="1" si="68"/>
        <v>4.2820414325081879E-2</v>
      </c>
      <c r="Q557">
        <f t="shared" ca="1" si="69"/>
        <v>0.106018485925927</v>
      </c>
    </row>
    <row r="558" spans="1:17" x14ac:dyDescent="0.2">
      <c r="A558" s="1">
        <v>43878</v>
      </c>
      <c r="B558" s="4">
        <f>bbg!B562</f>
        <v>0.43</v>
      </c>
      <c r="C558" s="4">
        <f>bbg!C562</f>
        <v>1.6928800000000002</v>
      </c>
      <c r="D558" s="4">
        <f>bbg!D562</f>
        <v>1.5620000000000001</v>
      </c>
      <c r="E558" s="4">
        <f>bbg!E562</f>
        <v>1.5899999999999999</v>
      </c>
      <c r="F558" s="4">
        <f>AVERAGE(bbg!I562:K562)/AVERAGE(bbg!$I$529:$K$529)</f>
        <v>1.0444785276073618</v>
      </c>
      <c r="G558" s="4">
        <f>AVERAGE(bbg!F562:H562)/AVERAGE(bbg!$F$529:$H$529)</f>
        <v>1.1136313097620634</v>
      </c>
      <c r="H558" s="4">
        <f t="shared" si="64"/>
        <v>0.13088000000000011</v>
      </c>
      <c r="I558" s="4">
        <f t="shared" si="65"/>
        <v>-0.1028800000000003</v>
      </c>
      <c r="J558" s="4" t="e">
        <f ca="1">VLOOKUP(A558,'bbg mbs total return'!$A$7:$B$803,2,FALSE)*$M$1</f>
        <v>#N/A</v>
      </c>
      <c r="K558" s="4" t="e">
        <f ca="1">VLOOKUP(A558,'bbg mbs total return'!$E$7:$F$803,2,FALSE)*$M$1</f>
        <v>#N/A</v>
      </c>
      <c r="L558" s="6" t="e">
        <f t="shared" ca="1" si="66"/>
        <v>#N/A</v>
      </c>
      <c r="M558" s="6" t="e">
        <f t="shared" ca="1" si="67"/>
        <v>#N/A</v>
      </c>
      <c r="N558">
        <f t="shared" ca="1" si="70"/>
        <v>1.4446849348412192</v>
      </c>
      <c r="O558">
        <f t="shared" ca="1" si="71"/>
        <v>1.6942347164419445</v>
      </c>
      <c r="P558">
        <f t="shared" ca="1" si="68"/>
        <v>4.2820414325081879E-2</v>
      </c>
      <c r="Q558">
        <f t="shared" ca="1" si="69"/>
        <v>0.106018485925927</v>
      </c>
    </row>
    <row r="559" spans="1:17" x14ac:dyDescent="0.2">
      <c r="A559" s="1">
        <v>43879</v>
      </c>
      <c r="B559" s="4">
        <f>bbg!B563</f>
        <v>0.44</v>
      </c>
      <c r="C559" s="4">
        <f>bbg!C563</f>
        <v>1.6946300000000001</v>
      </c>
      <c r="D559" s="4">
        <f>bbg!D563</f>
        <v>1.5569999999999999</v>
      </c>
      <c r="E559" s="4">
        <f>bbg!E563</f>
        <v>1.63</v>
      </c>
      <c r="F559" s="4">
        <f>AVERAGE(bbg!I563:K563)/AVERAGE(bbg!$I$529:$K$529)</f>
        <v>1.0515337423312885</v>
      </c>
      <c r="G559" s="4">
        <f>AVERAGE(bbg!F563:H563)/AVERAGE(bbg!$F$529:$H$529)</f>
        <v>1.1191905714921058</v>
      </c>
      <c r="H559" s="4">
        <f t="shared" si="64"/>
        <v>0.13763000000000014</v>
      </c>
      <c r="I559" s="4">
        <f t="shared" si="65"/>
        <v>-6.4630000000000187E-2</v>
      </c>
      <c r="J559" s="4">
        <f ca="1">VLOOKUP(A559,'bbg mbs total return'!$A$7:$B$803,2,FALSE)*$M$1</f>
        <v>13358.886199999999</v>
      </c>
      <c r="K559" s="4">
        <f ca="1">VLOOKUP(A559,'bbg mbs total return'!$E$7:$F$803,2,FALSE)*$M$1</f>
        <v>2207.8254299999999</v>
      </c>
      <c r="L559" s="6" t="e">
        <f t="shared" ca="1" si="66"/>
        <v>#N/A</v>
      </c>
      <c r="M559" s="6" t="e">
        <f t="shared" ca="1" si="67"/>
        <v>#N/A</v>
      </c>
      <c r="N559">
        <f t="shared" ca="1" si="70"/>
        <v>1.4446849348412192</v>
      </c>
      <c r="O559">
        <f t="shared" ca="1" si="71"/>
        <v>1.6942347164419445</v>
      </c>
      <c r="P559">
        <f t="shared" ca="1" si="68"/>
        <v>4.2820414325081879E-2</v>
      </c>
      <c r="Q559">
        <f t="shared" ca="1" si="69"/>
        <v>0.106018485925927</v>
      </c>
    </row>
    <row r="560" spans="1:17" x14ac:dyDescent="0.2">
      <c r="A560" s="1">
        <v>43880</v>
      </c>
      <c r="B560" s="4">
        <f>bbg!B564</f>
        <v>0.44</v>
      </c>
      <c r="C560" s="4">
        <f>bbg!C564</f>
        <v>1.696</v>
      </c>
      <c r="D560" s="4">
        <f>bbg!D564</f>
        <v>1.5640000000000001</v>
      </c>
      <c r="E560" s="4">
        <f>bbg!E564</f>
        <v>1.6</v>
      </c>
      <c r="F560" s="4">
        <f>AVERAGE(bbg!I564:K564)/AVERAGE(bbg!$I$529:$K$529)</f>
        <v>1.0653374233128836</v>
      </c>
      <c r="G560" s="4">
        <f>AVERAGE(bbg!F564:H564)/AVERAGE(bbg!$F$529:$H$529)</f>
        <v>1.1258616855681565</v>
      </c>
      <c r="H560" s="4">
        <f t="shared" si="64"/>
        <v>0.1319999999999999</v>
      </c>
      <c r="I560" s="4">
        <f t="shared" si="65"/>
        <v>-9.5999999999999863E-2</v>
      </c>
      <c r="J560" s="4">
        <f ca="1">VLOOKUP(A560,'bbg mbs total return'!$A$7:$B$803,2,FALSE)*$M$1</f>
        <v>13358.2785</v>
      </c>
      <c r="K560" s="4">
        <f ca="1">VLOOKUP(A560,'bbg mbs total return'!$E$7:$F$803,2,FALSE)*$M$1</f>
        <v>2205.4323899999999</v>
      </c>
      <c r="L560" s="6">
        <f t="shared" ca="1" si="66"/>
        <v>-2.6839288443012424E-4</v>
      </c>
      <c r="M560" s="6">
        <f t="shared" ca="1" si="67"/>
        <v>-6.3949512530071199E-3</v>
      </c>
      <c r="N560">
        <f t="shared" ca="1" si="70"/>
        <v>1.4442971916844645</v>
      </c>
      <c r="O560">
        <f t="shared" ca="1" si="71"/>
        <v>1.6834001680191457</v>
      </c>
      <c r="P560">
        <f t="shared" ca="1" si="68"/>
        <v>4.2540528746138673E-2</v>
      </c>
      <c r="Q560">
        <f t="shared" ca="1" si="69"/>
        <v>9.8945551623506045E-2</v>
      </c>
    </row>
    <row r="561" spans="1:17" x14ac:dyDescent="0.2">
      <c r="A561" s="1">
        <v>43881</v>
      </c>
      <c r="B561" s="4">
        <f>bbg!B565</f>
        <v>0.45</v>
      </c>
      <c r="C561" s="4">
        <f>bbg!C565</f>
        <v>1.68275</v>
      </c>
      <c r="D561" s="4">
        <f>bbg!D565</f>
        <v>1.56</v>
      </c>
      <c r="E561" s="4">
        <f>bbg!E565</f>
        <v>1.5699999999999998</v>
      </c>
      <c r="F561" s="4">
        <f>AVERAGE(bbg!I565:K565)/AVERAGE(bbg!$I$529:$K$529)</f>
        <v>1.0779141104294478</v>
      </c>
      <c r="G561" s="4">
        <f>AVERAGE(bbg!F565:H565)/AVERAGE(bbg!$F$529:$H$529)</f>
        <v>1.1396486546586613</v>
      </c>
      <c r="H561" s="4">
        <f t="shared" si="64"/>
        <v>0.12274999999999991</v>
      </c>
      <c r="I561" s="4">
        <f t="shared" si="65"/>
        <v>-0.11275000000000013</v>
      </c>
      <c r="J561" s="4">
        <f ca="1">VLOOKUP(A561,'bbg mbs total return'!$A$7:$B$803,2,FALSE)*$M$1</f>
        <v>13367.547400000001</v>
      </c>
      <c r="K561" s="4">
        <f ca="1">VLOOKUP(A561,'bbg mbs total return'!$E$7:$F$803,2,FALSE)*$M$1</f>
        <v>2210.6214400000003</v>
      </c>
      <c r="L561" s="6">
        <f t="shared" ca="1" si="66"/>
        <v>4.0938291562044871E-3</v>
      </c>
      <c r="M561" s="6">
        <f t="shared" ca="1" si="67"/>
        <v>1.3881810722840693E-2</v>
      </c>
      <c r="N561">
        <f t="shared" ca="1" si="70"/>
        <v>1.4502098976380067</v>
      </c>
      <c r="O561">
        <f t="shared" ca="1" si="71"/>
        <v>1.7067688105223857</v>
      </c>
      <c r="P561">
        <f t="shared" ca="1" si="68"/>
        <v>4.6808511559244481E-2</v>
      </c>
      <c r="Q561">
        <f t="shared" ca="1" si="69"/>
        <v>0.11420090576585129</v>
      </c>
    </row>
    <row r="562" spans="1:17" x14ac:dyDescent="0.2">
      <c r="A562" s="1">
        <v>43882</v>
      </c>
      <c r="B562" s="4">
        <f>bbg!B566</f>
        <v>0.45</v>
      </c>
      <c r="C562" s="4">
        <f>bbg!C566</f>
        <v>1.6792500000000001</v>
      </c>
      <c r="D562" s="4">
        <f>bbg!D566</f>
        <v>1.5529999999999999</v>
      </c>
      <c r="E562" s="4">
        <f>bbg!E566</f>
        <v>1.58</v>
      </c>
      <c r="F562" s="4">
        <f>AVERAGE(bbg!I566:K566)/AVERAGE(bbg!$I$529:$K$529)</f>
        <v>1.0592024539877301</v>
      </c>
      <c r="G562" s="4">
        <f>AVERAGE(bbg!F566:H566)/AVERAGE(bbg!$F$529:$H$529)</f>
        <v>1.1158550144540806</v>
      </c>
      <c r="H562" s="4">
        <f t="shared" si="64"/>
        <v>0.1262500000000002</v>
      </c>
      <c r="I562" s="4">
        <f t="shared" si="65"/>
        <v>-9.925000000000006E-2</v>
      </c>
      <c r="J562" s="4">
        <f ca="1">VLOOKUP(A562,'bbg mbs total return'!$A$7:$B$803,2,FALSE)*$M$1</f>
        <v>13382.262000000001</v>
      </c>
      <c r="K562" s="4">
        <f ca="1">VLOOKUP(A562,'bbg mbs total return'!$E$7:$F$803,2,FALSE)*$M$1</f>
        <v>2217.4831400000003</v>
      </c>
      <c r="L562" s="6">
        <f t="shared" ca="1" si="66"/>
        <v>6.4945451399703426E-3</v>
      </c>
      <c r="M562" s="6">
        <f t="shared" ca="1" si="67"/>
        <v>1.8313415977725778E-2</v>
      </c>
      <c r="N562">
        <f t="shared" ca="1" si="70"/>
        <v>1.4596283512806483</v>
      </c>
      <c r="O562">
        <f t="shared" ca="1" si="71"/>
        <v>1.7380255777272906</v>
      </c>
      <c r="P562">
        <f t="shared" ca="1" si="68"/>
        <v>5.3607056690470944E-2</v>
      </c>
      <c r="Q562">
        <f t="shared" ca="1" si="69"/>
        <v>0.13460573043590029</v>
      </c>
    </row>
    <row r="563" spans="1:17" x14ac:dyDescent="0.2">
      <c r="A563" s="1">
        <v>43885</v>
      </c>
      <c r="B563" s="4">
        <f>bbg!B567</f>
        <v>0.47</v>
      </c>
      <c r="C563" s="4">
        <f>bbg!C567</f>
        <v>1.64663</v>
      </c>
      <c r="D563" s="4">
        <f>bbg!D567</f>
        <v>1.5209999999999999</v>
      </c>
      <c r="E563" s="4">
        <f>bbg!E567</f>
        <v>1.55</v>
      </c>
      <c r="F563" s="4">
        <f>AVERAGE(bbg!I567:K567)/AVERAGE(bbg!$I$529:$K$529)</f>
        <v>1.0380368098159509</v>
      </c>
      <c r="G563" s="4">
        <f>AVERAGE(bbg!F567:H567)/AVERAGE(bbg!$F$529:$H$529)</f>
        <v>1.1034022681787858</v>
      </c>
      <c r="H563" s="4">
        <f t="shared" si="64"/>
        <v>0.12563000000000013</v>
      </c>
      <c r="I563" s="4">
        <f t="shared" si="65"/>
        <v>-9.6629999999999994E-2</v>
      </c>
      <c r="J563" s="4">
        <f ca="1">VLOOKUP(A563,'bbg mbs total return'!$A$7:$B$803,2,FALSE)*$M$1</f>
        <v>13397.525299999999</v>
      </c>
      <c r="K563" s="4">
        <f ca="1">VLOOKUP(A563,'bbg mbs total return'!$E$7:$F$803,2,FALSE)*$M$1</f>
        <v>2224.4421900000002</v>
      </c>
      <c r="L563" s="6">
        <f t="shared" ca="1" si="66"/>
        <v>6.7293160154831893E-3</v>
      </c>
      <c r="M563" s="6">
        <f t="shared" ca="1" si="67"/>
        <v>1.8515764228087428E-2</v>
      </c>
      <c r="N563">
        <f t="shared" ca="1" si="70"/>
        <v>1.4694506517215744</v>
      </c>
      <c r="O563">
        <f t="shared" ca="1" si="71"/>
        <v>1.7702064495468743</v>
      </c>
      <c r="P563">
        <f t="shared" ca="1" si="68"/>
        <v>6.0697111531084369E-2</v>
      </c>
      <c r="Q563">
        <f t="shared" ca="1" si="69"/>
        <v>0.15561382263248813</v>
      </c>
    </row>
    <row r="564" spans="1:17" x14ac:dyDescent="0.2">
      <c r="A564" s="1">
        <v>43886</v>
      </c>
      <c r="B564" s="4">
        <f>bbg!B568</f>
        <v>0.49</v>
      </c>
      <c r="C564" s="4">
        <f>bbg!C568</f>
        <v>1.6376300000000001</v>
      </c>
      <c r="D564" s="4">
        <f>bbg!D568</f>
        <v>1.5110000000000001</v>
      </c>
      <c r="E564" s="4">
        <f>bbg!E568</f>
        <v>1.55</v>
      </c>
      <c r="F564" s="4">
        <f>AVERAGE(bbg!I568:K568)/AVERAGE(bbg!$I$529:$K$529)</f>
        <v>1.0125766871165642</v>
      </c>
      <c r="G564" s="4">
        <f>AVERAGE(bbg!F568:H568)/AVERAGE(bbg!$F$529:$H$529)</f>
        <v>1.0718256615521458</v>
      </c>
      <c r="H564" s="4">
        <f t="shared" si="64"/>
        <v>0.12663000000000002</v>
      </c>
      <c r="I564" s="4">
        <f t="shared" si="65"/>
        <v>-8.7630000000000097E-2</v>
      </c>
      <c r="J564" s="4">
        <f ca="1">VLOOKUP(A564,'bbg mbs total return'!$A$7:$B$803,2,FALSE)*$M$1</f>
        <v>13407.136400000001</v>
      </c>
      <c r="K564" s="4">
        <f ca="1">VLOOKUP(A564,'bbg mbs total return'!$E$7:$F$803,2,FALSE)*$M$1</f>
        <v>2226.0121800000002</v>
      </c>
      <c r="L564" s="6">
        <f t="shared" ca="1" si="66"/>
        <v>4.232534645783481E-3</v>
      </c>
      <c r="M564" s="6">
        <f t="shared" ca="1" si="67"/>
        <v>4.1641635110323703E-3</v>
      </c>
      <c r="N564">
        <f t="shared" ca="1" si="70"/>
        <v>1.4756701525152551</v>
      </c>
      <c r="O564">
        <f t="shared" ca="1" si="71"/>
        <v>1.7775778786510714</v>
      </c>
      <c r="P564">
        <f t="shared" ca="1" si="68"/>
        <v>6.5186548804322175E-2</v>
      </c>
      <c r="Q564">
        <f t="shared" ca="1" si="69"/>
        <v>0.16042598754553894</v>
      </c>
    </row>
    <row r="565" spans="1:17" x14ac:dyDescent="0.2">
      <c r="A565" s="1">
        <v>43887</v>
      </c>
      <c r="B565" s="4">
        <f>bbg!B569</f>
        <v>0.51</v>
      </c>
      <c r="C565" s="4">
        <f>bbg!C569</f>
        <v>1.6132499999999999</v>
      </c>
      <c r="D565" s="4">
        <f>bbg!D569</f>
        <v>1.4790000000000001</v>
      </c>
      <c r="E565" s="4">
        <f>bbg!E569</f>
        <v>1.54</v>
      </c>
      <c r="F565" s="4">
        <f>AVERAGE(bbg!I569:K569)/AVERAGE(bbg!$I$529:$K$529)</f>
        <v>1.0076687116564418</v>
      </c>
      <c r="G565" s="4">
        <f>AVERAGE(bbg!F569:H569)/AVERAGE(bbg!$F$529:$H$529)</f>
        <v>1.0713809206137423</v>
      </c>
      <c r="H565" s="4">
        <f t="shared" si="64"/>
        <v>0.13424999999999976</v>
      </c>
      <c r="I565" s="4">
        <f t="shared" si="65"/>
        <v>-7.3249999999999815E-2</v>
      </c>
      <c r="J565" s="4">
        <f ca="1">VLOOKUP(A565,'bbg mbs total return'!$A$7:$B$803,2,FALSE)*$M$1</f>
        <v>13411.2487</v>
      </c>
      <c r="K565" s="4">
        <f ca="1">VLOOKUP(A565,'bbg mbs total return'!$E$7:$F$803,2,FALSE)*$M$1</f>
        <v>2227.0777200000002</v>
      </c>
      <c r="L565" s="6">
        <f t="shared" ca="1" si="66"/>
        <v>1.8096757783409025E-3</v>
      </c>
      <c r="M565" s="6">
        <f t="shared" ca="1" si="67"/>
        <v>2.8241920940438093E-3</v>
      </c>
      <c r="N565">
        <f t="shared" ca="1" si="70"/>
        <v>1.4783406370470829</v>
      </c>
      <c r="O565">
        <f t="shared" ca="1" si="71"/>
        <v>1.7825981000425049</v>
      </c>
      <c r="P565">
        <f t="shared" ca="1" si="68"/>
        <v>6.7114191101107945E-2</v>
      </c>
      <c r="Q565">
        <f t="shared" ca="1" si="69"/>
        <v>0.1637032534452878</v>
      </c>
    </row>
    <row r="566" spans="1:17" x14ac:dyDescent="0.2">
      <c r="A566" s="1">
        <v>43888</v>
      </c>
      <c r="B566" s="4">
        <f>bbg!B570</f>
        <v>0.54</v>
      </c>
      <c r="C566" s="4">
        <f>bbg!C570</f>
        <v>1.5803799999999999</v>
      </c>
      <c r="D566" s="4">
        <f>bbg!D570</f>
        <v>1.3580000000000001</v>
      </c>
      <c r="E566" s="4">
        <f>bbg!E570</f>
        <v>1.49</v>
      </c>
      <c r="F566" s="4">
        <f>AVERAGE(bbg!I570:K570)/AVERAGE(bbg!$I$529:$K$529)</f>
        <v>0.96932515337423308</v>
      </c>
      <c r="G566" s="4">
        <f>AVERAGE(bbg!F570:H570)/AVERAGE(bbg!$F$529:$H$529)</f>
        <v>1.0147876362019124</v>
      </c>
      <c r="H566" s="4">
        <f t="shared" si="64"/>
        <v>0.2223799999999998</v>
      </c>
      <c r="I566" s="4">
        <f t="shared" si="65"/>
        <v>-9.0379999999999905E-2</v>
      </c>
      <c r="J566" s="4">
        <f ca="1">VLOOKUP(A566,'bbg mbs total return'!$A$7:$B$803,2,FALSE)*$M$1</f>
        <v>13418.800700000002</v>
      </c>
      <c r="K566" s="4">
        <f ca="1">VLOOKUP(A566,'bbg mbs total return'!$E$7:$F$803,2,FALSE)*$M$1</f>
        <v>2225.8357700000001</v>
      </c>
      <c r="L566" s="6">
        <f t="shared" ca="1" si="66"/>
        <v>3.3223453681844543E-3</v>
      </c>
      <c r="M566" s="6">
        <f t="shared" ca="1" si="67"/>
        <v>-3.2901882741659507E-3</v>
      </c>
      <c r="N566">
        <f t="shared" ca="1" si="70"/>
        <v>1.4832521952151752</v>
      </c>
      <c r="O566">
        <f t="shared" ca="1" si="71"/>
        <v>1.7767330166761945</v>
      </c>
      <c r="P566">
        <f t="shared" ca="1" si="68"/>
        <v>7.0659512991236628E-2</v>
      </c>
      <c r="Q566">
        <f t="shared" ca="1" si="69"/>
        <v>0.15987445064619354</v>
      </c>
    </row>
    <row r="567" spans="1:17" x14ac:dyDescent="0.2">
      <c r="A567" s="1">
        <v>43889</v>
      </c>
      <c r="B567" s="4">
        <f>bbg!B571</f>
        <v>0.54</v>
      </c>
      <c r="C567" s="4">
        <f>bbg!C571</f>
        <v>1.46275</v>
      </c>
      <c r="D567" s="4">
        <f>bbg!D571</f>
        <v>1.234</v>
      </c>
      <c r="E567" s="4">
        <f>bbg!E571</f>
        <v>1.47</v>
      </c>
      <c r="F567" s="4">
        <f>AVERAGE(bbg!I571:K571)/AVERAGE(bbg!$I$529:$K$529)</f>
        <v>0.94478527607361962</v>
      </c>
      <c r="G567" s="4">
        <f>AVERAGE(bbg!F571:H571)/AVERAGE(bbg!$F$529:$H$529)</f>
        <v>0.97798532354903256</v>
      </c>
      <c r="H567" s="4">
        <f t="shared" si="64"/>
        <v>0.22875000000000001</v>
      </c>
      <c r="I567" s="4">
        <f t="shared" si="65"/>
        <v>7.2499999999999787E-3</v>
      </c>
      <c r="J567" s="4">
        <f ca="1">VLOOKUP(A567,'bbg mbs total return'!$A$7:$B$803,2,FALSE)*$M$1</f>
        <v>13474.0424</v>
      </c>
      <c r="K567" s="4">
        <f ca="1">VLOOKUP(A567,'bbg mbs total return'!$E$7:$F$803,2,FALSE)*$M$1</f>
        <v>2242.7906000000003</v>
      </c>
      <c r="L567" s="6">
        <f t="shared" ca="1" si="66"/>
        <v>2.4288760023091972E-2</v>
      </c>
      <c r="M567" s="6">
        <f t="shared" ca="1" si="67"/>
        <v>4.4941993631453681E-2</v>
      </c>
      <c r="N567">
        <f t="shared" ca="1" si="70"/>
        <v>1.5192785518384808</v>
      </c>
      <c r="O567">
        <f t="shared" ca="1" si="71"/>
        <v>1.8565829405964496</v>
      </c>
      <c r="P567">
        <f t="shared" ca="1" si="68"/>
        <v>9.6664504968721365E-2</v>
      </c>
      <c r="Q567">
        <f t="shared" ca="1" si="69"/>
        <v>0.21200152082042045</v>
      </c>
    </row>
    <row r="568" spans="1:17" x14ac:dyDescent="0.2">
      <c r="A568" s="1">
        <v>43892</v>
      </c>
      <c r="B568" s="4">
        <f>bbg!B572</f>
        <v>0.51</v>
      </c>
      <c r="C568" s="4">
        <f>bbg!C572</f>
        <v>1.2537499999999999</v>
      </c>
      <c r="D568" s="4">
        <f>bbg!D572</f>
        <v>1.109</v>
      </c>
      <c r="E568" s="4">
        <f>bbg!E572</f>
        <v>1.31</v>
      </c>
      <c r="F568" s="4">
        <f>AVERAGE(bbg!I572:K572)/AVERAGE(bbg!$I$529:$K$529)</f>
        <v>0.99785276073619633</v>
      </c>
      <c r="G568" s="4">
        <f>AVERAGE(bbg!F572:H572)/AVERAGE(bbg!$F$529:$H$529)</f>
        <v>1.042250389148321</v>
      </c>
      <c r="H568" s="4">
        <f t="shared" si="64"/>
        <v>0.14474999999999993</v>
      </c>
      <c r="I568" s="4">
        <f t="shared" si="65"/>
        <v>5.6250000000000133E-2</v>
      </c>
      <c r="J568" s="4">
        <f ca="1">VLOOKUP(A568,'bbg mbs total return'!$A$7:$B$803,2,FALSE)*$M$1</f>
        <v>13486.497300000003</v>
      </c>
      <c r="K568" s="4">
        <f ca="1">VLOOKUP(A568,'bbg mbs total return'!$E$7:$F$803,2,FALSE)*$M$1</f>
        <v>2240.29844</v>
      </c>
      <c r="L568" s="6">
        <f t="shared" ca="1" si="66"/>
        <v>5.4537389610717973E-3</v>
      </c>
      <c r="M568" s="6">
        <f t="shared" ca="1" si="67"/>
        <v>-6.5560039354547357E-3</v>
      </c>
      <c r="N568">
        <f t="shared" ca="1" si="70"/>
        <v>1.5275643004693631</v>
      </c>
      <c r="O568">
        <f t="shared" ca="1" si="71"/>
        <v>1.844411175531401</v>
      </c>
      <c r="P568">
        <f t="shared" ca="1" si="68"/>
        <v>0.10264542690669365</v>
      </c>
      <c r="Q568">
        <f t="shared" ca="1" si="69"/>
        <v>0.20405563408014471</v>
      </c>
    </row>
    <row r="569" spans="1:17" x14ac:dyDescent="0.2">
      <c r="A569" s="1">
        <v>43893</v>
      </c>
      <c r="B569" s="4">
        <f>bbg!B573</f>
        <v>0.54</v>
      </c>
      <c r="C569" s="4">
        <f>bbg!C573</f>
        <v>1.3142499999999999</v>
      </c>
      <c r="D569" s="4">
        <f>bbg!D573</f>
        <v>0.78600000000000003</v>
      </c>
      <c r="E569" s="4">
        <f>bbg!E573</f>
        <v>1.28</v>
      </c>
      <c r="F569" s="4">
        <f>AVERAGE(bbg!I573:K573)/AVERAGE(bbg!$I$529:$K$529)</f>
        <v>0.98006134969325154</v>
      </c>
      <c r="G569" s="4">
        <f>AVERAGE(bbg!F573:H573)/AVERAGE(bbg!$F$529:$H$529)</f>
        <v>1.0413609072715142</v>
      </c>
      <c r="H569" s="4">
        <f t="shared" si="64"/>
        <v>0.52824999999999989</v>
      </c>
      <c r="I569" s="4">
        <f t="shared" si="65"/>
        <v>-3.4249999999999892E-2</v>
      </c>
      <c r="J569" s="4">
        <f ca="1">VLOOKUP(A569,'bbg mbs total return'!$A$7:$B$803,2,FALSE)*$M$1</f>
        <v>13494.373799999999</v>
      </c>
      <c r="K569" s="4">
        <f ca="1">VLOOKUP(A569,'bbg mbs total return'!$E$7:$F$803,2,FALSE)*$M$1</f>
        <v>2251.1125500000003</v>
      </c>
      <c r="L569" s="6">
        <f t="shared" ca="1" si="66"/>
        <v>3.4457686800545063E-3</v>
      </c>
      <c r="M569" s="6">
        <f t="shared" ca="1" si="67"/>
        <v>2.8479798878939967E-2</v>
      </c>
      <c r="N569">
        <f t="shared" ca="1" si="70"/>
        <v>1.5328279336926895</v>
      </c>
      <c r="O569">
        <f t="shared" ca="1" si="71"/>
        <v>1.8969396348606047</v>
      </c>
      <c r="P569">
        <f t="shared" ca="1" si="68"/>
        <v>0.10644488798393392</v>
      </c>
      <c r="Q569">
        <f t="shared" ca="1" si="69"/>
        <v>0.23834689637780171</v>
      </c>
    </row>
    <row r="570" spans="1:17" x14ac:dyDescent="0.2">
      <c r="A570" s="1">
        <v>43894</v>
      </c>
      <c r="B570" s="4">
        <f>bbg!B574</f>
        <v>0.6</v>
      </c>
      <c r="C570" s="4">
        <f>bbg!C574</f>
        <v>1.0006299999999999</v>
      </c>
      <c r="D570" s="4">
        <f>bbg!D574</f>
        <v>0.79</v>
      </c>
      <c r="E570" s="4">
        <f>bbg!E574</f>
        <v>1.03</v>
      </c>
      <c r="F570" s="4">
        <f>AVERAGE(bbg!I574:K574)/AVERAGE(bbg!$I$529:$K$529)</f>
        <v>0.99417177914110422</v>
      </c>
      <c r="G570" s="4">
        <f>AVERAGE(bbg!F574:H574)/AVERAGE(bbg!$F$529:$H$529)</f>
        <v>1.0633755837224814</v>
      </c>
      <c r="H570" s="4">
        <f t="shared" si="64"/>
        <v>0.21062999999999987</v>
      </c>
      <c r="I570" s="4">
        <f t="shared" si="65"/>
        <v>2.9370000000000118E-2</v>
      </c>
      <c r="J570" s="4">
        <f ca="1">VLOOKUP(A570,'bbg mbs total return'!$A$7:$B$803,2,FALSE)*$M$1</f>
        <v>13495.317800000001</v>
      </c>
      <c r="K570" s="4">
        <f ca="1">VLOOKUP(A570,'bbg mbs total return'!$E$7:$F$803,2,FALSE)*$M$1</f>
        <v>2253.3344900000002</v>
      </c>
      <c r="L570" s="6">
        <f t="shared" ca="1" si="66"/>
        <v>4.1273497255589486E-4</v>
      </c>
      <c r="M570" s="6">
        <f t="shared" ca="1" si="67"/>
        <v>5.8235408975889193E-3</v>
      </c>
      <c r="N570">
        <f t="shared" ca="1" si="70"/>
        <v>1.5334605853878354</v>
      </c>
      <c r="O570">
        <f t="shared" ca="1" si="71"/>
        <v>1.9079865404044727</v>
      </c>
      <c r="P570">
        <f t="shared" ca="1" si="68"/>
        <v>0.10690155648441091</v>
      </c>
      <c r="Q570">
        <f t="shared" ca="1" si="69"/>
        <v>0.2455584601742602</v>
      </c>
    </row>
    <row r="571" spans="1:17" x14ac:dyDescent="0.2">
      <c r="A571" s="1">
        <v>43895</v>
      </c>
      <c r="B571" s="4">
        <f>bbg!B575</f>
        <v>0.64</v>
      </c>
      <c r="C571" s="4">
        <f>bbg!C575</f>
        <v>0.99887999999999999</v>
      </c>
      <c r="D571" s="4">
        <f>bbg!D575</f>
        <v>0.622</v>
      </c>
      <c r="E571" s="4">
        <f>bbg!E575</f>
        <v>1.01</v>
      </c>
      <c r="F571" s="4">
        <f>AVERAGE(bbg!I575:K575)/AVERAGE(bbg!$I$529:$K$529)</f>
        <v>0.98650306748466243</v>
      </c>
      <c r="G571" s="4">
        <f>AVERAGE(bbg!F575:H575)/AVERAGE(bbg!$F$529:$H$529)</f>
        <v>1.0389148321102957</v>
      </c>
      <c r="H571" s="4">
        <f t="shared" si="64"/>
        <v>0.37687999999999999</v>
      </c>
      <c r="I571" s="4">
        <f t="shared" si="65"/>
        <v>1.1120000000000019E-2</v>
      </c>
      <c r="J571" s="4">
        <f ca="1">VLOOKUP(A571,'bbg mbs total return'!$A$7:$B$803,2,FALSE)*$M$1</f>
        <v>13506.769700000001</v>
      </c>
      <c r="K571" s="4">
        <f ca="1">VLOOKUP(A571,'bbg mbs total return'!$E$7:$F$803,2,FALSE)*$M$1</f>
        <v>2257.7984300000003</v>
      </c>
      <c r="L571" s="6">
        <f t="shared" ca="1" si="66"/>
        <v>5.0066408958519444E-3</v>
      </c>
      <c r="M571" s="6">
        <f t="shared" ca="1" si="67"/>
        <v>1.168812092340521E-2</v>
      </c>
      <c r="N571">
        <f t="shared" ca="1" si="70"/>
        <v>1.5411380718668153</v>
      </c>
      <c r="O571">
        <f t="shared" ca="1" si="71"/>
        <v>1.9302873178089497</v>
      </c>
      <c r="P571">
        <f t="shared" ca="1" si="68"/>
        <v>0.11244341508478795</v>
      </c>
      <c r="Q571">
        <f t="shared" ca="1" si="69"/>
        <v>0.26011669807394733</v>
      </c>
    </row>
    <row r="572" spans="1:17" x14ac:dyDescent="0.2">
      <c r="A572" s="1">
        <v>43896</v>
      </c>
      <c r="B572" s="4">
        <f>bbg!B576</f>
        <v>0.66</v>
      </c>
      <c r="C572" s="4">
        <f>bbg!C576</f>
        <v>0.89600000000000002</v>
      </c>
      <c r="D572" s="4">
        <f>bbg!D576</f>
        <v>0.50600000000000001</v>
      </c>
      <c r="E572" s="4">
        <f>bbg!E576</f>
        <v>0.86</v>
      </c>
      <c r="F572" s="4">
        <f>AVERAGE(bbg!I576:K576)/AVERAGE(bbg!$I$529:$K$529)</f>
        <v>0.95858895705521463</v>
      </c>
      <c r="G572" s="4">
        <f>AVERAGE(bbg!F576:H576)/AVERAGE(bbg!$F$529:$H$529)</f>
        <v>1.0097843006448741</v>
      </c>
      <c r="H572" s="4">
        <f t="shared" si="64"/>
        <v>0.39</v>
      </c>
      <c r="I572" s="4">
        <f t="shared" si="65"/>
        <v>-3.6000000000000032E-2</v>
      </c>
      <c r="J572" s="4">
        <f ca="1">VLOOKUP(A572,'bbg mbs total return'!$A$7:$B$803,2,FALSE)*$M$1</f>
        <v>13539.089900000001</v>
      </c>
      <c r="K572" s="4">
        <f ca="1">VLOOKUP(A572,'bbg mbs total return'!$E$7:$F$803,2,FALSE)*$M$1</f>
        <v>2258.7011299999999</v>
      </c>
      <c r="L572" s="6">
        <f t="shared" ca="1" si="66"/>
        <v>1.4118044820146981E-2</v>
      </c>
      <c r="M572" s="6">
        <f t="shared" ca="1" si="67"/>
        <v>2.3589041117362489E-3</v>
      </c>
      <c r="N572">
        <f t="shared" ca="1" si="70"/>
        <v>1.5628959282394659</v>
      </c>
      <c r="O572">
        <f t="shared" ca="1" si="71"/>
        <v>1.9348406804997615</v>
      </c>
      <c r="P572">
        <f t="shared" ca="1" si="68"/>
        <v>0.12814894107883235</v>
      </c>
      <c r="Q572">
        <f t="shared" ca="1" si="69"/>
        <v>0.26308919253430152</v>
      </c>
    </row>
    <row r="573" spans="1:17" x14ac:dyDescent="0.2">
      <c r="A573" s="1">
        <v>43899</v>
      </c>
      <c r="B573" s="4">
        <f>bbg!B577</f>
        <v>0.74</v>
      </c>
      <c r="C573" s="4">
        <f>bbg!C577</f>
        <v>0.76812999999999998</v>
      </c>
      <c r="D573" s="4">
        <f>bbg!D577</f>
        <v>0.28399999999999997</v>
      </c>
      <c r="E573" s="4">
        <f>bbg!E577</f>
        <v>0.79</v>
      </c>
      <c r="F573" s="4">
        <f>AVERAGE(bbg!I577:K577)/AVERAGE(bbg!$I$529:$K$529)</f>
        <v>0.88527607361963179</v>
      </c>
      <c r="G573" s="4">
        <f>AVERAGE(bbg!F577:H577)/AVERAGE(bbg!$F$529:$H$529)</f>
        <v>0.91905714921058501</v>
      </c>
      <c r="H573" s="4">
        <f t="shared" si="64"/>
        <v>0.48413</v>
      </c>
      <c r="I573" s="4">
        <f t="shared" si="65"/>
        <v>2.1870000000000056E-2</v>
      </c>
      <c r="J573" s="4">
        <f ca="1">VLOOKUP(A573,'bbg mbs total return'!$A$7:$B$803,2,FALSE)*$M$1</f>
        <v>13552.4298</v>
      </c>
      <c r="K573" s="4">
        <f ca="1">VLOOKUP(A573,'bbg mbs total return'!$E$7:$F$803,2,FALSE)*$M$1</f>
        <v>2234.2143600000004</v>
      </c>
      <c r="L573" s="6">
        <f t="shared" ca="1" si="66"/>
        <v>5.8131979757359842E-3</v>
      </c>
      <c r="M573" s="6">
        <f t="shared" ca="1" si="67"/>
        <v>-6.3962399044798335E-2</v>
      </c>
      <c r="N573">
        <f t="shared" ca="1" si="70"/>
        <v>1.5719813516857937</v>
      </c>
      <c r="O573">
        <f t="shared" ca="1" si="71"/>
        <v>1.8110836288055265</v>
      </c>
      <c r="P573">
        <f t="shared" ca="1" si="68"/>
        <v>0.1347070942194406</v>
      </c>
      <c r="Q573">
        <f t="shared" ca="1" si="69"/>
        <v>0.18229897757225033</v>
      </c>
    </row>
    <row r="574" spans="1:17" x14ac:dyDescent="0.2">
      <c r="A574" s="1">
        <v>43900</v>
      </c>
      <c r="B574" s="4">
        <f>bbg!B578</f>
        <v>0.75</v>
      </c>
      <c r="C574" s="4">
        <f>bbg!C578</f>
        <v>0.78412999999999999</v>
      </c>
      <c r="D574" s="4">
        <f>bbg!D578</f>
        <v>0.41599999999999998</v>
      </c>
      <c r="E574" s="4">
        <f>bbg!E578</f>
        <v>0.89</v>
      </c>
      <c r="F574" s="4">
        <f>AVERAGE(bbg!I578:K578)/AVERAGE(bbg!$I$529:$K$529)</f>
        <v>0.89631901840490791</v>
      </c>
      <c r="G574" s="4">
        <f>AVERAGE(bbg!F578:H578)/AVERAGE(bbg!$F$529:$H$529)</f>
        <v>0.92817433844785413</v>
      </c>
      <c r="H574" s="4">
        <f t="shared" si="64"/>
        <v>0.36813000000000001</v>
      </c>
      <c r="I574" s="4">
        <f t="shared" si="65"/>
        <v>0.10587000000000002</v>
      </c>
      <c r="J574" s="4">
        <f ca="1">VLOOKUP(A574,'bbg mbs total return'!$A$7:$B$803,2,FALSE)*$M$1</f>
        <v>13509.4542</v>
      </c>
      <c r="K574" s="4">
        <f ca="1">VLOOKUP(A574,'bbg mbs total return'!$E$7:$F$803,2,FALSE)*$M$1</f>
        <v>2223.8539599999999</v>
      </c>
      <c r="L574" s="6">
        <f t="shared" ca="1" si="66"/>
        <v>-1.8709267912975683E-2</v>
      </c>
      <c r="M574" s="6">
        <f t="shared" ca="1" si="67"/>
        <v>-2.7359219014241567E-2</v>
      </c>
      <c r="N574">
        <f t="shared" ca="1" si="70"/>
        <v>1.5425707314229025</v>
      </c>
      <c r="O574">
        <f t="shared" ca="1" si="71"/>
        <v>1.7615337951519288</v>
      </c>
      <c r="P574">
        <f t="shared" ca="1" si="68"/>
        <v>0.11347755519093483</v>
      </c>
      <c r="Q574">
        <f t="shared" ca="1" si="69"/>
        <v>0.14995220090453709</v>
      </c>
    </row>
    <row r="575" spans="1:17" x14ac:dyDescent="0.2">
      <c r="A575" s="1">
        <v>43901</v>
      </c>
      <c r="B575" s="4">
        <f>bbg!B579</f>
        <v>0.91</v>
      </c>
      <c r="C575" s="4">
        <f>bbg!C579</f>
        <v>0.77249999999999996</v>
      </c>
      <c r="D575" s="4">
        <f>bbg!D579</f>
        <v>0.24199999999999999</v>
      </c>
      <c r="E575" s="4">
        <f>bbg!E579</f>
        <v>0.93</v>
      </c>
      <c r="F575" s="4">
        <f>AVERAGE(bbg!I579:K579)/AVERAGE(bbg!$I$529:$K$529)</f>
        <v>0.85797546012269921</v>
      </c>
      <c r="G575" s="4">
        <f>AVERAGE(bbg!F579:H579)/AVERAGE(bbg!$F$529:$H$529)</f>
        <v>0.86168556815654873</v>
      </c>
      <c r="H575" s="4">
        <f t="shared" si="64"/>
        <v>0.53049999999999997</v>
      </c>
      <c r="I575" s="4">
        <f t="shared" si="65"/>
        <v>0.15750000000000008</v>
      </c>
      <c r="J575" s="4">
        <f ca="1">VLOOKUP(A575,'bbg mbs total return'!$A$7:$B$803,2,FALSE)*$M$1</f>
        <v>13455.628499999999</v>
      </c>
      <c r="K575" s="4">
        <f ca="1">VLOOKUP(A575,'bbg mbs total return'!$E$7:$F$803,2,FALSE)*$M$1</f>
        <v>2224.49352</v>
      </c>
      <c r="L575" s="6">
        <f t="shared" ca="1" si="66"/>
        <v>-2.3507361977658837E-2</v>
      </c>
      <c r="M575" s="6">
        <f t="shared" ca="1" si="67"/>
        <v>1.6967858806698378E-3</v>
      </c>
      <c r="N575">
        <f t="shared" ca="1" si="70"/>
        <v>1.5063089628632025</v>
      </c>
      <c r="O575">
        <f t="shared" ca="1" si="71"/>
        <v>1.7645227408238653</v>
      </c>
      <c r="P575">
        <f t="shared" ca="1" si="68"/>
        <v>8.7302635247063165E-2</v>
      </c>
      <c r="Q575">
        <f t="shared" ca="1" si="69"/>
        <v>0.15190342356247721</v>
      </c>
    </row>
    <row r="576" spans="1:17" x14ac:dyDescent="0.2">
      <c r="A576" s="1">
        <v>43902</v>
      </c>
      <c r="B576" s="4">
        <f>bbg!B580</f>
        <v>1</v>
      </c>
      <c r="C576" s="4">
        <f>bbg!C580</f>
        <v>0.74050000000000005</v>
      </c>
      <c r="D576" s="4">
        <f>bbg!D580</f>
        <v>0.159</v>
      </c>
      <c r="E576" s="4">
        <f>bbg!E580</f>
        <v>1.19</v>
      </c>
      <c r="F576" s="4">
        <f>AVERAGE(bbg!I580:K580)/AVERAGE(bbg!$I$529:$K$529)</f>
        <v>0.69601226993865017</v>
      </c>
      <c r="G576" s="4">
        <f>AVERAGE(bbg!F580:H580)/AVERAGE(bbg!$F$529:$H$529)</f>
        <v>0.69368467867467198</v>
      </c>
      <c r="H576" s="4">
        <f t="shared" si="64"/>
        <v>0.58150000000000002</v>
      </c>
      <c r="I576" s="4">
        <f t="shared" si="65"/>
        <v>0.4494999999999999</v>
      </c>
      <c r="J576" s="4">
        <f ca="1">VLOOKUP(A576,'bbg mbs total return'!$A$7:$B$803,2,FALSE)*$M$1</f>
        <v>13414.098400000001</v>
      </c>
      <c r="K576" s="4">
        <f ca="1">VLOOKUP(A576,'bbg mbs total return'!$E$7:$F$803,2,FALSE)*$M$1</f>
        <v>2213.1720100000002</v>
      </c>
      <c r="L576" s="6">
        <f t="shared" ca="1" si="66"/>
        <v>-1.8210044220527535E-2</v>
      </c>
      <c r="M576" s="6">
        <f t="shared" ca="1" si="67"/>
        <v>-3.0027917995462595E-2</v>
      </c>
      <c r="N576">
        <f t="shared" ca="1" si="70"/>
        <v>1.4788790100396867</v>
      </c>
      <c r="O576">
        <f t="shared" ca="1" si="71"/>
        <v>1.7115377966612775</v>
      </c>
      <c r="P576">
        <f t="shared" ca="1" si="68"/>
        <v>6.7502806178117991E-2</v>
      </c>
      <c r="Q576">
        <f t="shared" ca="1" si="69"/>
        <v>0.11731416202105049</v>
      </c>
    </row>
    <row r="577" spans="1:17" x14ac:dyDescent="0.2">
      <c r="A577" s="1">
        <v>43903</v>
      </c>
      <c r="B577" s="4">
        <f>bbg!B581</f>
        <v>1.05</v>
      </c>
      <c r="C577" s="4">
        <f>bbg!C581</f>
        <v>0.84313000000000005</v>
      </c>
      <c r="D577" s="4">
        <f>bbg!D581</f>
        <v>0.156</v>
      </c>
      <c r="E577" s="4">
        <f>bbg!E581</f>
        <v>1.0900000000000001</v>
      </c>
      <c r="F577" s="4">
        <f>AVERAGE(bbg!I581:K581)/AVERAGE(bbg!$I$529:$K$529)</f>
        <v>0.73374233128834354</v>
      </c>
      <c r="G577" s="4">
        <f>AVERAGE(bbg!F581:H581)/AVERAGE(bbg!$F$529:$H$529)</f>
        <v>0.72359350678229928</v>
      </c>
      <c r="H577" s="4">
        <f t="shared" si="64"/>
        <v>0.68713000000000002</v>
      </c>
      <c r="I577" s="4">
        <f t="shared" si="65"/>
        <v>0.24687000000000003</v>
      </c>
      <c r="J577" s="4">
        <f ca="1">VLOOKUP(A577,'bbg mbs total return'!$A$7:$B$803,2,FALSE)*$M$1</f>
        <v>13379.152699999999</v>
      </c>
      <c r="K577" s="4">
        <f ca="1">VLOOKUP(A577,'bbg mbs total return'!$E$7:$F$803,2,FALSE)*$M$1</f>
        <v>2201.5584500000004</v>
      </c>
      <c r="L577" s="6">
        <f t="shared" ca="1" si="66"/>
        <v>-1.5370368089741628E-2</v>
      </c>
      <c r="M577" s="6">
        <f t="shared" ca="1" si="67"/>
        <v>-3.0960089722081422E-2</v>
      </c>
      <c r="N577">
        <f t="shared" ca="1" si="70"/>
        <v>1.456148095295184</v>
      </c>
      <c r="O577">
        <f t="shared" ca="1" si="71"/>
        <v>1.6585484329139109</v>
      </c>
      <c r="P577">
        <f t="shared" ca="1" si="68"/>
        <v>5.1094895110328276E-2</v>
      </c>
      <c r="Q577">
        <f t="shared" ca="1" si="69"/>
        <v>8.272201531712664E-2</v>
      </c>
    </row>
    <row r="578" spans="1:17" x14ac:dyDescent="0.2">
      <c r="A578" s="1">
        <v>43906</v>
      </c>
      <c r="B578" s="4">
        <f>bbg!B582</f>
        <v>0.93</v>
      </c>
      <c r="C578" s="4">
        <f>bbg!C582</f>
        <v>0.88937999999999995</v>
      </c>
      <c r="D578" s="4">
        <f>bbg!D582</f>
        <v>0.111</v>
      </c>
      <c r="E578" s="4">
        <f>bbg!E582</f>
        <v>1.35</v>
      </c>
      <c r="F578" s="4">
        <f>AVERAGE(bbg!I582:K582)/AVERAGE(bbg!$I$529:$K$529)</f>
        <v>0.60644171779141098</v>
      </c>
      <c r="G578" s="4">
        <f>AVERAGE(bbg!F582:H582)/AVERAGE(bbg!$F$529:$H$529)</f>
        <v>0.67133644651990221</v>
      </c>
      <c r="H578" s="4">
        <f t="shared" si="64"/>
        <v>0.77837999999999996</v>
      </c>
      <c r="I578" s="4">
        <f t="shared" si="65"/>
        <v>0.46062000000000014</v>
      </c>
      <c r="J578" s="4">
        <f ca="1">VLOOKUP(A578,'bbg mbs total return'!$A$7:$B$803,2,FALSE)*$M$1</f>
        <v>13464.272000000001</v>
      </c>
      <c r="K578" s="4">
        <f ca="1">VLOOKUP(A578,'bbg mbs total return'!$E$7:$F$803,2,FALSE)*$M$1</f>
        <v>2201.2829200000001</v>
      </c>
      <c r="L578" s="6">
        <f t="shared" ca="1" si="66"/>
        <v>3.7536298543032288E-2</v>
      </c>
      <c r="M578" s="6">
        <f t="shared" ca="1" si="67"/>
        <v>-7.3839829235626824E-4</v>
      </c>
      <c r="N578">
        <f t="shared" ca="1" si="70"/>
        <v>1.5108065049230519</v>
      </c>
      <c r="O578">
        <f t="shared" ca="1" si="71"/>
        <v>1.6573237635832572</v>
      </c>
      <c r="P578">
        <f t="shared" ca="1" si="68"/>
        <v>9.0549106890246867E-2</v>
      </c>
      <c r="Q578">
        <f t="shared" ca="1" si="69"/>
        <v>8.192253522991999E-2</v>
      </c>
    </row>
    <row r="579" spans="1:17" x14ac:dyDescent="0.2">
      <c r="A579" s="1">
        <v>43907</v>
      </c>
      <c r="B579" s="4">
        <f>bbg!B583</f>
        <v>0.8</v>
      </c>
      <c r="C579" s="4">
        <f>bbg!C583</f>
        <v>1.0518799999999999</v>
      </c>
      <c r="D579" s="4">
        <f>bbg!D583</f>
        <v>0.126</v>
      </c>
      <c r="E579" s="4">
        <f>bbg!E583</f>
        <v>1.25</v>
      </c>
      <c r="F579" s="4">
        <f>AVERAGE(bbg!I583:K583)/AVERAGE(bbg!$I$529:$K$529)</f>
        <v>0.53282208588957047</v>
      </c>
      <c r="G579" s="4">
        <f>AVERAGE(bbg!F583:H583)/AVERAGE(bbg!$F$529:$H$529)</f>
        <v>0.65443629086057375</v>
      </c>
      <c r="H579" s="4">
        <f t="shared" si="64"/>
        <v>0.92587999999999993</v>
      </c>
      <c r="I579" s="4">
        <f t="shared" si="65"/>
        <v>0.19812000000000007</v>
      </c>
      <c r="J579" s="4">
        <f ca="1">VLOOKUP(A579,'bbg mbs total return'!$A$7:$B$803,2,FALSE)*$M$1</f>
        <v>13454.9323</v>
      </c>
      <c r="K579" s="4">
        <f ca="1">VLOOKUP(A579,'bbg mbs total return'!$E$7:$F$803,2,FALSE)*$M$1</f>
        <v>2176.6929</v>
      </c>
      <c r="L579" s="6">
        <f t="shared" ca="1" si="66"/>
        <v>-4.092626025380664E-3</v>
      </c>
      <c r="M579" s="6">
        <f t="shared" ca="1" si="67"/>
        <v>-6.5907529051286454E-2</v>
      </c>
      <c r="N579">
        <f t="shared" ca="1" si="70"/>
        <v>1.5046233389016894</v>
      </c>
      <c r="O579">
        <f t="shared" ca="1" si="71"/>
        <v>1.5480936494875062</v>
      </c>
      <c r="P579">
        <f t="shared" ca="1" si="68"/>
        <v>8.6085897233432185E-2</v>
      </c>
      <c r="Q579">
        <f t="shared" ca="1" si="69"/>
        <v>1.0615694308012458E-2</v>
      </c>
    </row>
    <row r="580" spans="1:17" x14ac:dyDescent="0.2">
      <c r="A580" s="1">
        <v>43908</v>
      </c>
      <c r="B580" s="4">
        <f>bbg!B584</f>
        <v>0.99</v>
      </c>
      <c r="C580" s="4">
        <f>bbg!C584</f>
        <v>1.11575</v>
      </c>
      <c r="D580" s="4">
        <f>bbg!D584</f>
        <v>0.126</v>
      </c>
      <c r="E580" s="4">
        <f>bbg!E584</f>
        <v>1.25</v>
      </c>
      <c r="F580" s="4">
        <f>AVERAGE(bbg!I584:K584)/AVERAGE(bbg!$I$529:$K$529)</f>
        <v>0.38650306748466257</v>
      </c>
      <c r="G580" s="4">
        <f>AVERAGE(bbg!F584:H584)/AVERAGE(bbg!$F$529:$H$529)</f>
        <v>0.49321770068934845</v>
      </c>
      <c r="H580" s="4">
        <f t="shared" si="64"/>
        <v>0.98975000000000002</v>
      </c>
      <c r="I580" s="4">
        <f t="shared" si="65"/>
        <v>0.13424999999999998</v>
      </c>
      <c r="J580" s="4">
        <f ca="1">VLOOKUP(A580,'bbg mbs total return'!$A$7:$B$803,2,FALSE)*$M$1</f>
        <v>13330.395100000002</v>
      </c>
      <c r="K580" s="4">
        <f ca="1">VLOOKUP(A580,'bbg mbs total return'!$E$7:$F$803,2,FALSE)*$M$1</f>
        <v>2149.6083600000002</v>
      </c>
      <c r="L580" s="6">
        <f t="shared" ca="1" si="66"/>
        <v>-5.4609674996283324E-2</v>
      </c>
      <c r="M580" s="6">
        <f t="shared" ca="1" si="67"/>
        <v>-7.3413565138195913E-2</v>
      </c>
      <c r="N580">
        <f t="shared" ca="1" si="70"/>
        <v>1.4224563473724454</v>
      </c>
      <c r="O580">
        <f t="shared" ca="1" si="71"/>
        <v>1.4344425755108277</v>
      </c>
      <c r="P580">
        <f t="shared" ca="1" si="68"/>
        <v>2.6775099367467581E-2</v>
      </c>
      <c r="Q580">
        <f t="shared" ca="1" si="69"/>
        <v>-6.3577206795751851E-2</v>
      </c>
    </row>
    <row r="581" spans="1:17" x14ac:dyDescent="0.2">
      <c r="A581" s="1">
        <v>43909</v>
      </c>
      <c r="B581" s="4">
        <f>bbg!B585</f>
        <v>1.32</v>
      </c>
      <c r="C581" s="4">
        <f>bbg!C585</f>
        <v>1.19513</v>
      </c>
      <c r="D581" s="4">
        <f>bbg!D585</f>
        <v>0.13800000000000001</v>
      </c>
      <c r="E581" s="4">
        <f>bbg!E585</f>
        <v>0.57999999999999996</v>
      </c>
      <c r="F581" s="4">
        <f>AVERAGE(bbg!I585:K585)/AVERAGE(bbg!$I$529:$K$529)</f>
        <v>0.3926380368098159</v>
      </c>
      <c r="G581" s="4">
        <f>AVERAGE(bbg!F585:H585)/AVERAGE(bbg!$F$529:$H$529)</f>
        <v>0.47342672893039806</v>
      </c>
      <c r="H581" s="4">
        <f t="shared" ref="H581:H644" si="72">C581-D581</f>
        <v>1.0571299999999999</v>
      </c>
      <c r="I581" s="4">
        <f t="shared" ref="I581:I644" si="73">E581-C581</f>
        <v>-0.61513000000000007</v>
      </c>
      <c r="J581" s="4">
        <f ca="1">VLOOKUP(A581,'bbg mbs total return'!$A$7:$B$803,2,FALSE)*$M$1</f>
        <v>13236.213400000001</v>
      </c>
      <c r="K581" s="4">
        <f ca="1">VLOOKUP(A581,'bbg mbs total return'!$E$7:$F$803,2,FALSE)*$M$1</f>
        <v>2130.3796700000003</v>
      </c>
      <c r="L581" s="6">
        <f t="shared" ref="L581:L644" ca="1" si="74">(J581/J580-1)*$M$1</f>
        <v>-4.1684588178485998E-2</v>
      </c>
      <c r="M581" s="6">
        <f t="shared" ref="M581:M644" ca="1" si="75">(K581/K580-1)*$M$1</f>
        <v>-5.2776716499185805E-2</v>
      </c>
      <c r="N581">
        <f t="shared" ca="1" si="70"/>
        <v>1.3631618403303516</v>
      </c>
      <c r="O581">
        <f t="shared" ca="1" si="71"/>
        <v>1.3587374063687307</v>
      </c>
      <c r="P581">
        <f t="shared" ref="P581:P644" ca="1" si="76">N581/N$525-1</f>
        <v>-1.6025597801589408E-2</v>
      </c>
      <c r="Q581">
        <f t="shared" ref="Q581:Q644" ca="1" si="77">O581/O$525-1</f>
        <v>-0.11299852707606817</v>
      </c>
    </row>
    <row r="582" spans="1:17" x14ac:dyDescent="0.2">
      <c r="A582" s="1">
        <v>43910</v>
      </c>
      <c r="B582" s="4">
        <f>bbg!B586</f>
        <v>1.1499999999999999</v>
      </c>
      <c r="C582" s="4">
        <f>bbg!C586</f>
        <v>1.2041299999999999</v>
      </c>
      <c r="D582" s="4">
        <f>bbg!D586</f>
        <v>0.107</v>
      </c>
      <c r="E582" s="4">
        <f>bbg!E586</f>
        <v>2.12</v>
      </c>
      <c r="F582" s="4">
        <f>AVERAGE(bbg!I586:K586)/AVERAGE(bbg!$I$529:$K$529)</f>
        <v>0.39570552147239263</v>
      </c>
      <c r="G582" s="4">
        <f>AVERAGE(bbg!F586:H586)/AVERAGE(bbg!$F$529:$H$529)</f>
        <v>0.51011785634867679</v>
      </c>
      <c r="H582" s="4">
        <f t="shared" si="72"/>
        <v>1.0971299999999999</v>
      </c>
      <c r="I582" s="4">
        <f t="shared" si="73"/>
        <v>0.91587000000000018</v>
      </c>
      <c r="J582" s="4">
        <f ca="1">VLOOKUP(A582,'bbg mbs total return'!$A$7:$B$803,2,FALSE)*$M$1</f>
        <v>13360.4025</v>
      </c>
      <c r="K582" s="4">
        <f ca="1">VLOOKUP(A582,'bbg mbs total return'!$E$7:$F$803,2,FALSE)*$M$1</f>
        <v>2085.73909</v>
      </c>
      <c r="L582" s="6">
        <f t="shared" ca="1" si="74"/>
        <v>5.5356896104440327E-2</v>
      </c>
      <c r="M582" s="6">
        <f t="shared" ca="1" si="75"/>
        <v>-0.12363027384691534</v>
      </c>
      <c r="N582">
        <f t="shared" ref="N582:N645" ca="1" si="78">IF(ISERROR((N581*(1+L582))),N581,(N581*(1+L582)))</f>
        <v>1.4386222486990565</v>
      </c>
      <c r="O582">
        <f t="shared" ref="O582:O645" ca="1" si="79">IF(ISERROR((O581*(1+M582))),O581,(O581*(1+M582)))</f>
        <v>1.1907563287333169</v>
      </c>
      <c r="P582">
        <f t="shared" ca="1" si="76"/>
        <v>3.8444170950336698E-2</v>
      </c>
      <c r="Q582">
        <f t="shared" ca="1" si="77"/>
        <v>-0.22265876207627122</v>
      </c>
    </row>
    <row r="583" spans="1:17" x14ac:dyDescent="0.2">
      <c r="A583" s="1">
        <v>43913</v>
      </c>
      <c r="B583" s="4">
        <f>bbg!B587</f>
        <v>0.86</v>
      </c>
      <c r="C583" s="4">
        <f>bbg!C587</f>
        <v>1.21563</v>
      </c>
      <c r="D583" s="4">
        <f>bbg!D587</f>
        <v>9.9000000000000005E-2</v>
      </c>
      <c r="E583" s="4">
        <f>bbg!E587</f>
        <v>2.12</v>
      </c>
      <c r="F583" s="4">
        <f>AVERAGE(bbg!I587:K587)/AVERAGE(bbg!$I$529:$K$529)</f>
        <v>0.32300613496932518</v>
      </c>
      <c r="G583" s="4">
        <f>AVERAGE(bbg!F587:H587)/AVERAGE(bbg!$F$529:$H$529)</f>
        <v>0.50366911274182791</v>
      </c>
      <c r="H583" s="4">
        <f t="shared" si="72"/>
        <v>1.11663</v>
      </c>
      <c r="I583" s="4">
        <f t="shared" si="73"/>
        <v>0.90437000000000012</v>
      </c>
      <c r="J583" s="4">
        <f ca="1">VLOOKUP(A583,'bbg mbs total return'!$A$7:$B$803,2,FALSE)*$M$1</f>
        <v>13513.259700000001</v>
      </c>
      <c r="K583" s="4">
        <f ca="1">VLOOKUP(A583,'bbg mbs total return'!$E$7:$F$803,2,FALSE)*$M$1</f>
        <v>2056.9376500000003</v>
      </c>
      <c r="L583" s="6">
        <f t="shared" ca="1" si="74"/>
        <v>6.7502268737786864E-2</v>
      </c>
      <c r="M583" s="6">
        <f t="shared" ca="1" si="75"/>
        <v>-8.1471597677156393E-2</v>
      </c>
      <c r="N583">
        <f t="shared" ca="1" si="78"/>
        <v>1.5357325143428995</v>
      </c>
      <c r="O583">
        <f t="shared" ca="1" si="79"/>
        <v>1.0937435081872284</v>
      </c>
      <c r="P583">
        <f t="shared" ca="1" si="76"/>
        <v>0.10854150844701471</v>
      </c>
      <c r="Q583">
        <f t="shared" ca="1" si="77"/>
        <v>-0.28598999467025588</v>
      </c>
    </row>
    <row r="584" spans="1:17" x14ac:dyDescent="0.2">
      <c r="A584" s="1">
        <v>43914</v>
      </c>
      <c r="B584" s="4">
        <f>bbg!B588</f>
        <v>0.5</v>
      </c>
      <c r="C584" s="4">
        <f>bbg!C588</f>
        <v>1.23238</v>
      </c>
      <c r="D584" s="4">
        <f>bbg!D588</f>
        <v>0.10249999999999999</v>
      </c>
      <c r="E584" s="4">
        <f>bbg!E588</f>
        <v>2.35</v>
      </c>
      <c r="F584" s="4">
        <f>AVERAGE(bbg!I588:K588)/AVERAGE(bbg!$I$529:$K$529)</f>
        <v>0.16932515337423309</v>
      </c>
      <c r="G584" s="4">
        <f>AVERAGE(bbg!F588:H588)/AVERAGE(bbg!$F$529:$H$529)</f>
        <v>0.53657994218367799</v>
      </c>
      <c r="H584" s="4">
        <f t="shared" si="72"/>
        <v>1.12988</v>
      </c>
      <c r="I584" s="4">
        <f t="shared" si="73"/>
        <v>1.1176200000000001</v>
      </c>
      <c r="J584" s="4">
        <f ca="1">VLOOKUP(A584,'bbg mbs total return'!$A$7:$B$803,2,FALSE)*$M$1</f>
        <v>13614.102500000001</v>
      </c>
      <c r="K584" s="4">
        <f ca="1">VLOOKUP(A584,'bbg mbs total return'!$E$7:$F$803,2,FALSE)*$M$1</f>
        <v>2027.7957800000001</v>
      </c>
      <c r="L584" s="6">
        <f t="shared" ca="1" si="74"/>
        <v>4.4028793437604241E-2</v>
      </c>
      <c r="M584" s="6">
        <f t="shared" ca="1" si="75"/>
        <v>-8.3588840429850417E-2</v>
      </c>
      <c r="N584">
        <f t="shared" ca="1" si="78"/>
        <v>1.6033489639923155</v>
      </c>
      <c r="O584">
        <f t="shared" ca="1" si="79"/>
        <v>1.0023187566101814</v>
      </c>
      <c r="P584">
        <f t="shared" ca="1" si="76"/>
        <v>0.15734925353943852</v>
      </c>
      <c r="Q584">
        <f t="shared" ca="1" si="77"/>
        <v>-0.34567326307108048</v>
      </c>
    </row>
    <row r="585" spans="1:17" x14ac:dyDescent="0.2">
      <c r="A585" s="1">
        <v>43915</v>
      </c>
      <c r="B585" s="4">
        <f>bbg!B589</f>
        <v>0.49</v>
      </c>
      <c r="C585" s="4">
        <f>bbg!C589</f>
        <v>1.2669999999999999</v>
      </c>
      <c r="D585" s="4">
        <f>bbg!D589</f>
        <v>8.6999999999999994E-2</v>
      </c>
      <c r="E585" s="4">
        <f>bbg!E589</f>
        <v>2.5300000000000002</v>
      </c>
      <c r="F585" s="4">
        <f>AVERAGE(bbg!I589:K589)/AVERAGE(bbg!$I$529:$K$529)</f>
        <v>0.26809815950920246</v>
      </c>
      <c r="G585" s="4">
        <f>AVERAGE(bbg!F589:H589)/AVERAGE(bbg!$F$529:$H$529)</f>
        <v>0.60640426951300863</v>
      </c>
      <c r="H585" s="4">
        <f t="shared" si="72"/>
        <v>1.18</v>
      </c>
      <c r="I585" s="4">
        <f t="shared" si="73"/>
        <v>1.2630000000000003</v>
      </c>
      <c r="J585" s="4">
        <f ca="1">VLOOKUP(A585,'bbg mbs total return'!$A$7:$B$803,2,FALSE)*$M$1</f>
        <v>13616.5923</v>
      </c>
      <c r="K585" s="4">
        <f ca="1">VLOOKUP(A585,'bbg mbs total return'!$E$7:$F$803,2,FALSE)*$M$1</f>
        <v>1998.5034600000001</v>
      </c>
      <c r="L585" s="6">
        <f t="shared" ca="1" si="74"/>
        <v>1.0790149405731197E-3</v>
      </c>
      <c r="M585" s="6">
        <f t="shared" ca="1" si="75"/>
        <v>-8.5227856623708131E-2</v>
      </c>
      <c r="N585">
        <f t="shared" ca="1" si="78"/>
        <v>1.6050790014794156</v>
      </c>
      <c r="O585">
        <f t="shared" ca="1" si="79"/>
        <v>0.91689327733055548</v>
      </c>
      <c r="P585">
        <f t="shared" ca="1" si="76"/>
        <v>0.15859805067546873</v>
      </c>
      <c r="Q585">
        <f t="shared" ca="1" si="77"/>
        <v>-0.4014401283911172</v>
      </c>
    </row>
    <row r="586" spans="1:17" x14ac:dyDescent="0.2">
      <c r="A586" s="1">
        <v>43916</v>
      </c>
      <c r="B586" s="4">
        <f>bbg!B590</f>
        <v>0.55000000000000004</v>
      </c>
      <c r="C586" s="4">
        <f>bbg!C590</f>
        <v>1.37463</v>
      </c>
      <c r="D586" s="4">
        <f>bbg!D590</f>
        <v>7.6999999999999999E-2</v>
      </c>
      <c r="E586" s="4">
        <f>bbg!E590</f>
        <v>2.44</v>
      </c>
      <c r="F586" s="4">
        <f>AVERAGE(bbg!I590:K590)/AVERAGE(bbg!$I$529:$K$529)</f>
        <v>0.30460122699386505</v>
      </c>
      <c r="G586" s="4">
        <f>AVERAGE(bbg!F590:H590)/AVERAGE(bbg!$F$529:$H$529)</f>
        <v>0.69601956860128977</v>
      </c>
      <c r="H586" s="4">
        <f t="shared" si="72"/>
        <v>1.2976300000000001</v>
      </c>
      <c r="I586" s="4">
        <f t="shared" si="73"/>
        <v>1.0653699999999999</v>
      </c>
      <c r="J586" s="4">
        <f ca="1">VLOOKUP(A586,'bbg mbs total return'!$A$7:$B$803,2,FALSE)*$M$1</f>
        <v>13593.623600000001</v>
      </c>
      <c r="K586" s="4">
        <f ca="1">VLOOKUP(A586,'bbg mbs total return'!$E$7:$F$803,2,FALSE)*$M$1</f>
        <v>2029.3215200000002</v>
      </c>
      <c r="L586" s="6">
        <f t="shared" ca="1" si="74"/>
        <v>-9.9522205713681658E-3</v>
      </c>
      <c r="M586" s="6">
        <f t="shared" ca="1" si="75"/>
        <v>9.0981355618969639E-2</v>
      </c>
      <c r="N586">
        <f t="shared" ca="1" si="78"/>
        <v>1.5891049012222211</v>
      </c>
      <c r="O586">
        <f t="shared" ca="1" si="79"/>
        <v>1.0003134706600092</v>
      </c>
      <c r="P586">
        <f t="shared" ca="1" si="76"/>
        <v>0.14706742732158928</v>
      </c>
      <c r="Q586">
        <f t="shared" ca="1" si="77"/>
        <v>-0.34698233985302473</v>
      </c>
    </row>
    <row r="587" spans="1:17" x14ac:dyDescent="0.2">
      <c r="A587" s="1">
        <v>43917</v>
      </c>
      <c r="B587" s="4">
        <f>bbg!B591</f>
        <v>0.41</v>
      </c>
      <c r="C587" s="4">
        <f>bbg!C591</f>
        <v>1.4501299999999999</v>
      </c>
      <c r="D587" s="4">
        <f>bbg!D591</f>
        <v>7.0999999999999994E-2</v>
      </c>
      <c r="E587" s="4">
        <f>bbg!E591</f>
        <v>2.44</v>
      </c>
      <c r="F587" s="4">
        <f>AVERAGE(bbg!I591:K591)/AVERAGE(bbg!$I$529:$K$529)</f>
        <v>0.32208588957055212</v>
      </c>
      <c r="G587" s="4">
        <f>AVERAGE(bbg!F591:H591)/AVERAGE(bbg!$F$529:$H$529)</f>
        <v>0.67444963308872585</v>
      </c>
      <c r="H587" s="4">
        <f t="shared" si="72"/>
        <v>1.37913</v>
      </c>
      <c r="I587" s="4">
        <f t="shared" si="73"/>
        <v>0.98987000000000003</v>
      </c>
      <c r="J587" s="4">
        <f ca="1">VLOOKUP(A587,'bbg mbs total return'!$A$7:$B$803,2,FALSE)*$M$1</f>
        <v>13616.5628</v>
      </c>
      <c r="K587" s="4">
        <f ca="1">VLOOKUP(A587,'bbg mbs total return'!$E$7:$F$803,2,FALSE)*$M$1</f>
        <v>2056.8473800000002</v>
      </c>
      <c r="L587" s="6">
        <f t="shared" ca="1" si="74"/>
        <v>9.9562327148736487E-3</v>
      </c>
      <c r="M587" s="6">
        <f t="shared" ca="1" si="75"/>
        <v>8.0028015471889646E-2</v>
      </c>
      <c r="N587">
        <f t="shared" ca="1" si="78"/>
        <v>1.6049263994271359</v>
      </c>
      <c r="O587">
        <f t="shared" ca="1" si="79"/>
        <v>1.080366572566728</v>
      </c>
      <c r="P587">
        <f t="shared" ca="1" si="76"/>
        <v>0.15848789756765447</v>
      </c>
      <c r="Q587">
        <f t="shared" ca="1" si="77"/>
        <v>-0.2947226324433655</v>
      </c>
    </row>
    <row r="588" spans="1:17" x14ac:dyDescent="0.2">
      <c r="A588" s="1">
        <v>43920</v>
      </c>
      <c r="B588" s="4">
        <f>bbg!B592</f>
        <v>0.28000000000000003</v>
      </c>
      <c r="C588" s="4">
        <f>bbg!C592</f>
        <v>1.4333800000000001</v>
      </c>
      <c r="D588" s="4">
        <f>bbg!D592</f>
        <v>7.0000000000000007E-2</v>
      </c>
      <c r="E588" s="4">
        <f>bbg!E592</f>
        <v>2.44</v>
      </c>
      <c r="F588" s="4">
        <f>AVERAGE(bbg!I592:K592)/AVERAGE(bbg!$I$529:$K$529)</f>
        <v>0.26319018404907979</v>
      </c>
      <c r="G588" s="4">
        <f>AVERAGE(bbg!F592:H592)/AVERAGE(bbg!$F$529:$H$529)</f>
        <v>0.59862130309094963</v>
      </c>
      <c r="H588" s="4">
        <f t="shared" si="72"/>
        <v>1.36338</v>
      </c>
      <c r="I588" s="4">
        <f t="shared" si="73"/>
        <v>1.0066199999999998</v>
      </c>
      <c r="J588" s="4">
        <f ca="1">VLOOKUP(A588,'bbg mbs total return'!$A$7:$B$803,2,FALSE)*$M$1</f>
        <v>13675.043600000001</v>
      </c>
      <c r="K588" s="4">
        <f ca="1">VLOOKUP(A588,'bbg mbs total return'!$E$7:$F$803,2,FALSE)*$M$1</f>
        <v>2098.99226</v>
      </c>
      <c r="L588" s="6">
        <f t="shared" ca="1" si="74"/>
        <v>2.5339487289700924E-2</v>
      </c>
      <c r="M588" s="6">
        <f t="shared" ca="1" si="75"/>
        <v>0.12089122139922605</v>
      </c>
      <c r="N588">
        <f t="shared" ca="1" si="78"/>
        <v>1.645594411526325</v>
      </c>
      <c r="O588">
        <f t="shared" ca="1" si="79"/>
        <v>1.2109734070832154</v>
      </c>
      <c r="P588">
        <f t="shared" ca="1" si="76"/>
        <v>0.18784338692334224</v>
      </c>
      <c r="Q588">
        <f t="shared" ca="1" si="77"/>
        <v>-0.20946079005421292</v>
      </c>
    </row>
    <row r="589" spans="1:17" x14ac:dyDescent="0.2">
      <c r="A589" s="1">
        <v>43921</v>
      </c>
      <c r="B589" s="4">
        <f>bbg!B593</f>
        <v>0.6</v>
      </c>
      <c r="C589" s="4">
        <f>bbg!C593</f>
        <v>1.4504999999999999</v>
      </c>
      <c r="D589" s="4">
        <f>bbg!D593</f>
        <v>7.0999999999999994E-2</v>
      </c>
      <c r="E589" s="4">
        <f>bbg!E593</f>
        <v>2.44</v>
      </c>
      <c r="F589" s="4">
        <f>AVERAGE(bbg!I593:K593)/AVERAGE(bbg!$I$529:$K$529)</f>
        <v>0.23466257668711657</v>
      </c>
      <c r="G589" s="4">
        <f>AVERAGE(bbg!F593:H593)/AVERAGE(bbg!$F$529:$H$529)</f>
        <v>0.54391816766733381</v>
      </c>
      <c r="H589" s="4">
        <f t="shared" si="72"/>
        <v>1.3794999999999999</v>
      </c>
      <c r="I589" s="4">
        <f t="shared" si="73"/>
        <v>0.98950000000000005</v>
      </c>
      <c r="J589" s="4">
        <f ca="1">VLOOKUP(A589,'bbg mbs total return'!$A$7:$B$803,2,FALSE)*$M$1</f>
        <v>13616.5923</v>
      </c>
      <c r="K589" s="4">
        <f ca="1">VLOOKUP(A589,'bbg mbs total return'!$E$7:$F$803,2,FALSE)*$M$1</f>
        <v>2122.9161700000004</v>
      </c>
      <c r="L589" s="6">
        <f t="shared" ca="1" si="74"/>
        <v>-2.521839637864173E-2</v>
      </c>
      <c r="M589" s="6">
        <f t="shared" ca="1" si="75"/>
        <v>6.7247065027292385E-2</v>
      </c>
      <c r="N589">
        <f t="shared" ca="1" si="78"/>
        <v>1.6040951593779764</v>
      </c>
      <c r="O589">
        <f t="shared" ca="1" si="79"/>
        <v>1.2924078145356623</v>
      </c>
      <c r="P589">
        <f t="shared" ca="1" si="76"/>
        <v>0.15788788155616107</v>
      </c>
      <c r="Q589">
        <f t="shared" ca="1" si="77"/>
        <v>-0.15629934839636417</v>
      </c>
    </row>
    <row r="590" spans="1:17" x14ac:dyDescent="0.2">
      <c r="A590" s="1">
        <v>43922</v>
      </c>
      <c r="B590" s="4">
        <f>bbg!B594</f>
        <v>0.69</v>
      </c>
      <c r="C590" s="4">
        <f>bbg!C594</f>
        <v>1.4365000000000001</v>
      </c>
      <c r="D590" s="4">
        <f>bbg!D594</f>
        <v>7.1999999999999995E-2</v>
      </c>
      <c r="E590" s="4">
        <f>bbg!E594</f>
        <v>2.44</v>
      </c>
      <c r="F590" s="4">
        <f>AVERAGE(bbg!I594:K594)/AVERAGE(bbg!$I$529:$K$529)</f>
        <v>0.20766871165644171</v>
      </c>
      <c r="G590" s="4">
        <f>AVERAGE(bbg!F594:H594)/AVERAGE(bbg!$F$529:$H$529)</f>
        <v>0.46808983766955747</v>
      </c>
      <c r="H590" s="4">
        <f t="shared" si="72"/>
        <v>1.3645</v>
      </c>
      <c r="I590" s="4">
        <f t="shared" si="73"/>
        <v>1.0034999999999998</v>
      </c>
      <c r="J590" s="4">
        <f ca="1">VLOOKUP(A590,'bbg mbs total return'!$A$7:$B$803,2,FALSE)*$M$1</f>
        <v>13615.654199999999</v>
      </c>
      <c r="K590" s="4">
        <f ca="1">VLOOKUP(A590,'bbg mbs total return'!$E$7:$F$803,2,FALSE)*$M$1</f>
        <v>2121.3733200000001</v>
      </c>
      <c r="L590" s="6">
        <f t="shared" ca="1" si="74"/>
        <v>-4.0647394576157628E-4</v>
      </c>
      <c r="M590" s="6">
        <f t="shared" ca="1" si="75"/>
        <v>-4.2878824555759865E-3</v>
      </c>
      <c r="N590">
        <f t="shared" ca="1" si="78"/>
        <v>1.603443136489167</v>
      </c>
      <c r="O590">
        <f t="shared" ca="1" si="79"/>
        <v>1.2868661217422657</v>
      </c>
      <c r="P590">
        <f t="shared" ca="1" si="76"/>
        <v>0.15741723030019528</v>
      </c>
      <c r="Q590">
        <f t="shared" ca="1" si="77"/>
        <v>-0.15991703761813336</v>
      </c>
    </row>
    <row r="591" spans="1:17" x14ac:dyDescent="0.2">
      <c r="A591" s="1">
        <v>43923</v>
      </c>
      <c r="B591" s="4">
        <f>bbg!B595</f>
        <v>0.61</v>
      </c>
      <c r="C591" s="4">
        <f>bbg!C595</f>
        <v>1.373</v>
      </c>
      <c r="D591" s="4">
        <f>bbg!D595</f>
        <v>7.4999999999999997E-2</v>
      </c>
      <c r="E591" s="4">
        <f>bbg!E595</f>
        <v>2.44</v>
      </c>
      <c r="F591" s="4">
        <f>AVERAGE(bbg!I595:K595)/AVERAGE(bbg!$I$529:$K$529)</f>
        <v>0.18773006134969328</v>
      </c>
      <c r="G591" s="4">
        <f>AVERAGE(bbg!F595:H595)/AVERAGE(bbg!$F$529:$H$529)</f>
        <v>0.46808983766955758</v>
      </c>
      <c r="H591" s="4">
        <f t="shared" si="72"/>
        <v>1.298</v>
      </c>
      <c r="I591" s="4">
        <f t="shared" si="73"/>
        <v>1.0669999999999999</v>
      </c>
      <c r="J591" s="4">
        <f ca="1">VLOOKUP(A591,'bbg mbs total return'!$A$7:$B$803,2,FALSE)*$M$1</f>
        <v>13636.0033</v>
      </c>
      <c r="K591" s="4">
        <f ca="1">VLOOKUP(A591,'bbg mbs total return'!$E$7:$F$803,2,FALSE)*$M$1</f>
        <v>2118.4905800000001</v>
      </c>
      <c r="L591" s="6">
        <f t="shared" ca="1" si="74"/>
        <v>8.8177687415130108E-3</v>
      </c>
      <c r="M591" s="6">
        <f t="shared" ca="1" si="75"/>
        <v>-8.0175261184109777E-3</v>
      </c>
      <c r="N591">
        <f t="shared" ca="1" si="78"/>
        <v>1.6175819272568948</v>
      </c>
      <c r="O591">
        <f t="shared" ca="1" si="79"/>
        <v>1.2765486390002987</v>
      </c>
      <c r="P591">
        <f t="shared" ca="1" si="76"/>
        <v>0.16762306777442504</v>
      </c>
      <c r="Q591">
        <f t="shared" ca="1" si="77"/>
        <v>-0.16665242471066211</v>
      </c>
    </row>
    <row r="592" spans="1:17" x14ac:dyDescent="0.2">
      <c r="A592" s="1">
        <v>43924</v>
      </c>
      <c r="B592" s="4">
        <f>bbg!B596</f>
        <v>0.63</v>
      </c>
      <c r="C592" s="4">
        <f>bbg!C596</f>
        <v>1.3873800000000001</v>
      </c>
      <c r="D592" s="4">
        <f>bbg!D596</f>
        <v>7.0999999999999994E-2</v>
      </c>
      <c r="E592" s="4">
        <f>bbg!E596</f>
        <v>2.44</v>
      </c>
      <c r="F592" s="4">
        <f>AVERAGE(bbg!I596:K596)/AVERAGE(bbg!$I$529:$K$529)</f>
        <v>0.15214723926380366</v>
      </c>
      <c r="G592" s="4">
        <f>AVERAGE(bbg!F596:H596)/AVERAGE(bbg!$F$529:$H$529)</f>
        <v>0.44029352901934615</v>
      </c>
      <c r="H592" s="4">
        <f t="shared" si="72"/>
        <v>1.3163800000000001</v>
      </c>
      <c r="I592" s="4">
        <f t="shared" si="73"/>
        <v>1.0526199999999999</v>
      </c>
      <c r="J592" s="4">
        <f ca="1">VLOOKUP(A592,'bbg mbs total return'!$A$7:$B$803,2,FALSE)*$M$1</f>
        <v>13630.103300000001</v>
      </c>
      <c r="K592" s="4">
        <f ca="1">VLOOKUP(A592,'bbg mbs total return'!$E$7:$F$803,2,FALSE)*$M$1</f>
        <v>2113.6673300000002</v>
      </c>
      <c r="L592" s="6">
        <f t="shared" ca="1" si="74"/>
        <v>-2.5528007902431817E-3</v>
      </c>
      <c r="M592" s="6">
        <f t="shared" ca="1" si="75"/>
        <v>-1.3432759752936918E-2</v>
      </c>
      <c r="N592">
        <f t="shared" ca="1" si="78"/>
        <v>1.6134525628347103</v>
      </c>
      <c r="O592">
        <f t="shared" ca="1" si="79"/>
        <v>1.2594010678196692</v>
      </c>
      <c r="P592">
        <f t="shared" ca="1" si="76"/>
        <v>0.16464235868430421</v>
      </c>
      <c r="Q592">
        <f t="shared" ca="1" si="77"/>
        <v>-0.17784658248021623</v>
      </c>
    </row>
    <row r="593" spans="1:17" x14ac:dyDescent="0.2">
      <c r="A593" s="1">
        <v>43927</v>
      </c>
      <c r="B593" s="4">
        <f>bbg!B597</f>
        <v>0.49</v>
      </c>
      <c r="C593" s="4">
        <f>bbg!C597</f>
        <v>1.3523800000000001</v>
      </c>
      <c r="D593" s="4">
        <f>bbg!D597</f>
        <v>7.85E-2</v>
      </c>
      <c r="E593" s="4">
        <f>bbg!E597</f>
        <v>2.44</v>
      </c>
      <c r="F593" s="4">
        <f>AVERAGE(bbg!I597:K597)/AVERAGE(bbg!$I$529:$K$529)</f>
        <v>0.18128834355828219</v>
      </c>
      <c r="G593" s="4">
        <f>AVERAGE(bbg!F597:H597)/AVERAGE(bbg!$F$529:$H$529)</f>
        <v>0.49455192350455862</v>
      </c>
      <c r="H593" s="4">
        <f t="shared" si="72"/>
        <v>1.2738800000000001</v>
      </c>
      <c r="I593" s="4">
        <f t="shared" si="73"/>
        <v>1.0876199999999998</v>
      </c>
      <c r="J593" s="4">
        <f ca="1">VLOOKUP(A593,'bbg mbs total return'!$A$7:$B$803,2,FALSE)*$M$1</f>
        <v>13658.1165</v>
      </c>
      <c r="K593" s="4">
        <f ca="1">VLOOKUP(A593,'bbg mbs total return'!$E$7:$F$803,2,FALSE)*$M$1</f>
        <v>2102.3688300000003</v>
      </c>
      <c r="L593" s="6">
        <f t="shared" ca="1" si="74"/>
        <v>1.2125944782824161E-2</v>
      </c>
      <c r="M593" s="6">
        <f t="shared" ca="1" si="75"/>
        <v>-3.153814654456525E-2</v>
      </c>
      <c r="N593">
        <f t="shared" ca="1" si="78"/>
        <v>1.63301719952135</v>
      </c>
      <c r="O593">
        <f t="shared" ca="1" si="79"/>
        <v>1.2196818923843906</v>
      </c>
      <c r="P593">
        <f t="shared" ca="1" si="76"/>
        <v>0.17876474761744809</v>
      </c>
      <c r="Q593">
        <f t="shared" ca="1" si="77"/>
        <v>-0.20377577744407027</v>
      </c>
    </row>
    <row r="594" spans="1:17" x14ac:dyDescent="0.2">
      <c r="A594" s="1">
        <v>43928</v>
      </c>
      <c r="B594" s="4">
        <f>bbg!B598</f>
        <v>0.42</v>
      </c>
      <c r="C594" s="4">
        <f>bbg!C598</f>
        <v>1.3198799999999999</v>
      </c>
      <c r="D594" s="4">
        <f>bbg!D598</f>
        <v>0.08</v>
      </c>
      <c r="E594" s="4">
        <f>bbg!E598</f>
        <v>2.44</v>
      </c>
      <c r="F594" s="4">
        <f>AVERAGE(bbg!I598:K598)/AVERAGE(bbg!$I$529:$K$529)</f>
        <v>0.23312883435582821</v>
      </c>
      <c r="G594" s="4">
        <f>AVERAGE(bbg!F598:H598)/AVERAGE(bbg!$F$529:$H$529)</f>
        <v>0.50500333555703802</v>
      </c>
      <c r="H594" s="4">
        <f t="shared" si="72"/>
        <v>1.2398799999999999</v>
      </c>
      <c r="I594" s="4">
        <f t="shared" si="73"/>
        <v>1.12012</v>
      </c>
      <c r="J594" s="4">
        <f ca="1">VLOOKUP(A594,'bbg mbs total return'!$A$7:$B$803,2,FALSE)*$M$1</f>
        <v>13667.780699999999</v>
      </c>
      <c r="K594" s="4">
        <f ca="1">VLOOKUP(A594,'bbg mbs total return'!$E$7:$F$803,2,FALSE)*$M$1</f>
        <v>2093.2916800000003</v>
      </c>
      <c r="L594" s="6">
        <f t="shared" ca="1" si="74"/>
        <v>4.1747176486594878E-3</v>
      </c>
      <c r="M594" s="6">
        <f t="shared" ca="1" si="75"/>
        <v>-2.5473734311405351E-2</v>
      </c>
      <c r="N594">
        <f t="shared" ca="1" si="78"/>
        <v>1.6398345852447564</v>
      </c>
      <c r="O594">
        <f t="shared" ca="1" si="79"/>
        <v>1.1886120399133586</v>
      </c>
      <c r="P594">
        <f t="shared" ca="1" si="76"/>
        <v>0.18368575761294448</v>
      </c>
      <c r="Q594">
        <f t="shared" ca="1" si="77"/>
        <v>-0.22405858174176529</v>
      </c>
    </row>
    <row r="595" spans="1:17" x14ac:dyDescent="0.2">
      <c r="A595" s="1">
        <v>43929</v>
      </c>
      <c r="B595" s="4">
        <f>bbg!B599</f>
        <v>0.4</v>
      </c>
      <c r="C595" s="4">
        <f>bbg!C599</f>
        <v>1.31138</v>
      </c>
      <c r="D595" s="4">
        <f>bbg!D599</f>
        <v>7.5999999999999998E-2</v>
      </c>
      <c r="E595" s="4">
        <f>bbg!E599</f>
        <v>2.44</v>
      </c>
      <c r="F595" s="4">
        <f>AVERAGE(bbg!I599:K599)/AVERAGE(bbg!$I$529:$K$529)</f>
        <v>0.28558282208588953</v>
      </c>
      <c r="G595" s="4">
        <f>AVERAGE(bbg!F599:H599)/AVERAGE(bbg!$F$529:$H$529)</f>
        <v>0.56748943740271285</v>
      </c>
      <c r="H595" s="4">
        <f t="shared" si="72"/>
        <v>1.2353799999999999</v>
      </c>
      <c r="I595" s="4">
        <f t="shared" si="73"/>
        <v>1.12862</v>
      </c>
      <c r="J595" s="4">
        <f ca="1">VLOOKUP(A595,'bbg mbs total return'!$A$7:$B$803,2,FALSE)*$M$1</f>
        <v>13677.8343</v>
      </c>
      <c r="K595" s="4">
        <f ca="1">VLOOKUP(A595,'bbg mbs total return'!$E$7:$F$803,2,FALSE)*$M$1</f>
        <v>2086.2476700000002</v>
      </c>
      <c r="L595" s="6">
        <f t="shared" ca="1" si="74"/>
        <v>4.3398589209153737E-3</v>
      </c>
      <c r="M595" s="6">
        <f t="shared" ca="1" si="75"/>
        <v>-1.9853735338020741E-2</v>
      </c>
      <c r="N595">
        <f t="shared" ca="1" si="78"/>
        <v>1.6469512359983565</v>
      </c>
      <c r="O595">
        <f t="shared" ca="1" si="79"/>
        <v>1.165013651053334</v>
      </c>
      <c r="P595">
        <f t="shared" ca="1" si="76"/>
        <v>0.1888227868076815</v>
      </c>
      <c r="Q595">
        <f t="shared" ca="1" si="77"/>
        <v>-0.23946391729767258</v>
      </c>
    </row>
    <row r="596" spans="1:17" x14ac:dyDescent="0.2">
      <c r="A596" s="1">
        <v>43930</v>
      </c>
      <c r="B596" s="4">
        <f>bbg!B600</f>
        <v>0.41</v>
      </c>
      <c r="C596" s="4">
        <f>bbg!C600</f>
        <v>1.21888</v>
      </c>
      <c r="D596" s="4">
        <f>bbg!D600</f>
        <v>7.6999999999999999E-2</v>
      </c>
      <c r="E596" s="4">
        <f>bbg!E600</f>
        <v>2.44</v>
      </c>
      <c r="F596" s="4">
        <f>AVERAGE(bbg!I600:K600)/AVERAGE(bbg!$I$529:$K$529)</f>
        <v>0.29969325153374227</v>
      </c>
      <c r="G596" s="4">
        <f>AVERAGE(bbg!F600:H600)/AVERAGE(bbg!$F$529:$H$529)</f>
        <v>0.60885034467422727</v>
      </c>
      <c r="H596" s="4">
        <f t="shared" si="72"/>
        <v>1.14188</v>
      </c>
      <c r="I596" s="4">
        <f t="shared" si="73"/>
        <v>1.22112</v>
      </c>
      <c r="J596" s="4">
        <f ca="1">VLOOKUP(A596,'bbg mbs total return'!$A$7:$B$803,2,FALSE)*$M$1</f>
        <v>13679.545300000002</v>
      </c>
      <c r="K596" s="4">
        <f ca="1">VLOOKUP(A596,'bbg mbs total return'!$E$7:$F$803,2,FALSE)*$M$1</f>
        <v>2117.5943700000003</v>
      </c>
      <c r="L596" s="6">
        <f t="shared" ca="1" si="74"/>
        <v>7.3804812798494712E-4</v>
      </c>
      <c r="M596" s="6">
        <f t="shared" ca="1" si="75"/>
        <v>8.8649843764715131E-2</v>
      </c>
      <c r="N596">
        <f t="shared" ca="1" si="78"/>
        <v>1.6481667652749674</v>
      </c>
      <c r="O596">
        <f t="shared" ca="1" si="79"/>
        <v>1.2682919292029724</v>
      </c>
      <c r="P596">
        <f t="shared" ca="1" si="76"/>
        <v>0.1897001952399906</v>
      </c>
      <c r="Q596">
        <f t="shared" ca="1" si="77"/>
        <v>-0.17204251238868284</v>
      </c>
    </row>
    <row r="597" spans="1:17" x14ac:dyDescent="0.2">
      <c r="A597" s="1">
        <v>43931</v>
      </c>
      <c r="B597" s="4">
        <f>bbg!B601</f>
        <v>0.41</v>
      </c>
      <c r="C597" s="4">
        <f>bbg!C601</f>
        <v>1.21888</v>
      </c>
      <c r="D597" s="4">
        <f>bbg!D601</f>
        <v>7.6999999999999999E-2</v>
      </c>
      <c r="E597" s="4">
        <f>bbg!E601</f>
        <v>2.44</v>
      </c>
      <c r="F597" s="4">
        <f>AVERAGE(bbg!I601:K601)/AVERAGE(bbg!$I$529:$K$529)</f>
        <v>0.29969325153374227</v>
      </c>
      <c r="G597" s="4">
        <f>AVERAGE(bbg!F601:H601)/AVERAGE(bbg!$F$529:$H$529)</f>
        <v>0.60885034467422727</v>
      </c>
      <c r="H597" s="4">
        <f t="shared" si="72"/>
        <v>1.14188</v>
      </c>
      <c r="I597" s="4">
        <f t="shared" si="73"/>
        <v>1.22112</v>
      </c>
      <c r="J597" s="4" t="e">
        <f ca="1">VLOOKUP(A597,'bbg mbs total return'!$A$7:$B$803,2,FALSE)*$M$1</f>
        <v>#N/A</v>
      </c>
      <c r="K597" s="4" t="e">
        <f ca="1">VLOOKUP(A597,'bbg mbs total return'!$E$7:$F$803,2,FALSE)*$M$1</f>
        <v>#N/A</v>
      </c>
      <c r="L597" s="6" t="e">
        <f t="shared" ca="1" si="74"/>
        <v>#N/A</v>
      </c>
      <c r="M597" s="6" t="e">
        <f t="shared" ca="1" si="75"/>
        <v>#N/A</v>
      </c>
      <c r="N597">
        <f t="shared" ca="1" si="78"/>
        <v>1.6481667652749674</v>
      </c>
      <c r="O597">
        <f t="shared" ca="1" si="79"/>
        <v>1.2682919292029724</v>
      </c>
      <c r="P597">
        <f t="shared" ca="1" si="76"/>
        <v>0.1897001952399906</v>
      </c>
      <c r="Q597">
        <f t="shared" ca="1" si="77"/>
        <v>-0.17204251238868284</v>
      </c>
    </row>
    <row r="598" spans="1:17" x14ac:dyDescent="0.2">
      <c r="A598" s="1">
        <v>43934</v>
      </c>
      <c r="B598" s="4">
        <f>bbg!B602</f>
        <v>0.51</v>
      </c>
      <c r="C598" s="4">
        <f>bbg!C602</f>
        <v>1.21888</v>
      </c>
      <c r="D598" s="4">
        <f>bbg!D602</f>
        <v>8.1500000000000003E-2</v>
      </c>
      <c r="E598" s="4">
        <f>bbg!E602</f>
        <v>2.44</v>
      </c>
      <c r="F598" s="4">
        <f>AVERAGE(bbg!I602:K602)/AVERAGE(bbg!$I$529:$K$529)</f>
        <v>0.29079754601226993</v>
      </c>
      <c r="G598" s="4">
        <f>AVERAGE(bbg!F602:H602)/AVERAGE(bbg!$F$529:$H$529)</f>
        <v>0.60217923059817646</v>
      </c>
      <c r="H598" s="4">
        <f t="shared" si="72"/>
        <v>1.1373800000000001</v>
      </c>
      <c r="I598" s="4">
        <f t="shared" si="73"/>
        <v>1.22112</v>
      </c>
      <c r="J598" s="4">
        <f ca="1">VLOOKUP(A598,'bbg mbs total return'!$A$7:$B$803,2,FALSE)*$M$1</f>
        <v>13650.198700000001</v>
      </c>
      <c r="K598" s="4">
        <f ca="1">VLOOKUP(A598,'bbg mbs total return'!$E$7:$F$803,2,FALSE)*$M$1</f>
        <v>2122.6146800000001</v>
      </c>
      <c r="L598" s="6" t="e">
        <f t="shared" ca="1" si="74"/>
        <v>#N/A</v>
      </c>
      <c r="M598" s="6" t="e">
        <f t="shared" ca="1" si="75"/>
        <v>#N/A</v>
      </c>
      <c r="N598">
        <f t="shared" ca="1" si="78"/>
        <v>1.6481667652749674</v>
      </c>
      <c r="O598">
        <f t="shared" ca="1" si="79"/>
        <v>1.2682919292029724</v>
      </c>
      <c r="P598">
        <f t="shared" ca="1" si="76"/>
        <v>0.1897001952399906</v>
      </c>
      <c r="Q598">
        <f t="shared" ca="1" si="77"/>
        <v>-0.17204251238868284</v>
      </c>
    </row>
    <row r="599" spans="1:17" x14ac:dyDescent="0.2">
      <c r="A599" s="1">
        <v>43935</v>
      </c>
      <c r="B599" s="4">
        <f>bbg!B603</f>
        <v>0.57999999999999996</v>
      </c>
      <c r="C599" s="4">
        <f>bbg!C603</f>
        <v>1.1761300000000001</v>
      </c>
      <c r="D599" s="4">
        <f>bbg!D603</f>
        <v>7.8E-2</v>
      </c>
      <c r="E599" s="4">
        <f>bbg!E603</f>
        <v>2.44</v>
      </c>
      <c r="F599" s="4">
        <f>AVERAGE(bbg!I603:K603)/AVERAGE(bbg!$I$529:$K$529)</f>
        <v>0.28067484662576686</v>
      </c>
      <c r="G599" s="4">
        <f>AVERAGE(bbg!F603:H603)/AVERAGE(bbg!$F$529:$H$529)</f>
        <v>0.59128307760729371</v>
      </c>
      <c r="H599" s="4">
        <f t="shared" si="72"/>
        <v>1.0981300000000001</v>
      </c>
      <c r="I599" s="4">
        <f t="shared" si="73"/>
        <v>1.2638699999999998</v>
      </c>
      <c r="J599" s="4">
        <f ca="1">VLOOKUP(A599,'bbg mbs total return'!$A$7:$B$803,2,FALSE)*$M$1</f>
        <v>13638.634700000001</v>
      </c>
      <c r="K599" s="4">
        <f ca="1">VLOOKUP(A599,'bbg mbs total return'!$E$7:$F$803,2,FALSE)*$M$1</f>
        <v>2132.6830300000001</v>
      </c>
      <c r="L599" s="6">
        <f t="shared" ca="1" si="74"/>
        <v>-4.9982862154235646E-3</v>
      </c>
      <c r="M599" s="6">
        <f t="shared" ca="1" si="75"/>
        <v>2.7985891909500672E-2</v>
      </c>
      <c r="N599">
        <f t="shared" ca="1" si="78"/>
        <v>1.6399287560513744</v>
      </c>
      <c r="O599">
        <f t="shared" ca="1" si="79"/>
        <v>1.3037862100433388</v>
      </c>
      <c r="P599">
        <f t="shared" ca="1" si="76"/>
        <v>0.18375373315363586</v>
      </c>
      <c r="Q599">
        <f t="shared" ca="1" si="77"/>
        <v>-0.14887138363473085</v>
      </c>
    </row>
    <row r="600" spans="1:17" x14ac:dyDescent="0.2">
      <c r="A600" s="1">
        <v>43936</v>
      </c>
      <c r="B600" s="4">
        <f>bbg!B604</f>
        <v>0.55000000000000004</v>
      </c>
      <c r="C600" s="4">
        <f>bbg!C604</f>
        <v>1.1348799999999999</v>
      </c>
      <c r="D600" s="4">
        <f>bbg!D604</f>
        <v>7.6999999999999999E-2</v>
      </c>
      <c r="E600" s="4">
        <f>bbg!E604</f>
        <v>2.44</v>
      </c>
      <c r="F600" s="4">
        <f>AVERAGE(bbg!I604:K604)/AVERAGE(bbg!$I$529:$K$529)</f>
        <v>0.26595092024539879</v>
      </c>
      <c r="G600" s="4">
        <f>AVERAGE(bbg!F604:H604)/AVERAGE(bbg!$F$529:$H$529)</f>
        <v>0.56682232599510796</v>
      </c>
      <c r="H600" s="4">
        <f t="shared" si="72"/>
        <v>1.0578799999999999</v>
      </c>
      <c r="I600" s="4">
        <f t="shared" si="73"/>
        <v>1.3051200000000001</v>
      </c>
      <c r="J600" s="4">
        <f ca="1">VLOOKUP(A600,'bbg mbs total return'!$A$7:$B$803,2,FALSE)*$M$1</f>
        <v>13667.6273</v>
      </c>
      <c r="K600" s="4">
        <f ca="1">VLOOKUP(A600,'bbg mbs total return'!$E$7:$F$803,2,FALSE)*$M$1</f>
        <v>2135.8330400000004</v>
      </c>
      <c r="L600" s="6">
        <f t="shared" ca="1" si="74"/>
        <v>1.2542042789663622E-2</v>
      </c>
      <c r="M600" s="6">
        <f t="shared" ca="1" si="75"/>
        <v>8.714402814937584E-3</v>
      </c>
      <c r="N600">
        <f t="shared" ca="1" si="78"/>
        <v>1.6604968126817707</v>
      </c>
      <c r="O600">
        <f t="shared" ca="1" si="79"/>
        <v>1.3151479282622172</v>
      </c>
      <c r="P600">
        <f t="shared" ca="1" si="76"/>
        <v>0.19860042312727311</v>
      </c>
      <c r="Q600">
        <f t="shared" ca="1" si="77"/>
        <v>-0.14145430602440345</v>
      </c>
    </row>
    <row r="601" spans="1:17" x14ac:dyDescent="0.2">
      <c r="A601" s="1">
        <v>43937</v>
      </c>
      <c r="B601" s="4">
        <f>bbg!B605</f>
        <v>0.56000000000000005</v>
      </c>
      <c r="C601" s="4">
        <f>bbg!C605</f>
        <v>1.1352500000000001</v>
      </c>
      <c r="D601" s="4">
        <f>bbg!D605</f>
        <v>7.5999999999999998E-2</v>
      </c>
      <c r="E601" s="4">
        <f>bbg!E605</f>
        <v>2.44</v>
      </c>
      <c r="F601" s="4">
        <f>AVERAGE(bbg!I605:K605)/AVERAGE(bbg!$I$529:$K$529)</f>
        <v>0.24355828220858894</v>
      </c>
      <c r="G601" s="4">
        <f>AVERAGE(bbg!F605:H605)/AVERAGE(bbg!$F$529:$H$529)</f>
        <v>0.56193017567267067</v>
      </c>
      <c r="H601" s="4">
        <f t="shared" si="72"/>
        <v>1.05925</v>
      </c>
      <c r="I601" s="4">
        <f t="shared" si="73"/>
        <v>1.3047499999999999</v>
      </c>
      <c r="J601" s="4">
        <f ca="1">VLOOKUP(A601,'bbg mbs total return'!$A$7:$B$803,2,FALSE)*$M$1</f>
        <v>13664.936900000001</v>
      </c>
      <c r="K601" s="4">
        <f ca="1">VLOOKUP(A601,'bbg mbs total return'!$E$7:$F$803,2,FALSE)*$M$1</f>
        <v>2133.4169900000002</v>
      </c>
      <c r="L601" s="6">
        <f t="shared" ca="1" si="74"/>
        <v>-1.1613837319076393E-3</v>
      </c>
      <c r="M601" s="6">
        <f t="shared" ca="1" si="75"/>
        <v>-6.6740680254678171E-3</v>
      </c>
      <c r="N601">
        <f t="shared" ca="1" si="78"/>
        <v>1.6585683386966377</v>
      </c>
      <c r="O601">
        <f t="shared" ca="1" si="79"/>
        <v>1.3063705415254421</v>
      </c>
      <c r="P601">
        <f t="shared" ca="1" si="76"/>
        <v>0.19720838809479546</v>
      </c>
      <c r="Q601">
        <f t="shared" ca="1" si="77"/>
        <v>-0.14718429838896907</v>
      </c>
    </row>
    <row r="602" spans="1:17" x14ac:dyDescent="0.2">
      <c r="A602" s="1">
        <v>43938</v>
      </c>
      <c r="B602" s="4">
        <f>bbg!B606</f>
        <v>0.61</v>
      </c>
      <c r="C602" s="4">
        <f>bbg!C606</f>
        <v>1.109</v>
      </c>
      <c r="D602" s="4">
        <f>bbg!D606</f>
        <v>7.5999999999999998E-2</v>
      </c>
      <c r="E602" s="4">
        <f>bbg!E606</f>
        <v>2.44</v>
      </c>
      <c r="F602" s="4">
        <f>AVERAGE(bbg!I606:K606)/AVERAGE(bbg!$I$529:$K$529)</f>
        <v>0.27852760736196319</v>
      </c>
      <c r="G602" s="4">
        <f>AVERAGE(bbg!F606:H606)/AVERAGE(bbg!$F$529:$H$529)</f>
        <v>0.59917722926395378</v>
      </c>
      <c r="H602" s="4">
        <f t="shared" si="72"/>
        <v>1.0329999999999999</v>
      </c>
      <c r="I602" s="4">
        <f t="shared" si="73"/>
        <v>1.331</v>
      </c>
      <c r="J602" s="4">
        <f ca="1">VLOOKUP(A602,'bbg mbs total return'!$A$7:$B$803,2,FALSE)*$M$1</f>
        <v>13649.484800000002</v>
      </c>
      <c r="K602" s="4">
        <f ca="1">VLOOKUP(A602,'bbg mbs total return'!$E$7:$F$803,2,FALSE)*$M$1</f>
        <v>2130.0935200000004</v>
      </c>
      <c r="L602" s="6">
        <f t="shared" ca="1" si="74"/>
        <v>-6.6716290508439195E-3</v>
      </c>
      <c r="M602" s="6">
        <f t="shared" ca="1" si="75"/>
        <v>-9.1911112979364065E-3</v>
      </c>
      <c r="N602">
        <f t="shared" ca="1" si="78"/>
        <v>1.6475029859853791</v>
      </c>
      <c r="O602">
        <f t="shared" ca="1" si="79"/>
        <v>1.2943635444819364</v>
      </c>
      <c r="P602">
        <f t="shared" ca="1" si="76"/>
        <v>0.18922105783286813</v>
      </c>
      <c r="Q602">
        <f t="shared" ca="1" si="77"/>
        <v>-0.1550226224191037</v>
      </c>
    </row>
    <row r="603" spans="1:17" x14ac:dyDescent="0.2">
      <c r="A603" s="1">
        <v>43941</v>
      </c>
      <c r="B603" s="4">
        <f>bbg!B607</f>
        <v>0.7</v>
      </c>
      <c r="C603" s="4">
        <f>bbg!C607</f>
        <v>1.0976300000000001</v>
      </c>
      <c r="D603" s="4">
        <f>bbg!D607</f>
        <v>7.3999999999999996E-2</v>
      </c>
      <c r="E603" s="4">
        <f>bbg!E607</f>
        <v>2.44</v>
      </c>
      <c r="F603" s="4">
        <f>AVERAGE(bbg!I607:K607)/AVERAGE(bbg!$I$529:$K$529)</f>
        <v>0.25950920245398773</v>
      </c>
      <c r="G603" s="4">
        <f>AVERAGE(bbg!F607:H607)/AVERAGE(bbg!$F$529:$H$529)</f>
        <v>0.58016455414720924</v>
      </c>
      <c r="H603" s="4">
        <f t="shared" si="72"/>
        <v>1.02363</v>
      </c>
      <c r="I603" s="4">
        <f t="shared" si="73"/>
        <v>1.3423699999999998</v>
      </c>
      <c r="J603" s="4">
        <f ca="1">VLOOKUP(A603,'bbg mbs total return'!$A$7:$B$803,2,FALSE)*$M$1</f>
        <v>13628.557500000003</v>
      </c>
      <c r="K603" s="4">
        <f ca="1">VLOOKUP(A603,'bbg mbs total return'!$E$7:$F$803,2,FALSE)*$M$1</f>
        <v>2130.7737900000002</v>
      </c>
      <c r="L603" s="6">
        <f t="shared" ca="1" si="74"/>
        <v>-9.0458410562133888E-3</v>
      </c>
      <c r="M603" s="6">
        <f t="shared" ca="1" si="75"/>
        <v>1.8842332331024505E-3</v>
      </c>
      <c r="N603">
        <f t="shared" ca="1" si="78"/>
        <v>1.6325999358345185</v>
      </c>
      <c r="O603">
        <f t="shared" ca="1" si="79"/>
        <v>1.2968024272881655</v>
      </c>
      <c r="P603">
        <f t="shared" ca="1" si="76"/>
        <v>0.17846355316300988</v>
      </c>
      <c r="Q603">
        <f t="shared" ca="1" si="77"/>
        <v>-0.15343048796304604</v>
      </c>
    </row>
    <row r="604" spans="1:17" x14ac:dyDescent="0.2">
      <c r="A604" s="1">
        <v>43942</v>
      </c>
      <c r="B604" s="4">
        <f>bbg!B608</f>
        <v>0.7</v>
      </c>
      <c r="C604" s="4">
        <f>bbg!C608</f>
        <v>1.0429999999999999</v>
      </c>
      <c r="D604" s="4">
        <f>bbg!D608</f>
        <v>7.3999999999999996E-2</v>
      </c>
      <c r="E604" s="4">
        <f>bbg!E608</f>
        <v>2.44</v>
      </c>
      <c r="F604" s="4">
        <f>AVERAGE(bbg!I608:K608)/AVERAGE(bbg!$I$529:$K$529)</f>
        <v>0.2760736196319018</v>
      </c>
      <c r="G604" s="4">
        <f>AVERAGE(bbg!F608:H608)/AVERAGE(bbg!$F$529:$H$529)</f>
        <v>0.59917722926395378</v>
      </c>
      <c r="H604" s="4">
        <f t="shared" si="72"/>
        <v>0.96899999999999997</v>
      </c>
      <c r="I604" s="4">
        <f t="shared" si="73"/>
        <v>1.397</v>
      </c>
      <c r="J604" s="4">
        <f ca="1">VLOOKUP(A604,'bbg mbs total return'!$A$7:$B$803,2,FALSE)*$M$1</f>
        <v>13636.776200000002</v>
      </c>
      <c r="K604" s="4">
        <f ca="1">VLOOKUP(A604,'bbg mbs total return'!$E$7:$F$803,2,FALSE)*$M$1</f>
        <v>2131.8346100000003</v>
      </c>
      <c r="L604" s="6">
        <f t="shared" ca="1" si="74"/>
        <v>3.5579943071746946E-3</v>
      </c>
      <c r="M604" s="6">
        <f t="shared" ca="1" si="75"/>
        <v>2.9373545091334386E-3</v>
      </c>
      <c r="N604">
        <f t="shared" ca="1" si="78"/>
        <v>1.6384087171121113</v>
      </c>
      <c r="O604">
        <f t="shared" ca="1" si="79"/>
        <v>1.3006115957454154</v>
      </c>
      <c r="P604">
        <f t="shared" ca="1" si="76"/>
        <v>0.18265651977637676</v>
      </c>
      <c r="Q604">
        <f t="shared" ca="1" si="77"/>
        <v>-0.15094381318956951</v>
      </c>
    </row>
    <row r="605" spans="1:17" x14ac:dyDescent="0.2">
      <c r="A605" s="1">
        <v>43943</v>
      </c>
      <c r="B605" s="4">
        <f>bbg!B609</f>
        <v>0.59</v>
      </c>
      <c r="C605" s="4">
        <f>bbg!C609</f>
        <v>1.0202500000000001</v>
      </c>
      <c r="D605" s="4">
        <f>bbg!D609</f>
        <v>7.4499999999999997E-2</v>
      </c>
      <c r="E605" s="4">
        <f>bbg!E609</f>
        <v>2.44</v>
      </c>
      <c r="F605" s="4">
        <f>AVERAGE(bbg!I609:K609)/AVERAGE(bbg!$I$529:$K$529)</f>
        <v>0.26656441717791413</v>
      </c>
      <c r="G605" s="4">
        <f>AVERAGE(bbg!F609:H609)/AVERAGE(bbg!$F$529:$H$529)</f>
        <v>0.59250611518790308</v>
      </c>
      <c r="H605" s="4">
        <f t="shared" si="72"/>
        <v>0.94575000000000009</v>
      </c>
      <c r="I605" s="4">
        <f t="shared" si="73"/>
        <v>1.4197499999999998</v>
      </c>
      <c r="J605" s="4">
        <f ca="1">VLOOKUP(A605,'bbg mbs total return'!$A$7:$B$803,2,FALSE)*$M$1</f>
        <v>13664.370500000001</v>
      </c>
      <c r="K605" s="4">
        <f ca="1">VLOOKUP(A605,'bbg mbs total return'!$E$7:$F$803,2,FALSE)*$M$1</f>
        <v>2124.4897000000001</v>
      </c>
      <c r="L605" s="6">
        <f t="shared" ca="1" si="74"/>
        <v>1.1938772596414605E-2</v>
      </c>
      <c r="M605" s="6">
        <f t="shared" ca="1" si="75"/>
        <v>-2.0327547360722009E-2</v>
      </c>
      <c r="N605">
        <f t="shared" ca="1" si="78"/>
        <v>1.6579693062056962</v>
      </c>
      <c r="O605">
        <f t="shared" ca="1" si="79"/>
        <v>1.2741733519349963</v>
      </c>
      <c r="P605">
        <f t="shared" ca="1" si="76"/>
        <v>0.19677598702565402</v>
      </c>
      <c r="Q605">
        <f t="shared" ca="1" si="77"/>
        <v>-0.16820304303887257</v>
      </c>
    </row>
    <row r="606" spans="1:17" x14ac:dyDescent="0.2">
      <c r="A606" s="1">
        <v>43944</v>
      </c>
      <c r="B606" s="4">
        <f>bbg!B610</f>
        <v>0.56000000000000005</v>
      </c>
      <c r="C606" s="4">
        <f>bbg!C610</f>
        <v>0.99138000000000004</v>
      </c>
      <c r="D606" s="4">
        <f>bbg!D610</f>
        <v>7.9000000000000001E-2</v>
      </c>
      <c r="E606" s="4">
        <f>bbg!E610</f>
        <v>2.44</v>
      </c>
      <c r="F606" s="4">
        <f>AVERAGE(bbg!I610:K610)/AVERAGE(bbg!$I$529:$K$529)</f>
        <v>0.26134969325153373</v>
      </c>
      <c r="G606" s="4">
        <f>AVERAGE(bbg!F610:H610)/AVERAGE(bbg!$F$529:$H$529)</f>
        <v>0.59239492995330223</v>
      </c>
      <c r="H606" s="4">
        <f t="shared" si="72"/>
        <v>0.91238000000000008</v>
      </c>
      <c r="I606" s="4">
        <f t="shared" si="73"/>
        <v>1.44862</v>
      </c>
      <c r="J606" s="4">
        <f ca="1">VLOOKUP(A606,'bbg mbs total return'!$A$7:$B$803,2,FALSE)*$M$1</f>
        <v>13665.007700000002</v>
      </c>
      <c r="K606" s="4">
        <f ca="1">VLOOKUP(A606,'bbg mbs total return'!$E$7:$F$803,2,FALSE)*$M$1</f>
        <v>2125.9234000000001</v>
      </c>
      <c r="L606" s="6">
        <f t="shared" ca="1" si="74"/>
        <v>2.7513012765660876E-4</v>
      </c>
      <c r="M606" s="6">
        <f t="shared" ca="1" si="75"/>
        <v>3.9815820241445371E-3</v>
      </c>
      <c r="N606">
        <f t="shared" ca="1" si="78"/>
        <v>1.6584254635125635</v>
      </c>
      <c r="O606">
        <f t="shared" ca="1" si="79"/>
        <v>1.2792465776487045</v>
      </c>
      <c r="P606">
        <f t="shared" ca="1" si="76"/>
        <v>0.19710525615574093</v>
      </c>
      <c r="Q606">
        <f t="shared" ca="1" si="77"/>
        <v>-0.16489117522729813</v>
      </c>
    </row>
    <row r="607" spans="1:17" x14ac:dyDescent="0.2">
      <c r="A607" s="1">
        <v>43945</v>
      </c>
      <c r="B607" s="4">
        <f>bbg!B611</f>
        <v>0.57999999999999996</v>
      </c>
      <c r="C607" s="4">
        <f>bbg!C611</f>
        <v>0.88712999999999997</v>
      </c>
      <c r="D607" s="4">
        <f>bbg!D611</f>
        <v>7.5499999999999998E-2</v>
      </c>
      <c r="E607" s="4">
        <f>bbg!E611</f>
        <v>2.44</v>
      </c>
      <c r="F607" s="4">
        <f>AVERAGE(bbg!I611:K611)/AVERAGE(bbg!$I$529:$K$529)</f>
        <v>0.252760736196319</v>
      </c>
      <c r="G607" s="4">
        <f>AVERAGE(bbg!F611:H611)/AVERAGE(bbg!$F$529:$H$529)</f>
        <v>0.58105403602401606</v>
      </c>
      <c r="H607" s="4">
        <f t="shared" si="72"/>
        <v>0.81162999999999996</v>
      </c>
      <c r="I607" s="4">
        <f t="shared" si="73"/>
        <v>1.55287</v>
      </c>
      <c r="J607" s="4">
        <f ca="1">VLOOKUP(A607,'bbg mbs total return'!$A$7:$B$803,2,FALSE)*$M$1</f>
        <v>13659.520699999999</v>
      </c>
      <c r="K607" s="4">
        <f ca="1">VLOOKUP(A607,'bbg mbs total return'!$E$7:$F$803,2,FALSE)*$M$1</f>
        <v>2126.5794800000003</v>
      </c>
      <c r="L607" s="6">
        <f t="shared" ca="1" si="74"/>
        <v>-2.3690656244573782E-3</v>
      </c>
      <c r="M607" s="6">
        <f t="shared" ca="1" si="75"/>
        <v>1.8207956128620585E-3</v>
      </c>
      <c r="N607">
        <f t="shared" ca="1" si="78"/>
        <v>1.654496544756231</v>
      </c>
      <c r="O607">
        <f t="shared" ca="1" si="79"/>
        <v>1.2815758242050559</v>
      </c>
      <c r="P607">
        <f t="shared" ca="1" si="76"/>
        <v>0.194269235244525</v>
      </c>
      <c r="Q607">
        <f t="shared" ca="1" si="77"/>
        <v>-0.16337061274288966</v>
      </c>
    </row>
    <row r="608" spans="1:17" x14ac:dyDescent="0.2">
      <c r="A608" s="1">
        <v>43948</v>
      </c>
      <c r="B608" s="4">
        <f>bbg!B612</f>
        <v>0.59</v>
      </c>
      <c r="C608" s="4">
        <f>bbg!C612</f>
        <v>0.84075</v>
      </c>
      <c r="D608" s="4">
        <f>bbg!D612</f>
        <v>7.4999999999999997E-2</v>
      </c>
      <c r="E608" s="4">
        <f>bbg!E612</f>
        <v>2.44</v>
      </c>
      <c r="F608" s="4">
        <f>AVERAGE(bbg!I612:K612)/AVERAGE(bbg!$I$529:$K$529)</f>
        <v>0.26779141104294479</v>
      </c>
      <c r="G608" s="4">
        <f>AVERAGE(bbg!F612:H612)/AVERAGE(bbg!$F$529:$H$529)</f>
        <v>0.59083833666889041</v>
      </c>
      <c r="H608" s="4">
        <f t="shared" si="72"/>
        <v>0.76575000000000004</v>
      </c>
      <c r="I608" s="4">
        <f t="shared" si="73"/>
        <v>1.5992500000000001</v>
      </c>
      <c r="J608" s="4">
        <f ca="1">VLOOKUP(A608,'bbg mbs total return'!$A$7:$B$803,2,FALSE)*$M$1</f>
        <v>13655.780100000002</v>
      </c>
      <c r="K608" s="4">
        <f ca="1">VLOOKUP(A608,'bbg mbs total return'!$E$7:$F$803,2,FALSE)*$M$1</f>
        <v>2123.6672400000002</v>
      </c>
      <c r="L608" s="6">
        <f t="shared" ca="1" si="74"/>
        <v>-1.6156891947157748E-3</v>
      </c>
      <c r="M608" s="6">
        <f t="shared" ca="1" si="75"/>
        <v>-8.0797431563673361E-3</v>
      </c>
      <c r="N608">
        <f t="shared" ca="1" si="78"/>
        <v>1.6518233925661738</v>
      </c>
      <c r="O608">
        <f t="shared" ca="1" si="79"/>
        <v>1.2712210207100694</v>
      </c>
      <c r="P608">
        <f t="shared" ca="1" si="76"/>
        <v>0.19233966734555907</v>
      </c>
      <c r="Q608">
        <f t="shared" ca="1" si="77"/>
        <v>-0.170130363308996</v>
      </c>
    </row>
    <row r="609" spans="1:17" x14ac:dyDescent="0.2">
      <c r="A609" s="1">
        <v>43949</v>
      </c>
      <c r="B609" s="4">
        <f>bbg!B613</f>
        <v>0.55000000000000004</v>
      </c>
      <c r="C609" s="4">
        <f>bbg!C613</f>
        <v>0.76012999999999997</v>
      </c>
      <c r="D609" s="4">
        <f>bbg!D613</f>
        <v>7.2999999999999995E-2</v>
      </c>
      <c r="E609" s="4">
        <f>bbg!E613</f>
        <v>2.44</v>
      </c>
      <c r="F609" s="4">
        <f>AVERAGE(bbg!I613:K613)/AVERAGE(bbg!$I$529:$K$529)</f>
        <v>0.28711656441717787</v>
      </c>
      <c r="G609" s="4">
        <f>AVERAGE(bbg!F613:H613)/AVERAGE(bbg!$F$529:$H$529)</f>
        <v>0.6184122748498998</v>
      </c>
      <c r="H609" s="4">
        <f t="shared" si="72"/>
        <v>0.68713000000000002</v>
      </c>
      <c r="I609" s="4">
        <f t="shared" si="73"/>
        <v>1.67987</v>
      </c>
      <c r="J609" s="4">
        <f ca="1">VLOOKUP(A609,'bbg mbs total return'!$A$7:$B$803,2,FALSE)*$M$1</f>
        <v>13673.309000000003</v>
      </c>
      <c r="K609" s="4">
        <f ca="1">VLOOKUP(A609,'bbg mbs total return'!$E$7:$F$803,2,FALSE)*$M$1</f>
        <v>2128.2072900000003</v>
      </c>
      <c r="L609" s="6">
        <f t="shared" ca="1" si="74"/>
        <v>7.5733871842296411E-3</v>
      </c>
      <c r="M609" s="6">
        <f t="shared" ca="1" si="75"/>
        <v>1.2613226072085416E-2</v>
      </c>
      <c r="N609">
        <f t="shared" ca="1" si="78"/>
        <v>1.6643332906780453</v>
      </c>
      <c r="O609">
        <f t="shared" ca="1" si="79"/>
        <v>1.2872552188318727</v>
      </c>
      <c r="P609">
        <f t="shared" ca="1" si="76"/>
        <v>0.20136971730148256</v>
      </c>
      <c r="Q609">
        <f t="shared" ca="1" si="77"/>
        <v>-0.15966302997105297</v>
      </c>
    </row>
    <row r="610" spans="1:17" x14ac:dyDescent="0.2">
      <c r="A610" s="1">
        <v>43950</v>
      </c>
      <c r="B610" s="4">
        <f>bbg!B614</f>
        <v>0.52</v>
      </c>
      <c r="C610" s="4">
        <f>bbg!C614</f>
        <v>0.68662999999999996</v>
      </c>
      <c r="D610" s="4">
        <f>bbg!D614</f>
        <v>4.8500000000000001E-2</v>
      </c>
      <c r="E610" s="4">
        <f>bbg!E614</f>
        <v>2.44</v>
      </c>
      <c r="F610" s="4">
        <f>AVERAGE(bbg!I614:K614)/AVERAGE(bbg!$I$529:$K$529)</f>
        <v>0.30521472392638033</v>
      </c>
      <c r="G610" s="4">
        <f>AVERAGE(bbg!F614:H614)/AVERAGE(bbg!$F$529:$H$529)</f>
        <v>0.62930842784078278</v>
      </c>
      <c r="H610" s="4">
        <f t="shared" si="72"/>
        <v>0.63812999999999998</v>
      </c>
      <c r="I610" s="4">
        <f t="shared" si="73"/>
        <v>1.7533699999999999</v>
      </c>
      <c r="J610" s="4">
        <f ca="1">VLOOKUP(A610,'bbg mbs total return'!$A$7:$B$803,2,FALSE)*$M$1</f>
        <v>13687.8112</v>
      </c>
      <c r="K610" s="4">
        <f ca="1">VLOOKUP(A610,'bbg mbs total return'!$E$7:$F$803,2,FALSE)*$M$1</f>
        <v>2127.9181900000003</v>
      </c>
      <c r="L610" s="6">
        <f t="shared" ca="1" si="74"/>
        <v>6.2576644760959262E-3</v>
      </c>
      <c r="M610" s="6">
        <f t="shared" ca="1" si="75"/>
        <v>-8.0146798106283117E-4</v>
      </c>
      <c r="N610">
        <f t="shared" ca="1" si="78"/>
        <v>1.6747481299875051</v>
      </c>
      <c r="O610">
        <f t="shared" ca="1" si="79"/>
        <v>1.2862235249905229</v>
      </c>
      <c r="P610">
        <f t="shared" ca="1" si="76"/>
        <v>0.20888748590409745</v>
      </c>
      <c r="Q610">
        <f t="shared" ca="1" si="77"/>
        <v>-0.16033653314583451</v>
      </c>
    </row>
    <row r="611" spans="1:17" x14ac:dyDescent="0.2">
      <c r="A611" s="1">
        <v>43951</v>
      </c>
      <c r="B611" s="4">
        <f>bbg!B615</f>
        <v>0.39</v>
      </c>
      <c r="C611" s="4">
        <f>bbg!C615</f>
        <v>0.55613000000000001</v>
      </c>
      <c r="D611" s="4">
        <f>bbg!D615</f>
        <v>4.3999999999999997E-2</v>
      </c>
      <c r="E611" s="4">
        <f>bbg!E615</f>
        <v>2.44</v>
      </c>
      <c r="F611" s="4">
        <f>AVERAGE(bbg!I615:K615)/AVERAGE(bbg!$I$529:$K$529)</f>
        <v>0.28742331288343559</v>
      </c>
      <c r="G611" s="4">
        <f>AVERAGE(bbg!F615:H615)/AVERAGE(bbg!$F$529:$H$529)</f>
        <v>0.61174116077384921</v>
      </c>
      <c r="H611" s="4">
        <f t="shared" si="72"/>
        <v>0.51212999999999997</v>
      </c>
      <c r="I611" s="4">
        <f t="shared" si="73"/>
        <v>1.8838699999999999</v>
      </c>
      <c r="J611" s="4">
        <f ca="1">VLOOKUP(A611,'bbg mbs total return'!$A$7:$B$803,2,FALSE)*$M$1</f>
        <v>13703.056800000002</v>
      </c>
      <c r="K611" s="4">
        <f ca="1">VLOOKUP(A611,'bbg mbs total return'!$E$7:$F$803,2,FALSE)*$M$1</f>
        <v>2130.2722900000003</v>
      </c>
      <c r="L611" s="6">
        <f t="shared" ca="1" si="74"/>
        <v>6.5714699513104609E-3</v>
      </c>
      <c r="M611" s="6">
        <f t="shared" ca="1" si="75"/>
        <v>6.5271259324121813E-3</v>
      </c>
      <c r="N611">
        <f t="shared" ca="1" si="78"/>
        <v>1.6857536869997314</v>
      </c>
      <c r="O611">
        <f t="shared" ca="1" si="79"/>
        <v>1.2946188679153672</v>
      </c>
      <c r="P611">
        <f t="shared" ca="1" si="76"/>
        <v>0.21683165369223145</v>
      </c>
      <c r="Q611">
        <f t="shared" ca="1" si="77"/>
        <v>-0.15485594395683155</v>
      </c>
    </row>
    <row r="612" spans="1:17" x14ac:dyDescent="0.2">
      <c r="A612" s="1">
        <v>43952</v>
      </c>
      <c r="B612" s="4">
        <f>bbg!B616</f>
        <v>0.41</v>
      </c>
      <c r="C612" s="4">
        <f>bbg!C616</f>
        <v>0.54088000000000003</v>
      </c>
      <c r="D612" s="4">
        <f>bbg!D616</f>
        <v>4.4999999999999998E-2</v>
      </c>
      <c r="E612" s="4">
        <f>bbg!E616</f>
        <v>2.44</v>
      </c>
      <c r="F612" s="4">
        <f>AVERAGE(bbg!I616:K616)/AVERAGE(bbg!$I$529:$K$529)</f>
        <v>0.27300613496932513</v>
      </c>
      <c r="G612" s="4">
        <f>AVERAGE(bbg!F616:H616)/AVERAGE(bbg!$F$529:$H$529)</f>
        <v>0.58861463197687336</v>
      </c>
      <c r="H612" s="4">
        <f t="shared" si="72"/>
        <v>0.49588000000000004</v>
      </c>
      <c r="I612" s="4">
        <f t="shared" si="73"/>
        <v>1.8991199999999999</v>
      </c>
      <c r="J612" s="4">
        <f ca="1">VLOOKUP(A612,'bbg mbs total return'!$A$7:$B$803,2,FALSE)*$M$1</f>
        <v>13703.068600000001</v>
      </c>
      <c r="K612" s="4">
        <f ca="1">VLOOKUP(A612,'bbg mbs total return'!$E$7:$F$803,2,FALSE)*$M$1</f>
        <v>2130.7525500000002</v>
      </c>
      <c r="L612" s="6">
        <f t="shared" ca="1" si="74"/>
        <v>5.0806182157137064E-6</v>
      </c>
      <c r="M612" s="6">
        <f t="shared" ca="1" si="75"/>
        <v>1.3301276148119934E-3</v>
      </c>
      <c r="N612">
        <f t="shared" ca="1" si="78"/>
        <v>1.6857622516706208</v>
      </c>
      <c r="O612">
        <f t="shared" ca="1" si="79"/>
        <v>1.2963408762222379</v>
      </c>
      <c r="P612">
        <f t="shared" ca="1" si="76"/>
        <v>0.21683783594929662</v>
      </c>
      <c r="Q612">
        <f t="shared" ca="1" si="77"/>
        <v>-0.15373179450939445</v>
      </c>
    </row>
    <row r="613" spans="1:17" x14ac:dyDescent="0.2">
      <c r="A613" s="1">
        <v>43955</v>
      </c>
      <c r="B613" s="4">
        <f>bbg!B617</f>
        <v>0.44</v>
      </c>
      <c r="C613" s="4">
        <f>bbg!C617</f>
        <v>0.50087999999999999</v>
      </c>
      <c r="D613" s="4">
        <f>bbg!D617</f>
        <v>4.4999999999999998E-2</v>
      </c>
      <c r="E613" s="4">
        <f>bbg!E617</f>
        <v>2.44</v>
      </c>
      <c r="F613" s="4">
        <f>AVERAGE(bbg!I617:K617)/AVERAGE(bbg!$I$529:$K$529)</f>
        <v>0.26932515337423307</v>
      </c>
      <c r="G613" s="4">
        <f>AVERAGE(bbg!F617:H617)/AVERAGE(bbg!$F$529:$H$529)</f>
        <v>0.58728040916166324</v>
      </c>
      <c r="H613" s="4">
        <f t="shared" si="72"/>
        <v>0.45588000000000001</v>
      </c>
      <c r="I613" s="4">
        <f t="shared" si="73"/>
        <v>1.93912</v>
      </c>
      <c r="J613" s="4">
        <f ca="1">VLOOKUP(A613,'bbg mbs total return'!$A$7:$B$803,2,FALSE)*$M$1</f>
        <v>13702.986000000001</v>
      </c>
      <c r="K613" s="4">
        <f ca="1">VLOOKUP(A613,'bbg mbs total return'!$E$7:$F$803,2,FALSE)*$M$1</f>
        <v>2132.19038</v>
      </c>
      <c r="L613" s="6">
        <f t="shared" ca="1" si="74"/>
        <v>-3.5564296890544525E-5</v>
      </c>
      <c r="M613" s="6">
        <f t="shared" ca="1" si="75"/>
        <v>3.9813149584162931E-3</v>
      </c>
      <c r="N613">
        <f t="shared" ca="1" si="78"/>
        <v>1.6857022987214154</v>
      </c>
      <c r="O613">
        <f t="shared" ca="1" si="79"/>
        <v>1.301502017543948</v>
      </c>
      <c r="P613">
        <f t="shared" ca="1" si="76"/>
        <v>0.21679455996723118</v>
      </c>
      <c r="Q613">
        <f t="shared" ca="1" si="77"/>
        <v>-0.15036253424404256</v>
      </c>
    </row>
    <row r="614" spans="1:17" x14ac:dyDescent="0.2">
      <c r="A614" s="1">
        <v>43956</v>
      </c>
      <c r="B614" s="4">
        <f>bbg!B618</f>
        <v>0.45</v>
      </c>
      <c r="C614" s="4">
        <f>bbg!C618</f>
        <v>0.47399999999999998</v>
      </c>
      <c r="D614" s="4">
        <f>bbg!D618</f>
        <v>4.4499999999999998E-2</v>
      </c>
      <c r="E614" s="4">
        <f>bbg!E618</f>
        <v>2.44</v>
      </c>
      <c r="F614" s="4">
        <f>AVERAGE(bbg!I618:K618)/AVERAGE(bbg!$I$529:$K$529)</f>
        <v>0.2760736196319018</v>
      </c>
      <c r="G614" s="4">
        <f>AVERAGE(bbg!F618:H618)/AVERAGE(bbg!$F$529:$H$529)</f>
        <v>0.60373582388258829</v>
      </c>
      <c r="H614" s="4">
        <f t="shared" si="72"/>
        <v>0.42949999999999999</v>
      </c>
      <c r="I614" s="4">
        <f t="shared" si="73"/>
        <v>1.966</v>
      </c>
      <c r="J614" s="4">
        <f ca="1">VLOOKUP(A614,'bbg mbs total return'!$A$7:$B$803,2,FALSE)*$M$1</f>
        <v>13701.511</v>
      </c>
      <c r="K614" s="4">
        <f ca="1">VLOOKUP(A614,'bbg mbs total return'!$E$7:$F$803,2,FALSE)*$M$1</f>
        <v>2131.1077300000002</v>
      </c>
      <c r="L614" s="6">
        <f t="shared" ca="1" si="74"/>
        <v>-6.3508055835410644E-4</v>
      </c>
      <c r="M614" s="6">
        <f t="shared" ca="1" si="75"/>
        <v>-2.9958089389740985E-3</v>
      </c>
      <c r="N614">
        <f t="shared" ca="1" si="78"/>
        <v>1.6846317419643246</v>
      </c>
      <c r="O614">
        <f t="shared" ca="1" si="79"/>
        <v>1.2976029661656969</v>
      </c>
      <c r="P614">
        <f t="shared" ca="1" si="76"/>
        <v>0.2160217973986851</v>
      </c>
      <c r="Q614">
        <f t="shared" ca="1" si="77"/>
        <v>-0.15290788575884162</v>
      </c>
    </row>
    <row r="615" spans="1:17" x14ac:dyDescent="0.2">
      <c r="A615" s="1">
        <v>43957</v>
      </c>
      <c r="B615" s="4">
        <f>bbg!B619</f>
        <v>0.42</v>
      </c>
      <c r="C615" s="4">
        <f>bbg!C619</f>
        <v>0.44762999999999997</v>
      </c>
      <c r="D615" s="4">
        <f>bbg!D619</f>
        <v>4.4999999999999998E-2</v>
      </c>
      <c r="E615" s="4">
        <f>bbg!E619</f>
        <v>2.44</v>
      </c>
      <c r="F615" s="4">
        <f>AVERAGE(bbg!I619:K619)/AVERAGE(bbg!$I$529:$K$529)</f>
        <v>0.26993865030674846</v>
      </c>
      <c r="G615" s="4">
        <f>AVERAGE(bbg!F619:H619)/AVERAGE(bbg!$F$529:$H$529)</f>
        <v>0.58249944407382703</v>
      </c>
      <c r="H615" s="4">
        <f t="shared" si="72"/>
        <v>0.40262999999999999</v>
      </c>
      <c r="I615" s="4">
        <f t="shared" si="73"/>
        <v>1.99237</v>
      </c>
      <c r="J615" s="4">
        <f ca="1">VLOOKUP(A615,'bbg mbs total return'!$A$7:$B$803,2,FALSE)*$M$1</f>
        <v>13707.7119</v>
      </c>
      <c r="K615" s="4">
        <f ca="1">VLOOKUP(A615,'bbg mbs total return'!$E$7:$F$803,2,FALSE)*$M$1</f>
        <v>2133.71081</v>
      </c>
      <c r="L615" s="6">
        <f t="shared" ca="1" si="74"/>
        <v>2.6701660860620094E-3</v>
      </c>
      <c r="M615" s="6">
        <f t="shared" ca="1" si="75"/>
        <v>7.206661485855804E-3</v>
      </c>
      <c r="N615">
        <f t="shared" ca="1" si="78"/>
        <v>1.6891299885092212</v>
      </c>
      <c r="O615">
        <f t="shared" ca="1" si="79"/>
        <v>1.3069543514858957</v>
      </c>
      <c r="P615">
        <f t="shared" ca="1" si="76"/>
        <v>0.21926877756201102</v>
      </c>
      <c r="Q615">
        <f t="shared" ca="1" si="77"/>
        <v>-0.14680317964416767</v>
      </c>
    </row>
    <row r="616" spans="1:17" x14ac:dyDescent="0.2">
      <c r="A616" s="1">
        <v>43958</v>
      </c>
      <c r="B616" s="4">
        <f>bbg!B620</f>
        <v>0.46</v>
      </c>
      <c r="C616" s="4">
        <f>bbg!C620</f>
        <v>0.43463000000000002</v>
      </c>
      <c r="D616" s="4">
        <f>bbg!D620</f>
        <v>4.4999999999999998E-2</v>
      </c>
      <c r="E616" s="4">
        <f>bbg!E620</f>
        <v>0.21</v>
      </c>
      <c r="F616" s="4">
        <f>AVERAGE(bbg!I620:K620)/AVERAGE(bbg!$I$529:$K$529)</f>
        <v>0.25429447852760734</v>
      </c>
      <c r="G616" s="4">
        <f>AVERAGE(bbg!F620:H620)/AVERAGE(bbg!$F$529:$H$529)</f>
        <v>0.5906159661996887</v>
      </c>
      <c r="H616" s="4">
        <f t="shared" si="72"/>
        <v>0.38963000000000003</v>
      </c>
      <c r="I616" s="4">
        <f t="shared" si="73"/>
        <v>-0.22463000000000002</v>
      </c>
      <c r="J616" s="4">
        <f ca="1">VLOOKUP(A616,'bbg mbs total return'!$A$7:$B$803,2,FALSE)*$M$1</f>
        <v>13722.633</v>
      </c>
      <c r="K616" s="4">
        <f ca="1">VLOOKUP(A616,'bbg mbs total return'!$E$7:$F$803,2,FALSE)*$M$1</f>
        <v>2145.1491400000004</v>
      </c>
      <c r="L616" s="6">
        <f t="shared" ca="1" si="74"/>
        <v>6.4222600126282673E-3</v>
      </c>
      <c r="M616" s="6">
        <f t="shared" ca="1" si="75"/>
        <v>3.1628534984083821E-2</v>
      </c>
      <c r="N616">
        <f t="shared" ca="1" si="78"/>
        <v>1.6999780204905552</v>
      </c>
      <c r="O616">
        <f t="shared" ca="1" si="79"/>
        <v>1.3482914029144679</v>
      </c>
      <c r="P616">
        <f t="shared" ca="1" si="76"/>
        <v>0.22709923867679382</v>
      </c>
      <c r="Q616">
        <f t="shared" ca="1" si="77"/>
        <v>-0.11981781416323412</v>
      </c>
    </row>
    <row r="617" spans="1:17" x14ac:dyDescent="0.2">
      <c r="A617" s="1">
        <v>43959</v>
      </c>
      <c r="B617" s="4">
        <f>bbg!B621</f>
        <v>0.41</v>
      </c>
      <c r="C617" s="4">
        <f>bbg!C621</f>
        <v>0.43463000000000002</v>
      </c>
      <c r="D617" s="4">
        <f>bbg!D621</f>
        <v>4.8000000000000001E-2</v>
      </c>
      <c r="E617" s="4">
        <f>bbg!E621</f>
        <v>0.19</v>
      </c>
      <c r="F617" s="4">
        <f>AVERAGE(bbg!I621:K621)/AVERAGE(bbg!$I$529:$K$529)</f>
        <v>0.25981595092024534</v>
      </c>
      <c r="G617" s="4">
        <f>AVERAGE(bbg!F621:H621)/AVERAGE(bbg!$F$529:$H$529)</f>
        <v>0.59673115410273514</v>
      </c>
      <c r="H617" s="4">
        <f t="shared" si="72"/>
        <v>0.38663000000000003</v>
      </c>
      <c r="I617" s="4">
        <f t="shared" si="73"/>
        <v>-0.24463000000000001</v>
      </c>
      <c r="J617" s="4">
        <f ca="1">VLOOKUP(A617,'bbg mbs total return'!$A$7:$B$803,2,FALSE)*$M$1</f>
        <v>13718.650500000002</v>
      </c>
      <c r="K617" s="4">
        <f ca="1">VLOOKUP(A617,'bbg mbs total return'!$E$7:$F$803,2,FALSE)*$M$1</f>
        <v>2144.31783</v>
      </c>
      <c r="L617" s="6">
        <f t="shared" ca="1" si="74"/>
        <v>-1.7122625082219513E-3</v>
      </c>
      <c r="M617" s="6">
        <f t="shared" ca="1" si="75"/>
        <v>-2.2864279730233639E-3</v>
      </c>
      <c r="N617">
        <f t="shared" ca="1" si="78"/>
        <v>1.6970672118612677</v>
      </c>
      <c r="O617">
        <f t="shared" ca="1" si="79"/>
        <v>1.3452086317350573</v>
      </c>
      <c r="P617">
        <f t="shared" ca="1" si="76"/>
        <v>0.22499812265653962</v>
      </c>
      <c r="Q617">
        <f t="shared" ca="1" si="77"/>
        <v>-0.12183028733428813</v>
      </c>
    </row>
    <row r="618" spans="1:17" x14ac:dyDescent="0.2">
      <c r="A618" s="1">
        <v>43962</v>
      </c>
      <c r="B618" s="4">
        <f>bbg!B622</f>
        <v>0.45</v>
      </c>
      <c r="C618" s="4">
        <f>bbg!C622</f>
        <v>0.4335</v>
      </c>
      <c r="D618" s="4">
        <f>bbg!D622</f>
        <v>5.0299999999999997E-2</v>
      </c>
      <c r="E618" s="4">
        <f>bbg!E622</f>
        <v>0.26</v>
      </c>
      <c r="F618" s="4">
        <f>AVERAGE(bbg!I622:K622)/AVERAGE(bbg!$I$529:$K$529)</f>
        <v>0.24478527607361961</v>
      </c>
      <c r="G618" s="4">
        <f>AVERAGE(bbg!F622:H622)/AVERAGE(bbg!$F$529:$H$529)</f>
        <v>0.57438292194796536</v>
      </c>
      <c r="H618" s="4">
        <f t="shared" si="72"/>
        <v>0.38319999999999999</v>
      </c>
      <c r="I618" s="4">
        <f t="shared" si="73"/>
        <v>-0.17349999999999999</v>
      </c>
      <c r="J618" s="4">
        <f ca="1">VLOOKUP(A618,'bbg mbs total return'!$A$7:$B$803,2,FALSE)*$M$1</f>
        <v>13699.221800000001</v>
      </c>
      <c r="K618" s="4">
        <f ca="1">VLOOKUP(A618,'bbg mbs total return'!$E$7:$F$803,2,FALSE)*$M$1</f>
        <v>2145.4954700000003</v>
      </c>
      <c r="L618" s="6">
        <f t="shared" ca="1" si="74"/>
        <v>-8.3557293044243097E-3</v>
      </c>
      <c r="M618" s="6">
        <f t="shared" ca="1" si="75"/>
        <v>3.2402267531403076E-3</v>
      </c>
      <c r="N618">
        <f t="shared" ca="1" si="78"/>
        <v>1.6828869776275408</v>
      </c>
      <c r="O618">
        <f t="shared" ca="1" si="79"/>
        <v>1.3495674127321606</v>
      </c>
      <c r="P618">
        <f t="shared" ca="1" si="76"/>
        <v>0.21476236994519349</v>
      </c>
      <c r="Q618">
        <f t="shared" ca="1" si="77"/>
        <v>-0.11898481833751107</v>
      </c>
    </row>
    <row r="619" spans="1:17" x14ac:dyDescent="0.2">
      <c r="A619" s="1">
        <v>43963</v>
      </c>
      <c r="B619" s="4">
        <f>bbg!B623</f>
        <v>0.48</v>
      </c>
      <c r="C619" s="4">
        <f>bbg!C623</f>
        <v>0.42399999999999999</v>
      </c>
      <c r="D619" s="4">
        <f>bbg!D623</f>
        <v>5.0999999999999997E-2</v>
      </c>
      <c r="E619" s="4">
        <f>bbg!E623</f>
        <v>0.21</v>
      </c>
      <c r="F619" s="4">
        <f>AVERAGE(bbg!I623:K623)/AVERAGE(bbg!$I$529:$K$529)</f>
        <v>0.23742331288343557</v>
      </c>
      <c r="G619" s="4">
        <f>AVERAGE(bbg!F623:H623)/AVERAGE(bbg!$F$529:$H$529)</f>
        <v>0.55514787636201912</v>
      </c>
      <c r="H619" s="4">
        <f t="shared" si="72"/>
        <v>0.373</v>
      </c>
      <c r="I619" s="4">
        <f t="shared" si="73"/>
        <v>-0.214</v>
      </c>
      <c r="J619" s="4">
        <f ca="1">VLOOKUP(A619,'bbg mbs total return'!$A$7:$B$803,2,FALSE)*$M$1</f>
        <v>13693.658100000001</v>
      </c>
      <c r="K619" s="4">
        <f ca="1">VLOOKUP(A619,'bbg mbs total return'!$E$7:$F$803,2,FALSE)*$M$1</f>
        <v>2147.7663800000005</v>
      </c>
      <c r="L619" s="6">
        <f t="shared" ca="1" si="74"/>
        <v>-2.3961820955408887E-3</v>
      </c>
      <c r="M619" s="6">
        <f t="shared" ca="1" si="75"/>
        <v>6.2448833788499858E-3</v>
      </c>
      <c r="N619">
        <f t="shared" ca="1" si="78"/>
        <v>1.6788544739829308</v>
      </c>
      <c r="O619">
        <f t="shared" ca="1" si="79"/>
        <v>1.3579953038365693</v>
      </c>
      <c r="P619">
        <f t="shared" ca="1" si="76"/>
        <v>0.21185157810399402</v>
      </c>
      <c r="Q619">
        <f t="shared" ca="1" si="77"/>
        <v>-0.11348298127303247</v>
      </c>
    </row>
    <row r="620" spans="1:17" x14ac:dyDescent="0.2">
      <c r="A620" s="1">
        <v>43964</v>
      </c>
      <c r="B620" s="4">
        <f>bbg!B624</f>
        <v>0.45</v>
      </c>
      <c r="C620" s="4">
        <f>bbg!C624</f>
        <v>0.39238000000000001</v>
      </c>
      <c r="D620" s="4">
        <f>bbg!D624</f>
        <v>5.0500000000000003E-2</v>
      </c>
      <c r="E620" s="4">
        <f>bbg!E624</f>
        <v>0.06</v>
      </c>
      <c r="F620" s="4">
        <f>AVERAGE(bbg!I624:K624)/AVERAGE(bbg!$I$529:$K$529)</f>
        <v>0.22852760736196318</v>
      </c>
      <c r="G620" s="4">
        <f>AVERAGE(bbg!F624:H624)/AVERAGE(bbg!$F$529:$H$529)</f>
        <v>0.53947075828329993</v>
      </c>
      <c r="H620" s="4">
        <f t="shared" si="72"/>
        <v>0.34188000000000002</v>
      </c>
      <c r="I620" s="4">
        <f t="shared" si="73"/>
        <v>-0.33238000000000001</v>
      </c>
      <c r="J620" s="4">
        <f ca="1">VLOOKUP(A620,'bbg mbs total return'!$A$7:$B$803,2,FALSE)*$M$1</f>
        <v>13701.552300000001</v>
      </c>
      <c r="K620" s="4">
        <f ca="1">VLOOKUP(A620,'bbg mbs total return'!$E$7:$F$803,2,FALSE)*$M$1</f>
        <v>2149.0720500000002</v>
      </c>
      <c r="L620" s="6">
        <f t="shared" ca="1" si="74"/>
        <v>3.4012664592524056E-3</v>
      </c>
      <c r="M620" s="6">
        <f t="shared" ca="1" si="75"/>
        <v>3.5867276216510428E-3</v>
      </c>
      <c r="N620">
        <f t="shared" ca="1" si="78"/>
        <v>1.6845647053952548</v>
      </c>
      <c r="O620">
        <f t="shared" ca="1" si="79"/>
        <v>1.3628660631029124</v>
      </c>
      <c r="P620">
        <f t="shared" ca="1" si="76"/>
        <v>0.2159734082301914</v>
      </c>
      <c r="Q620">
        <f t="shared" ca="1" si="77"/>
        <v>-0.11030328619490071</v>
      </c>
    </row>
    <row r="621" spans="1:17" x14ac:dyDescent="0.2">
      <c r="A621" s="1">
        <v>43965</v>
      </c>
      <c r="B621" s="4">
        <f>bbg!B625</f>
        <v>0.41</v>
      </c>
      <c r="C621" s="4">
        <f>bbg!C625</f>
        <v>0.38562999999999997</v>
      </c>
      <c r="D621" s="4">
        <f>bbg!D625</f>
        <v>5.16E-2</v>
      </c>
      <c r="E621" s="4">
        <f>bbg!E625</f>
        <v>0.19</v>
      </c>
      <c r="F621" s="4">
        <f>AVERAGE(bbg!I625:K625)/AVERAGE(bbg!$I$529:$K$529)</f>
        <v>0.252760736196319</v>
      </c>
      <c r="G621" s="4">
        <f>AVERAGE(bbg!F625:H625)/AVERAGE(bbg!$F$529:$H$529)</f>
        <v>0.57193684678674661</v>
      </c>
      <c r="H621" s="4">
        <f t="shared" si="72"/>
        <v>0.33402999999999999</v>
      </c>
      <c r="I621" s="4">
        <f t="shared" si="73"/>
        <v>-0.19562999999999997</v>
      </c>
      <c r="J621" s="4">
        <f ca="1">VLOOKUP(A621,'bbg mbs total return'!$A$7:$B$803,2,FALSE)*$M$1</f>
        <v>13713.8892</v>
      </c>
      <c r="K621" s="4">
        <f ca="1">VLOOKUP(A621,'bbg mbs total return'!$E$7:$F$803,2,FALSE)*$M$1</f>
        <v>2150.2880400000004</v>
      </c>
      <c r="L621" s="6">
        <f t="shared" ca="1" si="74"/>
        <v>5.3123696064713011E-3</v>
      </c>
      <c r="M621" s="6">
        <f t="shared" ca="1" si="75"/>
        <v>3.3383436353378927E-3</v>
      </c>
      <c r="N621">
        <f t="shared" ca="1" si="78"/>
        <v>1.6935137357363306</v>
      </c>
      <c r="O621">
        <f t="shared" ca="1" si="79"/>
        <v>1.3674157783504899</v>
      </c>
      <c r="P621">
        <f t="shared" ca="1" si="76"/>
        <v>0.22243310840635044</v>
      </c>
      <c r="Q621">
        <f t="shared" ca="1" si="77"/>
        <v>-0.10733317283298849</v>
      </c>
    </row>
    <row r="622" spans="1:17" x14ac:dyDescent="0.2">
      <c r="A622" s="1">
        <v>43966</v>
      </c>
      <c r="B622" s="4">
        <f>bbg!B626</f>
        <v>0.7</v>
      </c>
      <c r="C622" s="4">
        <f>bbg!C626</f>
        <v>0.3805</v>
      </c>
      <c r="D622" s="4">
        <f>bbg!D626</f>
        <v>5.3999999999999999E-2</v>
      </c>
      <c r="E622" s="4">
        <f>bbg!E626</f>
        <v>0.04</v>
      </c>
      <c r="F622" s="4">
        <f>AVERAGE(bbg!I626:K626)/AVERAGE(bbg!$I$529:$K$529)</f>
        <v>0.24202453987730063</v>
      </c>
      <c r="G622" s="4">
        <f>AVERAGE(bbg!F626:H626)/AVERAGE(bbg!$F$529:$H$529)</f>
        <v>0.56637758505670444</v>
      </c>
      <c r="H622" s="4">
        <f t="shared" si="72"/>
        <v>0.32650000000000001</v>
      </c>
      <c r="I622" s="4">
        <f t="shared" si="73"/>
        <v>-0.34050000000000002</v>
      </c>
      <c r="J622" s="4">
        <f ca="1">VLOOKUP(A622,'bbg mbs total return'!$A$7:$B$803,2,FALSE)*$M$1</f>
        <v>13709.387500000001</v>
      </c>
      <c r="K622" s="4">
        <f ca="1">VLOOKUP(A622,'bbg mbs total return'!$E$7:$F$803,2,FALSE)*$M$1</f>
        <v>2146.21468</v>
      </c>
      <c r="L622" s="6">
        <f t="shared" ca="1" si="74"/>
        <v>-1.9367248497234369E-3</v>
      </c>
      <c r="M622" s="6">
        <f t="shared" ca="1" si="75"/>
        <v>-1.1176560327239538E-2</v>
      </c>
      <c r="N622">
        <f t="shared" ca="1" si="78"/>
        <v>1.6902338656009821</v>
      </c>
      <c r="O622">
        <f t="shared" ca="1" si="79"/>
        <v>1.3521327734113364</v>
      </c>
      <c r="P622">
        <f t="shared" ca="1" si="76"/>
        <v>0.22006559182817531</v>
      </c>
      <c r="Q622">
        <f t="shared" ca="1" si="77"/>
        <v>-0.11731011747894615</v>
      </c>
    </row>
    <row r="623" spans="1:17" x14ac:dyDescent="0.2">
      <c r="A623" s="1">
        <v>43969</v>
      </c>
      <c r="B623" s="4">
        <f>bbg!B627</f>
        <v>0.72</v>
      </c>
      <c r="C623" s="4">
        <f>bbg!C627</f>
        <v>0.37663000000000002</v>
      </c>
      <c r="D623" s="4">
        <f>bbg!D627</f>
        <v>6.2E-2</v>
      </c>
      <c r="E623" s="4">
        <f>bbg!E627</f>
        <v>0.17</v>
      </c>
      <c r="F623" s="4">
        <f>AVERAGE(bbg!I627:K627)/AVERAGE(bbg!$I$529:$K$529)</f>
        <v>0.253680981595092</v>
      </c>
      <c r="G623" s="4">
        <f>AVERAGE(bbg!F627:H627)/AVERAGE(bbg!$F$529:$H$529)</f>
        <v>0.59839893262174781</v>
      </c>
      <c r="H623" s="4">
        <f t="shared" si="72"/>
        <v>0.31463000000000002</v>
      </c>
      <c r="I623" s="4">
        <f t="shared" si="73"/>
        <v>-0.20663000000000001</v>
      </c>
      <c r="J623" s="4">
        <f ca="1">VLOOKUP(A623,'bbg mbs total return'!$A$7:$B$803,2,FALSE)*$M$1</f>
        <v>13692.519400000001</v>
      </c>
      <c r="K623" s="4">
        <f ca="1">VLOOKUP(A623,'bbg mbs total return'!$E$7:$F$803,2,FALSE)*$M$1</f>
        <v>2143.80276</v>
      </c>
      <c r="L623" s="6">
        <f t="shared" ca="1" si="74"/>
        <v>-7.2593899618053964E-3</v>
      </c>
      <c r="M623" s="6">
        <f t="shared" ca="1" si="75"/>
        <v>-6.6304308383537403E-3</v>
      </c>
      <c r="N623">
        <f t="shared" ca="1" si="78"/>
        <v>1.6779637988439349</v>
      </c>
      <c r="O623">
        <f t="shared" ca="1" si="79"/>
        <v>1.343167550572961</v>
      </c>
      <c r="P623">
        <f t="shared" ca="1" si="76"/>
        <v>0.21120865991811377</v>
      </c>
      <c r="Q623">
        <f t="shared" ca="1" si="77"/>
        <v>-0.12316273169671665</v>
      </c>
    </row>
    <row r="624" spans="1:17" x14ac:dyDescent="0.2">
      <c r="A624" s="1">
        <v>43970</v>
      </c>
      <c r="B624" s="4">
        <f>bbg!B628</f>
        <v>0.68</v>
      </c>
      <c r="C624" s="4">
        <f>bbg!C628</f>
        <v>0.37413000000000002</v>
      </c>
      <c r="D624" s="4">
        <f>bbg!D628</f>
        <v>6.1499999999999999E-2</v>
      </c>
      <c r="E624" s="4">
        <f>bbg!E628</f>
        <v>0.17</v>
      </c>
      <c r="F624" s="4">
        <f>AVERAGE(bbg!I628:K628)/AVERAGE(bbg!$I$529:$K$529)</f>
        <v>0.25122699386503067</v>
      </c>
      <c r="G624" s="4">
        <f>AVERAGE(bbg!F628:H628)/AVERAGE(bbg!$F$529:$H$529)</f>
        <v>0.59928841449855452</v>
      </c>
      <c r="H624" s="4">
        <f t="shared" si="72"/>
        <v>0.31263000000000002</v>
      </c>
      <c r="I624" s="4">
        <f t="shared" si="73"/>
        <v>-0.20413000000000001</v>
      </c>
      <c r="J624" s="4">
        <f ca="1">VLOOKUP(A624,'bbg mbs total return'!$A$7:$B$803,2,FALSE)*$M$1</f>
        <v>13705.416800000003</v>
      </c>
      <c r="K624" s="4">
        <f ca="1">VLOOKUP(A624,'bbg mbs total return'!$E$7:$F$803,2,FALSE)*$M$1</f>
        <v>2145.6412</v>
      </c>
      <c r="L624" s="6">
        <f t="shared" ca="1" si="74"/>
        <v>5.5573892413109732E-3</v>
      </c>
      <c r="M624" s="6">
        <f t="shared" ca="1" si="75"/>
        <v>5.0596053901894589E-3</v>
      </c>
      <c r="N624">
        <f t="shared" ca="1" si="78"/>
        <v>1.6872888968069395</v>
      </c>
      <c r="O624">
        <f t="shared" ca="1" si="79"/>
        <v>1.3499634483517675</v>
      </c>
      <c r="P624">
        <f t="shared" ca="1" si="76"/>
        <v>0.21793981789372552</v>
      </c>
      <c r="Q624">
        <f t="shared" ca="1" si="77"/>
        <v>-0.11872628112769035</v>
      </c>
    </row>
    <row r="625" spans="1:17" x14ac:dyDescent="0.2">
      <c r="A625" s="1">
        <v>43971</v>
      </c>
      <c r="B625" s="4">
        <f>bbg!B629</f>
        <v>0.63</v>
      </c>
      <c r="C625" s="4">
        <f>bbg!C629</f>
        <v>0.35799999999999998</v>
      </c>
      <c r="D625" s="4">
        <f>bbg!D629</f>
        <v>5.2499999999999998E-2</v>
      </c>
      <c r="E625" s="4">
        <f>bbg!E629</f>
        <v>0.16</v>
      </c>
      <c r="F625" s="4">
        <f>AVERAGE(bbg!I629:K629)/AVERAGE(bbg!$I$529:$K$529)</f>
        <v>0.26656441717791407</v>
      </c>
      <c r="G625" s="4">
        <f>AVERAGE(bbg!F629:H629)/AVERAGE(bbg!$F$529:$H$529)</f>
        <v>0.61907938625750492</v>
      </c>
      <c r="H625" s="4">
        <f t="shared" si="72"/>
        <v>0.30549999999999999</v>
      </c>
      <c r="I625" s="4">
        <f t="shared" si="73"/>
        <v>-0.19799999999999998</v>
      </c>
      <c r="J625" s="4">
        <f ca="1">VLOOKUP(A625,'bbg mbs total return'!$A$7:$B$803,2,FALSE)*$M$1</f>
        <v>13722.3557</v>
      </c>
      <c r="K625" s="4">
        <f ca="1">VLOOKUP(A625,'bbg mbs total return'!$E$7:$F$803,2,FALSE)*$M$1</f>
        <v>2148.3192100000001</v>
      </c>
      <c r="L625" s="6">
        <f t="shared" ca="1" si="74"/>
        <v>7.2919715947628036E-3</v>
      </c>
      <c r="M625" s="6">
        <f t="shared" ca="1" si="75"/>
        <v>7.3638868418448803E-3</v>
      </c>
      <c r="N625">
        <f t="shared" ca="1" si="78"/>
        <v>1.6995925595146144</v>
      </c>
      <c r="O625">
        <f t="shared" ca="1" si="79"/>
        <v>1.3599044264260567</v>
      </c>
      <c r="P625">
        <f t="shared" ca="1" si="76"/>
        <v>0.22682100044993714</v>
      </c>
      <c r="Q625">
        <f t="shared" ca="1" si="77"/>
        <v>-0.11223668118522279</v>
      </c>
    </row>
    <row r="626" spans="1:17" x14ac:dyDescent="0.2">
      <c r="A626" s="1">
        <v>43972</v>
      </c>
      <c r="B626" s="4">
        <f>bbg!B630</f>
        <v>0.68</v>
      </c>
      <c r="C626" s="4">
        <f>bbg!C630</f>
        <v>0.35949999999999999</v>
      </c>
      <c r="D626" s="4">
        <f>bbg!D630</f>
        <v>5.1999999999999998E-2</v>
      </c>
      <c r="E626" s="4">
        <f>bbg!E630</f>
        <v>0.23</v>
      </c>
      <c r="F626" s="4">
        <f>AVERAGE(bbg!I630:K630)/AVERAGE(bbg!$I$529:$K$529)</f>
        <v>0.26472392638036812</v>
      </c>
      <c r="G626" s="4">
        <f>AVERAGE(bbg!F630:H630)/AVERAGE(bbg!$F$529:$H$529)</f>
        <v>0.60684901045141215</v>
      </c>
      <c r="H626" s="4">
        <f t="shared" si="72"/>
        <v>0.3075</v>
      </c>
      <c r="I626" s="4">
        <f t="shared" si="73"/>
        <v>-0.12949999999999998</v>
      </c>
      <c r="J626" s="4">
        <f ca="1">VLOOKUP(A626,'bbg mbs total return'!$A$7:$B$803,2,FALSE)*$M$1</f>
        <v>13718.213900000001</v>
      </c>
      <c r="K626" s="4">
        <f ca="1">VLOOKUP(A626,'bbg mbs total return'!$E$7:$F$803,2,FALSE)*$M$1</f>
        <v>2148.53161</v>
      </c>
      <c r="L626" s="6">
        <f t="shared" ca="1" si="74"/>
        <v>-1.7807889938309509E-3</v>
      </c>
      <c r="M626" s="6">
        <f t="shared" ca="1" si="75"/>
        <v>5.8332113503676295E-4</v>
      </c>
      <c r="N626">
        <f t="shared" ca="1" si="78"/>
        <v>1.6965659437906337</v>
      </c>
      <c r="O626">
        <f t="shared" ca="1" si="79"/>
        <v>1.360697687419621</v>
      </c>
      <c r="P626">
        <f t="shared" ca="1" si="76"/>
        <v>0.2246362911149351</v>
      </c>
      <c r="Q626">
        <f t="shared" ca="1" si="77"/>
        <v>-0.11171883007844774</v>
      </c>
    </row>
    <row r="627" spans="1:17" x14ac:dyDescent="0.2">
      <c r="A627" s="1">
        <v>43973</v>
      </c>
      <c r="B627" s="4">
        <f>bbg!B631</f>
        <v>0.73</v>
      </c>
      <c r="C627" s="4">
        <f>bbg!C631</f>
        <v>0.36925000000000002</v>
      </c>
      <c r="D627" s="4">
        <f>bbg!D631</f>
        <v>5.0099999999999999E-2</v>
      </c>
      <c r="E627" s="4">
        <f>bbg!E631</f>
        <v>0.23</v>
      </c>
      <c r="F627" s="4">
        <f>AVERAGE(bbg!I631:K631)/AVERAGE(bbg!$I$529:$K$529)</f>
        <v>0.26748466257668707</v>
      </c>
      <c r="G627" s="4">
        <f>AVERAGE(bbg!F631:H631)/AVERAGE(bbg!$F$529:$H$529)</f>
        <v>0.61196353124305092</v>
      </c>
      <c r="H627" s="4">
        <f t="shared" si="72"/>
        <v>0.31915000000000004</v>
      </c>
      <c r="I627" s="4">
        <f t="shared" si="73"/>
        <v>-0.13925000000000001</v>
      </c>
      <c r="J627" s="4">
        <f ca="1">VLOOKUP(A627,'bbg mbs total return'!$A$7:$B$803,2,FALSE)*$M$1</f>
        <v>13704.7147</v>
      </c>
      <c r="K627" s="4">
        <f ca="1">VLOOKUP(A627,'bbg mbs total return'!$E$7:$F$803,2,FALSE)*$M$1</f>
        <v>2149.0278000000003</v>
      </c>
      <c r="L627" s="6">
        <f t="shared" ca="1" si="74"/>
        <v>-5.8058053752904296E-3</v>
      </c>
      <c r="M627" s="6">
        <f t="shared" ca="1" si="75"/>
        <v>1.362568270522413E-3</v>
      </c>
      <c r="N627">
        <f t="shared" ca="1" si="78"/>
        <v>1.6867160121146394</v>
      </c>
      <c r="O627">
        <f t="shared" ca="1" si="79"/>
        <v>1.3625517309142723</v>
      </c>
      <c r="P627">
        <f t="shared" ca="1" si="76"/>
        <v>0.21752629115320432</v>
      </c>
      <c r="Q627">
        <f t="shared" ca="1" si="77"/>
        <v>-0.11050848634101007</v>
      </c>
    </row>
    <row r="628" spans="1:17" x14ac:dyDescent="0.2">
      <c r="A628" s="1">
        <v>43976</v>
      </c>
      <c r="B628" s="4">
        <f>bbg!B632</f>
        <v>0.73</v>
      </c>
      <c r="C628" s="4">
        <f>bbg!C632</f>
        <v>0.36925000000000002</v>
      </c>
      <c r="D628" s="4">
        <f>bbg!D632</f>
        <v>5.0200000000000002E-2</v>
      </c>
      <c r="E628" s="4">
        <f>bbg!E632</f>
        <v>0.23</v>
      </c>
      <c r="F628" s="4">
        <f>AVERAGE(bbg!I632:K632)/AVERAGE(bbg!$I$529:$K$529)</f>
        <v>0.26748466257668707</v>
      </c>
      <c r="G628" s="4">
        <f>AVERAGE(bbg!F632:H632)/AVERAGE(bbg!$F$529:$H$529)</f>
        <v>0.61196353124305092</v>
      </c>
      <c r="H628" s="4">
        <f t="shared" si="72"/>
        <v>0.31905</v>
      </c>
      <c r="I628" s="4">
        <f t="shared" si="73"/>
        <v>-0.13925000000000001</v>
      </c>
      <c r="J628" s="4" t="e">
        <f ca="1">VLOOKUP(A628,'bbg mbs total return'!$A$7:$B$803,2,FALSE)*$M$1</f>
        <v>#N/A</v>
      </c>
      <c r="K628" s="4" t="e">
        <f ca="1">VLOOKUP(A628,'bbg mbs total return'!$E$7:$F$803,2,FALSE)*$M$1</f>
        <v>#N/A</v>
      </c>
      <c r="L628" s="6" t="e">
        <f t="shared" ca="1" si="74"/>
        <v>#N/A</v>
      </c>
      <c r="M628" s="6" t="e">
        <f t="shared" ca="1" si="75"/>
        <v>#N/A</v>
      </c>
      <c r="N628">
        <f t="shared" ca="1" si="78"/>
        <v>1.6867160121146394</v>
      </c>
      <c r="O628">
        <f t="shared" ca="1" si="79"/>
        <v>1.3625517309142723</v>
      </c>
      <c r="P628">
        <f t="shared" ca="1" si="76"/>
        <v>0.21752629115320432</v>
      </c>
      <c r="Q628">
        <f t="shared" ca="1" si="77"/>
        <v>-0.11050848634101007</v>
      </c>
    </row>
    <row r="629" spans="1:17" x14ac:dyDescent="0.2">
      <c r="A629" s="1">
        <v>43977</v>
      </c>
      <c r="B629" s="4">
        <f>bbg!B633</f>
        <v>0.74</v>
      </c>
      <c r="C629" s="4">
        <f>bbg!C633</f>
        <v>0.37125000000000002</v>
      </c>
      <c r="D629" s="4">
        <f>bbg!D633</f>
        <v>5.3499999999999999E-2</v>
      </c>
      <c r="E629" s="4">
        <f>bbg!E633</f>
        <v>0.15</v>
      </c>
      <c r="F629" s="4">
        <f>AVERAGE(bbg!I633:K633)/AVERAGE(bbg!$I$529:$K$529)</f>
        <v>0.27269938650306746</v>
      </c>
      <c r="G629" s="4">
        <f>AVERAGE(bbg!F633:H633)/AVERAGE(bbg!$F$529:$H$529)</f>
        <v>0.62930842784078267</v>
      </c>
      <c r="H629" s="4">
        <f t="shared" si="72"/>
        <v>0.31775000000000003</v>
      </c>
      <c r="I629" s="4">
        <f t="shared" si="73"/>
        <v>-0.22125000000000003</v>
      </c>
      <c r="J629" s="4">
        <f ca="1">VLOOKUP(A629,'bbg mbs total return'!$A$7:$B$803,2,FALSE)*$M$1</f>
        <v>13704.9861</v>
      </c>
      <c r="K629" s="4">
        <f ca="1">VLOOKUP(A629,'bbg mbs total return'!$E$7:$F$803,2,FALSE)*$M$1</f>
        <v>2146.6483300000004</v>
      </c>
      <c r="L629" s="6" t="e">
        <f t="shared" ca="1" si="74"/>
        <v>#N/A</v>
      </c>
      <c r="M629" s="6" t="e">
        <f t="shared" ca="1" si="75"/>
        <v>#N/A</v>
      </c>
      <c r="N629">
        <f t="shared" ca="1" si="78"/>
        <v>1.6867160121146394</v>
      </c>
      <c r="O629">
        <f t="shared" ca="1" si="79"/>
        <v>1.3625517309142723</v>
      </c>
      <c r="P629">
        <f t="shared" ca="1" si="76"/>
        <v>0.21752629115320432</v>
      </c>
      <c r="Q629">
        <f t="shared" ca="1" si="77"/>
        <v>-0.11050848634101007</v>
      </c>
    </row>
    <row r="630" spans="1:17" x14ac:dyDescent="0.2">
      <c r="A630" s="1">
        <v>43978</v>
      </c>
      <c r="B630" s="4">
        <f>bbg!B634</f>
        <v>0.73</v>
      </c>
      <c r="C630" s="4">
        <f>bbg!C634</f>
        <v>0.36249999999999999</v>
      </c>
      <c r="D630" s="4">
        <f>bbg!D634</f>
        <v>5.3999999999999999E-2</v>
      </c>
      <c r="E630" s="4">
        <f>bbg!E634</f>
        <v>0.17</v>
      </c>
      <c r="F630" s="4">
        <f>AVERAGE(bbg!I634:K634)/AVERAGE(bbg!$I$529:$K$529)</f>
        <v>0.27975460122699392</v>
      </c>
      <c r="G630" s="4">
        <f>AVERAGE(bbg!F634:H634)/AVERAGE(bbg!$F$529:$H$529)</f>
        <v>0.63531243050922837</v>
      </c>
      <c r="H630" s="4">
        <f t="shared" si="72"/>
        <v>0.3085</v>
      </c>
      <c r="I630" s="4">
        <f t="shared" si="73"/>
        <v>-0.19249999999999998</v>
      </c>
      <c r="J630" s="4">
        <f ca="1">VLOOKUP(A630,'bbg mbs total return'!$A$7:$B$803,2,FALSE)*$M$1</f>
        <v>13710.5203</v>
      </c>
      <c r="K630" s="4">
        <f ca="1">VLOOKUP(A630,'bbg mbs total return'!$E$7:$F$803,2,FALSE)*$M$1</f>
        <v>2149.1688100000001</v>
      </c>
      <c r="L630" s="6">
        <f t="shared" ca="1" si="74"/>
        <v>2.3824745068508294E-3</v>
      </c>
      <c r="M630" s="6">
        <f t="shared" ca="1" si="75"/>
        <v>6.9274653850725622E-3</v>
      </c>
      <c r="N630">
        <f t="shared" ca="1" si="78"/>
        <v>1.6907345700137997</v>
      </c>
      <c r="O630">
        <f t="shared" ca="1" si="79"/>
        <v>1.3719907608655517</v>
      </c>
      <c r="P630">
        <f t="shared" ca="1" si="76"/>
        <v>0.22042701650329755</v>
      </c>
      <c r="Q630">
        <f t="shared" ca="1" si="77"/>
        <v>-0.10434656466982162</v>
      </c>
    </row>
    <row r="631" spans="1:17" x14ac:dyDescent="0.2">
      <c r="A631" s="1">
        <v>43979</v>
      </c>
      <c r="B631" s="4">
        <f>bbg!B635</f>
        <v>0.74</v>
      </c>
      <c r="C631" s="4">
        <f>bbg!C635</f>
        <v>0.35</v>
      </c>
      <c r="D631" s="4">
        <f>bbg!D635</f>
        <v>5.3999999999999999E-2</v>
      </c>
      <c r="E631" s="4">
        <f>bbg!E635</f>
        <v>0.17</v>
      </c>
      <c r="F631" s="4">
        <f>AVERAGE(bbg!I635:K635)/AVERAGE(bbg!$I$529:$K$529)</f>
        <v>0.2662576687116564</v>
      </c>
      <c r="G631" s="4">
        <f>AVERAGE(bbg!F635:H635)/AVERAGE(bbg!$F$529:$H$529)</f>
        <v>0.61374249499666433</v>
      </c>
      <c r="H631" s="4">
        <f t="shared" si="72"/>
        <v>0.29599999999999999</v>
      </c>
      <c r="I631" s="4">
        <f t="shared" si="73"/>
        <v>-0.17999999999999997</v>
      </c>
      <c r="J631" s="4">
        <f ca="1">VLOOKUP(A631,'bbg mbs total return'!$A$7:$B$803,2,FALSE)*$M$1</f>
        <v>13705.269300000002</v>
      </c>
      <c r="K631" s="4">
        <f ca="1">VLOOKUP(A631,'bbg mbs total return'!$E$7:$F$803,2,FALSE)*$M$1</f>
        <v>2148.9776500000003</v>
      </c>
      <c r="L631" s="6">
        <f t="shared" ca="1" si="74"/>
        <v>-2.2596443695858007E-3</v>
      </c>
      <c r="M631" s="6">
        <f t="shared" ca="1" si="75"/>
        <v>-5.24781485172976E-4</v>
      </c>
      <c r="N631">
        <f t="shared" ca="1" si="78"/>
        <v>1.6869141111622039</v>
      </c>
      <c r="O631">
        <f t="shared" ca="1" si="79"/>
        <v>1.3712707655164211</v>
      </c>
      <c r="P631">
        <f t="shared" ca="1" si="76"/>
        <v>0.21766928546696529</v>
      </c>
      <c r="Q631">
        <f t="shared" ca="1" si="77"/>
        <v>-0.10481658700981444</v>
      </c>
    </row>
    <row r="632" spans="1:17" x14ac:dyDescent="0.2">
      <c r="A632" s="1">
        <v>43980</v>
      </c>
      <c r="B632" s="4">
        <f>bbg!B636</f>
        <v>0.73</v>
      </c>
      <c r="C632" s="4">
        <f>bbg!C636</f>
        <v>0.34399999999999997</v>
      </c>
      <c r="D632" s="4">
        <f>bbg!D636</f>
        <v>5.0999999999999997E-2</v>
      </c>
      <c r="E632" s="4">
        <f>bbg!E636</f>
        <v>0.17</v>
      </c>
      <c r="F632" s="4">
        <f>AVERAGE(bbg!I636:K636)/AVERAGE(bbg!$I$529:$K$529)</f>
        <v>0.25122699386503067</v>
      </c>
      <c r="G632" s="4">
        <f>AVERAGE(bbg!F636:H636)/AVERAGE(bbg!$F$529:$H$529)</f>
        <v>0.59884367356015122</v>
      </c>
      <c r="H632" s="4">
        <f t="shared" si="72"/>
        <v>0.29299999999999998</v>
      </c>
      <c r="I632" s="4">
        <f t="shared" si="73"/>
        <v>-0.17399999999999996</v>
      </c>
      <c r="J632" s="4">
        <f ca="1">VLOOKUP(A632,'bbg mbs total return'!$A$7:$B$803,2,FALSE)*$M$1</f>
        <v>13719.8128</v>
      </c>
      <c r="K632" s="4">
        <f ca="1">VLOOKUP(A632,'bbg mbs total return'!$E$7:$F$803,2,FALSE)*$M$1</f>
        <v>2155.7703200000001</v>
      </c>
      <c r="L632" s="6">
        <f t="shared" ca="1" si="74"/>
        <v>6.2608510728050966E-3</v>
      </c>
      <c r="M632" s="6">
        <f t="shared" ca="1" si="75"/>
        <v>1.8649218152640579E-2</v>
      </c>
      <c r="N632">
        <f t="shared" ca="1" si="78"/>
        <v>1.6974756291848039</v>
      </c>
      <c r="O632">
        <f t="shared" ca="1" si="79"/>
        <v>1.3968438931688754</v>
      </c>
      <c r="P632">
        <f t="shared" ca="1" si="76"/>
        <v>0.22529293151920315</v>
      </c>
      <c r="Q632">
        <f t="shared" ca="1" si="77"/>
        <v>-8.8122116254335081E-2</v>
      </c>
    </row>
    <row r="633" spans="1:17" x14ac:dyDescent="0.2">
      <c r="A633" s="1">
        <v>43983</v>
      </c>
      <c r="B633" s="4">
        <f>bbg!B637</f>
        <v>0.67</v>
      </c>
      <c r="C633" s="4">
        <f>bbg!C637</f>
        <v>0.33712999999999999</v>
      </c>
      <c r="D633" s="4">
        <f>bbg!D637</f>
        <v>5.2999999999999999E-2</v>
      </c>
      <c r="E633" s="4">
        <f>bbg!E637</f>
        <v>0.17</v>
      </c>
      <c r="F633" s="4">
        <f>AVERAGE(bbg!I637:K637)/AVERAGE(bbg!$I$529:$K$529)</f>
        <v>0.27024539877300613</v>
      </c>
      <c r="G633" s="4">
        <f>AVERAGE(bbg!F637:H637)/AVERAGE(bbg!$F$529:$H$529)</f>
        <v>0.61463197687347115</v>
      </c>
      <c r="H633" s="4">
        <f t="shared" si="72"/>
        <v>0.28412999999999999</v>
      </c>
      <c r="I633" s="4">
        <f t="shared" si="73"/>
        <v>-0.16712999999999997</v>
      </c>
      <c r="J633" s="4">
        <f ca="1">VLOOKUP(A633,'bbg mbs total return'!$A$7:$B$803,2,FALSE)*$M$1</f>
        <v>13724.556399999999</v>
      </c>
      <c r="K633" s="4">
        <f ca="1">VLOOKUP(A633,'bbg mbs total return'!$E$7:$F$803,2,FALSE)*$M$1</f>
        <v>2156.9031199999999</v>
      </c>
      <c r="L633" s="6">
        <f t="shared" ca="1" si="74"/>
        <v>2.039914130607179E-3</v>
      </c>
      <c r="M633" s="6">
        <f t="shared" ca="1" si="75"/>
        <v>3.1002931703779215E-3</v>
      </c>
      <c r="N633">
        <f t="shared" ca="1" si="78"/>
        <v>1.7009383337071391</v>
      </c>
      <c r="O633">
        <f t="shared" ca="1" si="79"/>
        <v>1.4011745187509508</v>
      </c>
      <c r="P633">
        <f t="shared" ca="1" si="76"/>
        <v>0.22779242388434207</v>
      </c>
      <c r="Q633">
        <f t="shared" ca="1" si="77"/>
        <v>-8.5295027479139862E-2</v>
      </c>
    </row>
    <row r="634" spans="1:17" x14ac:dyDescent="0.2">
      <c r="A634" s="1">
        <v>43984</v>
      </c>
      <c r="B634" s="4">
        <f>bbg!B638</f>
        <v>0.66</v>
      </c>
      <c r="C634" s="4">
        <f>bbg!C638</f>
        <v>0.33050000000000002</v>
      </c>
      <c r="D634" s="4">
        <f>bbg!D638</f>
        <v>5.3999999999999999E-2</v>
      </c>
      <c r="E634" s="4">
        <f>bbg!E638</f>
        <v>0.23</v>
      </c>
      <c r="F634" s="4">
        <f>AVERAGE(bbg!I638:K638)/AVERAGE(bbg!$I$529:$K$529)</f>
        <v>0.2671779141104294</v>
      </c>
      <c r="G634" s="4">
        <f>AVERAGE(bbg!F638:H638)/AVERAGE(bbg!$F$529:$H$529)</f>
        <v>0.60573715810540363</v>
      </c>
      <c r="H634" s="4">
        <f t="shared" si="72"/>
        <v>0.27650000000000002</v>
      </c>
      <c r="I634" s="4">
        <f t="shared" si="73"/>
        <v>-0.10050000000000001</v>
      </c>
      <c r="J634" s="4">
        <f ca="1">VLOOKUP(A634,'bbg mbs total return'!$A$7:$B$803,2,FALSE)*$M$1</f>
        <v>13725.836700000002</v>
      </c>
      <c r="K634" s="4">
        <f ca="1">VLOOKUP(A634,'bbg mbs total return'!$E$7:$F$803,2,FALSE)*$M$1</f>
        <v>2156.69839</v>
      </c>
      <c r="L634" s="6">
        <f t="shared" ca="1" si="74"/>
        <v>5.5038354463752279E-4</v>
      </c>
      <c r="M634" s="6">
        <f t="shared" ca="1" si="75"/>
        <v>-5.6001912593994785E-4</v>
      </c>
      <c r="N634">
        <f t="shared" ca="1" si="78"/>
        <v>1.7018745021764545</v>
      </c>
      <c r="O634">
        <f t="shared" ca="1" si="79"/>
        <v>1.4003898342216705</v>
      </c>
      <c r="P634">
        <f t="shared" ca="1" si="76"/>
        <v>0.22846818063067853</v>
      </c>
      <c r="Q634">
        <f t="shared" ca="1" si="77"/>
        <v>-8.5807279758343902E-2</v>
      </c>
    </row>
    <row r="635" spans="1:17" x14ac:dyDescent="0.2">
      <c r="A635" s="1">
        <v>43985</v>
      </c>
      <c r="B635" s="4">
        <f>bbg!B639</f>
        <v>0.65</v>
      </c>
      <c r="C635" s="4">
        <f>bbg!C639</f>
        <v>0.32662999999999998</v>
      </c>
      <c r="D635" s="4">
        <f>bbg!D639</f>
        <v>5.8500000000000003E-2</v>
      </c>
      <c r="E635" s="4">
        <f>bbg!E639</f>
        <v>0.15</v>
      </c>
      <c r="F635" s="4">
        <f>AVERAGE(bbg!I639:K639)/AVERAGE(bbg!$I$529:$K$529)</f>
        <v>0.28619631901840487</v>
      </c>
      <c r="G635" s="4">
        <f>AVERAGE(bbg!F639:H639)/AVERAGE(bbg!$F$529:$H$529)</f>
        <v>0.62908605737158108</v>
      </c>
      <c r="H635" s="4">
        <f t="shared" si="72"/>
        <v>0.26812999999999998</v>
      </c>
      <c r="I635" s="4">
        <f t="shared" si="73"/>
        <v>-0.17662999999999998</v>
      </c>
      <c r="J635" s="4">
        <f ca="1">VLOOKUP(A635,'bbg mbs total return'!$A$7:$B$803,2,FALSE)*$M$1</f>
        <v>13717.2345</v>
      </c>
      <c r="K635" s="4">
        <f ca="1">VLOOKUP(A635,'bbg mbs total return'!$E$7:$F$803,2,FALSE)*$M$1</f>
        <v>2152.7129400000003</v>
      </c>
      <c r="L635" s="6">
        <f t="shared" ca="1" si="74"/>
        <v>-3.6976237667179172E-3</v>
      </c>
      <c r="M635" s="6">
        <f t="shared" ca="1" si="75"/>
        <v>-1.0902848126111298E-2</v>
      </c>
      <c r="N635">
        <f t="shared" ca="1" si="78"/>
        <v>1.6955816105692356</v>
      </c>
      <c r="O635">
        <f t="shared" ca="1" si="79"/>
        <v>1.3851215965418016</v>
      </c>
      <c r="P635">
        <f t="shared" ca="1" si="76"/>
        <v>0.2239257674893218</v>
      </c>
      <c r="Q635">
        <f t="shared" ca="1" si="77"/>
        <v>-9.5774584145135178E-2</v>
      </c>
    </row>
    <row r="636" spans="1:17" x14ac:dyDescent="0.2">
      <c r="A636" s="1">
        <v>43986</v>
      </c>
      <c r="B636" s="4">
        <f>bbg!B640</f>
        <v>0.64</v>
      </c>
      <c r="C636" s="4">
        <f>bbg!C640</f>
        <v>0.31763000000000002</v>
      </c>
      <c r="D636" s="4">
        <f>bbg!D640</f>
        <v>6.4000000000000001E-2</v>
      </c>
      <c r="E636" s="4">
        <f>bbg!E640</f>
        <v>0.15</v>
      </c>
      <c r="F636" s="4">
        <f>AVERAGE(bbg!I640:K640)/AVERAGE(bbg!$I$529:$K$529)</f>
        <v>0.31748466257668706</v>
      </c>
      <c r="G636" s="4">
        <f>AVERAGE(bbg!F640:H640)/AVERAGE(bbg!$F$529:$H$529)</f>
        <v>0.6573271069601957</v>
      </c>
      <c r="H636" s="4">
        <f t="shared" si="72"/>
        <v>0.25363000000000002</v>
      </c>
      <c r="I636" s="4">
        <f t="shared" si="73"/>
        <v>-0.16763000000000003</v>
      </c>
      <c r="J636" s="4">
        <f ca="1">VLOOKUP(A636,'bbg mbs total return'!$A$7:$B$803,2,FALSE)*$M$1</f>
        <v>13713.021900000002</v>
      </c>
      <c r="K636" s="4">
        <f ca="1">VLOOKUP(A636,'bbg mbs total return'!$E$7:$F$803,2,FALSE)*$M$1</f>
        <v>2152.2887300000002</v>
      </c>
      <c r="L636" s="6">
        <f t="shared" ca="1" si="74"/>
        <v>-1.8119060368907093E-3</v>
      </c>
      <c r="M636" s="6">
        <f t="shared" ca="1" si="75"/>
        <v>-1.1626441006116429E-3</v>
      </c>
      <c r="N636">
        <f t="shared" ca="1" si="78"/>
        <v>1.6925093760130043</v>
      </c>
      <c r="O636">
        <f t="shared" ca="1" si="79"/>
        <v>1.3835111930889525</v>
      </c>
      <c r="P636">
        <f t="shared" ca="1" si="76"/>
        <v>0.22170812900250181</v>
      </c>
      <c r="Q636">
        <f t="shared" ca="1" si="77"/>
        <v>-9.6825876490501894E-2</v>
      </c>
    </row>
    <row r="637" spans="1:17" x14ac:dyDescent="0.2">
      <c r="A637" s="1">
        <v>43987</v>
      </c>
      <c r="B637" s="4">
        <f>bbg!B641</f>
        <v>0.61</v>
      </c>
      <c r="C637" s="4">
        <f>bbg!C641</f>
        <v>0.31287999999999999</v>
      </c>
      <c r="D637" s="4">
        <f>bbg!D641</f>
        <v>6.5000000000000002E-2</v>
      </c>
      <c r="E637" s="4">
        <f>bbg!E641</f>
        <v>0.15</v>
      </c>
      <c r="F637" s="4">
        <f>AVERAGE(bbg!I641:K641)/AVERAGE(bbg!$I$529:$K$529)</f>
        <v>0.34570552147239259</v>
      </c>
      <c r="G637" s="4">
        <f>AVERAGE(bbg!F641:H641)/AVERAGE(bbg!$F$529:$H$529)</f>
        <v>0.65621525461418717</v>
      </c>
      <c r="H637" s="4">
        <f t="shared" si="72"/>
        <v>0.24787999999999999</v>
      </c>
      <c r="I637" s="4">
        <f t="shared" si="73"/>
        <v>-0.16288</v>
      </c>
      <c r="J637" s="4">
        <f ca="1">VLOOKUP(A637,'bbg mbs total return'!$A$7:$B$803,2,FALSE)*$M$1</f>
        <v>13708.720800000001</v>
      </c>
      <c r="K637" s="4">
        <f ca="1">VLOOKUP(A637,'bbg mbs total return'!$E$7:$F$803,2,FALSE)*$M$1</f>
        <v>2148.9817800000001</v>
      </c>
      <c r="L637" s="6">
        <f t="shared" ca="1" si="74"/>
        <v>-1.8505395955067173E-3</v>
      </c>
      <c r="M637" s="6">
        <f t="shared" ca="1" si="75"/>
        <v>-9.065235871026112E-3</v>
      </c>
      <c r="N637">
        <f t="shared" ca="1" si="78"/>
        <v>1.6893773203969258</v>
      </c>
      <c r="O637">
        <f t="shared" ca="1" si="79"/>
        <v>1.3709693377933965</v>
      </c>
      <c r="P637">
        <f t="shared" ca="1" si="76"/>
        <v>0.2194473097356302</v>
      </c>
      <c r="Q637">
        <f t="shared" ca="1" si="77"/>
        <v>-0.10501336295272268</v>
      </c>
    </row>
    <row r="638" spans="1:17" x14ac:dyDescent="0.2">
      <c r="A638" s="1">
        <v>43990</v>
      </c>
      <c r="B638" s="4">
        <f>bbg!B642</f>
        <v>0.59</v>
      </c>
      <c r="C638" s="4">
        <f>bbg!C642</f>
        <v>0.30975000000000003</v>
      </c>
      <c r="D638" s="4">
        <f>bbg!D642</f>
        <v>7.6799999999999993E-2</v>
      </c>
      <c r="E638" s="4">
        <f>bbg!E642</f>
        <v>0.15</v>
      </c>
      <c r="F638" s="4">
        <f>AVERAGE(bbg!I642:K642)/AVERAGE(bbg!$I$529:$K$529)</f>
        <v>0.39447852760736191</v>
      </c>
      <c r="G638" s="4">
        <f>AVERAGE(bbg!F642:H642)/AVERAGE(bbg!$F$529:$H$529)</f>
        <v>0.70335779408494548</v>
      </c>
      <c r="H638" s="4">
        <f t="shared" si="72"/>
        <v>0.23295000000000005</v>
      </c>
      <c r="I638" s="4">
        <f t="shared" si="73"/>
        <v>-0.15975000000000003</v>
      </c>
      <c r="J638" s="4">
        <f ca="1">VLOOKUP(A638,'bbg mbs total return'!$A$7:$B$803,2,FALSE)*$M$1</f>
        <v>13720.491300000002</v>
      </c>
      <c r="K638" s="4">
        <f ca="1">VLOOKUP(A638,'bbg mbs total return'!$E$7:$F$803,2,FALSE)*$M$1</f>
        <v>2161.2443400000002</v>
      </c>
      <c r="L638" s="6">
        <f t="shared" ca="1" si="74"/>
        <v>5.0658227717360615E-3</v>
      </c>
      <c r="M638" s="6">
        <f t="shared" ca="1" si="75"/>
        <v>3.366669027784959E-2</v>
      </c>
      <c r="N638">
        <f t="shared" ca="1" si="78"/>
        <v>1.6979354064966472</v>
      </c>
      <c r="O638">
        <f t="shared" ca="1" si="79"/>
        <v>1.4171253378693152</v>
      </c>
      <c r="P638">
        <f t="shared" ca="1" si="76"/>
        <v>0.22562481368622134</v>
      </c>
      <c r="Q638">
        <f t="shared" ca="1" si="77"/>
        <v>-7.4882125040437897E-2</v>
      </c>
    </row>
    <row r="639" spans="1:17" x14ac:dyDescent="0.2">
      <c r="A639" s="1">
        <v>43991</v>
      </c>
      <c r="B639" s="4">
        <f>bbg!B643</f>
        <v>0.61</v>
      </c>
      <c r="C639" s="4">
        <f>bbg!C643</f>
        <v>0.31463000000000002</v>
      </c>
      <c r="D639" s="4">
        <f>bbg!D643</f>
        <v>7.6999999999999999E-2</v>
      </c>
      <c r="E639" s="4">
        <f>bbg!E643</f>
        <v>0.15</v>
      </c>
      <c r="F639" s="4">
        <f>AVERAGE(bbg!I643:K643)/AVERAGE(bbg!$I$529:$K$529)</f>
        <v>0.38128834355828223</v>
      </c>
      <c r="G639" s="4">
        <f>AVERAGE(bbg!F643:H643)/AVERAGE(bbg!$F$529:$H$529)</f>
        <v>0.67978652434956632</v>
      </c>
      <c r="H639" s="4">
        <f t="shared" si="72"/>
        <v>0.23763000000000001</v>
      </c>
      <c r="I639" s="4">
        <f t="shared" si="73"/>
        <v>-0.16463000000000003</v>
      </c>
      <c r="J639" s="4">
        <f ca="1">VLOOKUP(A639,'bbg mbs total return'!$A$7:$B$803,2,FALSE)*$M$1</f>
        <v>13721.453000000001</v>
      </c>
      <c r="K639" s="4">
        <f ca="1">VLOOKUP(A639,'bbg mbs total return'!$E$7:$F$803,2,FALSE)*$M$1</f>
        <v>2172.27675</v>
      </c>
      <c r="L639" s="6">
        <f t="shared" ca="1" si="74"/>
        <v>4.135442292793723E-4</v>
      </c>
      <c r="M639" s="6">
        <f t="shared" ca="1" si="75"/>
        <v>3.0117473436622192E-2</v>
      </c>
      <c r="N639">
        <f t="shared" ca="1" si="78"/>
        <v>1.698637577885693</v>
      </c>
      <c r="O639">
        <f t="shared" ca="1" si="79"/>
        <v>1.4598055725889587</v>
      </c>
      <c r="P639">
        <f t="shared" ca="1" si="76"/>
        <v>0.2261316637551829</v>
      </c>
      <c r="Q639">
        <f t="shared" ca="1" si="77"/>
        <v>-4.7019912015598853E-2</v>
      </c>
    </row>
    <row r="640" spans="1:17" x14ac:dyDescent="0.2">
      <c r="A640" s="1">
        <v>43992</v>
      </c>
      <c r="B640" s="4">
        <f>bbg!B644</f>
        <v>0.59</v>
      </c>
      <c r="C640" s="4">
        <f>bbg!C644</f>
        <v>0.31838</v>
      </c>
      <c r="D640" s="4">
        <f>bbg!D644</f>
        <v>7.1999999999999995E-2</v>
      </c>
      <c r="E640" s="4">
        <f>bbg!E644</f>
        <v>0.15</v>
      </c>
      <c r="F640" s="4">
        <f>AVERAGE(bbg!I644:K644)/AVERAGE(bbg!$I$529:$K$529)</f>
        <v>0.34754601226993864</v>
      </c>
      <c r="G640" s="4">
        <f>AVERAGE(bbg!F644:H644)/AVERAGE(bbg!$F$529:$H$529)</f>
        <v>0.65199021569935511</v>
      </c>
      <c r="H640" s="4">
        <f t="shared" si="72"/>
        <v>0.24637999999999999</v>
      </c>
      <c r="I640" s="4">
        <f t="shared" si="73"/>
        <v>-0.16838</v>
      </c>
      <c r="J640" s="4">
        <f ca="1">VLOOKUP(A640,'bbg mbs total return'!$A$7:$B$803,2,FALSE)*$M$1</f>
        <v>13738.4804</v>
      </c>
      <c r="K640" s="4">
        <f ca="1">VLOOKUP(A640,'bbg mbs total return'!$E$7:$F$803,2,FALSE)*$M$1</f>
        <v>2182.0937600000002</v>
      </c>
      <c r="L640" s="6">
        <f t="shared" ca="1" si="74"/>
        <v>7.3215030507329812E-3</v>
      </c>
      <c r="M640" s="6">
        <f t="shared" ca="1" si="75"/>
        <v>2.6663434573887271E-2</v>
      </c>
      <c r="N640">
        <f t="shared" ca="1" si="78"/>
        <v>1.7110741580942728</v>
      </c>
      <c r="O640">
        <f t="shared" ca="1" si="79"/>
        <v>1.4987290029642804</v>
      </c>
      <c r="P640">
        <f t="shared" ca="1" si="76"/>
        <v>0.23510879047196664</v>
      </c>
      <c r="Q640">
        <f t="shared" ca="1" si="77"/>
        <v>-2.1610189789409429E-2</v>
      </c>
    </row>
    <row r="641" spans="1:17" x14ac:dyDescent="0.2">
      <c r="A641" s="1">
        <v>43993</v>
      </c>
      <c r="B641" s="4">
        <f>bbg!B645</f>
        <v>0.59</v>
      </c>
      <c r="C641" s="4">
        <f>bbg!C645</f>
        <v>0.31337999999999999</v>
      </c>
      <c r="D641" s="4">
        <f>bbg!D645</f>
        <v>9.4E-2</v>
      </c>
      <c r="E641" s="4">
        <f>bbg!E645</f>
        <v>0.15</v>
      </c>
      <c r="F641" s="4">
        <f>AVERAGE(bbg!I645:K645)/AVERAGE(bbg!$I$529:$K$529)</f>
        <v>0.2975460122699386</v>
      </c>
      <c r="G641" s="4">
        <f>AVERAGE(bbg!F645:H645)/AVERAGE(bbg!$F$529:$H$529)</f>
        <v>0.62108072048032026</v>
      </c>
      <c r="H641" s="4">
        <f t="shared" si="72"/>
        <v>0.21937999999999999</v>
      </c>
      <c r="I641" s="4">
        <f t="shared" si="73"/>
        <v>-0.16338</v>
      </c>
      <c r="J641" s="4">
        <f ca="1">VLOOKUP(A641,'bbg mbs total return'!$A$7:$B$803,2,FALSE)*$M$1</f>
        <v>13743.147300000002</v>
      </c>
      <c r="K641" s="4">
        <f ca="1">VLOOKUP(A641,'bbg mbs total return'!$E$7:$F$803,2,FALSE)*$M$1</f>
        <v>2182.2495199999998</v>
      </c>
      <c r="L641" s="6">
        <f t="shared" ca="1" si="74"/>
        <v>2.0042034634354389E-3</v>
      </c>
      <c r="M641" s="6">
        <f t="shared" ca="1" si="75"/>
        <v>4.2114780622393155E-4</v>
      </c>
      <c r="N641">
        <f t="shared" ca="1" si="78"/>
        <v>1.71450349884812</v>
      </c>
      <c r="O641">
        <f t="shared" ca="1" si="79"/>
        <v>1.4993601893960029</v>
      </c>
      <c r="P641">
        <f t="shared" ca="1" si="76"/>
        <v>0.23758419978755008</v>
      </c>
      <c r="Q641">
        <f t="shared" ca="1" si="77"/>
        <v>-2.1198143067207464E-2</v>
      </c>
    </row>
    <row r="642" spans="1:17" x14ac:dyDescent="0.2">
      <c r="A642" s="1">
        <v>43994</v>
      </c>
      <c r="B642" s="4">
        <f>bbg!B646</f>
        <v>0.61</v>
      </c>
      <c r="C642" s="4">
        <f>bbg!C646</f>
        <v>0.32088</v>
      </c>
      <c r="D642" s="4">
        <f>bbg!D646</f>
        <v>8.6999999999999994E-2</v>
      </c>
      <c r="E642" s="4">
        <f>bbg!E646</f>
        <v>0.15</v>
      </c>
      <c r="F642" s="4">
        <f>AVERAGE(bbg!I646:K646)/AVERAGE(bbg!$I$529:$K$529)</f>
        <v>0.32515337423312879</v>
      </c>
      <c r="G642" s="4">
        <f>AVERAGE(bbg!F646:H646)/AVERAGE(bbg!$F$529:$H$529)</f>
        <v>0.65532577273738035</v>
      </c>
      <c r="H642" s="4">
        <f t="shared" si="72"/>
        <v>0.23388</v>
      </c>
      <c r="I642" s="4">
        <f t="shared" si="73"/>
        <v>-0.17088</v>
      </c>
      <c r="J642" s="4">
        <f ca="1">VLOOKUP(A642,'bbg mbs total return'!$A$7:$B$803,2,FALSE)*$M$1</f>
        <v>13731.1939</v>
      </c>
      <c r="K642" s="4">
        <f ca="1">VLOOKUP(A642,'bbg mbs total return'!$E$7:$F$803,2,FALSE)*$M$1</f>
        <v>2185.3653100000001</v>
      </c>
      <c r="L642" s="6">
        <f t="shared" ca="1" si="74"/>
        <v>-5.1316527765087995E-3</v>
      </c>
      <c r="M642" s="6">
        <f t="shared" ca="1" si="75"/>
        <v>8.4239500714853761E-3</v>
      </c>
      <c r="N642">
        <f t="shared" ca="1" si="78"/>
        <v>1.7057052622079218</v>
      </c>
      <c r="O642">
        <f t="shared" ca="1" si="79"/>
        <v>1.5119907247706477</v>
      </c>
      <c r="P642">
        <f t="shared" ca="1" si="76"/>
        <v>0.23123334739254675</v>
      </c>
      <c r="Q642">
        <f t="shared" ca="1" si="77"/>
        <v>-1.2952765094528473E-2</v>
      </c>
    </row>
    <row r="643" spans="1:17" x14ac:dyDescent="0.2">
      <c r="A643" s="1">
        <v>43997</v>
      </c>
      <c r="B643" s="4">
        <f>bbg!B647</f>
        <v>0.66</v>
      </c>
      <c r="C643" s="4">
        <f>bbg!C647</f>
        <v>0.29899999999999999</v>
      </c>
      <c r="D643" s="4">
        <f>bbg!D647</f>
        <v>9.1499999999999998E-2</v>
      </c>
      <c r="E643" s="4">
        <f>bbg!E647</f>
        <v>0.19</v>
      </c>
      <c r="F643" s="4">
        <f>AVERAGE(bbg!I647:K647)/AVERAGE(bbg!$I$529:$K$529)</f>
        <v>0.33711656441717791</v>
      </c>
      <c r="G643" s="4">
        <f>AVERAGE(bbg!F647:H647)/AVERAGE(bbg!$F$529:$H$529)</f>
        <v>0.6577718478985991</v>
      </c>
      <c r="H643" s="4">
        <f t="shared" si="72"/>
        <v>0.20749999999999999</v>
      </c>
      <c r="I643" s="4">
        <f t="shared" si="73"/>
        <v>-0.10899999999999999</v>
      </c>
      <c r="J643" s="4">
        <f ca="1">VLOOKUP(A643,'bbg mbs total return'!$A$7:$B$803,2,FALSE)*$M$1</f>
        <v>13721.5002</v>
      </c>
      <c r="K643" s="4">
        <f ca="1">VLOOKUP(A643,'bbg mbs total return'!$E$7:$F$803,2,FALSE)*$M$1</f>
        <v>2188.8823000000002</v>
      </c>
      <c r="L643" s="6">
        <f t="shared" ca="1" si="74"/>
        <v>-4.1651753239024371E-3</v>
      </c>
      <c r="M643" s="6">
        <f t="shared" ca="1" si="75"/>
        <v>9.4950903197053241E-3</v>
      </c>
      <c r="N643">
        <f t="shared" ca="1" si="78"/>
        <v>1.6986007007399229</v>
      </c>
      <c r="O643">
        <f t="shared" ca="1" si="79"/>
        <v>1.5263472132649016</v>
      </c>
      <c r="P643">
        <f t="shared" ca="1" si="76"/>
        <v>0.22610504463602155</v>
      </c>
      <c r="Q643">
        <f t="shared" ca="1" si="77"/>
        <v>-3.5806624492856765E-3</v>
      </c>
    </row>
    <row r="644" spans="1:17" x14ac:dyDescent="0.2">
      <c r="A644" s="1">
        <v>43998</v>
      </c>
      <c r="B644" s="4">
        <f>bbg!B648</f>
        <v>0.66</v>
      </c>
      <c r="C644" s="4">
        <f>bbg!C648</f>
        <v>0.30787999999999999</v>
      </c>
      <c r="D644" s="4">
        <f>bbg!D648</f>
        <v>8.7999999999999995E-2</v>
      </c>
      <c r="E644" s="4">
        <f>bbg!E648</f>
        <v>0.19</v>
      </c>
      <c r="F644" s="4">
        <f>AVERAGE(bbg!I648:K648)/AVERAGE(bbg!$I$529:$K$529)</f>
        <v>0.33742331288343558</v>
      </c>
      <c r="G644" s="4">
        <f>AVERAGE(bbg!F648:H648)/AVERAGE(bbg!$F$529:$H$529)</f>
        <v>0.65977318212141434</v>
      </c>
      <c r="H644" s="4">
        <f t="shared" si="72"/>
        <v>0.21987999999999999</v>
      </c>
      <c r="I644" s="4">
        <f t="shared" si="73"/>
        <v>-0.11787999999999998</v>
      </c>
      <c r="J644" s="4">
        <f ca="1">VLOOKUP(A644,'bbg mbs total return'!$A$7:$B$803,2,FALSE)*$M$1</f>
        <v>13714.2196</v>
      </c>
      <c r="K644" s="4">
        <f ca="1">VLOOKUP(A644,'bbg mbs total return'!$E$7:$F$803,2,FALSE)*$M$1</f>
        <v>2187.3205700000003</v>
      </c>
      <c r="L644" s="6">
        <f t="shared" ca="1" si="74"/>
        <v>-3.1305279578688451E-3</v>
      </c>
      <c r="M644" s="6">
        <f t="shared" ca="1" si="75"/>
        <v>-4.2095488642764026E-3</v>
      </c>
      <c r="N644">
        <f t="shared" ca="1" si="78"/>
        <v>1.693283183757001</v>
      </c>
      <c r="O644">
        <f t="shared" ca="1" si="79"/>
        <v>1.5199219800868109</v>
      </c>
      <c r="P644">
        <f t="shared" ca="1" si="76"/>
        <v>0.2222666885145046</v>
      </c>
      <c r="Q644">
        <f t="shared" ca="1" si="77"/>
        <v>-7.7751383400153085E-3</v>
      </c>
    </row>
    <row r="645" spans="1:17" x14ac:dyDescent="0.2">
      <c r="A645" s="1">
        <v>43999</v>
      </c>
      <c r="B645" s="4">
        <f>bbg!B649</f>
        <v>0.71</v>
      </c>
      <c r="C645" s="4">
        <f>bbg!C649</f>
        <v>0.31624999999999998</v>
      </c>
      <c r="D645" s="4">
        <f>bbg!D649</f>
        <v>8.1000000000000003E-2</v>
      </c>
      <c r="E645" s="4">
        <f>bbg!E649</f>
        <v>0.23</v>
      </c>
      <c r="F645" s="4">
        <f>AVERAGE(bbg!I649:K649)/AVERAGE(bbg!$I$529:$K$529)</f>
        <v>0.32361963190184051</v>
      </c>
      <c r="G645" s="4">
        <f>AVERAGE(bbg!F649:H649)/AVERAGE(bbg!$F$529:$H$529)</f>
        <v>0.65532577273738035</v>
      </c>
      <c r="H645" s="4">
        <f t="shared" ref="H645:H708" si="80">C645-D645</f>
        <v>0.23524999999999996</v>
      </c>
      <c r="I645" s="4">
        <f t="shared" ref="I645:I708" si="81">E645-C645</f>
        <v>-8.6249999999999966E-2</v>
      </c>
      <c r="J645" s="4">
        <f ca="1">VLOOKUP(A645,'bbg mbs total return'!$A$7:$B$803,2,FALSE)*$M$1</f>
        <v>13703.977200000001</v>
      </c>
      <c r="K645" s="4">
        <f ca="1">VLOOKUP(A645,'bbg mbs total return'!$E$7:$F$803,2,FALSE)*$M$1</f>
        <v>2190.3490400000001</v>
      </c>
      <c r="L645" s="6">
        <f t="shared" ref="L645:L708" ca="1" si="82">(J645/J644-1)*$M$1</f>
        <v>-4.4063870757904636E-3</v>
      </c>
      <c r="M645" s="6">
        <f t="shared" ref="M645:M708" ca="1" si="83">(K645/K644-1)*$M$1</f>
        <v>8.1688862826348359E-3</v>
      </c>
      <c r="N645">
        <f t="shared" ca="1" si="78"/>
        <v>1.6858219226204409</v>
      </c>
      <c r="O645">
        <f t="shared" ca="1" si="79"/>
        <v>1.5323380499006172</v>
      </c>
      <c r="P645">
        <f t="shared" ref="P645:P708" ca="1" si="84">N645/N$525-1</f>
        <v>0.21688090837506513</v>
      </c>
      <c r="Q645">
        <f t="shared" ref="Q645:Q708" ca="1" si="85">O645/O$525-1</f>
        <v>3.3023372168816678E-4</v>
      </c>
    </row>
    <row r="646" spans="1:17" x14ac:dyDescent="0.2">
      <c r="A646" s="1">
        <v>44000</v>
      </c>
      <c r="B646" s="4">
        <f>bbg!B650</f>
        <v>0.74</v>
      </c>
      <c r="C646" s="4">
        <f>bbg!C650</f>
        <v>0.30637999999999999</v>
      </c>
      <c r="D646" s="4">
        <f>bbg!D650</f>
        <v>7.5999999999999998E-2</v>
      </c>
      <c r="E646" s="4">
        <f>bbg!E650</f>
        <v>0.19</v>
      </c>
      <c r="F646" s="4">
        <f>AVERAGE(bbg!I650:K650)/AVERAGE(bbg!$I$529:$K$529)</f>
        <v>0.31932515337423312</v>
      </c>
      <c r="G646" s="4">
        <f>AVERAGE(bbg!F650:H650)/AVERAGE(bbg!$F$529:$H$529)</f>
        <v>0.65043362241494329</v>
      </c>
      <c r="H646" s="4">
        <f t="shared" si="80"/>
        <v>0.23037999999999997</v>
      </c>
      <c r="I646" s="4">
        <f t="shared" si="81"/>
        <v>-0.11637999999999998</v>
      </c>
      <c r="J646" s="4">
        <f ca="1">VLOOKUP(A646,'bbg mbs total return'!$A$7:$B$803,2,FALSE)*$M$1</f>
        <v>13700.685000000001</v>
      </c>
      <c r="K646" s="4">
        <f ca="1">VLOOKUP(A646,'bbg mbs total return'!$E$7:$F$803,2,FALSE)*$M$1</f>
        <v>2192.15326</v>
      </c>
      <c r="L646" s="6">
        <f t="shared" ca="1" si="82"/>
        <v>-1.417397279382704E-3</v>
      </c>
      <c r="M646" s="6">
        <f t="shared" ca="1" si="83"/>
        <v>4.8599094507786322E-3</v>
      </c>
      <c r="N646">
        <f t="shared" ref="N646:N709" ca="1" si="86">IF(ISERROR((N645*(1+L646))),N645,(N645*(1+L646)))</f>
        <v>1.683432443213795</v>
      </c>
      <c r="O646">
        <f t="shared" ref="O646:O709" ca="1" si="87">IF(ISERROR((O645*(1+M646))),O645,(O645*(1+M646)))</f>
        <v>1.539785074071117</v>
      </c>
      <c r="P646">
        <f t="shared" ca="1" si="84"/>
        <v>0.21515610468620139</v>
      </c>
      <c r="Q646">
        <f t="shared" ca="1" si="85"/>
        <v>5.1917480784517966E-3</v>
      </c>
    </row>
    <row r="647" spans="1:17" x14ac:dyDescent="0.2">
      <c r="A647" s="1">
        <v>44001</v>
      </c>
      <c r="B647" s="4">
        <f>bbg!B651</f>
        <v>0.75</v>
      </c>
      <c r="C647" s="4">
        <f>bbg!C651</f>
        <v>0.30513000000000001</v>
      </c>
      <c r="D647" s="4">
        <f>bbg!D651</f>
        <v>7.5999999999999998E-2</v>
      </c>
      <c r="E647" s="4">
        <f>bbg!E651</f>
        <v>0.22</v>
      </c>
      <c r="F647" s="4">
        <f>AVERAGE(bbg!I651:K651)/AVERAGE(bbg!$I$529:$K$529)</f>
        <v>0.32300613496932518</v>
      </c>
      <c r="G647" s="4">
        <f>AVERAGE(bbg!F651:H651)/AVERAGE(bbg!$F$529:$H$529)</f>
        <v>0.63531243050922837</v>
      </c>
      <c r="H647" s="4">
        <f t="shared" si="80"/>
        <v>0.22913</v>
      </c>
      <c r="I647" s="4">
        <f t="shared" si="81"/>
        <v>-8.5130000000000011E-2</v>
      </c>
      <c r="J647" s="4">
        <f ca="1">VLOOKUP(A647,'bbg mbs total return'!$A$7:$B$803,2,FALSE)*$M$1</f>
        <v>13696.460600000002</v>
      </c>
      <c r="K647" s="4">
        <f ca="1">VLOOKUP(A647,'bbg mbs total return'!$E$7:$F$803,2,FALSE)*$M$1</f>
        <v>2195.3109399999998</v>
      </c>
      <c r="L647" s="6">
        <f t="shared" ca="1" si="82"/>
        <v>-1.8191761944745589E-3</v>
      </c>
      <c r="M647" s="6">
        <f t="shared" ca="1" si="83"/>
        <v>8.4986357203874711E-3</v>
      </c>
      <c r="N647">
        <f t="shared" ca="1" si="86"/>
        <v>1.6803699829880943</v>
      </c>
      <c r="O647">
        <f t="shared" ca="1" si="87"/>
        <v>1.5528711465033374</v>
      </c>
      <c r="P647">
        <f t="shared" ca="1" si="84"/>
        <v>0.21294552162798586</v>
      </c>
      <c r="Q647">
        <f t="shared" ca="1" si="85"/>
        <v>1.3734506574510252E-2</v>
      </c>
    </row>
    <row r="648" spans="1:17" x14ac:dyDescent="0.2">
      <c r="A648" s="1">
        <v>44004</v>
      </c>
      <c r="B648" s="4">
        <f>bbg!B652</f>
        <v>0.72</v>
      </c>
      <c r="C648" s="4">
        <f>bbg!C652</f>
        <v>0.29663</v>
      </c>
      <c r="D648" s="4">
        <f>bbg!D652</f>
        <v>7.3999999999999996E-2</v>
      </c>
      <c r="E648" s="4">
        <f>bbg!E652</f>
        <v>0.22</v>
      </c>
      <c r="F648" s="4">
        <f>AVERAGE(bbg!I652:K652)/AVERAGE(bbg!$I$529:$K$529)</f>
        <v>0.31564417177914111</v>
      </c>
      <c r="G648" s="4">
        <f>AVERAGE(bbg!F652:H652)/AVERAGE(bbg!$F$529:$H$529)</f>
        <v>0.64153880364687577</v>
      </c>
      <c r="H648" s="4">
        <f t="shared" si="80"/>
        <v>0.22262999999999999</v>
      </c>
      <c r="I648" s="4">
        <f t="shared" si="81"/>
        <v>-7.6630000000000004E-2</v>
      </c>
      <c r="J648" s="4">
        <f ca="1">VLOOKUP(A648,'bbg mbs total return'!$A$7:$B$803,2,FALSE)*$M$1</f>
        <v>13696.566800000002</v>
      </c>
      <c r="K648" s="4">
        <f ca="1">VLOOKUP(A648,'bbg mbs total return'!$E$7:$F$803,2,FALSE)*$M$1</f>
        <v>2196.9116100000001</v>
      </c>
      <c r="L648" s="6">
        <f t="shared" ca="1" si="82"/>
        <v>4.574758532904788E-5</v>
      </c>
      <c r="M648" s="6">
        <f t="shared" ca="1" si="83"/>
        <v>4.3018748861156642E-3</v>
      </c>
      <c r="N648">
        <f t="shared" ca="1" si="86"/>
        <v>1.6804468558572754</v>
      </c>
      <c r="O648">
        <f t="shared" ca="1" si="87"/>
        <v>1.5595514038898537</v>
      </c>
      <c r="P648">
        <f t="shared" ca="1" si="84"/>
        <v>0.21300101095673596</v>
      </c>
      <c r="Q648">
        <f t="shared" ca="1" si="85"/>
        <v>1.8095465589532012E-2</v>
      </c>
    </row>
    <row r="649" spans="1:17" x14ac:dyDescent="0.2">
      <c r="A649" s="1">
        <v>44005</v>
      </c>
      <c r="B649" s="4">
        <f>bbg!B653</f>
        <v>0.72</v>
      </c>
      <c r="C649" s="4">
        <f>bbg!C653</f>
        <v>0.29687999999999998</v>
      </c>
      <c r="D649" s="4">
        <f>bbg!D653</f>
        <v>7.1999999999999995E-2</v>
      </c>
      <c r="E649" s="4">
        <f>bbg!E653</f>
        <v>0.18</v>
      </c>
      <c r="F649" s="4">
        <f>AVERAGE(bbg!I653:K653)/AVERAGE(bbg!$I$529:$K$529)</f>
        <v>0.33036809815950918</v>
      </c>
      <c r="G649" s="4">
        <f>AVERAGE(bbg!F653:H653)/AVERAGE(bbg!$F$529:$H$529)</f>
        <v>0.64798754725372465</v>
      </c>
      <c r="H649" s="4">
        <f t="shared" si="80"/>
        <v>0.22487999999999997</v>
      </c>
      <c r="I649" s="4">
        <f t="shared" si="81"/>
        <v>-0.11687999999999998</v>
      </c>
      <c r="J649" s="4">
        <f ca="1">VLOOKUP(A649,'bbg mbs total return'!$A$7:$B$803,2,FALSE)*$M$1</f>
        <v>13695.380900000002</v>
      </c>
      <c r="K649" s="4">
        <f ca="1">VLOOKUP(A649,'bbg mbs total return'!$E$7:$F$803,2,FALSE)*$M$1</f>
        <v>2197.60545</v>
      </c>
      <c r="L649" s="6">
        <f t="shared" ca="1" si="82"/>
        <v>-5.1084407517392187E-4</v>
      </c>
      <c r="M649" s="6">
        <f t="shared" ca="1" si="83"/>
        <v>1.8633685494519271E-3</v>
      </c>
      <c r="N649">
        <f t="shared" ca="1" si="86"/>
        <v>1.6795884095373161</v>
      </c>
      <c r="O649">
        <f t="shared" ca="1" si="87"/>
        <v>1.5624574229271158</v>
      </c>
      <c r="P649">
        <f t="shared" ca="1" si="84"/>
        <v>0.21238135657710888</v>
      </c>
      <c r="Q649">
        <f t="shared" ca="1" si="85"/>
        <v>1.9992552660451191E-2</v>
      </c>
    </row>
    <row r="650" spans="1:17" x14ac:dyDescent="0.2">
      <c r="A650" s="1">
        <v>44006</v>
      </c>
      <c r="B650" s="4">
        <f>bbg!B654</f>
        <v>0.75</v>
      </c>
      <c r="C650" s="4">
        <f>bbg!C654</f>
        <v>0.28375</v>
      </c>
      <c r="D650" s="4">
        <f>bbg!D654</f>
        <v>6.9500000000000006E-2</v>
      </c>
      <c r="E650" s="4">
        <f>bbg!E654</f>
        <v>0.21</v>
      </c>
      <c r="F650" s="4">
        <f>AVERAGE(bbg!I654:K654)/AVERAGE(bbg!$I$529:$K$529)</f>
        <v>0.31196319018404906</v>
      </c>
      <c r="G650" s="4">
        <f>AVERAGE(bbg!F654:H654)/AVERAGE(bbg!$F$529:$H$529)</f>
        <v>0.63264398487880802</v>
      </c>
      <c r="H650" s="4">
        <f t="shared" si="80"/>
        <v>0.21425</v>
      </c>
      <c r="I650" s="4">
        <f t="shared" si="81"/>
        <v>-7.375000000000001E-2</v>
      </c>
      <c r="J650" s="4">
        <f ca="1">VLOOKUP(A650,'bbg mbs total return'!$A$7:$B$803,2,FALSE)*$M$1</f>
        <v>13689.162300000002</v>
      </c>
      <c r="K650" s="4">
        <f ca="1">VLOOKUP(A650,'bbg mbs total return'!$E$7:$F$803,2,FALSE)*$M$1</f>
        <v>2197.6060400000001</v>
      </c>
      <c r="L650" s="6">
        <f t="shared" ca="1" si="82"/>
        <v>-2.6789864603183225E-3</v>
      </c>
      <c r="M650" s="6">
        <f t="shared" ca="1" si="83"/>
        <v>1.5839967999697891E-6</v>
      </c>
      <c r="N650">
        <f t="shared" ca="1" si="86"/>
        <v>1.6750888149292582</v>
      </c>
      <c r="O650">
        <f t="shared" ca="1" si="87"/>
        <v>1.5624598978546738</v>
      </c>
      <c r="P650">
        <f t="shared" ca="1" si="84"/>
        <v>0.20913340333809649</v>
      </c>
      <c r="Q650">
        <f t="shared" ca="1" si="85"/>
        <v>1.9994168325390582E-2</v>
      </c>
    </row>
    <row r="651" spans="1:17" x14ac:dyDescent="0.2">
      <c r="A651" s="1">
        <v>44007</v>
      </c>
      <c r="B651" s="4">
        <f>bbg!B655</f>
        <v>0.75</v>
      </c>
      <c r="C651" s="4">
        <f>bbg!C655</f>
        <v>0.30599999999999999</v>
      </c>
      <c r="D651" s="4">
        <f>bbg!D655</f>
        <v>6.8400000000000002E-2</v>
      </c>
      <c r="E651" s="4">
        <f>bbg!E655</f>
        <v>0.21</v>
      </c>
      <c r="F651" s="4">
        <f>AVERAGE(bbg!I655:K655)/AVERAGE(bbg!$I$529:$K$529)</f>
        <v>0.32515337423312879</v>
      </c>
      <c r="G651" s="4">
        <f>AVERAGE(bbg!F655:H655)/AVERAGE(bbg!$F$529:$H$529)</f>
        <v>0.65399154992217035</v>
      </c>
      <c r="H651" s="4">
        <f t="shared" si="80"/>
        <v>0.23759999999999998</v>
      </c>
      <c r="I651" s="4">
        <f t="shared" si="81"/>
        <v>-9.6000000000000002E-2</v>
      </c>
      <c r="J651" s="4">
        <f ca="1">VLOOKUP(A651,'bbg mbs total return'!$A$7:$B$803,2,FALSE)*$M$1</f>
        <v>13686.772800000001</v>
      </c>
      <c r="K651" s="4">
        <f ca="1">VLOOKUP(A651,'bbg mbs total return'!$E$7:$F$803,2,FALSE)*$M$1</f>
        <v>2198.9087600000003</v>
      </c>
      <c r="L651" s="6">
        <f t="shared" ca="1" si="82"/>
        <v>-1.0298694464311198E-3</v>
      </c>
      <c r="M651" s="6">
        <f t="shared" ca="1" si="83"/>
        <v>3.4974639949577392E-3</v>
      </c>
      <c r="N651">
        <f t="shared" ca="1" si="86"/>
        <v>1.6733636921387041</v>
      </c>
      <c r="O651">
        <f t="shared" ca="1" si="87"/>
        <v>1.5679245450909858</v>
      </c>
      <c r="P651">
        <f t="shared" ca="1" si="84"/>
        <v>0.20788815378933934</v>
      </c>
      <c r="Q651">
        <f t="shared" ca="1" si="85"/>
        <v>2.3561561204175518E-2</v>
      </c>
    </row>
    <row r="652" spans="1:17" x14ac:dyDescent="0.2">
      <c r="A652" s="1">
        <v>44008</v>
      </c>
      <c r="B652" s="4">
        <f>bbg!B656</f>
        <v>0.72</v>
      </c>
      <c r="C652" s="4">
        <f>bbg!C656</f>
        <v>0.30787999999999999</v>
      </c>
      <c r="D652" s="4">
        <f>bbg!D656</f>
        <v>6.54E-2</v>
      </c>
      <c r="E652" s="4">
        <f>bbg!E656</f>
        <v>0.22</v>
      </c>
      <c r="F652" s="4">
        <f>AVERAGE(bbg!I656:K656)/AVERAGE(bbg!$I$529:$K$529)</f>
        <v>0.31257668711656439</v>
      </c>
      <c r="G652" s="4">
        <f>AVERAGE(bbg!F656:H656)/AVERAGE(bbg!$F$529:$H$529)</f>
        <v>0.63442294863242155</v>
      </c>
      <c r="H652" s="4">
        <f t="shared" si="80"/>
        <v>0.24247999999999997</v>
      </c>
      <c r="I652" s="4">
        <f t="shared" si="81"/>
        <v>-8.7879999999999986E-2</v>
      </c>
      <c r="J652" s="4">
        <f ca="1">VLOOKUP(A652,'bbg mbs total return'!$A$7:$B$803,2,FALSE)*$M$1</f>
        <v>13700.561100000001</v>
      </c>
      <c r="K652" s="4">
        <f ca="1">VLOOKUP(A652,'bbg mbs total return'!$E$7:$F$803,2,FALSE)*$M$1</f>
        <v>2198.5317500000001</v>
      </c>
      <c r="L652" s="6">
        <f t="shared" ca="1" si="82"/>
        <v>5.9437656479546692E-3</v>
      </c>
      <c r="M652" s="6">
        <f t="shared" ca="1" si="83"/>
        <v>-1.0115740318396239E-3</v>
      </c>
      <c r="N652">
        <f t="shared" ca="1" si="86"/>
        <v>1.6833097737685727</v>
      </c>
      <c r="O652">
        <f t="shared" ca="1" si="87"/>
        <v>1.5663384733372878</v>
      </c>
      <c r="P652">
        <f t="shared" ca="1" si="84"/>
        <v>0.21506755790440391</v>
      </c>
      <c r="Q652">
        <f t="shared" ca="1" si="85"/>
        <v>2.2526152908872055E-2</v>
      </c>
    </row>
    <row r="653" spans="1:17" x14ac:dyDescent="0.2">
      <c r="A653" s="1">
        <v>44011</v>
      </c>
      <c r="B653" s="4">
        <f>bbg!B657</f>
        <v>0.72</v>
      </c>
      <c r="C653" s="4">
        <f>bbg!C657</f>
        <v>0.29613</v>
      </c>
      <c r="D653" s="4">
        <f>bbg!D657</f>
        <v>6.3E-2</v>
      </c>
      <c r="E653" s="4">
        <f>bbg!E657</f>
        <v>0.22</v>
      </c>
      <c r="F653" s="4">
        <f>AVERAGE(bbg!I657:K657)/AVERAGE(bbg!$I$529:$K$529)</f>
        <v>0.32208588957055212</v>
      </c>
      <c r="G653" s="4">
        <f>AVERAGE(bbg!F657:H657)/AVERAGE(bbg!$F$529:$H$529)</f>
        <v>0.64420724927729589</v>
      </c>
      <c r="H653" s="4">
        <f t="shared" si="80"/>
        <v>0.23313</v>
      </c>
      <c r="I653" s="4">
        <f t="shared" si="81"/>
        <v>-7.6130000000000003E-2</v>
      </c>
      <c r="J653" s="4">
        <f ca="1">VLOOKUP(A653,'bbg mbs total return'!$A$7:$B$803,2,FALSE)*$M$1</f>
        <v>13702.9329</v>
      </c>
      <c r="K653" s="4">
        <f ca="1">VLOOKUP(A653,'bbg mbs total return'!$E$7:$F$803,2,FALSE)*$M$1</f>
        <v>2202.2375400000001</v>
      </c>
      <c r="L653" s="6">
        <f t="shared" ca="1" si="82"/>
        <v>1.021390284518331E-3</v>
      </c>
      <c r="M653" s="6">
        <f t="shared" ca="1" si="83"/>
        <v>9.9448920853649758E-3</v>
      </c>
      <c r="N653">
        <f t="shared" ca="1" si="86"/>
        <v>1.6850290900173348</v>
      </c>
      <c r="O653">
        <f t="shared" ca="1" si="87"/>
        <v>1.5819155404237826</v>
      </c>
      <c r="P653">
        <f t="shared" ca="1" si="84"/>
        <v>0.21630861610308094</v>
      </c>
      <c r="Q653">
        <f t="shared" ca="1" si="85"/>
        <v>3.2695065154014324E-2</v>
      </c>
    </row>
    <row r="654" spans="1:17" x14ac:dyDescent="0.2">
      <c r="A654" s="1">
        <v>44012</v>
      </c>
      <c r="B654" s="4">
        <f>bbg!B658</f>
        <v>0.7</v>
      </c>
      <c r="C654" s="4">
        <f>bbg!C658</f>
        <v>0.30199999999999999</v>
      </c>
      <c r="D654" s="4">
        <f>bbg!D658</f>
        <v>6.2E-2</v>
      </c>
      <c r="E654" s="4">
        <f>bbg!E658</f>
        <v>0.22</v>
      </c>
      <c r="F654" s="4">
        <f>AVERAGE(bbg!I658:K658)/AVERAGE(bbg!$I$529:$K$529)</f>
        <v>0.31503067484662578</v>
      </c>
      <c r="G654" s="4">
        <f>AVERAGE(bbg!F658:H658)/AVERAGE(bbg!$F$529:$H$529)</f>
        <v>0.64153880364687577</v>
      </c>
      <c r="H654" s="4">
        <f t="shared" si="80"/>
        <v>0.24</v>
      </c>
      <c r="I654" s="4">
        <f t="shared" si="81"/>
        <v>-8.199999999999999E-2</v>
      </c>
      <c r="J654" s="4">
        <f ca="1">VLOOKUP(A654,'bbg mbs total return'!$A$7:$B$803,2,FALSE)*$M$1</f>
        <v>13707.2399</v>
      </c>
      <c r="K654" s="4">
        <f ca="1">VLOOKUP(A654,'bbg mbs total return'!$E$7:$F$803,2,FALSE)*$M$1</f>
        <v>2203.3325799999998</v>
      </c>
      <c r="L654" s="6">
        <f t="shared" ca="1" si="82"/>
        <v>1.8544424164842256E-3</v>
      </c>
      <c r="M654" s="6">
        <f t="shared" ca="1" si="83"/>
        <v>2.9337144075740618E-3</v>
      </c>
      <c r="N654">
        <f t="shared" ca="1" si="86"/>
        <v>1.6881538794348727</v>
      </c>
      <c r="O654">
        <f t="shared" ca="1" si="87"/>
        <v>1.5865564288362892</v>
      </c>
      <c r="P654">
        <f t="shared" ca="1" si="84"/>
        <v>0.21856419039231767</v>
      </c>
      <c r="Q654">
        <f t="shared" ca="1" si="85"/>
        <v>3.5724697545287398E-2</v>
      </c>
    </row>
    <row r="655" spans="1:17" x14ac:dyDescent="0.2">
      <c r="A655" s="1">
        <v>44013</v>
      </c>
      <c r="B655" s="4">
        <f>bbg!B659</f>
        <v>0.68</v>
      </c>
      <c r="C655" s="4">
        <f>bbg!C659</f>
        <v>0.29849999999999999</v>
      </c>
      <c r="D655" s="4">
        <f>bbg!D659</f>
        <v>6.5000000000000002E-2</v>
      </c>
      <c r="E655" s="4">
        <f>bbg!E659</f>
        <v>0.21</v>
      </c>
      <c r="F655" s="4">
        <f>AVERAGE(bbg!I659:K659)/AVERAGE(bbg!$I$529:$K$529)</f>
        <v>0.30920245398773005</v>
      </c>
      <c r="G655" s="4">
        <f>AVERAGE(bbg!F659:H659)/AVERAGE(bbg!$F$529:$H$529)</f>
        <v>0.63353346675561495</v>
      </c>
      <c r="H655" s="4">
        <f t="shared" si="80"/>
        <v>0.23349999999999999</v>
      </c>
      <c r="I655" s="4">
        <f t="shared" si="81"/>
        <v>-8.8499999999999995E-2</v>
      </c>
      <c r="J655" s="4">
        <f ca="1">VLOOKUP(A655,'bbg mbs total return'!$A$7:$B$803,2,FALSE)*$M$1</f>
        <v>13701.452000000001</v>
      </c>
      <c r="K655" s="4">
        <f ca="1">VLOOKUP(A655,'bbg mbs total return'!$E$7:$F$803,2,FALSE)*$M$1</f>
        <v>2202.0387100000003</v>
      </c>
      <c r="L655" s="6">
        <f t="shared" ca="1" si="82"/>
        <v>-2.4912827271662999E-3</v>
      </c>
      <c r="M655" s="6">
        <f t="shared" ca="1" si="83"/>
        <v>-3.4646757685567464E-3</v>
      </c>
      <c r="N655">
        <f t="shared" ca="1" si="86"/>
        <v>1.6839482108342378</v>
      </c>
      <c r="O655">
        <f t="shared" ca="1" si="87"/>
        <v>1.5810595252218522</v>
      </c>
      <c r="P655">
        <f t="shared" ca="1" si="84"/>
        <v>0.21552840247284988</v>
      </c>
      <c r="Q655">
        <f t="shared" ca="1" si="85"/>
        <v>3.2136247282806396E-2</v>
      </c>
    </row>
    <row r="656" spans="1:17" x14ac:dyDescent="0.2">
      <c r="A656" s="1">
        <v>44014</v>
      </c>
      <c r="B656" s="4">
        <f>bbg!B660</f>
        <v>0.67</v>
      </c>
      <c r="C656" s="4">
        <f>bbg!C660</f>
        <v>0.30375000000000002</v>
      </c>
      <c r="D656" s="4">
        <f>bbg!D660</f>
        <v>7.0000000000000007E-2</v>
      </c>
      <c r="E656" s="4">
        <f>bbg!E660</f>
        <v>0.22</v>
      </c>
      <c r="F656" s="4">
        <f>AVERAGE(bbg!I660:K660)/AVERAGE(bbg!$I$529:$K$529)</f>
        <v>0.30184049079754599</v>
      </c>
      <c r="G656" s="4">
        <f>AVERAGE(bbg!F660:H660)/AVERAGE(bbg!$F$529:$H$529)</f>
        <v>0.62274849899933282</v>
      </c>
      <c r="H656" s="4">
        <f t="shared" si="80"/>
        <v>0.23375000000000001</v>
      </c>
      <c r="I656" s="4">
        <f t="shared" si="81"/>
        <v>-8.3750000000000019E-2</v>
      </c>
      <c r="J656" s="4">
        <f ca="1">VLOOKUP(A656,'bbg mbs total return'!$A$7:$B$803,2,FALSE)*$M$1</f>
        <v>13706.5378</v>
      </c>
      <c r="K656" s="4">
        <f ca="1">VLOOKUP(A656,'bbg mbs total return'!$E$7:$F$803,2,FALSE)*$M$1</f>
        <v>2203.6199099999999</v>
      </c>
      <c r="L656" s="6">
        <f t="shared" ca="1" si="82"/>
        <v>2.1900029281558988E-3</v>
      </c>
      <c r="M656" s="6">
        <f t="shared" ca="1" si="83"/>
        <v>4.2365649421288289E-3</v>
      </c>
      <c r="N656">
        <f t="shared" ca="1" si="86"/>
        <v>1.6876360623468276</v>
      </c>
      <c r="O656">
        <f t="shared" ca="1" si="87"/>
        <v>1.5877577865778258</v>
      </c>
      <c r="P656">
        <f t="shared" ca="1" si="84"/>
        <v>0.21819041323352195</v>
      </c>
      <c r="Q656">
        <f t="shared" ca="1" si="85"/>
        <v>3.6508959523545048E-2</v>
      </c>
    </row>
    <row r="657" spans="1:17" x14ac:dyDescent="0.2">
      <c r="A657" s="1">
        <v>44015</v>
      </c>
      <c r="B657" s="4">
        <f>bbg!B661</f>
        <v>0.67</v>
      </c>
      <c r="C657" s="4">
        <f>bbg!C661</f>
        <v>0.27588000000000001</v>
      </c>
      <c r="D657" s="4">
        <f>bbg!D661</f>
        <v>7.1999999999999995E-2</v>
      </c>
      <c r="E657" s="4">
        <f>bbg!E661</f>
        <v>0.22</v>
      </c>
      <c r="F657" s="4">
        <f>AVERAGE(bbg!I661:K661)/AVERAGE(bbg!$I$529:$K$529)</f>
        <v>0.30184049079754599</v>
      </c>
      <c r="G657" s="4">
        <f>AVERAGE(bbg!F661:H661)/AVERAGE(bbg!$F$529:$H$529)</f>
        <v>0.62274849899933282</v>
      </c>
      <c r="H657" s="4">
        <f t="shared" si="80"/>
        <v>0.20388000000000001</v>
      </c>
      <c r="I657" s="4">
        <f t="shared" si="81"/>
        <v>-5.5880000000000013E-2</v>
      </c>
      <c r="J657" s="4" t="e">
        <f ca="1">VLOOKUP(A657,'bbg mbs total return'!$A$7:$B$803,2,FALSE)*$M$1</f>
        <v>#N/A</v>
      </c>
      <c r="K657" s="4" t="e">
        <f ca="1">VLOOKUP(A657,'bbg mbs total return'!$E$7:$F$803,2,FALSE)*$M$1</f>
        <v>#N/A</v>
      </c>
      <c r="L657" s="6" t="e">
        <f t="shared" ca="1" si="82"/>
        <v>#N/A</v>
      </c>
      <c r="M657" s="6" t="e">
        <f t="shared" ca="1" si="83"/>
        <v>#N/A</v>
      </c>
      <c r="N657">
        <f t="shared" ca="1" si="86"/>
        <v>1.6876360623468276</v>
      </c>
      <c r="O657">
        <f t="shared" ca="1" si="87"/>
        <v>1.5877577865778258</v>
      </c>
      <c r="P657">
        <f t="shared" ca="1" si="84"/>
        <v>0.21819041323352195</v>
      </c>
      <c r="Q657">
        <f t="shared" ca="1" si="85"/>
        <v>3.6508959523545048E-2</v>
      </c>
    </row>
    <row r="658" spans="1:17" x14ac:dyDescent="0.2">
      <c r="A658" s="1">
        <v>44018</v>
      </c>
      <c r="B658" s="4">
        <f>bbg!B662</f>
        <v>0.66</v>
      </c>
      <c r="C658" s="4">
        <f>bbg!C662</f>
        <v>0.27650000000000002</v>
      </c>
      <c r="D658" s="4">
        <f>bbg!D662</f>
        <v>7.2999999999999995E-2</v>
      </c>
      <c r="E658" s="4">
        <f>bbg!E662</f>
        <v>0.16</v>
      </c>
      <c r="F658" s="4">
        <f>AVERAGE(bbg!I662:K662)/AVERAGE(bbg!$I$529:$K$529)</f>
        <v>0.30613496932515338</v>
      </c>
      <c r="G658" s="4">
        <f>AVERAGE(bbg!F662:H662)/AVERAGE(bbg!$F$529:$H$529)</f>
        <v>0.63764732043584615</v>
      </c>
      <c r="H658" s="4">
        <f t="shared" si="80"/>
        <v>0.20350000000000001</v>
      </c>
      <c r="I658" s="4">
        <f t="shared" si="81"/>
        <v>-0.11650000000000002</v>
      </c>
      <c r="J658" s="4">
        <f ca="1">VLOOKUP(A658,'bbg mbs total return'!$A$7:$B$803,2,FALSE)*$M$1</f>
        <v>13705.115900000001</v>
      </c>
      <c r="K658" s="4">
        <f ca="1">VLOOKUP(A658,'bbg mbs total return'!$E$7:$F$803,2,FALSE)*$M$1</f>
        <v>2206.5044199999998</v>
      </c>
      <c r="L658" s="6" t="e">
        <f t="shared" ca="1" si="82"/>
        <v>#N/A</v>
      </c>
      <c r="M658" s="6" t="e">
        <f t="shared" ca="1" si="83"/>
        <v>#N/A</v>
      </c>
      <c r="N658">
        <f t="shared" ca="1" si="86"/>
        <v>1.6876360623468276</v>
      </c>
      <c r="O658">
        <f t="shared" ca="1" si="87"/>
        <v>1.5877577865778258</v>
      </c>
      <c r="P658">
        <f t="shared" ca="1" si="84"/>
        <v>0.21819041323352195</v>
      </c>
      <c r="Q658">
        <f t="shared" ca="1" si="85"/>
        <v>3.6508959523545048E-2</v>
      </c>
    </row>
    <row r="659" spans="1:17" x14ac:dyDescent="0.2">
      <c r="A659" s="1">
        <v>44019</v>
      </c>
      <c r="B659" s="4">
        <f>bbg!B663</f>
        <v>0.65</v>
      </c>
      <c r="C659" s="4">
        <f>bbg!C663</f>
        <v>0.26838000000000001</v>
      </c>
      <c r="D659" s="4">
        <f>bbg!D663</f>
        <v>7.2999999999999995E-2</v>
      </c>
      <c r="E659" s="4">
        <f>bbg!E663</f>
        <v>0.16</v>
      </c>
      <c r="F659" s="4">
        <f>AVERAGE(bbg!I663:K663)/AVERAGE(bbg!$I$529:$K$529)</f>
        <v>0.2877300613496932</v>
      </c>
      <c r="G659" s="4">
        <f>AVERAGE(bbg!F663:H663)/AVERAGE(bbg!$F$529:$H$529)</f>
        <v>0.63008672448298864</v>
      </c>
      <c r="H659" s="4">
        <f t="shared" si="80"/>
        <v>0.19538</v>
      </c>
      <c r="I659" s="4">
        <f t="shared" si="81"/>
        <v>-0.10838</v>
      </c>
      <c r="J659" s="4">
        <f ca="1">VLOOKUP(A659,'bbg mbs total return'!$A$7:$B$803,2,FALSE)*$M$1</f>
        <v>13711.458400000001</v>
      </c>
      <c r="K659" s="4">
        <f ca="1">VLOOKUP(A659,'bbg mbs total return'!$E$7:$F$803,2,FALSE)*$M$1</f>
        <v>2210.9512500000001</v>
      </c>
      <c r="L659" s="6">
        <f t="shared" ca="1" si="82"/>
        <v>2.7304220024878981E-3</v>
      </c>
      <c r="M659" s="6">
        <f t="shared" ca="1" si="83"/>
        <v>1.1890434826322394E-2</v>
      </c>
      <c r="N659">
        <f t="shared" ca="1" si="86"/>
        <v>1.6922440209836516</v>
      </c>
      <c r="O659">
        <f t="shared" ca="1" si="87"/>
        <v>1.6066369170591155</v>
      </c>
      <c r="P659">
        <f t="shared" ca="1" si="84"/>
        <v>0.22151658714103473</v>
      </c>
      <c r="Q659">
        <f t="shared" ca="1" si="85"/>
        <v>4.883350175365897E-2</v>
      </c>
    </row>
    <row r="660" spans="1:17" x14ac:dyDescent="0.2">
      <c r="A660" s="1">
        <v>44020</v>
      </c>
      <c r="B660" s="4">
        <f>bbg!B664</f>
        <v>0.63</v>
      </c>
      <c r="C660" s="4">
        <f>bbg!C664</f>
        <v>0.27288000000000001</v>
      </c>
      <c r="D660" s="4">
        <f>bbg!D664</f>
        <v>7.0000000000000007E-2</v>
      </c>
      <c r="E660" s="4">
        <f>bbg!E664</f>
        <v>0.17</v>
      </c>
      <c r="F660" s="4">
        <f>AVERAGE(bbg!I664:K664)/AVERAGE(bbg!$I$529:$K$529)</f>
        <v>0.2966257668711656</v>
      </c>
      <c r="G660" s="4">
        <f>AVERAGE(bbg!F664:H664)/AVERAGE(bbg!$F$529:$H$529)</f>
        <v>0.63942628418945957</v>
      </c>
      <c r="H660" s="4">
        <f t="shared" si="80"/>
        <v>0.20288</v>
      </c>
      <c r="I660" s="4">
        <f t="shared" si="81"/>
        <v>-0.10288</v>
      </c>
      <c r="J660" s="4">
        <f ca="1">VLOOKUP(A660,'bbg mbs total return'!$A$7:$B$803,2,FALSE)*$M$1</f>
        <v>13719.700700000001</v>
      </c>
      <c r="K660" s="4">
        <f ca="1">VLOOKUP(A660,'bbg mbs total return'!$E$7:$F$803,2,FALSE)*$M$1</f>
        <v>2212.4451300000001</v>
      </c>
      <c r="L660" s="6">
        <f t="shared" ca="1" si="82"/>
        <v>3.5466373146704868E-3</v>
      </c>
      <c r="M660" s="6">
        <f t="shared" ca="1" si="83"/>
        <v>3.9864705293704231E-3</v>
      </c>
      <c r="N660">
        <f t="shared" ca="1" si="86"/>
        <v>1.6982457967740001</v>
      </c>
      <c r="O660">
        <f t="shared" ca="1" si="87"/>
        <v>1.6130417277803701</v>
      </c>
      <c r="P660">
        <f t="shared" ca="1" si="84"/>
        <v>0.22584886344947797</v>
      </c>
      <c r="Q660">
        <f t="shared" ca="1" si="85"/>
        <v>5.3014645598616461E-2</v>
      </c>
    </row>
    <row r="661" spans="1:17" x14ac:dyDescent="0.2">
      <c r="A661" s="1">
        <v>44021</v>
      </c>
      <c r="B661" s="4">
        <f>bbg!B665</f>
        <v>0.62</v>
      </c>
      <c r="C661" s="4">
        <f>bbg!C665</f>
        <v>0.26624999999999999</v>
      </c>
      <c r="D661" s="4">
        <f>bbg!D665</f>
        <v>7.0000000000000007E-2</v>
      </c>
      <c r="E661" s="4">
        <f>bbg!E665</f>
        <v>0.19</v>
      </c>
      <c r="F661" s="4">
        <f>AVERAGE(bbg!I665:K665)/AVERAGE(bbg!$I$529:$K$529)</f>
        <v>0.28282208588957058</v>
      </c>
      <c r="G661" s="4">
        <f>AVERAGE(bbg!F665:H665)/AVERAGE(bbg!$F$529:$H$529)</f>
        <v>0.62308205470313549</v>
      </c>
      <c r="H661" s="4">
        <f t="shared" si="80"/>
        <v>0.19624999999999998</v>
      </c>
      <c r="I661" s="4">
        <f t="shared" si="81"/>
        <v>-7.6249999999999984E-2</v>
      </c>
      <c r="J661" s="4">
        <f ca="1">VLOOKUP(A661,'bbg mbs total return'!$A$7:$B$803,2,FALSE)*$M$1</f>
        <v>13726.2438</v>
      </c>
      <c r="K661" s="4">
        <f ca="1">VLOOKUP(A661,'bbg mbs total return'!$E$7:$F$803,2,FALSE)*$M$1</f>
        <v>2214.6765100000002</v>
      </c>
      <c r="L661" s="6">
        <f t="shared" ca="1" si="82"/>
        <v>2.8137851432858078E-3</v>
      </c>
      <c r="M661" s="6">
        <f t="shared" ca="1" si="83"/>
        <v>5.9504942389239758E-3</v>
      </c>
      <c r="N661">
        <f t="shared" ca="1" si="86"/>
        <v>1.7030242955666106</v>
      </c>
      <c r="O661">
        <f t="shared" ca="1" si="87"/>
        <v>1.6226401232886711</v>
      </c>
      <c r="P661">
        <f t="shared" ca="1" si="84"/>
        <v>0.229298138769366</v>
      </c>
      <c r="Q661">
        <f t="shared" ca="1" si="85"/>
        <v>5.9280603180753566E-2</v>
      </c>
    </row>
    <row r="662" spans="1:17" x14ac:dyDescent="0.2">
      <c r="A662" s="1">
        <v>44022</v>
      </c>
      <c r="B662" s="4">
        <f>bbg!B666</f>
        <v>0.63</v>
      </c>
      <c r="C662" s="4">
        <f>bbg!C666</f>
        <v>0.26812999999999998</v>
      </c>
      <c r="D662" s="4">
        <f>bbg!D666</f>
        <v>7.2999999999999995E-2</v>
      </c>
      <c r="E662" s="4">
        <f>bbg!E666</f>
        <v>0.17</v>
      </c>
      <c r="F662" s="4">
        <f>AVERAGE(bbg!I666:K666)/AVERAGE(bbg!$I$529:$K$529)</f>
        <v>0.29478527607361965</v>
      </c>
      <c r="G662" s="4">
        <f>AVERAGE(bbg!F666:H666)/AVERAGE(bbg!$F$529:$H$529)</f>
        <v>0.63509006004002677</v>
      </c>
      <c r="H662" s="4">
        <f t="shared" si="80"/>
        <v>0.19512999999999997</v>
      </c>
      <c r="I662" s="4">
        <f t="shared" si="81"/>
        <v>-9.8129999999999967E-2</v>
      </c>
      <c r="J662" s="4">
        <f ca="1">VLOOKUP(A662,'bbg mbs total return'!$A$7:$B$803,2,FALSE)*$M$1</f>
        <v>13718.9573</v>
      </c>
      <c r="K662" s="4">
        <f ca="1">VLOOKUP(A662,'bbg mbs total return'!$E$7:$F$803,2,FALSE)*$M$1</f>
        <v>2215.8435300000001</v>
      </c>
      <c r="L662" s="6">
        <f t="shared" ca="1" si="82"/>
        <v>-3.1319821086086999E-3</v>
      </c>
      <c r="M662" s="6">
        <f t="shared" ca="1" si="83"/>
        <v>3.1089949114054384E-3</v>
      </c>
      <c r="N662">
        <f t="shared" ca="1" si="86"/>
        <v>1.6976904539423701</v>
      </c>
      <c r="O662">
        <f t="shared" ca="1" si="87"/>
        <v>1.6276849031750178</v>
      </c>
      <c r="P662">
        <f t="shared" ca="1" si="84"/>
        <v>0.22544799899259438</v>
      </c>
      <c r="Q662">
        <f t="shared" ca="1" si="85"/>
        <v>6.2573901185792868E-2</v>
      </c>
    </row>
    <row r="663" spans="1:17" x14ac:dyDescent="0.2">
      <c r="A663" s="1">
        <v>44025</v>
      </c>
      <c r="B663" s="4">
        <f>bbg!B667</f>
        <v>0.65</v>
      </c>
      <c r="C663" s="4">
        <f>bbg!C667</f>
        <v>0.27500000000000002</v>
      </c>
      <c r="D663" s="4">
        <f>bbg!D667</f>
        <v>7.2999999999999995E-2</v>
      </c>
      <c r="E663" s="4">
        <f>bbg!E667</f>
        <v>0.17</v>
      </c>
      <c r="F663" s="4">
        <f>AVERAGE(bbg!I667:K667)/AVERAGE(bbg!$I$529:$K$529)</f>
        <v>0.28619631901840487</v>
      </c>
      <c r="G663" s="4">
        <f>AVERAGE(bbg!F667:H667)/AVERAGE(bbg!$F$529:$H$529)</f>
        <v>0.6317545030020012</v>
      </c>
      <c r="H663" s="4">
        <f t="shared" si="80"/>
        <v>0.20200000000000001</v>
      </c>
      <c r="I663" s="4">
        <f t="shared" si="81"/>
        <v>-0.10500000000000001</v>
      </c>
      <c r="J663" s="4">
        <f ca="1">VLOOKUP(A663,'bbg mbs total return'!$A$7:$B$803,2,FALSE)*$M$1</f>
        <v>13712.7269</v>
      </c>
      <c r="K663" s="4">
        <f ca="1">VLOOKUP(A663,'bbg mbs total return'!$E$7:$F$803,2,FALSE)*$M$1</f>
        <v>2217.15569</v>
      </c>
      <c r="L663" s="6">
        <f t="shared" ca="1" si="82"/>
        <v>-2.6794572791625005E-3</v>
      </c>
      <c r="M663" s="6">
        <f t="shared" ca="1" si="83"/>
        <v>3.4938134823984113E-3</v>
      </c>
      <c r="N663">
        <f t="shared" ca="1" si="86"/>
        <v>1.6931415648977894</v>
      </c>
      <c r="O663">
        <f t="shared" ca="1" si="87"/>
        <v>1.6333717306348272</v>
      </c>
      <c r="P663">
        <f t="shared" ca="1" si="84"/>
        <v>0.22216446343145857</v>
      </c>
      <c r="Q663">
        <f t="shared" ca="1" si="85"/>
        <v>6.6286336207800556E-2</v>
      </c>
    </row>
    <row r="664" spans="1:17" x14ac:dyDescent="0.2">
      <c r="A664" s="1">
        <v>44026</v>
      </c>
      <c r="B664" s="4">
        <f>bbg!B668</f>
        <v>0.65</v>
      </c>
      <c r="C664" s="4">
        <f>bbg!C668</f>
        <v>0.27088000000000001</v>
      </c>
      <c r="D664" s="4">
        <f>bbg!D668</f>
        <v>7.3999999999999996E-2</v>
      </c>
      <c r="E664" s="4">
        <f>bbg!E668</f>
        <v>0.18</v>
      </c>
      <c r="F664" s="4">
        <f>AVERAGE(bbg!I668:K668)/AVERAGE(bbg!$I$529:$K$529)</f>
        <v>0.29079754601226993</v>
      </c>
      <c r="G664" s="4">
        <f>AVERAGE(bbg!F668:H668)/AVERAGE(bbg!$F$529:$H$529)</f>
        <v>0.64354013786969089</v>
      </c>
      <c r="H664" s="4">
        <f t="shared" si="80"/>
        <v>0.19688</v>
      </c>
      <c r="I664" s="4">
        <f t="shared" si="81"/>
        <v>-9.0880000000000016E-2</v>
      </c>
      <c r="J664" s="4">
        <f ca="1">VLOOKUP(A664,'bbg mbs total return'!$A$7:$B$803,2,FALSE)*$M$1</f>
        <v>13715.9601</v>
      </c>
      <c r="K664" s="4">
        <f ca="1">VLOOKUP(A664,'bbg mbs total return'!$E$7:$F$803,2,FALSE)*$M$1</f>
        <v>2220.3287100000002</v>
      </c>
      <c r="L664" s="6">
        <f t="shared" ca="1" si="82"/>
        <v>1.3911077015620556E-3</v>
      </c>
      <c r="M664" s="6">
        <f t="shared" ca="1" si="83"/>
        <v>8.4436190405737799E-3</v>
      </c>
      <c r="N664">
        <f t="shared" ca="1" si="86"/>
        <v>1.6954969071685535</v>
      </c>
      <c r="O664">
        <f t="shared" ca="1" si="87"/>
        <v>1.6471632992799503</v>
      </c>
      <c r="P664">
        <f t="shared" ca="1" si="84"/>
        <v>0.22386462582911348</v>
      </c>
      <c r="Q664">
        <f t="shared" ca="1" si="85"/>
        <v>7.5289651818908343E-2</v>
      </c>
    </row>
    <row r="665" spans="1:17" x14ac:dyDescent="0.2">
      <c r="A665" s="1">
        <v>44027</v>
      </c>
      <c r="B665" s="4">
        <f>bbg!B669</f>
        <v>0.65</v>
      </c>
      <c r="C665" s="4">
        <f>bbg!C669</f>
        <v>0.27288000000000001</v>
      </c>
      <c r="D665" s="4">
        <f>bbg!D669</f>
        <v>7.2999999999999995E-2</v>
      </c>
      <c r="E665" s="4">
        <f>bbg!E669</f>
        <v>0.2</v>
      </c>
      <c r="F665" s="4">
        <f>AVERAGE(bbg!I669:K669)/AVERAGE(bbg!$I$529:$K$529)</f>
        <v>0.31503067484662578</v>
      </c>
      <c r="G665" s="4">
        <f>AVERAGE(bbg!F669:H669)/AVERAGE(bbg!$F$529:$H$529)</f>
        <v>0.66444296197464969</v>
      </c>
      <c r="H665" s="4">
        <f t="shared" si="80"/>
        <v>0.19988</v>
      </c>
      <c r="I665" s="4">
        <f t="shared" si="81"/>
        <v>-7.288E-2</v>
      </c>
      <c r="J665" s="4">
        <f ca="1">VLOOKUP(A665,'bbg mbs total return'!$A$7:$B$803,2,FALSE)*$M$1</f>
        <v>13714.6798</v>
      </c>
      <c r="K665" s="4">
        <f ca="1">VLOOKUP(A665,'bbg mbs total return'!$E$7:$F$803,2,FALSE)*$M$1</f>
        <v>2219.9216100000003</v>
      </c>
      <c r="L665" s="6">
        <f t="shared" ca="1" si="82"/>
        <v>-5.5072849038138036E-4</v>
      </c>
      <c r="M665" s="6">
        <f t="shared" ca="1" si="83"/>
        <v>-1.0817722570452993E-3</v>
      </c>
      <c r="N665">
        <f t="shared" ca="1" si="86"/>
        <v>1.6945631487164223</v>
      </c>
      <c r="O665">
        <f t="shared" ca="1" si="87"/>
        <v>1.6453814437199661</v>
      </c>
      <c r="P665">
        <f t="shared" ca="1" si="84"/>
        <v>0.22319060871129959</v>
      </c>
      <c r="Q665">
        <f t="shared" ca="1" si="85"/>
        <v>7.412643330528268E-2</v>
      </c>
    </row>
    <row r="666" spans="1:17" x14ac:dyDescent="0.2">
      <c r="A666" s="1">
        <v>44028</v>
      </c>
      <c r="B666" s="4">
        <f>bbg!B670</f>
        <v>0.65</v>
      </c>
      <c r="C666" s="4">
        <f>bbg!C670</f>
        <v>0.27174999999999999</v>
      </c>
      <c r="D666" s="4">
        <f>bbg!D670</f>
        <v>7.0999999999999994E-2</v>
      </c>
      <c r="E666" s="4">
        <f>bbg!E670</f>
        <v>0.2</v>
      </c>
      <c r="F666" s="4">
        <f>AVERAGE(bbg!I670:K670)/AVERAGE(bbg!$I$529:$K$529)</f>
        <v>0.31165644171779139</v>
      </c>
      <c r="G666" s="4">
        <f>AVERAGE(bbg!F670:H670)/AVERAGE(bbg!$F$529:$H$529)</f>
        <v>0.66544362908605748</v>
      </c>
      <c r="H666" s="4">
        <f t="shared" si="80"/>
        <v>0.20074999999999998</v>
      </c>
      <c r="I666" s="4">
        <f t="shared" si="81"/>
        <v>-7.174999999999998E-2</v>
      </c>
      <c r="J666" s="4">
        <f ca="1">VLOOKUP(A666,'bbg mbs total return'!$A$7:$B$803,2,FALSE)*$M$1</f>
        <v>13717.5767</v>
      </c>
      <c r="K666" s="4">
        <f ca="1">VLOOKUP(A666,'bbg mbs total return'!$E$7:$F$803,2,FALSE)*$M$1</f>
        <v>2221.9335100000003</v>
      </c>
      <c r="L666" s="6">
        <f t="shared" ca="1" si="82"/>
        <v>1.2462347097592864E-3</v>
      </c>
      <c r="M666" s="6">
        <f t="shared" ca="1" si="83"/>
        <v>5.3471302529456205E-3</v>
      </c>
      <c r="N666">
        <f t="shared" ca="1" si="86"/>
        <v>1.6966749721302317</v>
      </c>
      <c r="O666">
        <f t="shared" ca="1" si="87"/>
        <v>1.6541795126153163</v>
      </c>
      <c r="P666">
        <f t="shared" ca="1" si="84"/>
        <v>0.22471499130452699</v>
      </c>
      <c r="Q666">
        <f t="shared" ca="1" si="85"/>
        <v>7.9869927252297801E-2</v>
      </c>
    </row>
    <row r="667" spans="1:17" x14ac:dyDescent="0.2">
      <c r="A667" s="1">
        <v>44029</v>
      </c>
      <c r="B667" s="4">
        <f>bbg!B671</f>
        <v>0.67</v>
      </c>
      <c r="C667" s="4">
        <f>bbg!C671</f>
        <v>0.27138000000000001</v>
      </c>
      <c r="D667" s="4">
        <f>bbg!D671</f>
        <v>7.1999999999999995E-2</v>
      </c>
      <c r="E667" s="4">
        <f>bbg!E671</f>
        <v>0.17</v>
      </c>
      <c r="F667" s="4">
        <f>AVERAGE(bbg!I671:K671)/AVERAGE(bbg!$I$529:$K$529)</f>
        <v>0.30858895705521466</v>
      </c>
      <c r="G667" s="4">
        <f>AVERAGE(bbg!F671:H671)/AVERAGE(bbg!$F$529:$H$529)</f>
        <v>0.66333110962864128</v>
      </c>
      <c r="H667" s="4">
        <f t="shared" si="80"/>
        <v>0.19938</v>
      </c>
      <c r="I667" s="4">
        <f t="shared" si="81"/>
        <v>-0.10138</v>
      </c>
      <c r="J667" s="4">
        <f ca="1">VLOOKUP(A667,'bbg mbs total return'!$A$7:$B$803,2,FALSE)*$M$1</f>
        <v>13715.216699999999</v>
      </c>
      <c r="K667" s="4">
        <f ca="1">VLOOKUP(A667,'bbg mbs total return'!$E$7:$F$803,2,FALSE)*$M$1</f>
        <v>2221.4857000000002</v>
      </c>
      <c r="L667" s="6">
        <f t="shared" ca="1" si="82"/>
        <v>-1.0150480879033141E-3</v>
      </c>
      <c r="M667" s="6">
        <f t="shared" ca="1" si="83"/>
        <v>-1.1890900371722135E-3</v>
      </c>
      <c r="N667">
        <f t="shared" ca="1" si="86"/>
        <v>1.6949527654439775</v>
      </c>
      <c r="O667">
        <f t="shared" ca="1" si="87"/>
        <v>1.6522125442371709</v>
      </c>
      <c r="P667">
        <f t="shared" ca="1" si="84"/>
        <v>0.22347184669437703</v>
      </c>
      <c r="Q667">
        <f t="shared" ca="1" si="85"/>
        <v>7.8585864680360329E-2</v>
      </c>
    </row>
    <row r="668" spans="1:17" x14ac:dyDescent="0.2">
      <c r="A668" s="1">
        <v>44032</v>
      </c>
      <c r="B668" s="4">
        <f>bbg!B672</f>
        <v>0.68</v>
      </c>
      <c r="C668" s="4">
        <f>bbg!C672</f>
        <v>0.25774999999999998</v>
      </c>
      <c r="D668" s="4">
        <f>bbg!D672</f>
        <v>7.3999999999999996E-2</v>
      </c>
      <c r="E668" s="4">
        <f>bbg!E672</f>
        <v>0.18</v>
      </c>
      <c r="F668" s="4">
        <f>AVERAGE(bbg!I672:K672)/AVERAGE(bbg!$I$529:$K$529)</f>
        <v>0.30521472392638038</v>
      </c>
      <c r="G668" s="4">
        <f>AVERAGE(bbg!F672:H672)/AVERAGE(bbg!$F$529:$H$529)</f>
        <v>0.66688903713586833</v>
      </c>
      <c r="H668" s="4">
        <f t="shared" si="80"/>
        <v>0.18374999999999997</v>
      </c>
      <c r="I668" s="4">
        <f t="shared" si="81"/>
        <v>-7.7749999999999986E-2</v>
      </c>
      <c r="J668" s="4">
        <f ca="1">VLOOKUP(A668,'bbg mbs total return'!$A$7:$B$803,2,FALSE)*$M$1</f>
        <v>13713.157600000002</v>
      </c>
      <c r="K668" s="4">
        <f ca="1">VLOOKUP(A668,'bbg mbs total return'!$E$7:$F$803,2,FALSE)*$M$1</f>
        <v>2223.0598200000004</v>
      </c>
      <c r="L668" s="6">
        <f t="shared" ca="1" si="82"/>
        <v>-8.8578184841823235E-4</v>
      </c>
      <c r="M668" s="6">
        <f t="shared" ca="1" si="83"/>
        <v>4.1806742217613824E-3</v>
      </c>
      <c r="N668">
        <f t="shared" ca="1" si="86"/>
        <v>1.693451407050421</v>
      </c>
      <c r="O668">
        <f t="shared" ca="1" si="87"/>
        <v>1.659119906629734</v>
      </c>
      <c r="P668">
        <f t="shared" ca="1" si="84"/>
        <v>0.22238811754052423</v>
      </c>
      <c r="Q668">
        <f t="shared" ca="1" si="85"/>
        <v>8.3095080800785537E-2</v>
      </c>
    </row>
    <row r="669" spans="1:17" x14ac:dyDescent="0.2">
      <c r="A669" s="1">
        <v>44033</v>
      </c>
      <c r="B669" s="4">
        <f>bbg!B673</f>
        <v>0.65</v>
      </c>
      <c r="C669" s="4">
        <f>bbg!C673</f>
        <v>0.2555</v>
      </c>
      <c r="D669" s="4">
        <f>bbg!D673</f>
        <v>7.4999999999999997E-2</v>
      </c>
      <c r="E669" s="4">
        <f>bbg!E673</f>
        <v>0.17</v>
      </c>
      <c r="F669" s="4">
        <f>AVERAGE(bbg!I673:K673)/AVERAGE(bbg!$I$529:$K$529)</f>
        <v>0.310122699386503</v>
      </c>
      <c r="G669" s="4">
        <f>AVERAGE(bbg!F673:H673)/AVERAGE(bbg!$F$529:$H$529)</f>
        <v>0.67800756059595291</v>
      </c>
      <c r="H669" s="4">
        <f t="shared" si="80"/>
        <v>0.18049999999999999</v>
      </c>
      <c r="I669" s="4">
        <f t="shared" si="81"/>
        <v>-8.5499999999999993E-2</v>
      </c>
      <c r="J669" s="4">
        <f ca="1">VLOOKUP(A669,'bbg mbs total return'!$A$7:$B$803,2,FALSE)*$M$1</f>
        <v>13722.137400000001</v>
      </c>
      <c r="K669" s="4">
        <f ca="1">VLOOKUP(A669,'bbg mbs total return'!$E$7:$F$803,2,FALSE)*$M$1</f>
        <v>2224.9018000000001</v>
      </c>
      <c r="L669" s="6">
        <f t="shared" ca="1" si="82"/>
        <v>3.8635025969514071E-3</v>
      </c>
      <c r="M669" s="6">
        <f t="shared" ca="1" si="83"/>
        <v>4.8886142883896033E-3</v>
      </c>
      <c r="N669">
        <f t="shared" ca="1" si="86"/>
        <v>1.6999940609593711</v>
      </c>
      <c r="O669">
        <f t="shared" ca="1" si="87"/>
        <v>1.6672307039114358</v>
      </c>
      <c r="P669">
        <f t="shared" ca="1" si="84"/>
        <v>0.22711081720712456</v>
      </c>
      <c r="Q669">
        <f t="shared" ca="1" si="85"/>
        <v>8.8389914888472809E-2</v>
      </c>
    </row>
    <row r="670" spans="1:17" x14ac:dyDescent="0.2">
      <c r="A670" s="1">
        <v>44034</v>
      </c>
      <c r="B670" s="4">
        <f>bbg!B674</f>
        <v>0.64</v>
      </c>
      <c r="C670" s="4">
        <f>bbg!C674</f>
        <v>0.26350000000000001</v>
      </c>
      <c r="D670" s="4">
        <f>bbg!D674</f>
        <v>7.4999999999999997E-2</v>
      </c>
      <c r="E670" s="4">
        <f>bbg!E674</f>
        <v>0.16</v>
      </c>
      <c r="F670" s="4">
        <f>AVERAGE(bbg!I674:K674)/AVERAGE(bbg!$I$529:$K$529)</f>
        <v>0.32177914110429456</v>
      </c>
      <c r="G670" s="4">
        <f>AVERAGE(bbg!F674:H674)/AVERAGE(bbg!$F$529:$H$529)</f>
        <v>0.68501223037580616</v>
      </c>
      <c r="H670" s="4">
        <f t="shared" si="80"/>
        <v>0.1885</v>
      </c>
      <c r="I670" s="4">
        <f t="shared" si="81"/>
        <v>-0.10350000000000001</v>
      </c>
      <c r="J670" s="4">
        <f ca="1">VLOOKUP(A670,'bbg mbs total return'!$A$7:$B$803,2,FALSE)*$M$1</f>
        <v>13725.990099999999</v>
      </c>
      <c r="K670" s="4">
        <f ca="1">VLOOKUP(A670,'bbg mbs total return'!$E$7:$F$803,2,FALSE)*$M$1</f>
        <v>2227.7644800000003</v>
      </c>
      <c r="L670" s="6">
        <f t="shared" ca="1" si="82"/>
        <v>1.6565152597860068E-3</v>
      </c>
      <c r="M670" s="6">
        <f t="shared" ca="1" si="83"/>
        <v>7.5912617806332518E-3</v>
      </c>
      <c r="N670">
        <f t="shared" ca="1" si="86"/>
        <v>1.7028101270628959</v>
      </c>
      <c r="O670">
        <f t="shared" ca="1" si="87"/>
        <v>1.6798870886335371</v>
      </c>
      <c r="P670">
        <f t="shared" ca="1" si="84"/>
        <v>0.22914354500127665</v>
      </c>
      <c r="Q670">
        <f t="shared" ca="1" si="85"/>
        <v>9.6652167651792409E-2</v>
      </c>
    </row>
    <row r="671" spans="1:17" x14ac:dyDescent="0.2">
      <c r="A671" s="1">
        <v>44035</v>
      </c>
      <c r="B671" s="4">
        <f>bbg!B675</f>
        <v>0.65</v>
      </c>
      <c r="C671" s="4">
        <f>bbg!C675</f>
        <v>0.2445</v>
      </c>
      <c r="D671" s="4">
        <f>bbg!D675</f>
        <v>7.0999999999999994E-2</v>
      </c>
      <c r="E671" s="4">
        <f>bbg!E675</f>
        <v>0.18</v>
      </c>
      <c r="F671" s="4">
        <f>AVERAGE(bbg!I675:K675)/AVERAGE(bbg!$I$529:$K$529)</f>
        <v>0.31963190184049084</v>
      </c>
      <c r="G671" s="4">
        <f>AVERAGE(bbg!F675:H675)/AVERAGE(bbg!$F$529:$H$529)</f>
        <v>0.6706693351122972</v>
      </c>
      <c r="H671" s="4">
        <f t="shared" si="80"/>
        <v>0.17349999999999999</v>
      </c>
      <c r="I671" s="4">
        <f t="shared" si="81"/>
        <v>-6.4500000000000002E-2</v>
      </c>
      <c r="J671" s="4">
        <f ca="1">VLOOKUP(A671,'bbg mbs total return'!$A$7:$B$803,2,FALSE)*$M$1</f>
        <v>13710.172199999999</v>
      </c>
      <c r="K671" s="4">
        <f ca="1">VLOOKUP(A671,'bbg mbs total return'!$E$7:$F$803,2,FALSE)*$M$1</f>
        <v>2229.8684200000002</v>
      </c>
      <c r="L671" s="6">
        <f t="shared" ca="1" si="82"/>
        <v>-6.7991896628278869E-3</v>
      </c>
      <c r="M671" s="6">
        <f t="shared" ca="1" si="83"/>
        <v>5.5720638835214283E-3</v>
      </c>
      <c r="N671">
        <f t="shared" ca="1" si="86"/>
        <v>1.6912323980492112</v>
      </c>
      <c r="O671">
        <f t="shared" ca="1" si="87"/>
        <v>1.6892475268085061</v>
      </c>
      <c r="P671">
        <f t="shared" ca="1" si="84"/>
        <v>0.22078636491597226</v>
      </c>
      <c r="Q671">
        <f t="shared" ca="1" si="85"/>
        <v>0.10276278358795055</v>
      </c>
    </row>
    <row r="672" spans="1:17" x14ac:dyDescent="0.2">
      <c r="A672" s="1">
        <v>44036</v>
      </c>
      <c r="B672" s="4">
        <f>bbg!B676</f>
        <v>0.7</v>
      </c>
      <c r="C672" s="4">
        <f>bbg!C676</f>
        <v>0.24675</v>
      </c>
      <c r="D672" s="4">
        <f>bbg!D676</f>
        <v>7.0000000000000007E-2</v>
      </c>
      <c r="E672" s="4">
        <f>bbg!E676</f>
        <v>0.13</v>
      </c>
      <c r="F672" s="4">
        <f>AVERAGE(bbg!I676:K676)/AVERAGE(bbg!$I$529:$K$529)</f>
        <v>0.30950920245398772</v>
      </c>
      <c r="G672" s="4">
        <f>AVERAGE(bbg!F676:H676)/AVERAGE(bbg!$F$529:$H$529)</f>
        <v>0.66800088948187686</v>
      </c>
      <c r="H672" s="4">
        <f t="shared" si="80"/>
        <v>0.17674999999999999</v>
      </c>
      <c r="I672" s="4">
        <f t="shared" si="81"/>
        <v>-0.11674999999999999</v>
      </c>
      <c r="J672" s="4">
        <f ca="1">VLOOKUP(A672,'bbg mbs total return'!$A$7:$B$803,2,FALSE)*$M$1</f>
        <v>13696.006300000001</v>
      </c>
      <c r="K672" s="4">
        <f ca="1">VLOOKUP(A672,'bbg mbs total return'!$E$7:$F$803,2,FALSE)*$M$1</f>
        <v>2230.7805600000002</v>
      </c>
      <c r="L672" s="6">
        <f t="shared" ca="1" si="82"/>
        <v>-6.0961167212758571E-3</v>
      </c>
      <c r="M672" s="6">
        <f t="shared" ca="1" si="83"/>
        <v>2.4134276048444203E-3</v>
      </c>
      <c r="N672">
        <f t="shared" ca="1" si="86"/>
        <v>1.6809224479478999</v>
      </c>
      <c r="O672">
        <f t="shared" ca="1" si="87"/>
        <v>1.693324403421121</v>
      </c>
      <c r="P672">
        <f t="shared" ca="1" si="84"/>
        <v>0.21334430874370258</v>
      </c>
      <c r="Q672">
        <f t="shared" ca="1" si="85"/>
        <v>0.10542422173145694</v>
      </c>
    </row>
    <row r="673" spans="1:17" x14ac:dyDescent="0.2">
      <c r="A673" s="1">
        <v>44039</v>
      </c>
      <c r="B673" s="4">
        <f>bbg!B677</f>
        <v>0.68</v>
      </c>
      <c r="C673" s="4">
        <f>bbg!C677</f>
        <v>0.26962999999999998</v>
      </c>
      <c r="D673" s="4">
        <f>bbg!D677</f>
        <v>6.83E-2</v>
      </c>
      <c r="E673" s="4">
        <f>bbg!E677</f>
        <v>0.13</v>
      </c>
      <c r="F673" s="4">
        <f>AVERAGE(bbg!I677:K677)/AVERAGE(bbg!$I$529:$K$529)</f>
        <v>0.31104294478527611</v>
      </c>
      <c r="G673" s="4">
        <f>AVERAGE(bbg!F677:H677)/AVERAGE(bbg!$F$529:$H$529)</f>
        <v>0.67289303980431403</v>
      </c>
      <c r="H673" s="4">
        <f t="shared" si="80"/>
        <v>0.20132999999999998</v>
      </c>
      <c r="I673" s="4">
        <f t="shared" si="81"/>
        <v>-0.13962999999999998</v>
      </c>
      <c r="J673" s="4">
        <f ca="1">VLOOKUP(A673,'bbg mbs total return'!$A$7:$B$803,2,FALSE)*$M$1</f>
        <v>13699.032999999999</v>
      </c>
      <c r="K673" s="4">
        <f ca="1">VLOOKUP(A673,'bbg mbs total return'!$E$7:$F$803,2,FALSE)*$M$1</f>
        <v>2229.7468800000001</v>
      </c>
      <c r="L673" s="6">
        <f t="shared" ca="1" si="82"/>
        <v>1.3038494294500104E-3</v>
      </c>
      <c r="M673" s="6">
        <f t="shared" ca="1" si="83"/>
        <v>-2.7338914949124773E-3</v>
      </c>
      <c r="N673">
        <f t="shared" ca="1" si="86"/>
        <v>1.6831141177226063</v>
      </c>
      <c r="O673">
        <f t="shared" ca="1" si="87"/>
        <v>1.6886950382364803</v>
      </c>
      <c r="P673">
        <f t="shared" ca="1" si="84"/>
        <v>0.21492632702838432</v>
      </c>
      <c r="Q673">
        <f t="shared" ca="1" si="85"/>
        <v>0.10240211185339509</v>
      </c>
    </row>
    <row r="674" spans="1:17" x14ac:dyDescent="0.2">
      <c r="A674" s="1">
        <v>44040</v>
      </c>
      <c r="B674" s="4">
        <f>bbg!B678</f>
        <v>0.66</v>
      </c>
      <c r="C674" s="4">
        <f>bbg!C678</f>
        <v>0.26824999999999999</v>
      </c>
      <c r="D674" s="4">
        <f>bbg!D678</f>
        <v>7.0000000000000007E-2</v>
      </c>
      <c r="E674" s="4">
        <f>bbg!E678</f>
        <v>0.13</v>
      </c>
      <c r="F674" s="4">
        <f>AVERAGE(bbg!I678:K678)/AVERAGE(bbg!$I$529:$K$529)</f>
        <v>0.31503067484662578</v>
      </c>
      <c r="G674" s="4">
        <f>AVERAGE(bbg!F678:H678)/AVERAGE(bbg!$F$529:$H$529)</f>
        <v>0.67044696464309539</v>
      </c>
      <c r="H674" s="4">
        <f t="shared" si="80"/>
        <v>0.19824999999999998</v>
      </c>
      <c r="I674" s="4">
        <f t="shared" si="81"/>
        <v>-0.13824999999999998</v>
      </c>
      <c r="J674" s="4">
        <f ca="1">VLOOKUP(A674,'bbg mbs total return'!$A$7:$B$803,2,FALSE)*$M$1</f>
        <v>13709.428800000002</v>
      </c>
      <c r="K674" s="4">
        <f ca="1">VLOOKUP(A674,'bbg mbs total return'!$E$7:$F$803,2,FALSE)*$M$1</f>
        <v>2233.1741900000002</v>
      </c>
      <c r="L674" s="6">
        <f t="shared" ca="1" si="82"/>
        <v>4.47733938592696E-3</v>
      </c>
      <c r="M674" s="6">
        <f t="shared" ca="1" si="83"/>
        <v>9.0688002218437102E-3</v>
      </c>
      <c r="N674">
        <f t="shared" ca="1" si="86"/>
        <v>1.6906499908528956</v>
      </c>
      <c r="O674">
        <f t="shared" ca="1" si="87"/>
        <v>1.7040094761738658</v>
      </c>
      <c r="P674">
        <f t="shared" ca="1" si="84"/>
        <v>0.22036596452338819</v>
      </c>
      <c r="Q674">
        <f t="shared" ca="1" si="85"/>
        <v>0.11239957636993214</v>
      </c>
    </row>
    <row r="675" spans="1:17" x14ac:dyDescent="0.2">
      <c r="A675" s="1">
        <v>44041</v>
      </c>
      <c r="B675" s="4">
        <f>bbg!B679</f>
        <v>0.61</v>
      </c>
      <c r="C675" s="4">
        <f>bbg!C679</f>
        <v>0.26062999999999997</v>
      </c>
      <c r="D675" s="4">
        <f>bbg!D679</f>
        <v>7.3499999999999996E-2</v>
      </c>
      <c r="E675" s="4">
        <f>bbg!E679</f>
        <v>0.16</v>
      </c>
      <c r="F675" s="4">
        <f>AVERAGE(bbg!I679:K679)/AVERAGE(bbg!$I$529:$K$529)</f>
        <v>0.31963190184049078</v>
      </c>
      <c r="G675" s="4">
        <f>AVERAGE(bbg!F679:H679)/AVERAGE(bbg!$F$529:$H$529)</f>
        <v>0.68089837669557474</v>
      </c>
      <c r="H675" s="4">
        <f t="shared" si="80"/>
        <v>0.18712999999999996</v>
      </c>
      <c r="I675" s="4">
        <f t="shared" si="81"/>
        <v>-0.10062999999999997</v>
      </c>
      <c r="J675" s="4">
        <f ca="1">VLOOKUP(A675,'bbg mbs total return'!$A$7:$B$803,2,FALSE)*$M$1</f>
        <v>13722.208199999999</v>
      </c>
      <c r="K675" s="4">
        <f ca="1">VLOOKUP(A675,'bbg mbs total return'!$E$7:$F$803,2,FALSE)*$M$1</f>
        <v>2234.3783800000001</v>
      </c>
      <c r="L675" s="6">
        <f t="shared" ca="1" si="82"/>
        <v>5.4997521122089445E-3</v>
      </c>
      <c r="M675" s="6">
        <f t="shared" ca="1" si="83"/>
        <v>3.1814450622851933E-3</v>
      </c>
      <c r="N675">
        <f t="shared" ca="1" si="86"/>
        <v>1.6999481467110946</v>
      </c>
      <c r="O675">
        <f t="shared" ca="1" si="87"/>
        <v>1.7094306887079262</v>
      </c>
      <c r="P675">
        <f t="shared" ca="1" si="84"/>
        <v>0.22707767481444341</v>
      </c>
      <c r="Q675">
        <f t="shared" ca="1" si="85"/>
        <v>0.1159386145094623</v>
      </c>
    </row>
    <row r="676" spans="1:17" x14ac:dyDescent="0.2">
      <c r="A676" s="1">
        <v>44042</v>
      </c>
      <c r="B676" s="4">
        <f>bbg!B680</f>
        <v>0.61</v>
      </c>
      <c r="C676" s="4">
        <f>bbg!C680</f>
        <v>0.251</v>
      </c>
      <c r="D676" s="4">
        <f>bbg!D680</f>
        <v>6.9000000000000006E-2</v>
      </c>
      <c r="E676" s="4">
        <f>bbg!E680</f>
        <v>0.16</v>
      </c>
      <c r="F676" s="4">
        <f>AVERAGE(bbg!I680:K680)/AVERAGE(bbg!$I$529:$K$529)</f>
        <v>0.31901840490797545</v>
      </c>
      <c r="G676" s="4">
        <f>AVERAGE(bbg!F680:H680)/AVERAGE(bbg!$F$529:$H$529)</f>
        <v>0.6777851901267512</v>
      </c>
      <c r="H676" s="4">
        <f t="shared" si="80"/>
        <v>0.182</v>
      </c>
      <c r="I676" s="4">
        <f t="shared" si="81"/>
        <v>-9.0999999999999998E-2</v>
      </c>
      <c r="J676" s="4">
        <f ca="1">VLOOKUP(A676,'bbg mbs total return'!$A$7:$B$803,2,FALSE)*$M$1</f>
        <v>13726.7925</v>
      </c>
      <c r="K676" s="4">
        <f ca="1">VLOOKUP(A676,'bbg mbs total return'!$E$7:$F$803,2,FALSE)*$M$1</f>
        <v>2238.6045500000005</v>
      </c>
      <c r="L676" s="6">
        <f t="shared" ca="1" si="82"/>
        <v>1.9710654149675657E-3</v>
      </c>
      <c r="M676" s="6">
        <f t="shared" ca="1" si="83"/>
        <v>1.115943620972617E-2</v>
      </c>
      <c r="N676">
        <f t="shared" ca="1" si="86"/>
        <v>1.7032988557103153</v>
      </c>
      <c r="O676">
        <f t="shared" ca="1" si="87"/>
        <v>1.7285069714335108</v>
      </c>
      <c r="P676">
        <f t="shared" ca="1" si="84"/>
        <v>0.22949632518074914</v>
      </c>
      <c r="Q676">
        <f t="shared" ca="1" si="85"/>
        <v>0.12839186029205107</v>
      </c>
    </row>
    <row r="677" spans="1:17" x14ac:dyDescent="0.2">
      <c r="A677" s="1">
        <v>44043</v>
      </c>
      <c r="B677" s="4">
        <f>bbg!B681</f>
        <v>0.57999999999999996</v>
      </c>
      <c r="C677" s="4">
        <f>bbg!C681</f>
        <v>0.24875</v>
      </c>
      <c r="D677" s="4">
        <f>bbg!D681</f>
        <v>6.8000000000000005E-2</v>
      </c>
      <c r="E677" s="4">
        <f>bbg!E681</f>
        <v>0.16</v>
      </c>
      <c r="F677" s="4">
        <f>AVERAGE(bbg!I681:K681)/AVERAGE(bbg!$I$529:$K$529)</f>
        <v>0.311963190184049</v>
      </c>
      <c r="G677" s="4">
        <f>AVERAGE(bbg!F681:H681)/AVERAGE(bbg!$F$529:$H$529)</f>
        <v>0.67489437402712915</v>
      </c>
      <c r="H677" s="4">
        <f t="shared" si="80"/>
        <v>0.18074999999999999</v>
      </c>
      <c r="I677" s="4">
        <f t="shared" si="81"/>
        <v>-8.8749999999999996E-2</v>
      </c>
      <c r="J677" s="4">
        <f ca="1">VLOOKUP(A677,'bbg mbs total return'!$A$7:$B$803,2,FALSE)*$M$1</f>
        <v>13731.730799999999</v>
      </c>
      <c r="K677" s="4">
        <f ca="1">VLOOKUP(A677,'bbg mbs total return'!$E$7:$F$803,2,FALSE)*$M$1</f>
        <v>2239.5438300000001</v>
      </c>
      <c r="L677" s="6">
        <f t="shared" ca="1" si="82"/>
        <v>2.1225621353276217E-3</v>
      </c>
      <c r="M677" s="6">
        <f t="shared" ca="1" si="83"/>
        <v>2.4755386117645941E-3</v>
      </c>
      <c r="N677">
        <f t="shared" ca="1" si="86"/>
        <v>1.7069142133665927</v>
      </c>
      <c r="O677">
        <f t="shared" ca="1" si="87"/>
        <v>1.7327859571819986</v>
      </c>
      <c r="P677">
        <f t="shared" ca="1" si="84"/>
        <v>0.23210600752610211</v>
      </c>
      <c r="Q677">
        <f t="shared" ca="1" si="85"/>
        <v>0.13118523791140491</v>
      </c>
    </row>
    <row r="678" spans="1:17" x14ac:dyDescent="0.2">
      <c r="A678" s="1">
        <v>44046</v>
      </c>
      <c r="B678" s="4">
        <f>bbg!B682</f>
        <v>0.51</v>
      </c>
      <c r="C678" s="4">
        <f>bbg!C682</f>
        <v>0.249</v>
      </c>
      <c r="D678" s="4">
        <f>bbg!D682</f>
        <v>7.2999999999999995E-2</v>
      </c>
      <c r="E678" s="4">
        <f>bbg!E682</f>
        <v>0.15</v>
      </c>
      <c r="F678" s="4">
        <f>AVERAGE(bbg!I682:K682)/AVERAGE(bbg!$I$529:$K$529)</f>
        <v>0.31104294478527611</v>
      </c>
      <c r="G678" s="4">
        <f>AVERAGE(bbg!F682:H682)/AVERAGE(bbg!$F$529:$H$529)</f>
        <v>0.68134311763397815</v>
      </c>
      <c r="H678" s="4">
        <f t="shared" si="80"/>
        <v>0.17599999999999999</v>
      </c>
      <c r="I678" s="4">
        <f t="shared" si="81"/>
        <v>-9.9000000000000005E-2</v>
      </c>
      <c r="J678" s="4">
        <f ca="1">VLOOKUP(A678,'bbg mbs total return'!$A$7:$B$803,2,FALSE)*$M$1</f>
        <v>13739.035000000002</v>
      </c>
      <c r="K678" s="4">
        <f ca="1">VLOOKUP(A678,'bbg mbs total return'!$E$7:$F$803,2,FALSE)*$M$1</f>
        <v>2238.6193000000003</v>
      </c>
      <c r="L678" s="6">
        <f t="shared" ca="1" si="82"/>
        <v>3.1383356277276289E-3</v>
      </c>
      <c r="M678" s="6">
        <f t="shared" ca="1" si="83"/>
        <v>-2.4356419941106489E-3</v>
      </c>
      <c r="N678">
        <f t="shared" ca="1" si="86"/>
        <v>1.7122710830558758</v>
      </c>
      <c r="O678">
        <f t="shared" ca="1" si="87"/>
        <v>1.728565510937881</v>
      </c>
      <c r="P678">
        <f t="shared" ca="1" si="84"/>
        <v>0.23597276970665848</v>
      </c>
      <c r="Q678">
        <f t="shared" ca="1" si="85"/>
        <v>0.12843007564282982</v>
      </c>
    </row>
    <row r="679" spans="1:17" x14ac:dyDescent="0.2">
      <c r="A679" s="1">
        <v>44047</v>
      </c>
      <c r="B679" s="4">
        <f>bbg!B683</f>
        <v>0.52</v>
      </c>
      <c r="C679" s="4">
        <f>bbg!C683</f>
        <v>0.2485</v>
      </c>
      <c r="D679" s="4">
        <f>bbg!D683</f>
        <v>7.0999999999999994E-2</v>
      </c>
      <c r="E679" s="4">
        <f>bbg!E683</f>
        <v>0.15</v>
      </c>
      <c r="F679" s="4">
        <f>AVERAGE(bbg!I683:K683)/AVERAGE(bbg!$I$529:$K$529)</f>
        <v>0.31165644171779139</v>
      </c>
      <c r="G679" s="4">
        <f>AVERAGE(bbg!F683:H683)/AVERAGE(bbg!$F$529:$H$529)</f>
        <v>0.67033577940849454</v>
      </c>
      <c r="H679" s="4">
        <f t="shared" si="80"/>
        <v>0.17749999999999999</v>
      </c>
      <c r="I679" s="4">
        <f t="shared" si="81"/>
        <v>-9.8500000000000004E-2</v>
      </c>
      <c r="J679" s="4">
        <f ca="1">VLOOKUP(A679,'bbg mbs total return'!$A$7:$B$803,2,FALSE)*$M$1</f>
        <v>13740.805</v>
      </c>
      <c r="K679" s="4">
        <f ca="1">VLOOKUP(A679,'bbg mbs total return'!$E$7:$F$803,2,FALSE)*$M$1</f>
        <v>2242.2135800000001</v>
      </c>
      <c r="L679" s="6">
        <f t="shared" ca="1" si="82"/>
        <v>7.6009705193988983E-4</v>
      </c>
      <c r="M679" s="6">
        <f t="shared" ca="1" si="83"/>
        <v>9.4729157387318796E-3</v>
      </c>
      <c r="N679">
        <f t="shared" ca="1" si="86"/>
        <v>1.7135725752582285</v>
      </c>
      <c r="O679">
        <f t="shared" ca="1" si="87"/>
        <v>1.7449400663718735</v>
      </c>
      <c r="P679">
        <f t="shared" ca="1" si="84"/>
        <v>0.2369122289651906</v>
      </c>
      <c r="Q679">
        <f t="shared" ca="1" si="85"/>
        <v>0.13911959866644508</v>
      </c>
    </row>
    <row r="680" spans="1:17" x14ac:dyDescent="0.2">
      <c r="A680" s="1">
        <v>44048</v>
      </c>
      <c r="B680" s="4">
        <f>bbg!B684</f>
        <v>0.55000000000000004</v>
      </c>
      <c r="C680" s="4">
        <f>bbg!C684</f>
        <v>0.24199999999999999</v>
      </c>
      <c r="D680" s="4">
        <f>bbg!D684</f>
        <v>7.2999999999999995E-2</v>
      </c>
      <c r="E680" s="4">
        <f>bbg!E684</f>
        <v>0.15</v>
      </c>
      <c r="F680" s="4">
        <f>AVERAGE(bbg!I684:K684)/AVERAGE(bbg!$I$529:$K$529)</f>
        <v>0.31963190184049078</v>
      </c>
      <c r="G680" s="4">
        <f>AVERAGE(bbg!F684:H684)/AVERAGE(bbg!$F$529:$H$529)</f>
        <v>0.681454302868579</v>
      </c>
      <c r="H680" s="4">
        <f t="shared" si="80"/>
        <v>0.16899999999999998</v>
      </c>
      <c r="I680" s="4">
        <f t="shared" si="81"/>
        <v>-9.1999999999999998E-2</v>
      </c>
      <c r="J680" s="4">
        <f ca="1">VLOOKUP(A680,'bbg mbs total return'!$A$7:$B$803,2,FALSE)*$M$1</f>
        <v>13727.748300000001</v>
      </c>
      <c r="K680" s="4">
        <f ca="1">VLOOKUP(A680,'bbg mbs total return'!$E$7:$F$803,2,FALSE)*$M$1</f>
        <v>2239.8836700000002</v>
      </c>
      <c r="L680" s="6">
        <f t="shared" ca="1" si="82"/>
        <v>-5.6062603319089526E-3</v>
      </c>
      <c r="M680" s="6">
        <f t="shared" ca="1" si="83"/>
        <v>-6.1307580698889974E-3</v>
      </c>
      <c r="N680">
        <f t="shared" ca="1" si="86"/>
        <v>1.7039658413037113</v>
      </c>
      <c r="O680">
        <f t="shared" ca="1" si="87"/>
        <v>1.7342422609784913</v>
      </c>
      <c r="P680">
        <f t="shared" ca="1" si="84"/>
        <v>0.22997777700189004</v>
      </c>
      <c r="Q680">
        <f t="shared" ca="1" si="85"/>
        <v>0.13213593199435203</v>
      </c>
    </row>
    <row r="681" spans="1:17" x14ac:dyDescent="0.2">
      <c r="A681" s="1">
        <v>44049</v>
      </c>
      <c r="B681" s="4">
        <f>bbg!B685</f>
        <v>0.54</v>
      </c>
      <c r="C681" s="4">
        <f>bbg!C685</f>
        <v>0.24324999999999999</v>
      </c>
      <c r="D681" s="4">
        <f>bbg!D685</f>
        <v>7.1999999999999995E-2</v>
      </c>
      <c r="E681" s="4">
        <f>bbg!E685</f>
        <v>0.15</v>
      </c>
      <c r="F681" s="4">
        <f>AVERAGE(bbg!I685:K685)/AVERAGE(bbg!$I$529:$K$529)</f>
        <v>0.31288343558282206</v>
      </c>
      <c r="G681" s="4">
        <f>AVERAGE(bbg!F685:H685)/AVERAGE(bbg!$F$529:$H$529)</f>
        <v>0.67489437402712915</v>
      </c>
      <c r="H681" s="4">
        <f t="shared" si="80"/>
        <v>0.17125000000000001</v>
      </c>
      <c r="I681" s="4">
        <f t="shared" si="81"/>
        <v>-9.325E-2</v>
      </c>
      <c r="J681" s="4">
        <f ca="1">VLOOKUP(A681,'bbg mbs total return'!$A$7:$B$803,2,FALSE)*$M$1</f>
        <v>13731.341400000001</v>
      </c>
      <c r="K681" s="4">
        <f ca="1">VLOOKUP(A681,'bbg mbs total return'!$E$7:$F$803,2,FALSE)*$M$1</f>
        <v>2240.7680800000003</v>
      </c>
      <c r="L681" s="6">
        <f t="shared" ca="1" si="82"/>
        <v>1.5442656389610622E-3</v>
      </c>
      <c r="M681" s="6">
        <f t="shared" ca="1" si="83"/>
        <v>2.329593750733161E-3</v>
      </c>
      <c r="N681">
        <f t="shared" ca="1" si="86"/>
        <v>1.7065972172024</v>
      </c>
      <c r="O681">
        <f t="shared" ca="1" si="87"/>
        <v>1.7382823409119239</v>
      </c>
      <c r="P681">
        <f t="shared" ca="1" si="84"/>
        <v>0.23187718941959967</v>
      </c>
      <c r="Q681">
        <f t="shared" ca="1" si="85"/>
        <v>0.13477334878650638</v>
      </c>
    </row>
    <row r="682" spans="1:17" x14ac:dyDescent="0.2">
      <c r="A682" s="1">
        <v>44050</v>
      </c>
      <c r="B682" s="4">
        <f>bbg!B686</f>
        <v>0.47</v>
      </c>
      <c r="C682" s="4">
        <f>bbg!C686</f>
        <v>0.2525</v>
      </c>
      <c r="D682" s="4">
        <f>bbg!D686</f>
        <v>7.2999999999999995E-2</v>
      </c>
      <c r="E682" s="4">
        <f>bbg!E686</f>
        <v>0.14000000000000001</v>
      </c>
      <c r="F682" s="4">
        <f>AVERAGE(bbg!I686:K686)/AVERAGE(bbg!$I$529:$K$529)</f>
        <v>0.32331288343558284</v>
      </c>
      <c r="G682" s="4">
        <f>AVERAGE(bbg!F686:H686)/AVERAGE(bbg!$F$529:$H$529)</f>
        <v>0.68134311763397815</v>
      </c>
      <c r="H682" s="4">
        <f t="shared" si="80"/>
        <v>0.17949999999999999</v>
      </c>
      <c r="I682" s="4">
        <f t="shared" si="81"/>
        <v>-0.11249999999999999</v>
      </c>
      <c r="J682" s="4">
        <f ca="1">VLOOKUP(A682,'bbg mbs total return'!$A$7:$B$803,2,FALSE)*$M$1</f>
        <v>13750.622600000001</v>
      </c>
      <c r="K682" s="4">
        <f ca="1">VLOOKUP(A682,'bbg mbs total return'!$E$7:$F$803,2,FALSE)*$M$1</f>
        <v>2238.97507</v>
      </c>
      <c r="L682" s="6">
        <f t="shared" ca="1" si="82"/>
        <v>8.2846297886081562E-3</v>
      </c>
      <c r="M682" s="6">
        <f t="shared" ca="1" si="83"/>
        <v>-4.7210414564640814E-3</v>
      </c>
      <c r="N682">
        <f t="shared" ca="1" si="86"/>
        <v>1.7207357433451906</v>
      </c>
      <c r="O682">
        <f t="shared" ca="1" si="87"/>
        <v>1.7300758379174392</v>
      </c>
      <c r="P682">
        <f t="shared" ca="1" si="84"/>
        <v>0.24208283587897217</v>
      </c>
      <c r="Q682">
        <f t="shared" ca="1" si="85"/>
        <v>0.12941603676319469</v>
      </c>
    </row>
    <row r="683" spans="1:17" x14ac:dyDescent="0.2">
      <c r="A683" s="1">
        <v>44053</v>
      </c>
      <c r="B683" s="4">
        <f>bbg!B687</f>
        <v>0.46</v>
      </c>
      <c r="C683" s="4">
        <f>bbg!C687</f>
        <v>0.25688</v>
      </c>
      <c r="D683" s="4">
        <f>bbg!D687</f>
        <v>7.2999999999999995E-2</v>
      </c>
      <c r="E683" s="4">
        <f>bbg!E687</f>
        <v>0.15</v>
      </c>
      <c r="F683" s="4">
        <f>AVERAGE(bbg!I687:K687)/AVERAGE(bbg!$I$529:$K$529)</f>
        <v>0.34263803680981592</v>
      </c>
      <c r="G683" s="4">
        <f>AVERAGE(bbg!F687:H687)/AVERAGE(bbg!$F$529:$H$529)</f>
        <v>0.6971314209472983</v>
      </c>
      <c r="H683" s="4">
        <f t="shared" si="80"/>
        <v>0.18387999999999999</v>
      </c>
      <c r="I683" s="4">
        <f t="shared" si="81"/>
        <v>-0.10688</v>
      </c>
      <c r="J683" s="4">
        <f ca="1">VLOOKUP(A683,'bbg mbs total return'!$A$7:$B$803,2,FALSE)*$M$1</f>
        <v>13752.5283</v>
      </c>
      <c r="K683" s="4">
        <f ca="1">VLOOKUP(A683,'bbg mbs total return'!$E$7:$F$803,2,FALSE)*$M$1</f>
        <v>2239.85358</v>
      </c>
      <c r="L683" s="6">
        <f t="shared" ca="1" si="82"/>
        <v>8.1768152083490093E-4</v>
      </c>
      <c r="M683" s="6">
        <f t="shared" ca="1" si="83"/>
        <v>2.3149918324008702E-3</v>
      </c>
      <c r="N683">
        <f t="shared" ca="1" si="86"/>
        <v>1.7221427571647643</v>
      </c>
      <c r="O683">
        <f t="shared" ca="1" si="87"/>
        <v>1.734080949351652</v>
      </c>
      <c r="P683">
        <f t="shared" ca="1" si="84"/>
        <v>0.2430984640612166</v>
      </c>
      <c r="Q683">
        <f t="shared" ca="1" si="85"/>
        <v>0.13203062566368384</v>
      </c>
    </row>
    <row r="684" spans="1:17" x14ac:dyDescent="0.2">
      <c r="A684" s="1">
        <v>44054</v>
      </c>
      <c r="B684" s="4">
        <f>bbg!B688</f>
        <v>0.51</v>
      </c>
      <c r="C684" s="4">
        <f>bbg!C688</f>
        <v>0.2535</v>
      </c>
      <c r="D684" s="4">
        <f>bbg!D688</f>
        <v>7.4899999999999994E-2</v>
      </c>
      <c r="E684" s="4">
        <f>bbg!E688</f>
        <v>0.18</v>
      </c>
      <c r="F684" s="4">
        <f>AVERAGE(bbg!I688:K688)/AVERAGE(bbg!$I$529:$K$529)</f>
        <v>0.33527607361963185</v>
      </c>
      <c r="G684" s="4">
        <f>AVERAGE(bbg!F688:H688)/AVERAGE(bbg!$F$529:$H$529)</f>
        <v>0.69001556593284419</v>
      </c>
      <c r="H684" s="4">
        <f t="shared" si="80"/>
        <v>0.17860000000000001</v>
      </c>
      <c r="I684" s="4">
        <f t="shared" si="81"/>
        <v>-7.350000000000001E-2</v>
      </c>
      <c r="J684" s="4">
        <f ca="1">VLOOKUP(A684,'bbg mbs total return'!$A$7:$B$803,2,FALSE)*$M$1</f>
        <v>13731.736700000001</v>
      </c>
      <c r="K684" s="4">
        <f ca="1">VLOOKUP(A684,'bbg mbs total return'!$E$7:$F$803,2,FALSE)*$M$1</f>
        <v>2234.9312100000002</v>
      </c>
      <c r="L684" s="6">
        <f t="shared" ca="1" si="82"/>
        <v>-8.9198463965343699E-3</v>
      </c>
      <c r="M684" s="6">
        <f t="shared" ca="1" si="83"/>
        <v>-1.2966018519834777E-2</v>
      </c>
      <c r="N684">
        <f t="shared" ca="1" si="86"/>
        <v>1.7067815082979505</v>
      </c>
      <c r="O684">
        <f t="shared" ca="1" si="87"/>
        <v>1.7115968236474657</v>
      </c>
      <c r="P684">
        <f t="shared" ca="1" si="84"/>
        <v>0.23201021670602295</v>
      </c>
      <c r="Q684">
        <f t="shared" ca="1" si="85"/>
        <v>0.11735269560630823</v>
      </c>
    </row>
    <row r="685" spans="1:17" x14ac:dyDescent="0.2">
      <c r="A685" s="1">
        <v>44055</v>
      </c>
      <c r="B685" s="4">
        <f>bbg!B689</f>
        <v>0.53</v>
      </c>
      <c r="C685" s="4">
        <f>bbg!C689</f>
        <v>0.26474999999999999</v>
      </c>
      <c r="D685" s="4">
        <f>bbg!D689</f>
        <v>7.8100000000000003E-2</v>
      </c>
      <c r="E685" s="4">
        <f>bbg!E689</f>
        <v>0.14000000000000001</v>
      </c>
      <c r="F685" s="4">
        <f>AVERAGE(bbg!I689:K689)/AVERAGE(bbg!$I$529:$K$529)</f>
        <v>0.32638036809815951</v>
      </c>
      <c r="G685" s="4">
        <f>AVERAGE(bbg!F689:H689)/AVERAGE(bbg!$F$529:$H$529)</f>
        <v>0.68734712030242384</v>
      </c>
      <c r="H685" s="4">
        <f t="shared" si="80"/>
        <v>0.18664999999999998</v>
      </c>
      <c r="I685" s="4">
        <f t="shared" si="81"/>
        <v>-0.12474999999999997</v>
      </c>
      <c r="J685" s="4">
        <f ca="1">VLOOKUP(A685,'bbg mbs total return'!$A$7:$B$803,2,FALSE)*$M$1</f>
        <v>13728.314700000001</v>
      </c>
      <c r="K685" s="4">
        <f ca="1">VLOOKUP(A685,'bbg mbs total return'!$E$7:$F$803,2,FALSE)*$M$1</f>
        <v>2236.7814499999999</v>
      </c>
      <c r="L685" s="6">
        <f t="shared" ca="1" si="82"/>
        <v>-1.4703020048445039E-3</v>
      </c>
      <c r="M685" s="6">
        <f t="shared" ca="1" si="83"/>
        <v>4.8844527970939751E-3</v>
      </c>
      <c r="N685">
        <f t="shared" ca="1" si="86"/>
        <v>1.7042720240244684</v>
      </c>
      <c r="O685">
        <f t="shared" ca="1" si="87"/>
        <v>1.7199570375402276</v>
      </c>
      <c r="P685">
        <f t="shared" ca="1" si="84"/>
        <v>0.23019878961441109</v>
      </c>
      <c r="Q685">
        <f t="shared" ca="1" si="85"/>
        <v>0.1228103521057029</v>
      </c>
    </row>
    <row r="686" spans="1:17" x14ac:dyDescent="0.2">
      <c r="A686" s="1">
        <v>44056</v>
      </c>
      <c r="B686" s="4">
        <f>bbg!B690</f>
        <v>0.53</v>
      </c>
      <c r="C686" s="4">
        <f>bbg!C690</f>
        <v>0.28012999999999999</v>
      </c>
      <c r="D686" s="4">
        <f>bbg!D690</f>
        <v>7.9000000000000001E-2</v>
      </c>
      <c r="E686" s="4">
        <f>bbg!E690</f>
        <v>0.14000000000000001</v>
      </c>
      <c r="F686" s="4">
        <f>AVERAGE(bbg!I690:K690)/AVERAGE(bbg!$I$529:$K$529)</f>
        <v>0.32484662576687112</v>
      </c>
      <c r="G686" s="4">
        <f>AVERAGE(bbg!F690:H690)/AVERAGE(bbg!$F$529:$H$529)</f>
        <v>0.68845897264843225</v>
      </c>
      <c r="H686" s="4">
        <f t="shared" si="80"/>
        <v>0.20112999999999998</v>
      </c>
      <c r="I686" s="4">
        <f t="shared" si="81"/>
        <v>-0.14012999999999998</v>
      </c>
      <c r="J686" s="4">
        <f ca="1">VLOOKUP(A686,'bbg mbs total return'!$A$7:$B$803,2,FALSE)*$M$1</f>
        <v>13724.515100000001</v>
      </c>
      <c r="K686" s="4">
        <f ca="1">VLOOKUP(A686,'bbg mbs total return'!$E$7:$F$803,2,FALSE)*$M$1</f>
        <v>2235.44569</v>
      </c>
      <c r="L686" s="6">
        <f t="shared" ca="1" si="82"/>
        <v>-1.6329491630902139E-3</v>
      </c>
      <c r="M686" s="6">
        <f t="shared" ca="1" si="83"/>
        <v>-3.5233589763537521E-3</v>
      </c>
      <c r="N686">
        <f t="shared" ca="1" si="86"/>
        <v>1.7014890344491596</v>
      </c>
      <c r="O686">
        <f t="shared" ca="1" si="87"/>
        <v>1.7138970114730674</v>
      </c>
      <c r="P686">
        <f t="shared" ca="1" si="84"/>
        <v>0.22818993753047567</v>
      </c>
      <c r="Q686">
        <f t="shared" ca="1" si="85"/>
        <v>0.11885428817286847</v>
      </c>
    </row>
    <row r="687" spans="1:17" x14ac:dyDescent="0.2">
      <c r="A687" s="1">
        <v>44057</v>
      </c>
      <c r="B687" s="4">
        <f>bbg!B691</f>
        <v>0.54</v>
      </c>
      <c r="C687" s="4">
        <f>bbg!C691</f>
        <v>0.27038000000000001</v>
      </c>
      <c r="D687" s="4">
        <f>bbg!D691</f>
        <v>8.09E-2</v>
      </c>
      <c r="E687" s="4">
        <f>bbg!E691</f>
        <v>0.16</v>
      </c>
      <c r="F687" s="4">
        <f>AVERAGE(bbg!I691:K691)/AVERAGE(bbg!$I$529:$K$529)</f>
        <v>0.33251533742331285</v>
      </c>
      <c r="G687" s="4">
        <f>AVERAGE(bbg!F691:H691)/AVERAGE(bbg!$F$529:$H$529)</f>
        <v>0.69290638203246602</v>
      </c>
      <c r="H687" s="4">
        <f t="shared" si="80"/>
        <v>0.18948000000000001</v>
      </c>
      <c r="I687" s="4">
        <f t="shared" si="81"/>
        <v>-0.11038000000000001</v>
      </c>
      <c r="J687" s="4">
        <f ca="1">VLOOKUP(A687,'bbg mbs total return'!$A$7:$B$803,2,FALSE)*$M$1</f>
        <v>13731.123100000003</v>
      </c>
      <c r="K687" s="4">
        <f ca="1">VLOOKUP(A687,'bbg mbs total return'!$E$7:$F$803,2,FALSE)*$M$1</f>
        <v>2236.64221</v>
      </c>
      <c r="L687" s="6">
        <f t="shared" ca="1" si="82"/>
        <v>2.8406978108840744E-3</v>
      </c>
      <c r="M687" s="6">
        <f t="shared" ca="1" si="83"/>
        <v>3.1579689149150215E-3</v>
      </c>
      <c r="N687">
        <f t="shared" ca="1" si="86"/>
        <v>1.7063224506245627</v>
      </c>
      <c r="O687">
        <f t="shared" ca="1" si="87"/>
        <v>1.7193094449586652</v>
      </c>
      <c r="P687">
        <f t="shared" ca="1" si="84"/>
        <v>0.23167885399736843</v>
      </c>
      <c r="Q687">
        <f t="shared" ca="1" si="85"/>
        <v>0.12238759523523779</v>
      </c>
    </row>
    <row r="688" spans="1:17" x14ac:dyDescent="0.2">
      <c r="A688" s="1">
        <v>44060</v>
      </c>
      <c r="B688" s="4">
        <f>bbg!B692</f>
        <v>0.54</v>
      </c>
      <c r="C688" s="4">
        <f>bbg!C692</f>
        <v>0.26774999999999999</v>
      </c>
      <c r="D688" s="4">
        <f>bbg!D692</f>
        <v>8.1000000000000003E-2</v>
      </c>
      <c r="E688" s="4">
        <f>bbg!E692</f>
        <v>0.13</v>
      </c>
      <c r="F688" s="4">
        <f>AVERAGE(bbg!I692:K692)/AVERAGE(bbg!$I$529:$K$529)</f>
        <v>0.32730061349693251</v>
      </c>
      <c r="G688" s="4">
        <f>AVERAGE(bbg!F692:H692)/AVERAGE(bbg!$F$529:$H$529)</f>
        <v>0.68534578607960861</v>
      </c>
      <c r="H688" s="4">
        <f t="shared" si="80"/>
        <v>0.18674999999999997</v>
      </c>
      <c r="I688" s="4">
        <f t="shared" si="81"/>
        <v>-0.13774999999999998</v>
      </c>
      <c r="J688" s="4">
        <f ca="1">VLOOKUP(A688,'bbg mbs total return'!$A$7:$B$803,2,FALSE)*$M$1</f>
        <v>13740.970200000002</v>
      </c>
      <c r="K688" s="4">
        <f ca="1">VLOOKUP(A688,'bbg mbs total return'!$E$7:$F$803,2,FALSE)*$M$1</f>
        <v>2240.1957800000005</v>
      </c>
      <c r="L688" s="6">
        <f t="shared" ca="1" si="82"/>
        <v>4.2311098354364867E-3</v>
      </c>
      <c r="M688" s="6">
        <f t="shared" ca="1" si="83"/>
        <v>9.3739011569497609E-3</v>
      </c>
      <c r="N688">
        <f t="shared" ca="1" si="86"/>
        <v>1.7135420883278263</v>
      </c>
      <c r="O688">
        <f t="shared" ca="1" si="87"/>
        <v>1.735426081753918</v>
      </c>
      <c r="P688">
        <f t="shared" ca="1" si="84"/>
        <v>0.23689022251061576</v>
      </c>
      <c r="Q688">
        <f t="shared" ca="1" si="85"/>
        <v>0.13290874561275956</v>
      </c>
    </row>
    <row r="689" spans="1:17" x14ac:dyDescent="0.2">
      <c r="A689" s="1">
        <v>44061</v>
      </c>
      <c r="B689" s="4">
        <f>bbg!B693</f>
        <v>0.55000000000000004</v>
      </c>
      <c r="C689" s="4">
        <f>bbg!C693</f>
        <v>0.253</v>
      </c>
      <c r="D689" s="4">
        <f>bbg!D693</f>
        <v>0.08</v>
      </c>
      <c r="E689" s="4">
        <f>bbg!E693</f>
        <v>0.13</v>
      </c>
      <c r="F689" s="4">
        <f>AVERAGE(bbg!I693:K693)/AVERAGE(bbg!$I$529:$K$529)</f>
        <v>0.32515337423312879</v>
      </c>
      <c r="G689" s="4">
        <f>AVERAGE(bbg!F693:H693)/AVERAGE(bbg!$F$529:$H$529)</f>
        <v>0.6849010451412052</v>
      </c>
      <c r="H689" s="4">
        <f t="shared" si="80"/>
        <v>0.17299999999999999</v>
      </c>
      <c r="I689" s="4">
        <f t="shared" si="81"/>
        <v>-0.123</v>
      </c>
      <c r="J689" s="4">
        <f ca="1">VLOOKUP(A689,'bbg mbs total return'!$A$7:$B$803,2,FALSE)*$M$1</f>
        <v>13738.592500000001</v>
      </c>
      <c r="K689" s="4">
        <f ca="1">VLOOKUP(A689,'bbg mbs total return'!$E$7:$F$803,2,FALSE)*$M$1</f>
        <v>2241.8465999999999</v>
      </c>
      <c r="L689" s="6">
        <f t="shared" ca="1" si="82"/>
        <v>-1.0209199056411822E-3</v>
      </c>
      <c r="M689" s="6">
        <f t="shared" ca="1" si="83"/>
        <v>4.3477619621250302E-3</v>
      </c>
      <c r="N689">
        <f t="shared" ca="1" si="86"/>
        <v>1.7117926991006984</v>
      </c>
      <c r="O689">
        <f t="shared" ca="1" si="87"/>
        <v>1.7429713012602475</v>
      </c>
      <c r="P689">
        <f t="shared" ca="1" si="84"/>
        <v>0.23562745666136165</v>
      </c>
      <c r="Q689">
        <f t="shared" ca="1" si="85"/>
        <v>0.13783436316349351</v>
      </c>
    </row>
    <row r="690" spans="1:17" x14ac:dyDescent="0.2">
      <c r="A690" s="1">
        <v>44062</v>
      </c>
      <c r="B690" s="4">
        <f>bbg!B694</f>
        <v>0.51</v>
      </c>
      <c r="C690" s="4">
        <f>bbg!C694</f>
        <v>0.24687999999999999</v>
      </c>
      <c r="D690" s="4">
        <f>bbg!D694</f>
        <v>7.4999999999999997E-2</v>
      </c>
      <c r="E690" s="4">
        <f>bbg!E694</f>
        <v>0.16</v>
      </c>
      <c r="F690" s="4">
        <f>AVERAGE(bbg!I694:K694)/AVERAGE(bbg!$I$529:$K$529)</f>
        <v>0.32331288343558284</v>
      </c>
      <c r="G690" s="4">
        <f>AVERAGE(bbg!F694:H694)/AVERAGE(bbg!$F$529:$H$529)</f>
        <v>0.68801423171002896</v>
      </c>
      <c r="H690" s="4">
        <f t="shared" si="80"/>
        <v>0.17187999999999998</v>
      </c>
      <c r="I690" s="4">
        <f t="shared" si="81"/>
        <v>-8.6879999999999985E-2</v>
      </c>
      <c r="J690" s="4">
        <f ca="1">VLOOKUP(A690,'bbg mbs total return'!$A$7:$B$803,2,FALSE)*$M$1</f>
        <v>13746.964600000001</v>
      </c>
      <c r="K690" s="4">
        <f ca="1">VLOOKUP(A690,'bbg mbs total return'!$E$7:$F$803,2,FALSE)*$M$1</f>
        <v>2243.9942000000001</v>
      </c>
      <c r="L690" s="6">
        <f t="shared" ca="1" si="82"/>
        <v>3.5953748537195687E-3</v>
      </c>
      <c r="M690" s="6">
        <f t="shared" ca="1" si="83"/>
        <v>5.6519656608092113E-3</v>
      </c>
      <c r="N690">
        <f t="shared" ca="1" si="86"/>
        <v>1.7179472355258258</v>
      </c>
      <c r="O690">
        <f t="shared" ca="1" si="87"/>
        <v>1.7528225152027463</v>
      </c>
      <c r="P690">
        <f t="shared" ca="1" si="84"/>
        <v>0.2400700005476073</v>
      </c>
      <c r="Q690">
        <f t="shared" ca="1" si="85"/>
        <v>0.14426536391178235</v>
      </c>
    </row>
    <row r="691" spans="1:17" x14ac:dyDescent="0.2">
      <c r="A691" s="1">
        <v>44063</v>
      </c>
      <c r="B691" s="4">
        <f>bbg!B695</f>
        <v>0.55000000000000004</v>
      </c>
      <c r="C691" s="4">
        <f>bbg!C695</f>
        <v>0.25613000000000002</v>
      </c>
      <c r="D691" s="4">
        <f>bbg!D695</f>
        <v>7.3999999999999996E-2</v>
      </c>
      <c r="E691" s="4">
        <f>bbg!E695</f>
        <v>0.12</v>
      </c>
      <c r="F691" s="4">
        <f>AVERAGE(bbg!I695:K695)/AVERAGE(bbg!$I$529:$K$529)</f>
        <v>0.31963190184049078</v>
      </c>
      <c r="G691" s="4">
        <f>AVERAGE(bbg!F695:H695)/AVERAGE(bbg!$F$529:$H$529)</f>
        <v>0.68668000889481862</v>
      </c>
      <c r="H691" s="4">
        <f t="shared" si="80"/>
        <v>0.18213000000000001</v>
      </c>
      <c r="I691" s="4">
        <f t="shared" si="81"/>
        <v>-0.13613000000000003</v>
      </c>
      <c r="J691" s="4">
        <f ca="1">VLOOKUP(A691,'bbg mbs total return'!$A$7:$B$803,2,FALSE)*$M$1</f>
        <v>13740.805</v>
      </c>
      <c r="K691" s="4">
        <f ca="1">VLOOKUP(A691,'bbg mbs total return'!$E$7:$F$803,2,FALSE)*$M$1</f>
        <v>2245.9435600000002</v>
      </c>
      <c r="L691" s="6">
        <f t="shared" ca="1" si="82"/>
        <v>-2.6436119577996856E-3</v>
      </c>
      <c r="M691" s="6">
        <f t="shared" ca="1" si="83"/>
        <v>5.1253358854499442E-3</v>
      </c>
      <c r="N691">
        <f t="shared" ca="1" si="86"/>
        <v>1.7134056496711207</v>
      </c>
      <c r="O691">
        <f t="shared" ca="1" si="87"/>
        <v>1.7618063193407396</v>
      </c>
      <c r="P691">
        <f t="shared" ca="1" si="84"/>
        <v>0.2367917366656509</v>
      </c>
      <c r="Q691">
        <f t="shared" ca="1" si="85"/>
        <v>0.15013010824391682</v>
      </c>
    </row>
    <row r="692" spans="1:17" x14ac:dyDescent="0.2">
      <c r="A692" s="1">
        <v>44064</v>
      </c>
      <c r="B692" s="4">
        <f>bbg!B696</f>
        <v>0.57999999999999996</v>
      </c>
      <c r="C692" s="4">
        <f>bbg!C696</f>
        <v>0.25</v>
      </c>
      <c r="D692" s="4">
        <f>bbg!D696</f>
        <v>7.0499999999999993E-2</v>
      </c>
      <c r="E692" s="4">
        <f>bbg!E696</f>
        <v>0.12</v>
      </c>
      <c r="F692" s="4">
        <f>AVERAGE(bbg!I696:K696)/AVERAGE(bbg!$I$529:$K$529)</f>
        <v>0.31901840490797545</v>
      </c>
      <c r="G692" s="4">
        <f>AVERAGE(bbg!F696:H696)/AVERAGE(bbg!$F$529:$H$529)</f>
        <v>0.68668000889481873</v>
      </c>
      <c r="H692" s="4">
        <f t="shared" si="80"/>
        <v>0.17949999999999999</v>
      </c>
      <c r="I692" s="4">
        <f t="shared" si="81"/>
        <v>-0.13</v>
      </c>
      <c r="J692" s="4">
        <f ca="1">VLOOKUP(A692,'bbg mbs total return'!$A$7:$B$803,2,FALSE)*$M$1</f>
        <v>13730.367900000001</v>
      </c>
      <c r="K692" s="4">
        <f ca="1">VLOOKUP(A692,'bbg mbs total return'!$E$7:$F$803,2,FALSE)*$M$1</f>
        <v>2246.0491700000002</v>
      </c>
      <c r="L692" s="6">
        <f t="shared" ca="1" si="82"/>
        <v>-4.4814616028676646E-3</v>
      </c>
      <c r="M692" s="6">
        <f t="shared" ca="1" si="83"/>
        <v>2.7743306247622894E-4</v>
      </c>
      <c r="N692">
        <f t="shared" ca="1" si="86"/>
        <v>1.705727088041983</v>
      </c>
      <c r="O692">
        <f t="shared" ca="1" si="87"/>
        <v>1.7622951026634042</v>
      </c>
      <c r="P692">
        <f t="shared" ca="1" si="84"/>
        <v>0.23124910198703974</v>
      </c>
      <c r="Q692">
        <f t="shared" ca="1" si="85"/>
        <v>0.15044919236209298</v>
      </c>
    </row>
    <row r="693" spans="1:17" x14ac:dyDescent="0.2">
      <c r="A693" s="1">
        <v>44067</v>
      </c>
      <c r="B693" s="4">
        <f>bbg!B697</f>
        <v>0.57999999999999996</v>
      </c>
      <c r="C693" s="4">
        <f>bbg!C697</f>
        <v>0.23375000000000001</v>
      </c>
      <c r="D693" s="4">
        <f>bbg!D697</f>
        <v>7.1999999999999995E-2</v>
      </c>
      <c r="E693" s="4">
        <f>bbg!E697</f>
        <v>0.13</v>
      </c>
      <c r="F693" s="4">
        <f>AVERAGE(bbg!I697:K697)/AVERAGE(bbg!$I$529:$K$529)</f>
        <v>0.33558282208588958</v>
      </c>
      <c r="G693" s="4">
        <f>AVERAGE(bbg!F697:H697)/AVERAGE(bbg!$F$529:$H$529)</f>
        <v>0.70113408939292865</v>
      </c>
      <c r="H693" s="4">
        <f t="shared" si="80"/>
        <v>0.16175</v>
      </c>
      <c r="I693" s="4">
        <f t="shared" si="81"/>
        <v>-0.10375000000000001</v>
      </c>
      <c r="J693" s="4">
        <f ca="1">VLOOKUP(A693,'bbg mbs total return'!$A$7:$B$803,2,FALSE)*$M$1</f>
        <v>13722.650700000002</v>
      </c>
      <c r="K693" s="4">
        <f ca="1">VLOOKUP(A693,'bbg mbs total return'!$E$7:$F$803,2,FALSE)*$M$1</f>
        <v>2246.9961199999998</v>
      </c>
      <c r="L693" s="6">
        <f t="shared" ca="1" si="82"/>
        <v>-3.3161150765666394E-3</v>
      </c>
      <c r="M693" s="6">
        <f t="shared" ca="1" si="83"/>
        <v>2.4874811623100124E-3</v>
      </c>
      <c r="N693">
        <f t="shared" ca="1" si="86"/>
        <v>1.7000707007288189</v>
      </c>
      <c r="O693">
        <f t="shared" ca="1" si="87"/>
        <v>1.7666787785337104</v>
      </c>
      <c r="P693">
        <f t="shared" ca="1" si="84"/>
        <v>0.22716613827693144</v>
      </c>
      <c r="Q693">
        <f t="shared" ca="1" si="85"/>
        <v>0.15331091305628819</v>
      </c>
    </row>
    <row r="694" spans="1:17" x14ac:dyDescent="0.2">
      <c r="A694" s="1">
        <v>44068</v>
      </c>
      <c r="B694" s="4">
        <f>bbg!B698</f>
        <v>0.57999999999999996</v>
      </c>
      <c r="C694" s="4">
        <f>bbg!C698</f>
        <v>0.251</v>
      </c>
      <c r="D694" s="4">
        <f>bbg!D698</f>
        <v>7.4499999999999997E-2</v>
      </c>
      <c r="E694" s="4">
        <f>bbg!E698</f>
        <v>0.13</v>
      </c>
      <c r="F694" s="4">
        <f>AVERAGE(bbg!I698:K698)/AVERAGE(bbg!$I$529:$K$529)</f>
        <v>0.33098159509202446</v>
      </c>
      <c r="G694" s="4">
        <f>AVERAGE(bbg!F698:H698)/AVERAGE(bbg!$F$529:$H$529)</f>
        <v>0.69935512563931512</v>
      </c>
      <c r="H694" s="4">
        <f t="shared" si="80"/>
        <v>0.17649999999999999</v>
      </c>
      <c r="I694" s="4">
        <f t="shared" si="81"/>
        <v>-0.121</v>
      </c>
      <c r="J694" s="4">
        <f ca="1">VLOOKUP(A694,'bbg mbs total return'!$A$7:$B$803,2,FALSE)*$M$1</f>
        <v>13719.4647</v>
      </c>
      <c r="K694" s="4">
        <f ca="1">VLOOKUP(A694,'bbg mbs total return'!$E$7:$F$803,2,FALSE)*$M$1</f>
        <v>2245.3919100000003</v>
      </c>
      <c r="L694" s="6">
        <f t="shared" ca="1" si="82"/>
        <v>-1.3698082397455404E-3</v>
      </c>
      <c r="M694" s="6">
        <f t="shared" ca="1" si="83"/>
        <v>-4.2122186664020015E-3</v>
      </c>
      <c r="N694">
        <f t="shared" ca="1" si="86"/>
        <v>1.6977419298748107</v>
      </c>
      <c r="O694">
        <f t="shared" ca="1" si="87"/>
        <v>1.7592371412052343</v>
      </c>
      <c r="P694">
        <f t="shared" ca="1" si="84"/>
        <v>0.22548515598918306</v>
      </c>
      <c r="Q694">
        <f t="shared" ca="1" si="85"/>
        <v>0.14845291530014748</v>
      </c>
    </row>
    <row r="695" spans="1:17" x14ac:dyDescent="0.2">
      <c r="A695" s="1">
        <v>44069</v>
      </c>
      <c r="B695" s="4">
        <f>bbg!B699</f>
        <v>0.57999999999999996</v>
      </c>
      <c r="C695" s="4">
        <f>bbg!C699</f>
        <v>0.25588</v>
      </c>
      <c r="D695" s="4">
        <f>bbg!D699</f>
        <v>7.5499999999999998E-2</v>
      </c>
      <c r="E695" s="4">
        <f>bbg!E699</f>
        <v>0.13</v>
      </c>
      <c r="F695" s="4">
        <f>AVERAGE(bbg!I699:K699)/AVERAGE(bbg!$I$529:$K$529)</f>
        <v>0.3279141104294479</v>
      </c>
      <c r="G695" s="4">
        <f>AVERAGE(bbg!F699:H699)/AVERAGE(bbg!$F$529:$H$529)</f>
        <v>0.69134978874805442</v>
      </c>
      <c r="H695" s="4">
        <f t="shared" si="80"/>
        <v>0.18037999999999998</v>
      </c>
      <c r="I695" s="4">
        <f t="shared" si="81"/>
        <v>-0.12587999999999999</v>
      </c>
      <c r="J695" s="4">
        <f ca="1">VLOOKUP(A695,'bbg mbs total return'!$A$7:$B$803,2,FALSE)*$M$1</f>
        <v>13723.860200000001</v>
      </c>
      <c r="K695" s="4">
        <f ca="1">VLOOKUP(A695,'bbg mbs total return'!$E$7:$F$803,2,FALSE)*$M$1</f>
        <v>2245.1924899999999</v>
      </c>
      <c r="L695" s="6">
        <f t="shared" ca="1" si="82"/>
        <v>1.8902668994078111E-3</v>
      </c>
      <c r="M695" s="6">
        <f t="shared" ca="1" si="83"/>
        <v>-5.2399672180252215E-4</v>
      </c>
      <c r="N695">
        <f t="shared" ca="1" si="86"/>
        <v>1.7009511152485899</v>
      </c>
      <c r="O695">
        <f t="shared" ca="1" si="87"/>
        <v>1.7583153067103696</v>
      </c>
      <c r="P695">
        <f t="shared" ca="1" si="84"/>
        <v>0.22780165001526509</v>
      </c>
      <c r="Q695">
        <f t="shared" ca="1" si="85"/>
        <v>0.14785112973738568</v>
      </c>
    </row>
    <row r="696" spans="1:17" x14ac:dyDescent="0.2">
      <c r="A696" s="1">
        <v>44070</v>
      </c>
      <c r="B696" s="4">
        <f>bbg!B700</f>
        <v>0.55000000000000004</v>
      </c>
      <c r="C696" s="4">
        <f>bbg!C700</f>
        <v>0.246</v>
      </c>
      <c r="D696" s="4">
        <f>bbg!D700</f>
        <v>7.2999999999999995E-2</v>
      </c>
      <c r="E696" s="4">
        <f>bbg!E700</f>
        <v>0.13</v>
      </c>
      <c r="F696" s="4">
        <f>AVERAGE(bbg!I700:K700)/AVERAGE(bbg!$I$529:$K$529)</f>
        <v>0.33036809815950918</v>
      </c>
      <c r="G696" s="4">
        <f>AVERAGE(bbg!F700:H700)/AVERAGE(bbg!$F$529:$H$529)</f>
        <v>0.69490771625528125</v>
      </c>
      <c r="H696" s="4">
        <f t="shared" si="80"/>
        <v>0.17299999999999999</v>
      </c>
      <c r="I696" s="4">
        <f t="shared" si="81"/>
        <v>-0.11599999999999999</v>
      </c>
      <c r="J696" s="4">
        <f ca="1">VLOOKUP(A696,'bbg mbs total return'!$A$7:$B$803,2,FALSE)*$M$1</f>
        <v>13727.3117</v>
      </c>
      <c r="K696" s="4">
        <f ca="1">VLOOKUP(A696,'bbg mbs total return'!$E$7:$F$803,2,FALSE)*$M$1</f>
        <v>2241.8595800000003</v>
      </c>
      <c r="L696" s="6">
        <f t="shared" ca="1" si="82"/>
        <v>1.4838281433375178E-3</v>
      </c>
      <c r="M696" s="6">
        <f t="shared" ca="1" si="83"/>
        <v>-8.7583443680582795E-3</v>
      </c>
      <c r="N696">
        <f t="shared" ca="1" si="86"/>
        <v>1.7034750343838372</v>
      </c>
      <c r="O696">
        <f t="shared" ca="1" si="87"/>
        <v>1.7429153757465721</v>
      </c>
      <c r="P696">
        <f t="shared" ca="1" si="84"/>
        <v>0.2296234966579942</v>
      </c>
      <c r="Q696">
        <f t="shared" ca="1" si="85"/>
        <v>0.13779785425988078</v>
      </c>
    </row>
    <row r="697" spans="1:17" x14ac:dyDescent="0.2">
      <c r="A697" s="1">
        <v>44071</v>
      </c>
      <c r="B697" s="4">
        <f>bbg!B701</f>
        <v>0.55000000000000004</v>
      </c>
      <c r="C697" s="4">
        <f>bbg!C701</f>
        <v>0.24088000000000001</v>
      </c>
      <c r="D697" s="4">
        <f>bbg!D701</f>
        <v>7.2499999999999995E-2</v>
      </c>
      <c r="E697" s="4">
        <f>bbg!E701</f>
        <v>0.17</v>
      </c>
      <c r="F697" s="4">
        <f>AVERAGE(bbg!I701:K701)/AVERAGE(bbg!$I$529:$K$529)</f>
        <v>0.33159509202453985</v>
      </c>
      <c r="G697" s="4">
        <f>AVERAGE(bbg!F701:H701)/AVERAGE(bbg!$F$529:$H$529)</f>
        <v>0.69979986657771853</v>
      </c>
      <c r="H697" s="4">
        <f t="shared" si="80"/>
        <v>0.16838000000000003</v>
      </c>
      <c r="I697" s="4">
        <f t="shared" si="81"/>
        <v>-7.0879999999999999E-2</v>
      </c>
      <c r="J697" s="4">
        <f ca="1">VLOOKUP(A697,'bbg mbs total return'!$A$7:$B$803,2,FALSE)*$M$1</f>
        <v>13737.967100000002</v>
      </c>
      <c r="K697" s="4">
        <f ca="1">VLOOKUP(A697,'bbg mbs total return'!$E$7:$F$803,2,FALSE)*$M$1</f>
        <v>2245.41905</v>
      </c>
      <c r="L697" s="6">
        <f t="shared" ca="1" si="82"/>
        <v>4.5796920310344769E-3</v>
      </c>
      <c r="M697" s="6">
        <f t="shared" ca="1" si="83"/>
        <v>9.3676130241827429E-3</v>
      </c>
      <c r="N697">
        <f t="shared" ca="1" si="86"/>
        <v>1.7112764254238708</v>
      </c>
      <c r="O697">
        <f t="shared" ca="1" si="87"/>
        <v>1.7592423325204638</v>
      </c>
      <c r="P697">
        <f t="shared" ca="1" si="84"/>
        <v>0.23525479358681123</v>
      </c>
      <c r="Q697">
        <f t="shared" ca="1" si="85"/>
        <v>0.14845630425833267</v>
      </c>
    </row>
    <row r="698" spans="1:17" x14ac:dyDescent="0.2">
      <c r="A698" s="1">
        <v>44074</v>
      </c>
      <c r="B698" s="4">
        <f>bbg!B702</f>
        <v>0.56000000000000005</v>
      </c>
      <c r="C698" s="4">
        <f>bbg!C702</f>
        <v>0.24088000000000001</v>
      </c>
      <c r="D698" s="4">
        <f>bbg!D702</f>
        <v>7.5999999999999998E-2</v>
      </c>
      <c r="E698" s="4">
        <f>bbg!E702</f>
        <v>0.17</v>
      </c>
      <c r="F698" s="4">
        <f>AVERAGE(bbg!I702:K702)/AVERAGE(bbg!$I$529:$K$529)</f>
        <v>0.31901840490797545</v>
      </c>
      <c r="G698" s="4">
        <f>AVERAGE(bbg!F702:H702)/AVERAGE(bbg!$F$529:$H$529)</f>
        <v>0.69268401156326431</v>
      </c>
      <c r="H698" s="4">
        <f t="shared" si="80"/>
        <v>0.16488000000000003</v>
      </c>
      <c r="I698" s="4">
        <f t="shared" si="81"/>
        <v>-7.0879999999999999E-2</v>
      </c>
      <c r="J698" s="4">
        <f ca="1">VLOOKUP(A698,'bbg mbs total return'!$A$7:$B$803,2,FALSE)*$M$1</f>
        <v>13737.0939</v>
      </c>
      <c r="K698" s="4">
        <f ca="1">VLOOKUP(A698,'bbg mbs total return'!$E$7:$F$803,2,FALSE)*$M$1</f>
        <v>2249.2098000000001</v>
      </c>
      <c r="L698" s="6">
        <f t="shared" ca="1" si="82"/>
        <v>-3.7501036088573026E-4</v>
      </c>
      <c r="M698" s="6">
        <f t="shared" ca="1" si="83"/>
        <v>9.9604681807621276E-3</v>
      </c>
      <c r="N698">
        <f t="shared" ca="1" si="86"/>
        <v>1.7106346790339975</v>
      </c>
      <c r="O698">
        <f t="shared" ca="1" si="87"/>
        <v>1.7767652097957836</v>
      </c>
      <c r="P698">
        <f t="shared" ca="1" si="84"/>
        <v>0.23479156024088255</v>
      </c>
      <c r="Q698">
        <f t="shared" ca="1" si="85"/>
        <v>0.15989546673389343</v>
      </c>
    </row>
    <row r="699" spans="1:17" x14ac:dyDescent="0.2">
      <c r="A699" s="1">
        <v>44075</v>
      </c>
      <c r="B699" s="4">
        <f>bbg!B703</f>
        <v>0.52</v>
      </c>
      <c r="C699" s="4">
        <f>bbg!C703</f>
        <v>0.25113000000000002</v>
      </c>
      <c r="D699" s="4">
        <f>bbg!D703</f>
        <v>7.2999999999999995E-2</v>
      </c>
      <c r="E699" s="4">
        <f>bbg!E703</f>
        <v>0.15</v>
      </c>
      <c r="F699" s="4">
        <f>AVERAGE(bbg!I703:K703)/AVERAGE(bbg!$I$529:$K$529)</f>
        <v>0.31748466257668706</v>
      </c>
      <c r="G699" s="4">
        <f>AVERAGE(bbg!F703:H703)/AVERAGE(bbg!$F$529:$H$529)</f>
        <v>0.69513008672448295</v>
      </c>
      <c r="H699" s="4">
        <f t="shared" si="80"/>
        <v>0.17813000000000001</v>
      </c>
      <c r="I699" s="4">
        <f t="shared" si="81"/>
        <v>-0.10113000000000003</v>
      </c>
      <c r="J699" s="4">
        <f ca="1">VLOOKUP(A699,'bbg mbs total return'!$A$7:$B$803,2,FALSE)*$M$1</f>
        <v>13746.061900000001</v>
      </c>
      <c r="K699" s="4">
        <f ca="1">VLOOKUP(A699,'bbg mbs total return'!$E$7:$F$803,2,FALSE)*$M$1</f>
        <v>2251.1473600000004</v>
      </c>
      <c r="L699" s="6">
        <f t="shared" ca="1" si="82"/>
        <v>3.8517025788119331E-3</v>
      </c>
      <c r="M699" s="6">
        <f t="shared" ca="1" si="83"/>
        <v>5.0824978621394571E-3</v>
      </c>
      <c r="N699">
        <f t="shared" ca="1" si="86"/>
        <v>1.7172235350386378</v>
      </c>
      <c r="O699">
        <f t="shared" ca="1" si="87"/>
        <v>1.7857956151760945</v>
      </c>
      <c r="P699">
        <f t="shared" ca="1" si="84"/>
        <v>0.2395476100777576</v>
      </c>
      <c r="Q699">
        <f t="shared" ca="1" si="85"/>
        <v>0.16579063296387386</v>
      </c>
    </row>
    <row r="700" spans="1:17" x14ac:dyDescent="0.2">
      <c r="A700" s="1">
        <v>44076</v>
      </c>
      <c r="B700" s="4">
        <f>bbg!B704</f>
        <v>0.51</v>
      </c>
      <c r="C700" s="4">
        <f>bbg!C704</f>
        <v>0.25124999999999997</v>
      </c>
      <c r="D700" s="4">
        <f>bbg!D704</f>
        <v>7.2999999999999995E-2</v>
      </c>
      <c r="E700" s="4">
        <f>bbg!E704</f>
        <v>0.13</v>
      </c>
      <c r="F700" s="4">
        <f>AVERAGE(bbg!I704:K704)/AVERAGE(bbg!$I$529:$K$529)</f>
        <v>0.31809815950920245</v>
      </c>
      <c r="G700" s="4">
        <f>AVERAGE(bbg!F704:H704)/AVERAGE(bbg!$F$529:$H$529)</f>
        <v>0.69335112297086943</v>
      </c>
      <c r="H700" s="4">
        <f t="shared" si="80"/>
        <v>0.17824999999999996</v>
      </c>
      <c r="I700" s="4">
        <f t="shared" si="81"/>
        <v>-0.12124999999999997</v>
      </c>
      <c r="J700" s="4">
        <f ca="1">VLOOKUP(A700,'bbg mbs total return'!$A$7:$B$803,2,FALSE)*$M$1</f>
        <v>13744.2565</v>
      </c>
      <c r="K700" s="4">
        <f ca="1">VLOOKUP(A700,'bbg mbs total return'!$E$7:$F$803,2,FALSE)*$M$1</f>
        <v>2251.6299800000002</v>
      </c>
      <c r="L700" s="6">
        <f t="shared" ca="1" si="82"/>
        <v>-7.7490266503200684E-4</v>
      </c>
      <c r="M700" s="6">
        <f t="shared" ca="1" si="83"/>
        <v>1.2648918727375504E-3</v>
      </c>
      <c r="N700">
        <f t="shared" ca="1" si="86"/>
        <v>1.7158928539448808</v>
      </c>
      <c r="O700">
        <f t="shared" ca="1" si="87"/>
        <v>1.7880544535361012</v>
      </c>
      <c r="P700">
        <f t="shared" ca="1" si="84"/>
        <v>0.23858708133127426</v>
      </c>
      <c r="Q700">
        <f t="shared" ca="1" si="85"/>
        <v>0.16726523206082344</v>
      </c>
    </row>
    <row r="701" spans="1:17" x14ac:dyDescent="0.2">
      <c r="A701" s="1">
        <v>44077</v>
      </c>
      <c r="B701" s="4">
        <f>bbg!B705</f>
        <v>0.53</v>
      </c>
      <c r="C701" s="4">
        <f>bbg!C705</f>
        <v>0.2495</v>
      </c>
      <c r="D701" s="4">
        <f>bbg!D705</f>
        <v>7.3999999999999996E-2</v>
      </c>
      <c r="E701" s="4">
        <f>bbg!E705</f>
        <v>0.13</v>
      </c>
      <c r="F701" s="4">
        <f>AVERAGE(bbg!I705:K705)/AVERAGE(bbg!$I$529:$K$529)</f>
        <v>0.31165644171779139</v>
      </c>
      <c r="G701" s="4">
        <f>AVERAGE(bbg!F705:H705)/AVERAGE(bbg!$F$529:$H$529)</f>
        <v>0.68367800756059594</v>
      </c>
      <c r="H701" s="4">
        <f t="shared" si="80"/>
        <v>0.17549999999999999</v>
      </c>
      <c r="I701" s="4">
        <f t="shared" si="81"/>
        <v>-0.1195</v>
      </c>
      <c r="J701" s="4">
        <f ca="1">VLOOKUP(A701,'bbg mbs total return'!$A$7:$B$803,2,FALSE)*$M$1</f>
        <v>13744.067700000001</v>
      </c>
      <c r="K701" s="4">
        <f ca="1">VLOOKUP(A701,'bbg mbs total return'!$E$7:$F$803,2,FALSE)*$M$1</f>
        <v>2252.5043599999999</v>
      </c>
      <c r="L701" s="6">
        <f t="shared" ca="1" si="82"/>
        <v>-8.1046217377267482E-5</v>
      </c>
      <c r="M701" s="6">
        <f t="shared" ca="1" si="83"/>
        <v>2.2911588697175802E-3</v>
      </c>
      <c r="N701">
        <f t="shared" ca="1" si="86"/>
        <v>1.7157537873196438</v>
      </c>
      <c r="O701">
        <f t="shared" ca="1" si="87"/>
        <v>1.7921511703568584</v>
      </c>
      <c r="P701">
        <f t="shared" ca="1" si="84"/>
        <v>0.23848669853343996</v>
      </c>
      <c r="Q701">
        <f t="shared" ca="1" si="85"/>
        <v>0.16993962215057246</v>
      </c>
    </row>
    <row r="702" spans="1:17" x14ac:dyDescent="0.2">
      <c r="A702" s="1">
        <v>44078</v>
      </c>
      <c r="B702" s="4">
        <f>bbg!B706</f>
        <v>0.52</v>
      </c>
      <c r="C702" s="4">
        <f>bbg!C706</f>
        <v>0.248</v>
      </c>
      <c r="D702" s="4">
        <f>bbg!D706</f>
        <v>7.6999999999999999E-2</v>
      </c>
      <c r="E702" s="4">
        <f>bbg!E706</f>
        <v>0.13</v>
      </c>
      <c r="F702" s="4">
        <f>AVERAGE(bbg!I706:K706)/AVERAGE(bbg!$I$529:$K$529)</f>
        <v>0.31104294478527611</v>
      </c>
      <c r="G702" s="4">
        <f>AVERAGE(bbg!F706:H706)/AVERAGE(bbg!$F$529:$H$529)</f>
        <v>0.68512341561040702</v>
      </c>
      <c r="H702" s="4">
        <f t="shared" si="80"/>
        <v>0.17099999999999999</v>
      </c>
      <c r="I702" s="4">
        <f t="shared" si="81"/>
        <v>-0.11799999999999999</v>
      </c>
      <c r="J702" s="4">
        <f ca="1">VLOOKUP(A702,'bbg mbs total return'!$A$7:$B$803,2,FALSE)*$M$1</f>
        <v>13733.547999999999</v>
      </c>
      <c r="K702" s="4">
        <f ca="1">VLOOKUP(A702,'bbg mbs total return'!$E$7:$F$803,2,FALSE)*$M$1</f>
        <v>2248.9856000000004</v>
      </c>
      <c r="L702" s="6">
        <f t="shared" ca="1" si="82"/>
        <v>-4.5158559572591964E-3</v>
      </c>
      <c r="M702" s="6">
        <f t="shared" ca="1" si="83"/>
        <v>-9.216712015596918E-3</v>
      </c>
      <c r="N702">
        <f t="shared" ca="1" si="86"/>
        <v>1.7080056903579863</v>
      </c>
      <c r="O702">
        <f t="shared" ca="1" si="87"/>
        <v>1.7756334291312643</v>
      </c>
      <c r="P702">
        <f t="shared" ca="1" si="84"/>
        <v>0.23289387099788139</v>
      </c>
      <c r="Q702">
        <f t="shared" ca="1" si="85"/>
        <v>0.15915662557757448</v>
      </c>
    </row>
    <row r="703" spans="1:17" x14ac:dyDescent="0.2">
      <c r="A703" s="1">
        <v>44081</v>
      </c>
      <c r="B703" s="4">
        <f>bbg!B707</f>
        <v>0.52</v>
      </c>
      <c r="C703" s="4">
        <f>bbg!C707</f>
        <v>0.24174999999999999</v>
      </c>
      <c r="D703" s="4">
        <f>bbg!D707</f>
        <v>7.6999999999999999E-2</v>
      </c>
      <c r="E703" s="4">
        <f>bbg!E707</f>
        <v>0.13</v>
      </c>
      <c r="F703" s="4">
        <f>AVERAGE(bbg!I707:K707)/AVERAGE(bbg!$I$529:$K$529)</f>
        <v>0.31104294478527611</v>
      </c>
      <c r="G703" s="4">
        <f>AVERAGE(bbg!F707:H707)/AVERAGE(bbg!$F$529:$H$529)</f>
        <v>0.68512341561040702</v>
      </c>
      <c r="H703" s="4">
        <f t="shared" si="80"/>
        <v>0.16475000000000001</v>
      </c>
      <c r="I703" s="4">
        <f t="shared" si="81"/>
        <v>-0.11174999999999999</v>
      </c>
      <c r="J703" s="4" t="e">
        <f ca="1">VLOOKUP(A703,'bbg mbs total return'!$A$7:$B$803,2,FALSE)*$M$1</f>
        <v>#N/A</v>
      </c>
      <c r="K703" s="4" t="e">
        <f ca="1">VLOOKUP(A703,'bbg mbs total return'!$E$7:$F$803,2,FALSE)*$M$1</f>
        <v>#N/A</v>
      </c>
      <c r="L703" s="6" t="e">
        <f t="shared" ca="1" si="82"/>
        <v>#N/A</v>
      </c>
      <c r="M703" s="6" t="e">
        <f t="shared" ca="1" si="83"/>
        <v>#N/A</v>
      </c>
      <c r="N703">
        <f t="shared" ca="1" si="86"/>
        <v>1.7080056903579863</v>
      </c>
      <c r="O703">
        <f t="shared" ca="1" si="87"/>
        <v>1.7756334291312643</v>
      </c>
      <c r="P703">
        <f t="shared" ca="1" si="84"/>
        <v>0.23289387099788139</v>
      </c>
      <c r="Q703">
        <f t="shared" ca="1" si="85"/>
        <v>0.15915662557757448</v>
      </c>
    </row>
    <row r="704" spans="1:17" x14ac:dyDescent="0.2">
      <c r="A704" s="1">
        <v>44082</v>
      </c>
      <c r="B704" s="4">
        <f>bbg!B708</f>
        <v>0.52</v>
      </c>
      <c r="C704" s="4">
        <f>bbg!C708</f>
        <v>0.2495</v>
      </c>
      <c r="D704" s="4">
        <f>bbg!D708</f>
        <v>7.9000000000000001E-2</v>
      </c>
      <c r="E704" s="4">
        <f>bbg!E708</f>
        <v>0.13</v>
      </c>
      <c r="F704" s="4">
        <f>AVERAGE(bbg!I708:K708)/AVERAGE(bbg!$I$529:$K$529)</f>
        <v>0.31104294478527611</v>
      </c>
      <c r="G704" s="4">
        <f>AVERAGE(bbg!F708:H708)/AVERAGE(bbg!$F$529:$H$529)</f>
        <v>0.69601956860128977</v>
      </c>
      <c r="H704" s="4">
        <f t="shared" si="80"/>
        <v>0.17049999999999998</v>
      </c>
      <c r="I704" s="4">
        <f t="shared" si="81"/>
        <v>-0.1195</v>
      </c>
      <c r="J704" s="4">
        <f ca="1">VLOOKUP(A704,'bbg mbs total return'!$A$7:$B$803,2,FALSE)*$M$1</f>
        <v>13742.221000000001</v>
      </c>
      <c r="K704" s="4">
        <f ca="1">VLOOKUP(A704,'bbg mbs total return'!$E$7:$F$803,2,FALSE)*$M$1</f>
        <v>2253.9669699999999</v>
      </c>
      <c r="L704" s="6" t="e">
        <f t="shared" ca="1" si="82"/>
        <v>#N/A</v>
      </c>
      <c r="M704" s="6" t="e">
        <f t="shared" ca="1" si="83"/>
        <v>#N/A</v>
      </c>
      <c r="N704">
        <f t="shared" ca="1" si="86"/>
        <v>1.7080056903579863</v>
      </c>
      <c r="O704">
        <f t="shared" ca="1" si="87"/>
        <v>1.7756334291312643</v>
      </c>
      <c r="P704">
        <f t="shared" ca="1" si="84"/>
        <v>0.23289387099788139</v>
      </c>
      <c r="Q704">
        <f t="shared" ca="1" si="85"/>
        <v>0.15915662557757448</v>
      </c>
    </row>
    <row r="705" spans="1:17" x14ac:dyDescent="0.2">
      <c r="A705" s="1">
        <v>44083</v>
      </c>
      <c r="B705" s="4">
        <f>bbg!B709</f>
        <v>0.53</v>
      </c>
      <c r="C705" s="4">
        <f>bbg!C709</f>
        <v>0.25024999999999997</v>
      </c>
      <c r="D705" s="4">
        <f>bbg!D709</f>
        <v>8.1000000000000003E-2</v>
      </c>
      <c r="E705" s="4">
        <f>bbg!E709</f>
        <v>0.16</v>
      </c>
      <c r="F705" s="4">
        <f>AVERAGE(bbg!I709:K709)/AVERAGE(bbg!$I$529:$K$529)</f>
        <v>0.30920245398773005</v>
      </c>
      <c r="G705" s="4">
        <f>AVERAGE(bbg!F709:H709)/AVERAGE(bbg!$F$529:$H$529)</f>
        <v>0.70113408939292865</v>
      </c>
      <c r="H705" s="4">
        <f t="shared" si="80"/>
        <v>0.16924999999999996</v>
      </c>
      <c r="I705" s="4">
        <f t="shared" si="81"/>
        <v>-9.0249999999999969E-2</v>
      </c>
      <c r="J705" s="4">
        <f ca="1">VLOOKUP(A705,'bbg mbs total return'!$A$7:$B$803,2,FALSE)*$M$1</f>
        <v>13734.928600000001</v>
      </c>
      <c r="K705" s="4">
        <f ca="1">VLOOKUP(A705,'bbg mbs total return'!$E$7:$F$803,2,FALSE)*$M$1</f>
        <v>2254.2023800000002</v>
      </c>
      <c r="L705" s="6">
        <f t="shared" ca="1" si="82"/>
        <v>-3.1308738230890532E-3</v>
      </c>
      <c r="M705" s="6">
        <f t="shared" ca="1" si="83"/>
        <v>6.1621089327683625E-4</v>
      </c>
      <c r="N705">
        <f t="shared" ca="1" si="86"/>
        <v>1.7026581400523573</v>
      </c>
      <c r="O705">
        <f t="shared" ca="1" si="87"/>
        <v>1.7767275937927614</v>
      </c>
      <c r="P705">
        <f t="shared" ca="1" si="84"/>
        <v>0.22903383585052728</v>
      </c>
      <c r="Q705">
        <f t="shared" ca="1" si="85"/>
        <v>0.15987091051726932</v>
      </c>
    </row>
    <row r="706" spans="1:17" x14ac:dyDescent="0.2">
      <c r="A706" s="1">
        <v>44084</v>
      </c>
      <c r="B706" s="4">
        <f>bbg!B710</f>
        <v>0.55000000000000004</v>
      </c>
      <c r="C706" s="4">
        <f>bbg!C710</f>
        <v>0.24912999999999999</v>
      </c>
      <c r="D706" s="4">
        <f>bbg!D710</f>
        <v>8.2500000000000004E-2</v>
      </c>
      <c r="E706" s="4">
        <f>bbg!E710</f>
        <v>0.13</v>
      </c>
      <c r="F706" s="4">
        <f>AVERAGE(bbg!I710:K710)/AVERAGE(bbg!$I$529:$K$529)</f>
        <v>0.30552147239263805</v>
      </c>
      <c r="G706" s="4">
        <f>AVERAGE(bbg!F710:H710)/AVERAGE(bbg!$F$529:$H$529)</f>
        <v>0.69690905047809648</v>
      </c>
      <c r="H706" s="4">
        <f t="shared" si="80"/>
        <v>0.16663</v>
      </c>
      <c r="I706" s="4">
        <f t="shared" si="81"/>
        <v>-0.11912999999999999</v>
      </c>
      <c r="J706" s="4">
        <f ca="1">VLOOKUP(A706,'bbg mbs total return'!$A$7:$B$803,2,FALSE)*$M$1</f>
        <v>13731.353200000001</v>
      </c>
      <c r="K706" s="4">
        <f ca="1">VLOOKUP(A706,'bbg mbs total return'!$E$7:$F$803,2,FALSE)*$M$1</f>
        <v>2256.4154700000004</v>
      </c>
      <c r="L706" s="6">
        <f t="shared" ca="1" si="82"/>
        <v>-1.5358550899200463E-3</v>
      </c>
      <c r="M706" s="6">
        <f t="shared" ca="1" si="83"/>
        <v>5.7923951797093087E-3</v>
      </c>
      <c r="N706">
        <f t="shared" ca="1" si="86"/>
        <v>1.700043103881564</v>
      </c>
      <c r="O706">
        <f t="shared" ca="1" si="87"/>
        <v>1.7870191021427033</v>
      </c>
      <c r="P706">
        <f t="shared" ca="1" si="84"/>
        <v>0.22714621797805212</v>
      </c>
      <c r="Q706">
        <f t="shared" ca="1" si="85"/>
        <v>0.16658934118843471</v>
      </c>
    </row>
    <row r="707" spans="1:17" x14ac:dyDescent="0.2">
      <c r="A707" s="1">
        <v>44085</v>
      </c>
      <c r="B707" s="4">
        <f>bbg!B711</f>
        <v>0.56000000000000005</v>
      </c>
      <c r="C707" s="4">
        <f>bbg!C711</f>
        <v>0.25037999999999999</v>
      </c>
      <c r="D707" s="4">
        <f>bbg!D711</f>
        <v>8.1000000000000003E-2</v>
      </c>
      <c r="E707" s="4">
        <f>bbg!E711</f>
        <v>0.13</v>
      </c>
      <c r="F707" s="4">
        <f>AVERAGE(bbg!I711:K711)/AVERAGE(bbg!$I$529:$K$529)</f>
        <v>0.30153374233128832</v>
      </c>
      <c r="G707" s="4">
        <f>AVERAGE(bbg!F711:H711)/AVERAGE(bbg!$F$529:$H$529)</f>
        <v>0.69779853235490319</v>
      </c>
      <c r="H707" s="4">
        <f t="shared" si="80"/>
        <v>0.16937999999999998</v>
      </c>
      <c r="I707" s="4">
        <f t="shared" si="81"/>
        <v>-0.12037999999999999</v>
      </c>
      <c r="J707" s="4">
        <f ca="1">VLOOKUP(A707,'bbg mbs total return'!$A$7:$B$803,2,FALSE)*$M$1</f>
        <v>13732.379800000001</v>
      </c>
      <c r="K707" s="4">
        <f ca="1">VLOOKUP(A707,'bbg mbs total return'!$E$7:$F$803,2,FALSE)*$M$1</f>
        <v>2259.31178</v>
      </c>
      <c r="L707" s="6">
        <f t="shared" ca="1" si="82"/>
        <v>4.4110292057655267E-4</v>
      </c>
      <c r="M707" s="6">
        <f t="shared" ca="1" si="83"/>
        <v>7.5731748993888908E-3</v>
      </c>
      <c r="N707">
        <f t="shared" ca="1" si="86"/>
        <v>1.7007929978597924</v>
      </c>
      <c r="O707">
        <f t="shared" ca="1" si="87"/>
        <v>1.8005525103517788</v>
      </c>
      <c r="P707">
        <f t="shared" ca="1" si="84"/>
        <v>0.22768751575877699</v>
      </c>
      <c r="Q707">
        <f t="shared" ca="1" si="85"/>
        <v>0.17542412630501736</v>
      </c>
    </row>
    <row r="708" spans="1:17" x14ac:dyDescent="0.2">
      <c r="A708" s="1">
        <v>44088</v>
      </c>
      <c r="B708" s="4">
        <f>bbg!B712</f>
        <v>0.59</v>
      </c>
      <c r="C708" s="4">
        <f>bbg!C712</f>
        <v>0.23724999999999999</v>
      </c>
      <c r="D708" s="4">
        <f>bbg!D712</f>
        <v>8.1000000000000003E-2</v>
      </c>
      <c r="E708" s="4">
        <f>bbg!E712</f>
        <v>0.14000000000000001</v>
      </c>
      <c r="F708" s="4">
        <f>AVERAGE(bbg!I712:K712)/AVERAGE(bbg!$I$529:$K$529)</f>
        <v>0.31595092024539878</v>
      </c>
      <c r="G708" s="4">
        <f>AVERAGE(bbg!F712:H712)/AVERAGE(bbg!$F$529:$H$529)</f>
        <v>0.71314209472981982</v>
      </c>
      <c r="H708" s="4">
        <f t="shared" si="80"/>
        <v>0.15625</v>
      </c>
      <c r="I708" s="4">
        <f t="shared" si="81"/>
        <v>-9.7249999999999975E-2</v>
      </c>
      <c r="J708" s="4">
        <f ca="1">VLOOKUP(A708,'bbg mbs total return'!$A$7:$B$803,2,FALSE)*$M$1</f>
        <v>13724.060800000001</v>
      </c>
      <c r="K708" s="4">
        <f ca="1">VLOOKUP(A708,'bbg mbs total return'!$E$7:$F$803,2,FALSE)*$M$1</f>
        <v>2260.5549100000003</v>
      </c>
      <c r="L708" s="6">
        <f t="shared" ca="1" si="82"/>
        <v>-3.5741874835122037E-3</v>
      </c>
      <c r="M708" s="6">
        <f t="shared" ca="1" si="83"/>
        <v>3.2463279592165328E-3</v>
      </c>
      <c r="N708">
        <f t="shared" ca="1" si="86"/>
        <v>1.6947140448147968</v>
      </c>
      <c r="O708">
        <f t="shared" ca="1" si="87"/>
        <v>1.8063976943081712</v>
      </c>
      <c r="P708">
        <f t="shared" ca="1" si="84"/>
        <v>0.22329953040628769</v>
      </c>
      <c r="Q708">
        <f t="shared" ca="1" si="85"/>
        <v>0.17923993851017905</v>
      </c>
    </row>
    <row r="709" spans="1:17" x14ac:dyDescent="0.2">
      <c r="A709" s="1">
        <v>44089</v>
      </c>
      <c r="B709" s="4">
        <f>bbg!B713</f>
        <v>0.61</v>
      </c>
      <c r="C709" s="4">
        <f>bbg!C713</f>
        <v>0.24612999999999999</v>
      </c>
      <c r="D709" s="4">
        <f>bbg!D713</f>
        <v>8.1500000000000003E-2</v>
      </c>
      <c r="E709" s="4">
        <f>bbg!E713</f>
        <v>0.13</v>
      </c>
      <c r="F709" s="4">
        <f>AVERAGE(bbg!I713:K713)/AVERAGE(bbg!$I$529:$K$529)</f>
        <v>0.31165644171779139</v>
      </c>
      <c r="G709" s="4">
        <f>AVERAGE(bbg!F713:H713)/AVERAGE(bbg!$F$529:$H$529)</f>
        <v>0.704469646430954</v>
      </c>
      <c r="H709" s="4">
        <f t="shared" ref="H709:H772" si="88">C709-D709</f>
        <v>0.16463</v>
      </c>
      <c r="I709" s="4">
        <f t="shared" ref="I709:I772" si="89">E709-C709</f>
        <v>-0.11612999999999998</v>
      </c>
      <c r="J709" s="4">
        <f ca="1">VLOOKUP(A709,'bbg mbs total return'!$A$7:$B$803,2,FALSE)*$M$1</f>
        <v>13717.570800000001</v>
      </c>
      <c r="K709" s="4">
        <f ca="1">VLOOKUP(A709,'bbg mbs total return'!$E$7:$F$803,2,FALSE)*$M$1</f>
        <v>2260.7785199999998</v>
      </c>
      <c r="L709" s="6">
        <f t="shared" ref="L709:L772" ca="1" si="90">(J709/J708-1)*$M$1</f>
        <v>-2.7900634191299735E-3</v>
      </c>
      <c r="M709" s="6">
        <f t="shared" ref="M709:M772" ca="1" si="91">(K709/K708-1)*$M$1</f>
        <v>5.8361732075611354E-4</v>
      </c>
      <c r="N709">
        <f t="shared" ca="1" si="86"/>
        <v>1.6899856851524733</v>
      </c>
      <c r="O709">
        <f t="shared" ca="1" si="87"/>
        <v>1.8074519392907433</v>
      </c>
      <c r="P709">
        <f t="shared" ref="P709:P772" ca="1" si="92">N709/N$525-1</f>
        <v>0.21988644713586236</v>
      </c>
      <c r="Q709">
        <f t="shared" ref="Q709:Q772" ca="1" si="93">O709/O$525-1</f>
        <v>0.17992816336362094</v>
      </c>
    </row>
    <row r="710" spans="1:17" x14ac:dyDescent="0.2">
      <c r="A710" s="1">
        <v>44090</v>
      </c>
      <c r="B710" s="4">
        <f>bbg!B714</f>
        <v>0.63</v>
      </c>
      <c r="C710" s="4">
        <f>bbg!C714</f>
        <v>0.23325000000000001</v>
      </c>
      <c r="D710" s="4">
        <f>bbg!D714</f>
        <v>8.1500000000000003E-2</v>
      </c>
      <c r="E710" s="4">
        <f>bbg!E714</f>
        <v>0.13</v>
      </c>
      <c r="F710" s="4">
        <f>AVERAGE(bbg!I714:K714)/AVERAGE(bbg!$I$529:$K$529)</f>
        <v>0.32024539877300612</v>
      </c>
      <c r="G710" s="4">
        <f>AVERAGE(bbg!F714:H714)/AVERAGE(bbg!$F$529:$H$529)</f>
        <v>0.71225261285301322</v>
      </c>
      <c r="H710" s="4">
        <f t="shared" si="88"/>
        <v>0.15175</v>
      </c>
      <c r="I710" s="4">
        <f t="shared" si="89"/>
        <v>-0.10325000000000001</v>
      </c>
      <c r="J710" s="4">
        <f ca="1">VLOOKUP(A710,'bbg mbs total return'!$A$7:$B$803,2,FALSE)*$M$1</f>
        <v>13712.1605</v>
      </c>
      <c r="K710" s="4">
        <f ca="1">VLOOKUP(A710,'bbg mbs total return'!$E$7:$F$803,2,FALSE)*$M$1</f>
        <v>2262.6264000000001</v>
      </c>
      <c r="L710" s="6">
        <f t="shared" ca="1" si="90"/>
        <v>-2.3269987423724329E-3</v>
      </c>
      <c r="M710" s="6">
        <f t="shared" ca="1" si="91"/>
        <v>4.8224502769961047E-3</v>
      </c>
      <c r="N710">
        <f t="shared" ref="N710:N773" ca="1" si="94">IF(ISERROR((N709*(1+L710))),N709,(N709*(1+L710)))</f>
        <v>1.6860530905884961</v>
      </c>
      <c r="O710">
        <f t="shared" ref="O710:O773" ca="1" si="95">IF(ISERROR((O709*(1+M710))),O709,(O709*(1+M710)))</f>
        <v>1.8161682863960329</v>
      </c>
      <c r="P710">
        <f t="shared" ca="1" si="92"/>
        <v>0.21704777290753996</v>
      </c>
      <c r="Q710">
        <f t="shared" ca="1" si="93"/>
        <v>0.1856183082618692</v>
      </c>
    </row>
    <row r="711" spans="1:17" x14ac:dyDescent="0.2">
      <c r="A711" s="1">
        <v>44091</v>
      </c>
      <c r="B711" s="4">
        <f>bbg!B715</f>
        <v>0.64</v>
      </c>
      <c r="C711" s="4">
        <f>bbg!C715</f>
        <v>0.22738</v>
      </c>
      <c r="D711" s="4">
        <f>bbg!D715</f>
        <v>8.2000000000000003E-2</v>
      </c>
      <c r="E711" s="4">
        <f>bbg!E715</f>
        <v>0.13</v>
      </c>
      <c r="F711" s="4">
        <f>AVERAGE(bbg!I715:K715)/AVERAGE(bbg!$I$529:$K$529)</f>
        <v>0.31901840490797545</v>
      </c>
      <c r="G711" s="4">
        <f>AVERAGE(bbg!F715:H715)/AVERAGE(bbg!$F$529:$H$529)</f>
        <v>0.71581054036024028</v>
      </c>
      <c r="H711" s="4">
        <f t="shared" si="88"/>
        <v>0.14538000000000001</v>
      </c>
      <c r="I711" s="4">
        <f t="shared" si="89"/>
        <v>-9.7379999999999994E-2</v>
      </c>
      <c r="J711" s="4">
        <f ca="1">VLOOKUP(A711,'bbg mbs total return'!$A$7:$B$803,2,FALSE)*$M$1</f>
        <v>13711.706200000001</v>
      </c>
      <c r="K711" s="4">
        <f ca="1">VLOOKUP(A711,'bbg mbs total return'!$E$7:$F$803,2,FALSE)*$M$1</f>
        <v>2263.6471000000001</v>
      </c>
      <c r="L711" s="6">
        <f t="shared" ca="1" si="90"/>
        <v>-1.9547393716664587E-4</v>
      </c>
      <c r="M711" s="6">
        <f t="shared" ca="1" si="91"/>
        <v>2.6615662223339557E-3</v>
      </c>
      <c r="N711">
        <f t="shared" ca="1" si="94"/>
        <v>1.6857235111526068</v>
      </c>
      <c r="O711">
        <f t="shared" ca="1" si="95"/>
        <v>1.8210021385611788</v>
      </c>
      <c r="P711">
        <f t="shared" ca="1" si="92"/>
        <v>0.21680987178764988</v>
      </c>
      <c r="Q711">
        <f t="shared" ca="1" si="93"/>
        <v>0.18877390990371978</v>
      </c>
    </row>
    <row r="712" spans="1:17" x14ac:dyDescent="0.2">
      <c r="A712" s="1">
        <v>44092</v>
      </c>
      <c r="B712" s="4">
        <f>bbg!B716</f>
        <v>0.66</v>
      </c>
      <c r="C712" s="4">
        <f>bbg!C716</f>
        <v>0.22538</v>
      </c>
      <c r="D712" s="4">
        <f>bbg!D716</f>
        <v>8.0799999999999997E-2</v>
      </c>
      <c r="E712" s="4">
        <f>bbg!E716</f>
        <v>0.13</v>
      </c>
      <c r="F712" s="4">
        <f>AVERAGE(bbg!I716:K716)/AVERAGE(bbg!$I$529:$K$529)</f>
        <v>0.31441717791411039</v>
      </c>
      <c r="G712" s="4">
        <f>AVERAGE(bbg!F716:H716)/AVERAGE(bbg!$F$529:$H$529)</f>
        <v>0.70936179675339106</v>
      </c>
      <c r="H712" s="4">
        <f t="shared" si="88"/>
        <v>0.14457999999999999</v>
      </c>
      <c r="I712" s="4">
        <f t="shared" si="89"/>
        <v>-9.5379999999999993E-2</v>
      </c>
      <c r="J712" s="4">
        <f ca="1">VLOOKUP(A712,'bbg mbs total return'!$A$7:$B$803,2,FALSE)*$M$1</f>
        <v>13705.924200000001</v>
      </c>
      <c r="K712" s="4">
        <f ca="1">VLOOKUP(A712,'bbg mbs total return'!$E$7:$F$803,2,FALSE)*$M$1</f>
        <v>2263.1544500000005</v>
      </c>
      <c r="L712" s="6">
        <f t="shared" ca="1" si="90"/>
        <v>-2.4879325375274266E-3</v>
      </c>
      <c r="M712" s="6">
        <f t="shared" ca="1" si="91"/>
        <v>-1.2840495322783974E-3</v>
      </c>
      <c r="N712">
        <f t="shared" ca="1" si="94"/>
        <v>1.6815295447799352</v>
      </c>
      <c r="O712">
        <f t="shared" ca="1" si="95"/>
        <v>1.8186638816168814</v>
      </c>
      <c r="P712">
        <f t="shared" ca="1" si="92"/>
        <v>0.21378253091564492</v>
      </c>
      <c r="Q712">
        <f t="shared" ca="1" si="93"/>
        <v>0.18724746532072323</v>
      </c>
    </row>
    <row r="713" spans="1:17" x14ac:dyDescent="0.2">
      <c r="A713" s="1">
        <v>44095</v>
      </c>
      <c r="B713" s="4">
        <f>bbg!B717</f>
        <v>0.69</v>
      </c>
      <c r="C713" s="4">
        <f>bbg!C717</f>
        <v>0.22325</v>
      </c>
      <c r="D713" s="4">
        <f>bbg!D717</f>
        <v>0.08</v>
      </c>
      <c r="E713" s="4">
        <f>bbg!E717</f>
        <v>0.13</v>
      </c>
      <c r="F713" s="4">
        <f>AVERAGE(bbg!I717:K717)/AVERAGE(bbg!$I$529:$K$529)</f>
        <v>0.30490797546012266</v>
      </c>
      <c r="G713" s="4">
        <f>AVERAGE(bbg!F717:H717)/AVERAGE(bbg!$F$529:$H$529)</f>
        <v>0.69290638203246613</v>
      </c>
      <c r="H713" s="4">
        <f t="shared" si="88"/>
        <v>0.14324999999999999</v>
      </c>
      <c r="I713" s="4">
        <f t="shared" si="89"/>
        <v>-9.325E-2</v>
      </c>
      <c r="J713" s="4">
        <f ca="1">VLOOKUP(A713,'bbg mbs total return'!$A$7:$B$803,2,FALSE)*$M$1</f>
        <v>13700.036</v>
      </c>
      <c r="K713" s="4">
        <f ca="1">VLOOKUP(A713,'bbg mbs total return'!$E$7:$F$803,2,FALSE)*$M$1</f>
        <v>2265.29025</v>
      </c>
      <c r="L713" s="6">
        <f t="shared" ca="1" si="90"/>
        <v>-2.5346980979224169E-3</v>
      </c>
      <c r="M713" s="6">
        <f t="shared" ca="1" si="91"/>
        <v>5.567989405228891E-3</v>
      </c>
      <c r="N713">
        <f t="shared" ca="1" si="94"/>
        <v>1.6772673750411813</v>
      </c>
      <c r="O713">
        <f t="shared" ca="1" si="95"/>
        <v>1.8287901828413968</v>
      </c>
      <c r="P713">
        <f t="shared" ca="1" si="92"/>
        <v>0.2107059586432416</v>
      </c>
      <c r="Q713">
        <f t="shared" ca="1" si="93"/>
        <v>0.19385804662901385</v>
      </c>
    </row>
    <row r="714" spans="1:17" x14ac:dyDescent="0.2">
      <c r="A714" s="1">
        <v>44096</v>
      </c>
      <c r="B714" s="4">
        <f>bbg!B718</f>
        <v>0.68</v>
      </c>
      <c r="C714" s="4">
        <f>bbg!C718</f>
        <v>0.2225</v>
      </c>
      <c r="D714" s="4">
        <f>bbg!D718</f>
        <v>0.08</v>
      </c>
      <c r="E714" s="4">
        <f>bbg!E718</f>
        <v>0.11</v>
      </c>
      <c r="F714" s="4">
        <f>AVERAGE(bbg!I718:K718)/AVERAGE(bbg!$I$529:$K$529)</f>
        <v>0.30521472392638033</v>
      </c>
      <c r="G714" s="4">
        <f>AVERAGE(bbg!F718:H718)/AVERAGE(bbg!$F$529:$H$529)</f>
        <v>0.69201690015565931</v>
      </c>
      <c r="H714" s="4">
        <f t="shared" si="88"/>
        <v>0.14250000000000002</v>
      </c>
      <c r="I714" s="4">
        <f t="shared" si="89"/>
        <v>-0.1125</v>
      </c>
      <c r="J714" s="4">
        <f ca="1">VLOOKUP(A714,'bbg mbs total return'!$A$7:$B$803,2,FALSE)*$M$1</f>
        <v>13702.325199999999</v>
      </c>
      <c r="K714" s="4">
        <f ca="1">VLOOKUP(A714,'bbg mbs total return'!$E$7:$F$803,2,FALSE)*$M$1</f>
        <v>2265.5351000000001</v>
      </c>
      <c r="L714" s="6">
        <f t="shared" ca="1" si="90"/>
        <v>9.8585726343984885E-4</v>
      </c>
      <c r="M714" s="6">
        <f t="shared" ca="1" si="91"/>
        <v>6.3771739625888561E-4</v>
      </c>
      <c r="N714">
        <f t="shared" ca="1" si="94"/>
        <v>1.6789209212655962</v>
      </c>
      <c r="O714">
        <f t="shared" ca="1" si="95"/>
        <v>1.8299564341551022</v>
      </c>
      <c r="P714">
        <f t="shared" ca="1" si="92"/>
        <v>0.21189954190645977</v>
      </c>
      <c r="Q714">
        <f t="shared" ca="1" si="93"/>
        <v>0.19461939067401279</v>
      </c>
    </row>
    <row r="715" spans="1:17" x14ac:dyDescent="0.2">
      <c r="A715" s="1">
        <v>44097</v>
      </c>
      <c r="B715" s="4">
        <f>bbg!B719</f>
        <v>0.66</v>
      </c>
      <c r="C715" s="4">
        <f>bbg!C719</f>
        <v>0.22500000000000001</v>
      </c>
      <c r="D715" s="4">
        <f>bbg!D719</f>
        <v>7.9500000000000001E-2</v>
      </c>
      <c r="E715" s="4">
        <f>bbg!E719</f>
        <v>0.14000000000000001</v>
      </c>
      <c r="F715" s="4">
        <f>AVERAGE(bbg!I719:K719)/AVERAGE(bbg!$I$529:$K$529)</f>
        <v>0.29355828220858893</v>
      </c>
      <c r="G715" s="4">
        <f>AVERAGE(bbg!F719:H719)/AVERAGE(bbg!$F$529:$H$529)</f>
        <v>0.67467200355792745</v>
      </c>
      <c r="H715" s="4">
        <f t="shared" si="88"/>
        <v>0.14550000000000002</v>
      </c>
      <c r="I715" s="4">
        <f t="shared" si="89"/>
        <v>-8.4999999999999992E-2</v>
      </c>
      <c r="J715" s="4">
        <f ca="1">VLOOKUP(A715,'bbg mbs total return'!$A$7:$B$803,2,FALSE)*$M$1</f>
        <v>13708.178000000002</v>
      </c>
      <c r="K715" s="4">
        <f ca="1">VLOOKUP(A715,'bbg mbs total return'!$E$7:$F$803,2,FALSE)*$M$1</f>
        <v>2264.2241199999999</v>
      </c>
      <c r="L715" s="6">
        <f t="shared" ca="1" si="90"/>
        <v>2.5201211835212734E-3</v>
      </c>
      <c r="M715" s="6">
        <f t="shared" ca="1" si="91"/>
        <v>-3.4141082166421312E-3</v>
      </c>
      <c r="N715">
        <f t="shared" ca="1" si="94"/>
        <v>1.6831520054447346</v>
      </c>
      <c r="O715">
        <f t="shared" ca="1" si="95"/>
        <v>1.8237087648571562</v>
      </c>
      <c r="P715">
        <f t="shared" ca="1" si="92"/>
        <v>0.214953675614318</v>
      </c>
      <c r="Q715">
        <f t="shared" ca="1" si="93"/>
        <v>0.19054083079655282</v>
      </c>
    </row>
    <row r="716" spans="1:17" x14ac:dyDescent="0.2">
      <c r="A716" s="1">
        <v>44098</v>
      </c>
      <c r="B716" s="4">
        <f>bbg!B720</f>
        <v>0.66</v>
      </c>
      <c r="C716" s="4">
        <f>bbg!C720</f>
        <v>0.23325000000000001</v>
      </c>
      <c r="D716" s="4">
        <f>bbg!D720</f>
        <v>7.85E-2</v>
      </c>
      <c r="E716" s="4">
        <f>bbg!E720</f>
        <v>0.14000000000000001</v>
      </c>
      <c r="F716" s="4">
        <f>AVERAGE(bbg!I720:K720)/AVERAGE(bbg!$I$529:$K$529)</f>
        <v>0.29570552147239265</v>
      </c>
      <c r="G716" s="4">
        <f>AVERAGE(bbg!F720:H720)/AVERAGE(bbg!$F$529:$H$529)</f>
        <v>0.67178118745830551</v>
      </c>
      <c r="H716" s="4">
        <f t="shared" si="88"/>
        <v>0.15475</v>
      </c>
      <c r="I716" s="4">
        <f t="shared" si="89"/>
        <v>-9.325E-2</v>
      </c>
      <c r="J716" s="4">
        <f ca="1">VLOOKUP(A716,'bbg mbs total return'!$A$7:$B$803,2,FALSE)*$M$1</f>
        <v>13710.384599999999</v>
      </c>
      <c r="K716" s="4">
        <f ca="1">VLOOKUP(A716,'bbg mbs total return'!$E$7:$F$803,2,FALSE)*$M$1</f>
        <v>2264.2913800000001</v>
      </c>
      <c r="L716" s="6">
        <f t="shared" ca="1" si="90"/>
        <v>9.4972067038956453E-4</v>
      </c>
      <c r="M716" s="6">
        <f t="shared" ca="1" si="91"/>
        <v>1.7526268556919967E-4</v>
      </c>
      <c r="N716">
        <f t="shared" ca="1" si="94"/>
        <v>1.6847505296957133</v>
      </c>
      <c r="O716">
        <f t="shared" ca="1" si="95"/>
        <v>1.824028392952981</v>
      </c>
      <c r="P716">
        <f t="shared" ca="1" si="92"/>
        <v>0.21610754223361472</v>
      </c>
      <c r="Q716">
        <f t="shared" ca="1" si="93"/>
        <v>0.19074948817983794</v>
      </c>
    </row>
    <row r="717" spans="1:17" x14ac:dyDescent="0.2">
      <c r="A717" s="1">
        <v>44099</v>
      </c>
      <c r="B717" s="4">
        <f>bbg!B721</f>
        <v>0.65</v>
      </c>
      <c r="C717" s="4">
        <f>bbg!C721</f>
        <v>0.21787999999999999</v>
      </c>
      <c r="D717" s="4">
        <f>bbg!D721</f>
        <v>7.8E-2</v>
      </c>
      <c r="E717" s="4">
        <f>bbg!E721</f>
        <v>0.14000000000000001</v>
      </c>
      <c r="F717" s="4">
        <f>AVERAGE(bbg!I721:K721)/AVERAGE(bbg!$I$529:$K$529)</f>
        <v>0.30153374233128832</v>
      </c>
      <c r="G717" s="4">
        <f>AVERAGE(bbg!F721:H721)/AVERAGE(bbg!$F$529:$H$529)</f>
        <v>0.68112074716477655</v>
      </c>
      <c r="H717" s="4">
        <f t="shared" si="88"/>
        <v>0.13988</v>
      </c>
      <c r="I717" s="4">
        <f t="shared" si="89"/>
        <v>-7.7879999999999977E-2</v>
      </c>
      <c r="J717" s="4">
        <f ca="1">VLOOKUP(A717,'bbg mbs total return'!$A$7:$B$803,2,FALSE)*$M$1</f>
        <v>13713.629600000002</v>
      </c>
      <c r="K717" s="4">
        <f ca="1">VLOOKUP(A717,'bbg mbs total return'!$E$7:$F$803,2,FALSE)*$M$1</f>
        <v>2263.6825000000003</v>
      </c>
      <c r="L717" s="6">
        <f t="shared" ca="1" si="90"/>
        <v>1.3964232629929186E-3</v>
      </c>
      <c r="M717" s="6">
        <f t="shared" ca="1" si="91"/>
        <v>-1.5865413929187057E-3</v>
      </c>
      <c r="N717">
        <f t="shared" ca="1" si="94"/>
        <v>1.6871031545277198</v>
      </c>
      <c r="O717">
        <f t="shared" ca="1" si="95"/>
        <v>1.8211344964057021</v>
      </c>
      <c r="P717">
        <f t="shared" ca="1" si="92"/>
        <v>0.21780574309589085</v>
      </c>
      <c r="Q717">
        <f t="shared" ca="1" si="93"/>
        <v>0.18886031482824372</v>
      </c>
    </row>
    <row r="718" spans="1:17" x14ac:dyDescent="0.2">
      <c r="A718" s="1">
        <v>44102</v>
      </c>
      <c r="B718" s="4">
        <f>bbg!B722</f>
        <v>0.64</v>
      </c>
      <c r="C718" s="4">
        <f>bbg!C722</f>
        <v>0.22037999999999999</v>
      </c>
      <c r="D718" s="4">
        <f>bbg!D722</f>
        <v>7.6999999999999999E-2</v>
      </c>
      <c r="E718" s="4">
        <f>bbg!E722</f>
        <v>0.14000000000000001</v>
      </c>
      <c r="F718" s="4">
        <f>AVERAGE(bbg!I722:K722)/AVERAGE(bbg!$I$529:$K$529)</f>
        <v>0.31288343558282206</v>
      </c>
      <c r="G718" s="4">
        <f>AVERAGE(bbg!F722:H722)/AVERAGE(bbg!$F$529:$H$529)</f>
        <v>0.69779853235490319</v>
      </c>
      <c r="H718" s="4">
        <f t="shared" si="88"/>
        <v>0.14338000000000001</v>
      </c>
      <c r="I718" s="4">
        <f t="shared" si="89"/>
        <v>-8.0379999999999979E-2</v>
      </c>
      <c r="J718" s="4">
        <f ca="1">VLOOKUP(A718,'bbg mbs total return'!$A$7:$B$803,2,FALSE)*$M$1</f>
        <v>13714.909900000002</v>
      </c>
      <c r="K718" s="4">
        <f ca="1">VLOOKUP(A718,'bbg mbs total return'!$E$7:$F$803,2,FALSE)*$M$1</f>
        <v>2263.6707000000001</v>
      </c>
      <c r="L718" s="6">
        <f t="shared" ca="1" si="90"/>
        <v>5.5082208141339357E-4</v>
      </c>
      <c r="M718" s="6">
        <f t="shared" ca="1" si="91"/>
        <v>-3.0755196455589663E-5</v>
      </c>
      <c r="N718">
        <f t="shared" ca="1" si="94"/>
        <v>1.6880324481988558</v>
      </c>
      <c r="O718">
        <f t="shared" ca="1" si="95"/>
        <v>1.8210784870564931</v>
      </c>
      <c r="P718">
        <f t="shared" ca="1" si="92"/>
        <v>0.2184765373900599</v>
      </c>
      <c r="Q718">
        <f t="shared" ca="1" si="93"/>
        <v>0.18882375119570294</v>
      </c>
    </row>
    <row r="719" spans="1:17" x14ac:dyDescent="0.2">
      <c r="A719" s="1">
        <v>44103</v>
      </c>
      <c r="B719" s="4">
        <f>bbg!B723</f>
        <v>0.63</v>
      </c>
      <c r="C719" s="4">
        <f>bbg!C723</f>
        <v>0.22513</v>
      </c>
      <c r="D719" s="4">
        <f>bbg!D723</f>
        <v>7.6999999999999999E-2</v>
      </c>
      <c r="E719" s="4">
        <f>bbg!E723</f>
        <v>0.14000000000000001</v>
      </c>
      <c r="F719" s="4">
        <f>AVERAGE(bbg!I723:K723)/AVERAGE(bbg!$I$529:$K$529)</f>
        <v>0.30582822085889572</v>
      </c>
      <c r="G719" s="4">
        <f>AVERAGE(bbg!F723:H723)/AVERAGE(bbg!$F$529:$H$529)</f>
        <v>0.67845230153435621</v>
      </c>
      <c r="H719" s="4">
        <f t="shared" si="88"/>
        <v>0.14812999999999998</v>
      </c>
      <c r="I719" s="4">
        <f t="shared" si="89"/>
        <v>-8.5129999999999983E-2</v>
      </c>
      <c r="J719" s="4">
        <f ca="1">VLOOKUP(A719,'bbg mbs total return'!$A$7:$B$803,2,FALSE)*$M$1</f>
        <v>13721.075400000002</v>
      </c>
      <c r="K719" s="4">
        <f ca="1">VLOOKUP(A719,'bbg mbs total return'!$E$7:$F$803,2,FALSE)*$M$1</f>
        <v>2265.3327300000001</v>
      </c>
      <c r="L719" s="6">
        <f t="shared" ca="1" si="90"/>
        <v>2.6523287622905126E-3</v>
      </c>
      <c r="M719" s="6">
        <f t="shared" ca="1" si="91"/>
        <v>4.3318920017828113E-3</v>
      </c>
      <c r="N719">
        <f t="shared" ca="1" si="94"/>
        <v>1.6925096652128935</v>
      </c>
      <c r="O719">
        <f t="shared" ca="1" si="95"/>
        <v>1.8289672023891919</v>
      </c>
      <c r="P719">
        <f t="shared" ca="1" si="92"/>
        <v>0.22170833775635601</v>
      </c>
      <c r="Q719">
        <f t="shared" ca="1" si="93"/>
        <v>0.1939736072950371</v>
      </c>
    </row>
    <row r="720" spans="1:17" x14ac:dyDescent="0.2">
      <c r="A720" s="1">
        <v>44104</v>
      </c>
      <c r="B720" s="4">
        <f>bbg!B724</f>
        <v>0.61</v>
      </c>
      <c r="C720" s="4">
        <f>bbg!C724</f>
        <v>0.23388</v>
      </c>
      <c r="D720" s="4">
        <f>bbg!D724</f>
        <v>7.85E-2</v>
      </c>
      <c r="E720" s="4">
        <f>bbg!E724</f>
        <v>0.14000000000000001</v>
      </c>
      <c r="F720" s="4">
        <f>AVERAGE(bbg!I724:K724)/AVERAGE(bbg!$I$529:$K$529)</f>
        <v>0.30092024539877293</v>
      </c>
      <c r="G720" s="4">
        <f>AVERAGE(bbg!F724:H724)/AVERAGE(bbg!$F$529:$H$529)</f>
        <v>0.67911941294196143</v>
      </c>
      <c r="H720" s="4">
        <f t="shared" si="88"/>
        <v>0.15538000000000002</v>
      </c>
      <c r="I720" s="4">
        <f t="shared" si="89"/>
        <v>-9.3879999999999991E-2</v>
      </c>
      <c r="J720" s="4">
        <f ca="1">VLOOKUP(A720,'bbg mbs total return'!$A$7:$B$803,2,FALSE)*$M$1</f>
        <v>13722.438300000002</v>
      </c>
      <c r="K720" s="4">
        <f ca="1">VLOOKUP(A720,'bbg mbs total return'!$E$7:$F$803,2,FALSE)*$M$1</f>
        <v>2264.62237</v>
      </c>
      <c r="L720" s="6">
        <f t="shared" ca="1" si="90"/>
        <v>5.8604079968886951E-4</v>
      </c>
      <c r="M720" s="6">
        <f t="shared" ca="1" si="91"/>
        <v>-1.8501140889800483E-3</v>
      </c>
      <c r="N720">
        <f t="shared" ca="1" si="94"/>
        <v>1.6935015449305761</v>
      </c>
      <c r="O720">
        <f t="shared" ca="1" si="95"/>
        <v>1.8255834043997692</v>
      </c>
      <c r="P720">
        <f t="shared" ca="1" si="92"/>
        <v>0.22242430868760144</v>
      </c>
      <c r="Q720">
        <f t="shared" ca="1" si="93"/>
        <v>0.1917646199023102</v>
      </c>
    </row>
    <row r="721" spans="1:17" x14ac:dyDescent="0.2">
      <c r="A721" s="1">
        <v>44105</v>
      </c>
      <c r="B721" s="4">
        <f>bbg!B725</f>
        <v>0.6</v>
      </c>
      <c r="C721" s="4">
        <f>bbg!C725</f>
        <v>0.23400000000000001</v>
      </c>
      <c r="D721" s="4">
        <f>bbg!D725</f>
        <v>7.85E-2</v>
      </c>
      <c r="E721" s="4">
        <f>bbg!E725</f>
        <v>0.14000000000000001</v>
      </c>
      <c r="F721" s="4">
        <f>AVERAGE(bbg!I725:K725)/AVERAGE(bbg!$I$529:$K$529)</f>
        <v>0.30490797546012272</v>
      </c>
      <c r="G721" s="4">
        <f>AVERAGE(bbg!F725:H725)/AVERAGE(bbg!$F$529:$H$529)</f>
        <v>0.67978652434956643</v>
      </c>
      <c r="H721" s="4">
        <f t="shared" si="88"/>
        <v>0.15550000000000003</v>
      </c>
      <c r="I721" s="4">
        <f t="shared" si="89"/>
        <v>-9.4E-2</v>
      </c>
      <c r="J721" s="4">
        <f ca="1">VLOOKUP(A721,'bbg mbs total return'!$A$7:$B$803,2,FALSE)*$M$1</f>
        <v>13723.0401</v>
      </c>
      <c r="K721" s="4">
        <f ca="1">VLOOKUP(A721,'bbg mbs total return'!$E$7:$F$803,2,FALSE)*$M$1</f>
        <v>2264.7344699999999</v>
      </c>
      <c r="L721" s="6">
        <f t="shared" ca="1" si="90"/>
        <v>2.5874556127518654E-4</v>
      </c>
      <c r="M721" s="6">
        <f t="shared" ca="1" si="91"/>
        <v>2.9205310729056859E-4</v>
      </c>
      <c r="N721">
        <f t="shared" ca="1" si="94"/>
        <v>1.6939397309383397</v>
      </c>
      <c r="O721">
        <f t="shared" ca="1" si="95"/>
        <v>1.8261165717056422</v>
      </c>
      <c r="P721">
        <f t="shared" ca="1" si="92"/>
        <v>0.22274060555146935</v>
      </c>
      <c r="Q721">
        <f t="shared" ca="1" si="93"/>
        <v>0.19211267846271163</v>
      </c>
    </row>
    <row r="722" spans="1:17" x14ac:dyDescent="0.2">
      <c r="A722" s="1">
        <v>44106</v>
      </c>
      <c r="B722" s="4">
        <f>bbg!B726</f>
        <v>0.59</v>
      </c>
      <c r="C722" s="4">
        <f>bbg!C726</f>
        <v>0.23350000000000001</v>
      </c>
      <c r="D722" s="4">
        <f>bbg!D726</f>
        <v>7.85E-2</v>
      </c>
      <c r="E722" s="4">
        <f>bbg!E726</f>
        <v>0.14000000000000001</v>
      </c>
      <c r="F722" s="4">
        <f>AVERAGE(bbg!I726:K726)/AVERAGE(bbg!$I$529:$K$529)</f>
        <v>0.30920245398773</v>
      </c>
      <c r="G722" s="4">
        <f>AVERAGE(bbg!F726:H726)/AVERAGE(bbg!$F$529:$H$529)</f>
        <v>0.68734712030242384</v>
      </c>
      <c r="H722" s="4">
        <f t="shared" si="88"/>
        <v>0.15500000000000003</v>
      </c>
      <c r="I722" s="4">
        <f t="shared" si="89"/>
        <v>-9.35E-2</v>
      </c>
      <c r="J722" s="4">
        <f ca="1">VLOOKUP(A722,'bbg mbs total return'!$A$7:$B$803,2,FALSE)*$M$1</f>
        <v>13723.7009</v>
      </c>
      <c r="K722" s="4">
        <f ca="1">VLOOKUP(A722,'bbg mbs total return'!$E$7:$F$803,2,FALSE)*$M$1</f>
        <v>2264.1680700000002</v>
      </c>
      <c r="L722" s="6">
        <f t="shared" ca="1" si="90"/>
        <v>2.8410031389447532E-4</v>
      </c>
      <c r="M722" s="6">
        <f t="shared" ca="1" si="91"/>
        <v>-1.4755637114486021E-3</v>
      </c>
      <c r="N722">
        <f t="shared" ca="1" si="94"/>
        <v>1.6944209797476175</v>
      </c>
      <c r="O722">
        <f t="shared" ca="1" si="95"/>
        <v>1.8234220203595584</v>
      </c>
      <c r="P722">
        <f t="shared" ca="1" si="92"/>
        <v>0.22308798654131778</v>
      </c>
      <c r="Q722">
        <f t="shared" ca="1" si="93"/>
        <v>0.19035364025441415</v>
      </c>
    </row>
    <row r="723" spans="1:17" x14ac:dyDescent="0.2">
      <c r="A723" s="1">
        <v>44109</v>
      </c>
      <c r="B723" s="4">
        <f>bbg!B727</f>
        <v>0.56999999999999995</v>
      </c>
      <c r="C723" s="4">
        <f>bbg!C727</f>
        <v>0.22025</v>
      </c>
      <c r="D723" s="4">
        <f>bbg!D727</f>
        <v>7.9000000000000001E-2</v>
      </c>
      <c r="E723" s="4">
        <f>bbg!E727</f>
        <v>0.08</v>
      </c>
      <c r="F723" s="4">
        <f>AVERAGE(bbg!I727:K727)/AVERAGE(bbg!$I$529:$K$529)</f>
        <v>0.31165644171779139</v>
      </c>
      <c r="G723" s="4">
        <f>AVERAGE(bbg!F727:H727)/AVERAGE(bbg!$F$529:$H$529)</f>
        <v>0.69146097398265516</v>
      </c>
      <c r="H723" s="4">
        <f t="shared" si="88"/>
        <v>0.14124999999999999</v>
      </c>
      <c r="I723" s="4">
        <f t="shared" si="89"/>
        <v>-0.14024999999999999</v>
      </c>
      <c r="J723" s="4">
        <f ca="1">VLOOKUP(A723,'bbg mbs total return'!$A$7:$B$803,2,FALSE)*$M$1</f>
        <v>13717.346600000003</v>
      </c>
      <c r="K723" s="4">
        <f ca="1">VLOOKUP(A723,'bbg mbs total return'!$E$7:$F$803,2,FALSE)*$M$1</f>
        <v>2260.5944399999998</v>
      </c>
      <c r="L723" s="6">
        <f t="shared" ca="1" si="90"/>
        <v>-2.7317973681563082E-3</v>
      </c>
      <c r="M723" s="6">
        <f t="shared" ca="1" si="91"/>
        <v>-9.3122137350879156E-3</v>
      </c>
      <c r="N723">
        <f t="shared" ca="1" si="94"/>
        <v>1.6897921649745942</v>
      </c>
      <c r="O723">
        <f t="shared" ca="1" si="95"/>
        <v>1.8064419247767043</v>
      </c>
      <c r="P723">
        <f t="shared" ca="1" si="92"/>
        <v>0.21974675799866072</v>
      </c>
      <c r="Q723">
        <f t="shared" ca="1" si="93"/>
        <v>0.17926881273602513</v>
      </c>
    </row>
    <row r="724" spans="1:17" x14ac:dyDescent="0.2">
      <c r="A724" s="1">
        <v>44110</v>
      </c>
      <c r="B724" s="4">
        <f>bbg!B728</f>
        <v>0.56999999999999995</v>
      </c>
      <c r="C724" s="4">
        <f>bbg!C728</f>
        <v>0.22975000000000001</v>
      </c>
      <c r="D724" s="4">
        <f>bbg!D728</f>
        <v>7.9500000000000001E-2</v>
      </c>
      <c r="E724" s="4">
        <f>bbg!E728</f>
        <v>0.08</v>
      </c>
      <c r="F724" s="4">
        <f>AVERAGE(bbg!I728:K728)/AVERAGE(bbg!$I$529:$K$529)</f>
        <v>0.30858895705521472</v>
      </c>
      <c r="G724" s="4">
        <f>AVERAGE(bbg!F728:H728)/AVERAGE(bbg!$F$529:$H$529)</f>
        <v>0.68734712030242384</v>
      </c>
      <c r="H724" s="4">
        <f t="shared" si="88"/>
        <v>0.15024999999999999</v>
      </c>
      <c r="I724" s="4">
        <f t="shared" si="89"/>
        <v>-0.14974999999999999</v>
      </c>
      <c r="J724" s="4">
        <f ca="1">VLOOKUP(A724,'bbg mbs total return'!$A$7:$B$803,2,FALSE)*$M$1</f>
        <v>13723.783500000001</v>
      </c>
      <c r="K724" s="4">
        <f ca="1">VLOOKUP(A724,'bbg mbs total return'!$E$7:$F$803,2,FALSE)*$M$1</f>
        <v>2261.7939099999999</v>
      </c>
      <c r="L724" s="6">
        <f t="shared" ca="1" si="90"/>
        <v>2.7685901003624116E-3</v>
      </c>
      <c r="M724" s="6">
        <f t="shared" ca="1" si="91"/>
        <v>3.1305363203498748E-3</v>
      </c>
      <c r="N724">
        <f t="shared" ca="1" si="94"/>
        <v>1.694470506834213</v>
      </c>
      <c r="O724">
        <f t="shared" ca="1" si="95"/>
        <v>1.8120970568328207</v>
      </c>
      <c r="P724">
        <f t="shared" ca="1" si="92"/>
        <v>0.22312373679780517</v>
      </c>
      <c r="Q724">
        <f t="shared" ca="1" si="93"/>
        <v>0.18296055658575128</v>
      </c>
    </row>
    <row r="725" spans="1:17" x14ac:dyDescent="0.2">
      <c r="A725" s="1">
        <v>44111</v>
      </c>
      <c r="B725" s="4">
        <f>bbg!B729</f>
        <v>0.54</v>
      </c>
      <c r="C725" s="4">
        <f>bbg!C729</f>
        <v>0.22950000000000001</v>
      </c>
      <c r="D725" s="4">
        <f>bbg!D729</f>
        <v>8.1000000000000003E-2</v>
      </c>
      <c r="E725" s="4">
        <f>bbg!E729</f>
        <v>0.13</v>
      </c>
      <c r="F725" s="4">
        <f>AVERAGE(bbg!I729:K729)/AVERAGE(bbg!$I$529:$K$529)</f>
        <v>0.31226993865030672</v>
      </c>
      <c r="G725" s="4">
        <f>AVERAGE(bbg!F729:H729)/AVERAGE(bbg!$F$529:$H$529)</f>
        <v>0.6911274182788526</v>
      </c>
      <c r="H725" s="4">
        <f t="shared" si="88"/>
        <v>0.14850000000000002</v>
      </c>
      <c r="I725" s="4">
        <f t="shared" si="89"/>
        <v>-9.9500000000000005E-2</v>
      </c>
      <c r="J725" s="4">
        <f ca="1">VLOOKUP(A725,'bbg mbs total return'!$A$7:$B$803,2,FALSE)*$M$1</f>
        <v>13723.0401</v>
      </c>
      <c r="K725" s="4">
        <f ca="1">VLOOKUP(A725,'bbg mbs total return'!$E$7:$F$803,2,FALSE)*$M$1</f>
        <v>2258.63564</v>
      </c>
      <c r="L725" s="6">
        <f t="shared" ca="1" si="90"/>
        <v>-3.1959554010774216E-4</v>
      </c>
      <c r="M725" s="6">
        <f t="shared" ca="1" si="91"/>
        <v>-8.2385017121205505E-3</v>
      </c>
      <c r="N725">
        <f t="shared" ca="1" si="94"/>
        <v>1.6939289616173847</v>
      </c>
      <c r="O725">
        <f t="shared" ca="1" si="95"/>
        <v>1.7971680921275748</v>
      </c>
      <c r="P725">
        <f t="shared" ca="1" si="92"/>
        <v>0.22273283190652471</v>
      </c>
      <c r="Q725">
        <f t="shared" ca="1" si="93"/>
        <v>0.17321473401494836</v>
      </c>
    </row>
    <row r="726" spans="1:17" x14ac:dyDescent="0.2">
      <c r="A726" s="1">
        <v>44112</v>
      </c>
      <c r="B726" s="4">
        <f>bbg!B730</f>
        <v>0.56000000000000005</v>
      </c>
      <c r="C726" s="4">
        <f>bbg!C730</f>
        <v>0.2205</v>
      </c>
      <c r="D726" s="4">
        <f>bbg!D730</f>
        <v>8.2000000000000003E-2</v>
      </c>
      <c r="E726" s="4">
        <f>bbg!E730</f>
        <v>0.13</v>
      </c>
      <c r="F726" s="4">
        <f>AVERAGE(bbg!I730:K730)/AVERAGE(bbg!$I$529:$K$529)</f>
        <v>0.32300613496932518</v>
      </c>
      <c r="G726" s="4">
        <f>AVERAGE(bbg!F730:H730)/AVERAGE(bbg!$F$529:$H$529)</f>
        <v>0.70269068267734047</v>
      </c>
      <c r="H726" s="4">
        <f t="shared" si="88"/>
        <v>0.13850000000000001</v>
      </c>
      <c r="I726" s="4">
        <f t="shared" si="89"/>
        <v>-9.0499999999999997E-2</v>
      </c>
      <c r="J726" s="4">
        <f ca="1">VLOOKUP(A726,'bbg mbs total return'!$A$7:$B$803,2,FALSE)*$M$1</f>
        <v>13720.8158</v>
      </c>
      <c r="K726" s="4">
        <f ca="1">VLOOKUP(A726,'bbg mbs total return'!$E$7:$F$803,2,FALSE)*$M$1</f>
        <v>2260.16138</v>
      </c>
      <c r="L726" s="6">
        <f t="shared" ca="1" si="90"/>
        <v>-9.563019494494674E-4</v>
      </c>
      <c r="M726" s="6">
        <f t="shared" ca="1" si="91"/>
        <v>3.9855326111832845E-3</v>
      </c>
      <c r="N726">
        <f t="shared" ca="1" si="94"/>
        <v>1.692309054049161</v>
      </c>
      <c r="O726">
        <f t="shared" ca="1" si="95"/>
        <v>1.8043307641665274</v>
      </c>
      <c r="P726">
        <f t="shared" ca="1" si="92"/>
        <v>0.22156353011571639</v>
      </c>
      <c r="Q726">
        <f t="shared" ca="1" si="93"/>
        <v>0.1778906195972858</v>
      </c>
    </row>
    <row r="727" spans="1:17" x14ac:dyDescent="0.2">
      <c r="A727" s="1">
        <v>44113</v>
      </c>
      <c r="B727" s="4">
        <f>bbg!B731</f>
        <v>0.56000000000000005</v>
      </c>
      <c r="C727" s="4">
        <f>bbg!C731</f>
        <v>0.22413</v>
      </c>
      <c r="D727" s="4">
        <f>bbg!D731</f>
        <v>8.2000000000000003E-2</v>
      </c>
      <c r="E727" s="4">
        <f>bbg!E731</f>
        <v>0.12</v>
      </c>
      <c r="F727" s="4">
        <f>AVERAGE(bbg!I731:K731)/AVERAGE(bbg!$I$529:$K$529)</f>
        <v>0.32085889570552145</v>
      </c>
      <c r="G727" s="4">
        <f>AVERAGE(bbg!F731:H731)/AVERAGE(bbg!$F$529:$H$529)</f>
        <v>0.69379586390927284</v>
      </c>
      <c r="H727" s="4">
        <f t="shared" si="88"/>
        <v>0.14212999999999998</v>
      </c>
      <c r="I727" s="4">
        <f t="shared" si="89"/>
        <v>-0.10413</v>
      </c>
      <c r="J727" s="4">
        <f ca="1">VLOOKUP(A727,'bbg mbs total return'!$A$7:$B$803,2,FALSE)*$M$1</f>
        <v>13716.727100000002</v>
      </c>
      <c r="K727" s="4">
        <f ca="1">VLOOKUP(A727,'bbg mbs total return'!$E$7:$F$803,2,FALSE)*$M$1</f>
        <v>2259.55663</v>
      </c>
      <c r="L727" s="6">
        <f t="shared" ca="1" si="90"/>
        <v>-1.7581556630174356E-3</v>
      </c>
      <c r="M727" s="6">
        <f t="shared" ca="1" si="91"/>
        <v>-1.5786593964367214E-3</v>
      </c>
      <c r="N727">
        <f t="shared" ca="1" si="94"/>
        <v>1.6893337113022089</v>
      </c>
      <c r="O727">
        <f t="shared" ca="1" si="95"/>
        <v>1.801482340451396</v>
      </c>
      <c r="P727">
        <f t="shared" ca="1" si="92"/>
        <v>0.21941583127750808</v>
      </c>
      <c r="Q727">
        <f t="shared" ca="1" si="93"/>
        <v>0.17603113150268368</v>
      </c>
    </row>
    <row r="728" spans="1:17" x14ac:dyDescent="0.2">
      <c r="A728" s="1">
        <v>44116</v>
      </c>
      <c r="B728" s="4">
        <f>bbg!B732</f>
        <v>0.56000000000000005</v>
      </c>
      <c r="C728" s="4">
        <f>bbg!C732</f>
        <v>0.22888</v>
      </c>
      <c r="D728" s="4">
        <f>bbg!D732</f>
        <v>8.3000000000000004E-2</v>
      </c>
      <c r="E728" s="4">
        <f>bbg!E732</f>
        <v>0.12</v>
      </c>
      <c r="F728" s="4">
        <f>AVERAGE(bbg!I732:K732)/AVERAGE(bbg!$I$529:$K$529)</f>
        <v>0.32208588957055212</v>
      </c>
      <c r="G728" s="4">
        <f>AVERAGE(bbg!F732:H732)/AVERAGE(bbg!$F$529:$H$529)</f>
        <v>0.69979986657771853</v>
      </c>
      <c r="H728" s="4">
        <f t="shared" si="88"/>
        <v>0.14588000000000001</v>
      </c>
      <c r="I728" s="4">
        <f t="shared" si="89"/>
        <v>-0.10888</v>
      </c>
      <c r="J728" s="4" t="e">
        <f ca="1">VLOOKUP(A728,'bbg mbs total return'!$A$7:$B$803,2,FALSE)*$M$1</f>
        <v>#N/A</v>
      </c>
      <c r="K728" s="4" t="e">
        <f ca="1">VLOOKUP(A728,'bbg mbs total return'!$E$7:$F$803,2,FALSE)*$M$1</f>
        <v>#N/A</v>
      </c>
      <c r="L728" s="6" t="e">
        <f t="shared" ca="1" si="90"/>
        <v>#N/A</v>
      </c>
      <c r="M728" s="6" t="e">
        <f t="shared" ca="1" si="91"/>
        <v>#N/A</v>
      </c>
      <c r="N728">
        <f t="shared" ca="1" si="94"/>
        <v>1.6893337113022089</v>
      </c>
      <c r="O728">
        <f t="shared" ca="1" si="95"/>
        <v>1.801482340451396</v>
      </c>
      <c r="P728">
        <f t="shared" ca="1" si="92"/>
        <v>0.21941583127750808</v>
      </c>
      <c r="Q728">
        <f t="shared" ca="1" si="93"/>
        <v>0.17603113150268368</v>
      </c>
    </row>
    <row r="729" spans="1:17" x14ac:dyDescent="0.2">
      <c r="A729" s="1">
        <v>44117</v>
      </c>
      <c r="B729" s="4">
        <f>bbg!B733</f>
        <v>0.6</v>
      </c>
      <c r="C729" s="4">
        <f>bbg!C733</f>
        <v>0.23688000000000001</v>
      </c>
      <c r="D729" s="4">
        <f>bbg!D733</f>
        <v>8.2000000000000003E-2</v>
      </c>
      <c r="E729" s="4">
        <f>bbg!E733</f>
        <v>0.1</v>
      </c>
      <c r="F729" s="4">
        <f>AVERAGE(bbg!I733:K733)/AVERAGE(bbg!$I$529:$K$529)</f>
        <v>0.32147239263803684</v>
      </c>
      <c r="G729" s="4">
        <f>AVERAGE(bbg!F733:H733)/AVERAGE(bbg!$F$529:$H$529)</f>
        <v>0.69646430953969307</v>
      </c>
      <c r="H729" s="4">
        <f t="shared" si="88"/>
        <v>0.15488000000000002</v>
      </c>
      <c r="I729" s="4">
        <f t="shared" si="89"/>
        <v>-0.13688</v>
      </c>
      <c r="J729" s="4">
        <f ca="1">VLOOKUP(A729,'bbg mbs total return'!$A$7:$B$803,2,FALSE)*$M$1</f>
        <v>13710.4141</v>
      </c>
      <c r="K729" s="4">
        <f ca="1">VLOOKUP(A729,'bbg mbs total return'!$E$7:$F$803,2,FALSE)*$M$1</f>
        <v>2263.6848600000003</v>
      </c>
      <c r="L729" s="6" t="e">
        <f t="shared" ca="1" si="90"/>
        <v>#N/A</v>
      </c>
      <c r="M729" s="6" t="e">
        <f t="shared" ca="1" si="91"/>
        <v>#N/A</v>
      </c>
      <c r="N729">
        <f t="shared" ca="1" si="94"/>
        <v>1.6893337113022089</v>
      </c>
      <c r="O729">
        <f t="shared" ca="1" si="95"/>
        <v>1.801482340451396</v>
      </c>
      <c r="P729">
        <f t="shared" ca="1" si="92"/>
        <v>0.21941583127750808</v>
      </c>
      <c r="Q729">
        <f t="shared" ca="1" si="93"/>
        <v>0.17603113150268368</v>
      </c>
    </row>
    <row r="730" spans="1:17" x14ac:dyDescent="0.2">
      <c r="A730" s="1">
        <v>44118</v>
      </c>
      <c r="B730" s="4">
        <f>bbg!B734</f>
        <v>0.61</v>
      </c>
      <c r="C730" s="4">
        <f>bbg!C734</f>
        <v>0.23013</v>
      </c>
      <c r="D730" s="4">
        <f>bbg!D734</f>
        <v>8.2000000000000003E-2</v>
      </c>
      <c r="E730" s="4">
        <f>bbg!E734</f>
        <v>0.12</v>
      </c>
      <c r="F730" s="4">
        <f>AVERAGE(bbg!I734:K734)/AVERAGE(bbg!$I$529:$K$529)</f>
        <v>0.31993865030674845</v>
      </c>
      <c r="G730" s="4">
        <f>AVERAGE(bbg!F734:H734)/AVERAGE(bbg!$F$529:$H$529)</f>
        <v>0.69424060484767625</v>
      </c>
      <c r="H730" s="4">
        <f t="shared" si="88"/>
        <v>0.14812999999999998</v>
      </c>
      <c r="I730" s="4">
        <f t="shared" si="89"/>
        <v>-0.11013000000000001</v>
      </c>
      <c r="J730" s="4">
        <f ca="1">VLOOKUP(A730,'bbg mbs total return'!$A$7:$B$803,2,FALSE)*$M$1</f>
        <v>13707.688300000002</v>
      </c>
      <c r="K730" s="4">
        <f ca="1">VLOOKUP(A730,'bbg mbs total return'!$E$7:$F$803,2,FALSE)*$M$1</f>
        <v>2263.8825100000004</v>
      </c>
      <c r="L730" s="6">
        <f t="shared" ca="1" si="90"/>
        <v>-1.172993017037216E-3</v>
      </c>
      <c r="M730" s="6">
        <f t="shared" ca="1" si="91"/>
        <v>5.1514900355926769E-4</v>
      </c>
      <c r="N730">
        <f t="shared" ca="1" si="94"/>
        <v>1.6873521346554059</v>
      </c>
      <c r="O730">
        <f t="shared" ca="1" si="95"/>
        <v>1.8024103722840092</v>
      </c>
      <c r="P730">
        <f t="shared" ca="1" si="92"/>
        <v>0.217985465022555</v>
      </c>
      <c r="Q730">
        <f t="shared" ca="1" si="93"/>
        <v>0.17663696276823204</v>
      </c>
    </row>
    <row r="731" spans="1:17" x14ac:dyDescent="0.2">
      <c r="A731" s="1">
        <v>44119</v>
      </c>
      <c r="B731" s="4">
        <f>bbg!B735</f>
        <v>0.6</v>
      </c>
      <c r="C731" s="4">
        <f>bbg!C735</f>
        <v>0.21775</v>
      </c>
      <c r="D731" s="4">
        <f>bbg!D735</f>
        <v>8.4000000000000005E-2</v>
      </c>
      <c r="E731" s="4">
        <f>bbg!E735</f>
        <v>0.14000000000000001</v>
      </c>
      <c r="F731" s="4">
        <f>AVERAGE(bbg!I735:K735)/AVERAGE(bbg!$I$529:$K$529)</f>
        <v>0.32116564417177917</v>
      </c>
      <c r="G731" s="4">
        <f>AVERAGE(bbg!F735:H735)/AVERAGE(bbg!$F$529:$H$529)</f>
        <v>0.69468534578607954</v>
      </c>
      <c r="H731" s="4">
        <f t="shared" si="88"/>
        <v>0.13374999999999998</v>
      </c>
      <c r="I731" s="4">
        <f t="shared" si="89"/>
        <v>-7.7749999999999986E-2</v>
      </c>
      <c r="J731" s="4">
        <f ca="1">VLOOKUP(A731,'bbg mbs total return'!$A$7:$B$803,2,FALSE)*$M$1</f>
        <v>13710.113200000002</v>
      </c>
      <c r="K731" s="4">
        <f ca="1">VLOOKUP(A731,'bbg mbs total return'!$E$7:$F$803,2,FALSE)*$M$1</f>
        <v>2262.2912800000004</v>
      </c>
      <c r="L731" s="6">
        <f t="shared" ca="1" si="90"/>
        <v>1.043714278213237E-3</v>
      </c>
      <c r="M731" s="6">
        <f t="shared" ca="1" si="91"/>
        <v>-4.1469718320318759E-3</v>
      </c>
      <c r="N731">
        <f t="shared" ca="1" si="94"/>
        <v>1.6891132481707192</v>
      </c>
      <c r="O731">
        <f t="shared" ca="1" si="95"/>
        <v>1.7949358272403855</v>
      </c>
      <c r="P731">
        <f t="shared" ca="1" si="92"/>
        <v>0.21925669384305513</v>
      </c>
      <c r="Q731">
        <f t="shared" ca="1" si="93"/>
        <v>0.17175748242710487</v>
      </c>
    </row>
    <row r="732" spans="1:17" x14ac:dyDescent="0.2">
      <c r="A732" s="1">
        <v>44120</v>
      </c>
      <c r="B732" s="4">
        <f>bbg!B736</f>
        <v>0.57999999999999996</v>
      </c>
      <c r="C732" s="4">
        <f>bbg!C736</f>
        <v>0.21837999999999999</v>
      </c>
      <c r="D732" s="4">
        <f>bbg!D736</f>
        <v>8.2000000000000003E-2</v>
      </c>
      <c r="E732" s="4">
        <f>bbg!E736</f>
        <v>0.14000000000000001</v>
      </c>
      <c r="F732" s="4">
        <f>AVERAGE(bbg!I736:K736)/AVERAGE(bbg!$I$529:$K$529)</f>
        <v>0.31595092024539873</v>
      </c>
      <c r="G732" s="4">
        <f>AVERAGE(bbg!F736:H736)/AVERAGE(bbg!$F$529:$H$529)</f>
        <v>0.68779186124082725</v>
      </c>
      <c r="H732" s="4">
        <f t="shared" si="88"/>
        <v>0.13638</v>
      </c>
      <c r="I732" s="4">
        <f t="shared" si="89"/>
        <v>-7.8379999999999977E-2</v>
      </c>
      <c r="J732" s="4">
        <f ca="1">VLOOKUP(A732,'bbg mbs total return'!$A$7:$B$803,2,FALSE)*$M$1</f>
        <v>13716.939500000002</v>
      </c>
      <c r="K732" s="4">
        <f ca="1">VLOOKUP(A732,'bbg mbs total return'!$E$7:$F$803,2,FALSE)*$M$1</f>
        <v>2262.0246000000002</v>
      </c>
      <c r="L732" s="6">
        <f t="shared" ca="1" si="90"/>
        <v>2.9376249059710926E-3</v>
      </c>
      <c r="M732" s="6">
        <f t="shared" ca="1" si="91"/>
        <v>-6.9549487897984101E-4</v>
      </c>
      <c r="N732">
        <f t="shared" ca="1" si="94"/>
        <v>1.6940752293175514</v>
      </c>
      <c r="O732">
        <f t="shared" ca="1" si="95"/>
        <v>1.7936874585644424</v>
      </c>
      <c r="P732">
        <f t="shared" ca="1" si="92"/>
        <v>0.22283841267366045</v>
      </c>
      <c r="Q732">
        <f t="shared" ca="1" si="93"/>
        <v>0.17094253109867052</v>
      </c>
    </row>
    <row r="733" spans="1:17" x14ac:dyDescent="0.2">
      <c r="A733" s="1">
        <v>44123</v>
      </c>
      <c r="B733" s="4">
        <f>bbg!B737</f>
        <v>0.57999999999999996</v>
      </c>
      <c r="C733" s="4">
        <f>bbg!C737</f>
        <v>0.20863000000000001</v>
      </c>
      <c r="D733" s="4">
        <f>bbg!D737</f>
        <v>8.2000000000000003E-2</v>
      </c>
      <c r="E733" s="4">
        <f>bbg!E737</f>
        <v>0.09</v>
      </c>
      <c r="F733" s="4">
        <f>AVERAGE(bbg!I737:K737)/AVERAGE(bbg!$I$529:$K$529)</f>
        <v>0.31042944785276072</v>
      </c>
      <c r="G733" s="4">
        <f>AVERAGE(bbg!F737:H737)/AVERAGE(bbg!$F$529:$H$529)</f>
        <v>0.67889704247275973</v>
      </c>
      <c r="H733" s="4">
        <f t="shared" si="88"/>
        <v>0.12663000000000002</v>
      </c>
      <c r="I733" s="4">
        <f t="shared" si="89"/>
        <v>-0.11863000000000001</v>
      </c>
      <c r="J733" s="4">
        <f ca="1">VLOOKUP(A733,'bbg mbs total return'!$A$7:$B$803,2,FALSE)*$M$1</f>
        <v>13713.901</v>
      </c>
      <c r="K733" s="4">
        <f ca="1">VLOOKUP(A733,'bbg mbs total return'!$E$7:$F$803,2,FALSE)*$M$1</f>
        <v>2260.8044800000002</v>
      </c>
      <c r="L733" s="6">
        <f t="shared" ca="1" si="90"/>
        <v>-1.3069351220814096E-3</v>
      </c>
      <c r="M733" s="6">
        <f t="shared" ca="1" si="91"/>
        <v>-3.1824180868763488E-3</v>
      </c>
      <c r="N733">
        <f t="shared" ca="1" si="94"/>
        <v>1.6918611829009083</v>
      </c>
      <c r="O733">
        <f t="shared" ca="1" si="95"/>
        <v>1.7879791951541038</v>
      </c>
      <c r="P733">
        <f t="shared" ca="1" si="92"/>
        <v>0.22124024220350713</v>
      </c>
      <c r="Q733">
        <f t="shared" ca="1" si="93"/>
        <v>0.1672161024090093</v>
      </c>
    </row>
    <row r="734" spans="1:17" x14ac:dyDescent="0.2">
      <c r="A734" s="1">
        <v>44124</v>
      </c>
      <c r="B734" s="4">
        <f>bbg!B738</f>
        <v>0.57999999999999996</v>
      </c>
      <c r="C734" s="4">
        <f>bbg!C738</f>
        <v>0.21575</v>
      </c>
      <c r="D734" s="4">
        <f>bbg!D738</f>
        <v>8.1500000000000003E-2</v>
      </c>
      <c r="E734" s="4">
        <f>bbg!E738</f>
        <v>0.08</v>
      </c>
      <c r="F734" s="4">
        <f>AVERAGE(bbg!I738:K738)/AVERAGE(bbg!$I$529:$K$529)</f>
        <v>0.31134969325153372</v>
      </c>
      <c r="G734" s="4">
        <f>AVERAGE(bbg!F738:H738)/AVERAGE(bbg!$F$529:$H$529)</f>
        <v>0.68112074716477644</v>
      </c>
      <c r="H734" s="4">
        <f t="shared" si="88"/>
        <v>0.13424999999999998</v>
      </c>
      <c r="I734" s="4">
        <f t="shared" si="89"/>
        <v>-0.13574999999999998</v>
      </c>
      <c r="J734" s="4">
        <f ca="1">VLOOKUP(A734,'bbg mbs total return'!$A$7:$B$803,2,FALSE)*$M$1</f>
        <v>13705.440400000001</v>
      </c>
      <c r="K734" s="4">
        <f ca="1">VLOOKUP(A734,'bbg mbs total return'!$E$7:$F$803,2,FALSE)*$M$1</f>
        <v>2258.8397800000002</v>
      </c>
      <c r="L734" s="6">
        <f t="shared" ca="1" si="90"/>
        <v>-3.6399227324155018E-3</v>
      </c>
      <c r="M734" s="6">
        <f t="shared" ca="1" si="91"/>
        <v>-5.1272589481066834E-3</v>
      </c>
      <c r="N734">
        <f t="shared" ca="1" si="94"/>
        <v>1.6857029389211757</v>
      </c>
      <c r="O734">
        <f t="shared" ca="1" si="95"/>
        <v>1.7788117628267213</v>
      </c>
      <c r="P734">
        <f t="shared" ca="1" si="92"/>
        <v>0.2167950220841699</v>
      </c>
      <c r="Q734">
        <f t="shared" ca="1" si="93"/>
        <v>0.16123148320355862</v>
      </c>
    </row>
    <row r="735" spans="1:17" x14ac:dyDescent="0.2">
      <c r="A735" s="1">
        <v>44125</v>
      </c>
      <c r="B735" s="4">
        <f>bbg!B739</f>
        <v>0.56999999999999995</v>
      </c>
      <c r="C735" s="4">
        <f>bbg!C739</f>
        <v>0.20913000000000001</v>
      </c>
      <c r="D735" s="4">
        <f>bbg!D739</f>
        <v>8.2000000000000003E-2</v>
      </c>
      <c r="E735" s="4">
        <f>bbg!E739</f>
        <v>0.15</v>
      </c>
      <c r="F735" s="4">
        <f>AVERAGE(bbg!I739:K739)/AVERAGE(bbg!$I$529:$K$529)</f>
        <v>0.30705521472392633</v>
      </c>
      <c r="G735" s="4">
        <f>AVERAGE(bbg!F739:H739)/AVERAGE(bbg!$F$529:$H$529)</f>
        <v>0.67556148543473415</v>
      </c>
      <c r="H735" s="4">
        <f t="shared" si="88"/>
        <v>0.12713000000000002</v>
      </c>
      <c r="I735" s="4">
        <f t="shared" si="89"/>
        <v>-5.9130000000000016E-2</v>
      </c>
      <c r="J735" s="4">
        <f ca="1">VLOOKUP(A735,'bbg mbs total return'!$A$7:$B$803,2,FALSE)*$M$1</f>
        <v>13711.045400000001</v>
      </c>
      <c r="K735" s="4">
        <f ca="1">VLOOKUP(A735,'bbg mbs total return'!$E$7:$F$803,2,FALSE)*$M$1</f>
        <v>2258.9477500000003</v>
      </c>
      <c r="L735" s="6">
        <f t="shared" ca="1" si="90"/>
        <v>2.4128739416495962E-3</v>
      </c>
      <c r="M735" s="6">
        <f t="shared" ca="1" si="91"/>
        <v>2.820133617444487E-4</v>
      </c>
      <c r="N735">
        <f t="shared" ca="1" si="94"/>
        <v>1.6897703276158607</v>
      </c>
      <c r="O735">
        <f t="shared" ca="1" si="95"/>
        <v>1.7793134115118667</v>
      </c>
      <c r="P735">
        <f t="shared" ca="1" si="92"/>
        <v>0.21973099508528571</v>
      </c>
      <c r="Q735">
        <f t="shared" ca="1" si="93"/>
        <v>0.16155896599790043</v>
      </c>
    </row>
    <row r="736" spans="1:17" x14ac:dyDescent="0.2">
      <c r="A736" s="1">
        <v>44126</v>
      </c>
      <c r="B736" s="4">
        <f>bbg!B740</f>
        <v>0.54</v>
      </c>
      <c r="C736" s="4">
        <f>bbg!C740</f>
        <v>0.21475</v>
      </c>
      <c r="D736" s="4">
        <f>bbg!D740</f>
        <v>8.3000000000000004E-2</v>
      </c>
      <c r="E736" s="4">
        <f>bbg!E740</f>
        <v>0.18</v>
      </c>
      <c r="F736" s="4">
        <f>AVERAGE(bbg!I740:K740)/AVERAGE(bbg!$I$529:$K$529)</f>
        <v>0.31288343558282211</v>
      </c>
      <c r="G736" s="4">
        <f>AVERAGE(bbg!F740:H740)/AVERAGE(bbg!$F$529:$H$529)</f>
        <v>0.6872359350678231</v>
      </c>
      <c r="H736" s="4">
        <f t="shared" si="88"/>
        <v>0.13174999999999998</v>
      </c>
      <c r="I736" s="4">
        <f t="shared" si="89"/>
        <v>-3.4750000000000003E-2</v>
      </c>
      <c r="J736" s="4">
        <f ca="1">VLOOKUP(A736,'bbg mbs total return'!$A$7:$B$803,2,FALSE)*$M$1</f>
        <v>13716.620900000002</v>
      </c>
      <c r="K736" s="4">
        <f ca="1">VLOOKUP(A736,'bbg mbs total return'!$E$7:$F$803,2,FALSE)*$M$1</f>
        <v>2257.0520799999999</v>
      </c>
      <c r="L736" s="6">
        <f t="shared" ca="1" si="90"/>
        <v>2.3991934269293582E-3</v>
      </c>
      <c r="M736" s="6">
        <f t="shared" ca="1" si="91"/>
        <v>-4.9511782643055008E-3</v>
      </c>
      <c r="N736">
        <f t="shared" ca="1" si="94"/>
        <v>1.6938244134788969</v>
      </c>
      <c r="O736">
        <f t="shared" ca="1" si="95"/>
        <v>1.7705037136234019</v>
      </c>
      <c r="P736">
        <f t="shared" ca="1" si="92"/>
        <v>0.22265736567131622</v>
      </c>
      <c r="Q736">
        <f t="shared" ca="1" si="93"/>
        <v>0.1558078804927423</v>
      </c>
    </row>
    <row r="737" spans="1:17" x14ac:dyDescent="0.2">
      <c r="A737" s="1">
        <v>44127</v>
      </c>
      <c r="B737" s="4">
        <f>bbg!B741</f>
        <v>0.55000000000000004</v>
      </c>
      <c r="C737" s="4">
        <f>bbg!C741</f>
        <v>0.2165</v>
      </c>
      <c r="D737" s="4">
        <f>bbg!D741</f>
        <v>8.3500000000000005E-2</v>
      </c>
      <c r="E737" s="4">
        <f>bbg!E741</f>
        <v>0.08</v>
      </c>
      <c r="F737" s="4">
        <f>AVERAGE(bbg!I741:K741)/AVERAGE(bbg!$I$529:$K$529)</f>
        <v>0.32055214723926373</v>
      </c>
      <c r="G737" s="4">
        <f>AVERAGE(bbg!F741:H741)/AVERAGE(bbg!$F$529:$H$529)</f>
        <v>0.69735379141649989</v>
      </c>
      <c r="H737" s="4">
        <f t="shared" si="88"/>
        <v>0.13300000000000001</v>
      </c>
      <c r="I737" s="4">
        <f t="shared" si="89"/>
        <v>-0.13650000000000001</v>
      </c>
      <c r="J737" s="4">
        <f ca="1">VLOOKUP(A737,'bbg mbs total return'!$A$7:$B$803,2,FALSE)*$M$1</f>
        <v>13708.9509</v>
      </c>
      <c r="K737" s="4">
        <f ca="1">VLOOKUP(A737,'bbg mbs total return'!$E$7:$F$803,2,FALSE)*$M$1</f>
        <v>2258.1164400000002</v>
      </c>
      <c r="L737" s="6">
        <f t="shared" ca="1" si="90"/>
        <v>-3.2991361596943491E-3</v>
      </c>
      <c r="M737" s="6">
        <f t="shared" ca="1" si="91"/>
        <v>2.7822680990159387E-3</v>
      </c>
      <c r="N737">
        <f t="shared" ca="1" si="94"/>
        <v>1.6882362561082156</v>
      </c>
      <c r="O737">
        <f t="shared" ca="1" si="95"/>
        <v>1.7754297296250054</v>
      </c>
      <c r="P737">
        <f t="shared" ca="1" si="92"/>
        <v>0.21862365254531335</v>
      </c>
      <c r="Q737">
        <f t="shared" ca="1" si="93"/>
        <v>0.15902364788722845</v>
      </c>
    </row>
    <row r="738" spans="1:17" x14ac:dyDescent="0.2">
      <c r="A738" s="1">
        <v>44130</v>
      </c>
      <c r="B738" s="4">
        <f>bbg!B742</f>
        <v>0.56999999999999995</v>
      </c>
      <c r="C738" s="4">
        <f>bbg!C742</f>
        <v>0.22225</v>
      </c>
      <c r="D738" s="4">
        <f>bbg!D742</f>
        <v>8.1000000000000003E-2</v>
      </c>
      <c r="E738" s="4">
        <f>bbg!E742</f>
        <v>0.13</v>
      </c>
      <c r="F738" s="4">
        <f>AVERAGE(bbg!I742:K742)/AVERAGE(bbg!$I$529:$K$529)</f>
        <v>0.31042944785276072</v>
      </c>
      <c r="G738" s="4">
        <f>AVERAGE(bbg!F742:H742)/AVERAGE(bbg!$F$529:$H$529)</f>
        <v>0.68890371358683566</v>
      </c>
      <c r="H738" s="4">
        <f t="shared" si="88"/>
        <v>0.14124999999999999</v>
      </c>
      <c r="I738" s="4">
        <f t="shared" si="89"/>
        <v>-9.2249999999999999E-2</v>
      </c>
      <c r="J738" s="4">
        <f ca="1">VLOOKUP(A738,'bbg mbs total return'!$A$7:$B$803,2,FALSE)*$M$1</f>
        <v>13711.316800000002</v>
      </c>
      <c r="K738" s="4">
        <f ca="1">VLOOKUP(A738,'bbg mbs total return'!$E$7:$F$803,2,FALSE)*$M$1</f>
        <v>2259.9501599999999</v>
      </c>
      <c r="L738" s="6">
        <f t="shared" ca="1" si="90"/>
        <v>1.0182259825598061E-3</v>
      </c>
      <c r="M738" s="6">
        <f t="shared" ca="1" si="91"/>
        <v>4.7911382284593577E-3</v>
      </c>
      <c r="N738">
        <f t="shared" ca="1" si="94"/>
        <v>1.6899552621288843</v>
      </c>
      <c r="O738">
        <f t="shared" ca="1" si="95"/>
        <v>1.783936058874555</v>
      </c>
      <c r="P738">
        <f t="shared" ca="1" si="92"/>
        <v>0.21986448681129667</v>
      </c>
      <c r="Q738">
        <f t="shared" ca="1" si="93"/>
        <v>0.16457669039430933</v>
      </c>
    </row>
    <row r="739" spans="1:17" x14ac:dyDescent="0.2">
      <c r="A739" s="1">
        <v>44131</v>
      </c>
      <c r="B739" s="4">
        <f>bbg!B743</f>
        <v>0.56999999999999995</v>
      </c>
      <c r="C739" s="4">
        <f>bbg!C743</f>
        <v>0.21325</v>
      </c>
      <c r="D739" s="4">
        <f>bbg!D743</f>
        <v>8.1000000000000003E-2</v>
      </c>
      <c r="E739" s="4">
        <f>bbg!E743</f>
        <v>0.13</v>
      </c>
      <c r="F739" s="4">
        <f>AVERAGE(bbg!I743:K743)/AVERAGE(bbg!$I$529:$K$529)</f>
        <v>0.30981595092024539</v>
      </c>
      <c r="G739" s="4">
        <f>AVERAGE(bbg!F743:H743)/AVERAGE(bbg!$F$529:$H$529)</f>
        <v>0.68979319546364237</v>
      </c>
      <c r="H739" s="4">
        <f t="shared" si="88"/>
        <v>0.13224999999999998</v>
      </c>
      <c r="I739" s="4">
        <f t="shared" si="89"/>
        <v>-8.3249999999999991E-2</v>
      </c>
      <c r="J739" s="4">
        <f ca="1">VLOOKUP(A739,'bbg mbs total return'!$A$7:$B$803,2,FALSE)*$M$1</f>
        <v>13714.974800000002</v>
      </c>
      <c r="K739" s="4">
        <f ca="1">VLOOKUP(A739,'bbg mbs total return'!$E$7:$F$803,2,FALSE)*$M$1</f>
        <v>2263.2736300000001</v>
      </c>
      <c r="L739" s="6">
        <f t="shared" ca="1" si="90"/>
        <v>1.5740428373730798E-3</v>
      </c>
      <c r="M739" s="6">
        <f t="shared" ca="1" si="91"/>
        <v>8.6765068305760598E-3</v>
      </c>
      <c r="N739">
        <f t="shared" ca="1" si="94"/>
        <v>1.6926153241047193</v>
      </c>
      <c r="O739">
        <f t="shared" ca="1" si="95"/>
        <v>1.799414392274691</v>
      </c>
      <c r="P739">
        <f t="shared" ca="1" si="92"/>
        <v>0.22178460576932801</v>
      </c>
      <c r="Q739">
        <f t="shared" ca="1" si="93"/>
        <v>0.1746811480032453</v>
      </c>
    </row>
    <row r="740" spans="1:17" x14ac:dyDescent="0.2">
      <c r="A740" s="1">
        <v>44132</v>
      </c>
      <c r="B740" s="4">
        <f>bbg!B744</f>
        <v>0.56999999999999995</v>
      </c>
      <c r="C740" s="4">
        <f>bbg!C744</f>
        <v>0.21437999999999999</v>
      </c>
      <c r="D740" s="4">
        <f>bbg!D744</f>
        <v>8.0500000000000002E-2</v>
      </c>
      <c r="E740" s="4">
        <f>bbg!E744</f>
        <v>0.13</v>
      </c>
      <c r="F740" s="4">
        <f>AVERAGE(bbg!I744:K744)/AVERAGE(bbg!$I$529:$K$529)</f>
        <v>0.2966257668711656</v>
      </c>
      <c r="G740" s="4">
        <f>AVERAGE(bbg!F744:H744)/AVERAGE(bbg!$F$529:$H$529)</f>
        <v>0.67756281965754961</v>
      </c>
      <c r="H740" s="4">
        <f t="shared" si="88"/>
        <v>0.13388</v>
      </c>
      <c r="I740" s="4">
        <f t="shared" si="89"/>
        <v>-8.4379999999999983E-2</v>
      </c>
      <c r="J740" s="4">
        <f ca="1">VLOOKUP(A740,'bbg mbs total return'!$A$7:$B$803,2,FALSE)*$M$1</f>
        <v>13714.502800000002</v>
      </c>
      <c r="K740" s="4">
        <f ca="1">VLOOKUP(A740,'bbg mbs total return'!$E$7:$F$803,2,FALSE)*$M$1</f>
        <v>2261.2516999999998</v>
      </c>
      <c r="L740" s="6">
        <f t="shared" ca="1" si="90"/>
        <v>-2.0304813101094111E-4</v>
      </c>
      <c r="M740" s="6">
        <f t="shared" ca="1" si="91"/>
        <v>-5.2708549429804187E-3</v>
      </c>
      <c r="N740">
        <f t="shared" ca="1" si="94"/>
        <v>1.6922716417266395</v>
      </c>
      <c r="O740">
        <f t="shared" ca="1" si="95"/>
        <v>1.7899299400306998</v>
      </c>
      <c r="P740">
        <f t="shared" ca="1" si="92"/>
        <v>0.22153652468862872</v>
      </c>
      <c r="Q740">
        <f t="shared" ca="1" si="93"/>
        <v>0.16848957406786647</v>
      </c>
    </row>
    <row r="741" spans="1:17" x14ac:dyDescent="0.2">
      <c r="A741" s="1">
        <v>44133</v>
      </c>
      <c r="B741" s="4">
        <f>bbg!B745</f>
        <v>0.54</v>
      </c>
      <c r="C741" s="4">
        <f>bbg!C745</f>
        <v>0.21437999999999999</v>
      </c>
      <c r="D741" s="4">
        <f>bbg!D745</f>
        <v>8.1000000000000003E-2</v>
      </c>
      <c r="E741" s="4">
        <f>bbg!E745</f>
        <v>0.13</v>
      </c>
      <c r="F741" s="4">
        <f>AVERAGE(bbg!I745:K745)/AVERAGE(bbg!$I$529:$K$529)</f>
        <v>0.30797546012269933</v>
      </c>
      <c r="G741" s="4">
        <f>AVERAGE(bbg!F745:H745)/AVERAGE(bbg!$F$529:$H$529)</f>
        <v>0.6849010451412052</v>
      </c>
      <c r="H741" s="4">
        <f t="shared" si="88"/>
        <v>0.13338</v>
      </c>
      <c r="I741" s="4">
        <f t="shared" si="89"/>
        <v>-8.4379999999999983E-2</v>
      </c>
      <c r="J741" s="4">
        <f ca="1">VLOOKUP(A741,'bbg mbs total return'!$A$7:$B$803,2,FALSE)*$M$1</f>
        <v>13712.9275</v>
      </c>
      <c r="K741" s="4">
        <f ca="1">VLOOKUP(A741,'bbg mbs total return'!$E$7:$F$803,2,FALSE)*$M$1</f>
        <v>2257.0992799999999</v>
      </c>
      <c r="L741" s="6">
        <f t="shared" ca="1" si="90"/>
        <v>-6.776964601306946E-4</v>
      </c>
      <c r="M741" s="6">
        <f t="shared" ca="1" si="91"/>
        <v>-1.0834387874644559E-2</v>
      </c>
      <c r="N741">
        <f t="shared" ca="1" si="94"/>
        <v>1.6911247952254618</v>
      </c>
      <c r="O741">
        <f t="shared" ca="1" si="95"/>
        <v>1.770537144791968</v>
      </c>
      <c r="P741">
        <f t="shared" ca="1" si="92"/>
        <v>0.22070869370992674</v>
      </c>
      <c r="Q741">
        <f t="shared" ca="1" si="93"/>
        <v>0.15582970479493707</v>
      </c>
    </row>
    <row r="742" spans="1:17" x14ac:dyDescent="0.2">
      <c r="A742" s="1">
        <v>44134</v>
      </c>
      <c r="B742" s="4">
        <f>bbg!B746</f>
        <v>0.52</v>
      </c>
      <c r="C742" s="4">
        <f>bbg!C746</f>
        <v>0.21575</v>
      </c>
      <c r="D742" s="4">
        <f>bbg!D746</f>
        <v>0.08</v>
      </c>
      <c r="E742" s="4">
        <f>bbg!E746</f>
        <v>0.13</v>
      </c>
      <c r="F742" s="4">
        <f>AVERAGE(bbg!I746:K746)/AVERAGE(bbg!$I$529:$K$529)</f>
        <v>0.30122699386503066</v>
      </c>
      <c r="G742" s="4">
        <f>AVERAGE(bbg!F746:H746)/AVERAGE(bbg!$F$529:$H$529)</f>
        <v>0.68045363575717144</v>
      </c>
      <c r="H742" s="4">
        <f t="shared" si="88"/>
        <v>0.13574999999999998</v>
      </c>
      <c r="I742" s="4">
        <f t="shared" si="89"/>
        <v>-8.5749999999999993E-2</v>
      </c>
      <c r="J742" s="4">
        <f ca="1">VLOOKUP(A742,'bbg mbs total return'!$A$7:$B$803,2,FALSE)*$M$1</f>
        <v>13716.910000000002</v>
      </c>
      <c r="K742" s="4">
        <f ca="1">VLOOKUP(A742,'bbg mbs total return'!$E$7:$F$803,2,FALSE)*$M$1</f>
        <v>2255.4213200000004</v>
      </c>
      <c r="L742" s="6">
        <f t="shared" ca="1" si="90"/>
        <v>1.7134743839348988E-3</v>
      </c>
      <c r="M742" s="6">
        <f t="shared" ca="1" si="91"/>
        <v>-4.3861446803514781E-3</v>
      </c>
      <c r="N742">
        <f t="shared" ca="1" si="94"/>
        <v>1.6940224942421178</v>
      </c>
      <c r="O742">
        <f t="shared" ca="1" si="95"/>
        <v>1.762771312712974</v>
      </c>
      <c r="P742">
        <f t="shared" ca="1" si="92"/>
        <v>0.22280034678684535</v>
      </c>
      <c r="Q742">
        <f t="shared" ca="1" si="93"/>
        <v>0.15076006848385837</v>
      </c>
    </row>
    <row r="743" spans="1:17" x14ac:dyDescent="0.2">
      <c r="A743" s="1">
        <v>44137</v>
      </c>
      <c r="B743" s="4">
        <f>bbg!B747</f>
        <v>0.52</v>
      </c>
      <c r="C743" s="4">
        <f>bbg!C747</f>
        <v>0.22012999999999999</v>
      </c>
      <c r="D743" s="4">
        <f>bbg!D747</f>
        <v>8.0399999999999999E-2</v>
      </c>
      <c r="E743" s="4">
        <f>bbg!E747</f>
        <v>0.15</v>
      </c>
      <c r="F743" s="4">
        <f>AVERAGE(bbg!I747:K747)/AVERAGE(bbg!$I$529:$K$529)</f>
        <v>0.31319018404907978</v>
      </c>
      <c r="G743" s="4">
        <f>AVERAGE(bbg!F747:H747)/AVERAGE(bbg!$F$529:$H$529)</f>
        <v>0.68979319546364248</v>
      </c>
      <c r="H743" s="4">
        <f t="shared" si="88"/>
        <v>0.13972999999999999</v>
      </c>
      <c r="I743" s="4">
        <f t="shared" si="89"/>
        <v>-7.0129999999999998E-2</v>
      </c>
      <c r="J743" s="4">
        <f ca="1">VLOOKUP(A743,'bbg mbs total return'!$A$7:$B$803,2,FALSE)*$M$1</f>
        <v>13716.078100000001</v>
      </c>
      <c r="K743" s="4">
        <f ca="1">VLOOKUP(A743,'bbg mbs total return'!$E$7:$F$803,2,FALSE)*$M$1</f>
        <v>2256.8969099999999</v>
      </c>
      <c r="L743" s="6">
        <f t="shared" ca="1" si="90"/>
        <v>-3.5782184180017663E-4</v>
      </c>
      <c r="M743" s="6">
        <f t="shared" ca="1" si="91"/>
        <v>3.860024254802519E-3</v>
      </c>
      <c r="N743">
        <f t="shared" ca="1" si="94"/>
        <v>1.6934163359931771</v>
      </c>
      <c r="O743">
        <f t="shared" ca="1" si="95"/>
        <v>1.7695756527357163</v>
      </c>
      <c r="P743">
        <f t="shared" ca="1" si="92"/>
        <v>0.22236280211460424</v>
      </c>
      <c r="Q743">
        <f t="shared" ca="1" si="93"/>
        <v>0.15520203025966439</v>
      </c>
    </row>
    <row r="744" spans="1:17" x14ac:dyDescent="0.2">
      <c r="A744" s="1">
        <v>44138</v>
      </c>
      <c r="B744" s="4">
        <f>bbg!B748</f>
        <v>0.52</v>
      </c>
      <c r="C744" s="4">
        <f>bbg!C748</f>
        <v>0.22475000000000001</v>
      </c>
      <c r="D744" s="4">
        <f>bbg!D748</f>
        <v>8.1000000000000003E-2</v>
      </c>
      <c r="E744" s="4">
        <f>bbg!E748</f>
        <v>0.17</v>
      </c>
      <c r="F744" s="4">
        <f>AVERAGE(bbg!I748:K748)/AVERAGE(bbg!$I$529:$K$529)</f>
        <v>0.32269938650306751</v>
      </c>
      <c r="G744" s="4">
        <f>AVERAGE(bbg!F748:H748)/AVERAGE(bbg!$F$529:$H$529)</f>
        <v>0.69023793640204578</v>
      </c>
      <c r="H744" s="4">
        <f t="shared" si="88"/>
        <v>0.14374999999999999</v>
      </c>
      <c r="I744" s="4">
        <f t="shared" si="89"/>
        <v>-5.4749999999999993E-2</v>
      </c>
      <c r="J744" s="4">
        <f ca="1">VLOOKUP(A744,'bbg mbs total return'!$A$7:$B$803,2,FALSE)*$M$1</f>
        <v>13712.915700000001</v>
      </c>
      <c r="K744" s="4">
        <f ca="1">VLOOKUP(A744,'bbg mbs total return'!$E$7:$F$803,2,FALSE)*$M$1</f>
        <v>2255.4697000000001</v>
      </c>
      <c r="L744" s="6">
        <f t="shared" ca="1" si="90"/>
        <v>-1.3603130475025261E-3</v>
      </c>
      <c r="M744" s="6">
        <f t="shared" ca="1" si="91"/>
        <v>-3.7310250914377565E-3</v>
      </c>
      <c r="N744">
        <f t="shared" ca="1" si="94"/>
        <v>1.6911127596564717</v>
      </c>
      <c r="O744">
        <f t="shared" ca="1" si="95"/>
        <v>1.7629733215741621</v>
      </c>
      <c r="P744">
        <f t="shared" ca="1" si="92"/>
        <v>0.22070000604610596</v>
      </c>
      <c r="Q744">
        <f t="shared" ca="1" si="93"/>
        <v>0.15089194249908577</v>
      </c>
    </row>
    <row r="745" spans="1:17" x14ac:dyDescent="0.2">
      <c r="A745" s="1">
        <v>44139</v>
      </c>
      <c r="B745" s="4">
        <f>bbg!B749</f>
        <v>0.53</v>
      </c>
      <c r="C745" s="4">
        <f>bbg!C749</f>
        <v>0.23225000000000001</v>
      </c>
      <c r="D745" s="4">
        <f>bbg!D749</f>
        <v>8.1199999999999994E-2</v>
      </c>
      <c r="E745" s="4">
        <f>bbg!E749</f>
        <v>0.15</v>
      </c>
      <c r="F745" s="4">
        <f>AVERAGE(bbg!I749:K749)/AVERAGE(bbg!$I$529:$K$529)</f>
        <v>0.31595092024539878</v>
      </c>
      <c r="G745" s="4">
        <f>AVERAGE(bbg!F749:H749)/AVERAGE(bbg!$F$529:$H$529)</f>
        <v>0.69279519679786516</v>
      </c>
      <c r="H745" s="4">
        <f t="shared" si="88"/>
        <v>0.15105000000000002</v>
      </c>
      <c r="I745" s="4">
        <f t="shared" si="89"/>
        <v>-8.2250000000000018E-2</v>
      </c>
      <c r="J745" s="4">
        <f ca="1">VLOOKUP(A745,'bbg mbs total return'!$A$7:$B$803,2,FALSE)*$M$1</f>
        <v>13728.1495</v>
      </c>
      <c r="K745" s="4">
        <f ca="1">VLOOKUP(A745,'bbg mbs total return'!$E$7:$F$803,2,FALSE)*$M$1</f>
        <v>2262.6665200000002</v>
      </c>
      <c r="L745" s="6">
        <f t="shared" ca="1" si="90"/>
        <v>6.5543624686602133E-3</v>
      </c>
      <c r="M745" s="6">
        <f t="shared" ca="1" si="91"/>
        <v>1.8825895998514877E-2</v>
      </c>
      <c r="N745">
        <f t="shared" ca="1" si="94"/>
        <v>1.7021969256586365</v>
      </c>
      <c r="O745">
        <f t="shared" ca="1" si="95"/>
        <v>1.7961628739742734</v>
      </c>
      <c r="P745">
        <f t="shared" ca="1" si="92"/>
        <v>0.22870091635122791</v>
      </c>
      <c r="Q745">
        <f t="shared" ca="1" si="93"/>
        <v>0.1725585145141022</v>
      </c>
    </row>
    <row r="746" spans="1:17" x14ac:dyDescent="0.2">
      <c r="A746" s="1">
        <v>44140</v>
      </c>
      <c r="B746" s="4">
        <f>bbg!B750</f>
        <v>0.52</v>
      </c>
      <c r="C746" s="4">
        <f>bbg!C750</f>
        <v>0.21299999999999999</v>
      </c>
      <c r="D746" s="4">
        <f>bbg!D750</f>
        <v>8.3000000000000004E-2</v>
      </c>
      <c r="E746" s="4">
        <f>bbg!E750</f>
        <v>0.14000000000000001</v>
      </c>
      <c r="F746" s="4">
        <f>AVERAGE(bbg!I750:K750)/AVERAGE(bbg!$I$529:$K$529)</f>
        <v>0.32515337423312879</v>
      </c>
      <c r="G746" s="4">
        <f>AVERAGE(bbg!F750:H750)/AVERAGE(bbg!$F$529:$H$529)</f>
        <v>0.70157883033133206</v>
      </c>
      <c r="H746" s="4">
        <f t="shared" si="88"/>
        <v>0.13</v>
      </c>
      <c r="I746" s="4">
        <f t="shared" si="89"/>
        <v>-7.2999999999999982E-2</v>
      </c>
      <c r="J746" s="4">
        <f ca="1">VLOOKUP(A746,'bbg mbs total return'!$A$7:$B$803,2,FALSE)*$M$1</f>
        <v>13728.291100000002</v>
      </c>
      <c r="K746" s="4">
        <f ca="1">VLOOKUP(A746,'bbg mbs total return'!$E$7:$F$803,2,FALSE)*$M$1</f>
        <v>2262.7674100000004</v>
      </c>
      <c r="L746" s="6">
        <f t="shared" ca="1" si="90"/>
        <v>6.0855980627572138E-5</v>
      </c>
      <c r="M746" s="6">
        <f t="shared" ca="1" si="91"/>
        <v>2.6307500232061189E-4</v>
      </c>
      <c r="N746">
        <f t="shared" ca="1" si="94"/>
        <v>1.7023005145217689</v>
      </c>
      <c r="O746">
        <f t="shared" ca="1" si="95"/>
        <v>1.7966353995265125</v>
      </c>
      <c r="P746">
        <f t="shared" ca="1" si="92"/>
        <v>0.22877569015039056</v>
      </c>
      <c r="Q746">
        <f t="shared" ca="1" si="93"/>
        <v>0.17286698534802913</v>
      </c>
    </row>
    <row r="747" spans="1:17" x14ac:dyDescent="0.2">
      <c r="A747" s="1">
        <v>44141</v>
      </c>
      <c r="B747" s="4">
        <f>bbg!B751</f>
        <v>0.52</v>
      </c>
      <c r="C747" s="4">
        <f>bbg!C751</f>
        <v>0.20588000000000001</v>
      </c>
      <c r="D747" s="4">
        <f>bbg!D751</f>
        <v>8.3400000000000002E-2</v>
      </c>
      <c r="E747" s="4">
        <f>bbg!E751</f>
        <v>0.15</v>
      </c>
      <c r="F747" s="4">
        <f>AVERAGE(bbg!I751:K751)/AVERAGE(bbg!$I$529:$K$529)</f>
        <v>0.32116564417177912</v>
      </c>
      <c r="G747" s="4">
        <f>AVERAGE(bbg!F751:H751)/AVERAGE(bbg!$F$529:$H$529)</f>
        <v>0.6909050478096509</v>
      </c>
      <c r="H747" s="4">
        <f t="shared" si="88"/>
        <v>0.12248000000000001</v>
      </c>
      <c r="I747" s="4">
        <f t="shared" si="89"/>
        <v>-5.5880000000000013E-2</v>
      </c>
      <c r="J747" s="4">
        <f ca="1">VLOOKUP(A747,'bbg mbs total return'!$A$7:$B$803,2,FALSE)*$M$1</f>
        <v>13715.936500000002</v>
      </c>
      <c r="K747" s="4">
        <f ca="1">VLOOKUP(A747,'bbg mbs total return'!$E$7:$F$803,2,FALSE)*$M$1</f>
        <v>2261.61573</v>
      </c>
      <c r="L747" s="6">
        <f t="shared" ca="1" si="90"/>
        <v>-5.3096295430391299E-3</v>
      </c>
      <c r="M747" s="6">
        <f t="shared" ca="1" si="91"/>
        <v>-3.0029211000536906E-3</v>
      </c>
      <c r="N747">
        <f t="shared" ca="1" si="94"/>
        <v>1.6932619294187334</v>
      </c>
      <c r="O747">
        <f t="shared" ca="1" si="95"/>
        <v>1.7912402451761709</v>
      </c>
      <c r="P747">
        <f t="shared" ca="1" si="92"/>
        <v>0.22225134644419975</v>
      </c>
      <c r="Q747">
        <f t="shared" ca="1" si="93"/>
        <v>0.16934495833017116</v>
      </c>
    </row>
    <row r="748" spans="1:17" x14ac:dyDescent="0.2">
      <c r="A748" s="1">
        <v>44144</v>
      </c>
      <c r="B748" s="4">
        <f>bbg!B752</f>
        <v>0.51</v>
      </c>
      <c r="C748" s="4">
        <f>bbg!C752</f>
        <v>0.20499999999999999</v>
      </c>
      <c r="D748" s="4">
        <f>bbg!D752</f>
        <v>8.3000000000000004E-2</v>
      </c>
      <c r="E748" s="4">
        <f>bbg!E752</f>
        <v>0.17</v>
      </c>
      <c r="F748" s="4">
        <f>AVERAGE(bbg!I752:K752)/AVERAGE(bbg!$I$529:$K$529)</f>
        <v>0.34478527607361958</v>
      </c>
      <c r="G748" s="4">
        <f>AVERAGE(bbg!F752:H752)/AVERAGE(bbg!$F$529:$H$529)</f>
        <v>0.69802090282410489</v>
      </c>
      <c r="H748" s="4">
        <f t="shared" si="88"/>
        <v>0.12199999999999998</v>
      </c>
      <c r="I748" s="4">
        <f t="shared" si="89"/>
        <v>-3.4999999999999976E-2</v>
      </c>
      <c r="J748" s="4">
        <f ca="1">VLOOKUP(A748,'bbg mbs total return'!$A$7:$B$803,2,FALSE)*$M$1</f>
        <v>13699.133300000001</v>
      </c>
      <c r="K748" s="4">
        <f ca="1">VLOOKUP(A748,'bbg mbs total return'!$E$7:$F$803,2,FALSE)*$M$1</f>
        <v>2258.4763400000002</v>
      </c>
      <c r="L748" s="6">
        <f t="shared" ca="1" si="90"/>
        <v>-7.2280066330139394E-3</v>
      </c>
      <c r="M748" s="6">
        <f t="shared" ca="1" si="91"/>
        <v>-8.1898974942123514E-3</v>
      </c>
      <c r="N748">
        <f t="shared" ca="1" si="94"/>
        <v>1.6810230209614649</v>
      </c>
      <c r="O748">
        <f t="shared" ca="1" si="95"/>
        <v>1.7765701711806701</v>
      </c>
      <c r="P748">
        <f t="shared" ca="1" si="92"/>
        <v>0.21341690560489091</v>
      </c>
      <c r="Q748">
        <f t="shared" ca="1" si="93"/>
        <v>0.15976814298607289</v>
      </c>
    </row>
    <row r="749" spans="1:17" x14ac:dyDescent="0.2">
      <c r="A749" s="1">
        <v>44145</v>
      </c>
      <c r="B749" s="4">
        <f>bbg!B753</f>
        <v>0.5</v>
      </c>
      <c r="C749" s="4">
        <f>bbg!C753</f>
        <v>0.21362999999999999</v>
      </c>
      <c r="D749" s="4">
        <f>bbg!D753</f>
        <v>8.4500000000000006E-2</v>
      </c>
      <c r="E749" s="4">
        <f>bbg!E753</f>
        <v>0.19</v>
      </c>
      <c r="F749" s="4">
        <f>AVERAGE(bbg!I753:K753)/AVERAGE(bbg!$I$529:$K$529)</f>
        <v>0.36901840490797549</v>
      </c>
      <c r="G749" s="4">
        <f>AVERAGE(bbg!F753:H753)/AVERAGE(bbg!$F$529:$H$529)</f>
        <v>0.72981987991994657</v>
      </c>
      <c r="H749" s="4">
        <f t="shared" si="88"/>
        <v>0.12912999999999997</v>
      </c>
      <c r="I749" s="4">
        <f t="shared" si="89"/>
        <v>-2.3629999999999984E-2</v>
      </c>
      <c r="J749" s="4">
        <f ca="1">VLOOKUP(A749,'bbg mbs total return'!$A$7:$B$803,2,FALSE)*$M$1</f>
        <v>13701.233700000001</v>
      </c>
      <c r="K749" s="4">
        <f ca="1">VLOOKUP(A749,'bbg mbs total return'!$E$7:$F$803,2,FALSE)*$M$1</f>
        <v>2258.6586500000003</v>
      </c>
      <c r="L749" s="6">
        <f t="shared" ca="1" si="90"/>
        <v>9.0460905289533331E-4</v>
      </c>
      <c r="M749" s="6">
        <f t="shared" ca="1" si="91"/>
        <v>4.762631252539507E-4</v>
      </c>
      <c r="N749">
        <f t="shared" ca="1" si="94"/>
        <v>1.682543689604352</v>
      </c>
      <c r="O749">
        <f t="shared" ca="1" si="95"/>
        <v>1.7774162860426295</v>
      </c>
      <c r="P749">
        <f t="shared" ca="1" si="92"/>
        <v>0.21451457352263725</v>
      </c>
      <c r="Q749">
        <f t="shared" ca="1" si="93"/>
        <v>0.16032049778642143</v>
      </c>
    </row>
    <row r="750" spans="1:17" x14ac:dyDescent="0.2">
      <c r="A750" s="1">
        <v>44146</v>
      </c>
      <c r="B750" s="4">
        <f>bbg!B754</f>
        <v>0.5</v>
      </c>
      <c r="C750" s="4">
        <f>bbg!C754</f>
        <v>0.22062999999999999</v>
      </c>
      <c r="D750" s="4">
        <f>bbg!D754</f>
        <v>8.5000000000000006E-2</v>
      </c>
      <c r="E750" s="4">
        <f>bbg!E754</f>
        <v>0.19</v>
      </c>
      <c r="F750" s="4">
        <f>AVERAGE(bbg!I754:K754)/AVERAGE(bbg!$I$529:$K$529)</f>
        <v>0.3601226993865031</v>
      </c>
      <c r="G750" s="4">
        <f>AVERAGE(bbg!F754:H754)/AVERAGE(bbg!$F$529:$H$529)</f>
        <v>0.71447631754503005</v>
      </c>
      <c r="H750" s="4">
        <f t="shared" si="88"/>
        <v>0.13562999999999997</v>
      </c>
      <c r="I750" s="4">
        <f t="shared" si="89"/>
        <v>-3.0629999999999991E-2</v>
      </c>
      <c r="J750" s="4" t="e">
        <f ca="1">VLOOKUP(A750,'bbg mbs total return'!$A$7:$B$803,2,FALSE)*$M$1</f>
        <v>#N/A</v>
      </c>
      <c r="K750" s="4" t="e">
        <f ca="1">VLOOKUP(A750,'bbg mbs total return'!$E$7:$F$803,2,FALSE)*$M$1</f>
        <v>#N/A</v>
      </c>
      <c r="L750" s="6" t="e">
        <f t="shared" ca="1" si="90"/>
        <v>#N/A</v>
      </c>
      <c r="M750" s="6" t="e">
        <f t="shared" ca="1" si="91"/>
        <v>#N/A</v>
      </c>
      <c r="N750">
        <f t="shared" ca="1" si="94"/>
        <v>1.682543689604352</v>
      </c>
      <c r="O750">
        <f t="shared" ca="1" si="95"/>
        <v>1.7774162860426295</v>
      </c>
      <c r="P750">
        <f t="shared" ca="1" si="92"/>
        <v>0.21451457352263725</v>
      </c>
      <c r="Q750">
        <f t="shared" ca="1" si="93"/>
        <v>0.16032049778642143</v>
      </c>
    </row>
    <row r="751" spans="1:17" x14ac:dyDescent="0.2">
      <c r="A751" s="1">
        <v>44147</v>
      </c>
      <c r="B751" s="4">
        <f>bbg!B755</f>
        <v>0.52</v>
      </c>
      <c r="C751" s="4">
        <f>bbg!C755</f>
        <v>0.221</v>
      </c>
      <c r="D751" s="4">
        <f>bbg!D755</f>
        <v>8.3500000000000005E-2</v>
      </c>
      <c r="E751" s="4">
        <f>bbg!E755</f>
        <v>0.11</v>
      </c>
      <c r="F751" s="4">
        <f>AVERAGE(bbg!I755:K755)/AVERAGE(bbg!$I$529:$K$529)</f>
        <v>0.35582822085889576</v>
      </c>
      <c r="G751" s="4">
        <f>AVERAGE(bbg!F755:H755)/AVERAGE(bbg!$F$529:$H$529)</f>
        <v>0.71380920613742505</v>
      </c>
      <c r="H751" s="4">
        <f t="shared" si="88"/>
        <v>0.13750000000000001</v>
      </c>
      <c r="I751" s="4">
        <f t="shared" si="89"/>
        <v>-0.111</v>
      </c>
      <c r="J751" s="4">
        <f ca="1">VLOOKUP(A751,'bbg mbs total return'!$A$7:$B$803,2,FALSE)*$M$1</f>
        <v>13712.4555</v>
      </c>
      <c r="K751" s="4">
        <f ca="1">VLOOKUP(A751,'bbg mbs total return'!$E$7:$F$803,2,FALSE)*$M$1</f>
        <v>2266.11094</v>
      </c>
      <c r="L751" s="6" t="e">
        <f t="shared" ca="1" si="90"/>
        <v>#N/A</v>
      </c>
      <c r="M751" s="6" t="e">
        <f t="shared" ca="1" si="91"/>
        <v>#N/A</v>
      </c>
      <c r="N751">
        <f t="shared" ca="1" si="94"/>
        <v>1.682543689604352</v>
      </c>
      <c r="O751">
        <f t="shared" ca="1" si="95"/>
        <v>1.7774162860426295</v>
      </c>
      <c r="P751">
        <f t="shared" ca="1" si="92"/>
        <v>0.21451457352263725</v>
      </c>
      <c r="Q751">
        <f t="shared" ca="1" si="93"/>
        <v>0.16032049778642143</v>
      </c>
    </row>
    <row r="752" spans="1:17" x14ac:dyDescent="0.2">
      <c r="A752" s="1">
        <v>44148</v>
      </c>
      <c r="B752" s="4">
        <f>bbg!B756</f>
        <v>0.51</v>
      </c>
      <c r="C752" s="4">
        <f>bbg!C756</f>
        <v>0.222</v>
      </c>
      <c r="D752" s="4">
        <f>bbg!D756</f>
        <v>8.4000000000000005E-2</v>
      </c>
      <c r="E752" s="4">
        <f>bbg!E756</f>
        <v>0.14000000000000001</v>
      </c>
      <c r="F752" s="4">
        <f>AVERAGE(bbg!I756:K756)/AVERAGE(bbg!$I$529:$K$529)</f>
        <v>0.37116564417177911</v>
      </c>
      <c r="G752" s="4">
        <f>AVERAGE(bbg!F756:H756)/AVERAGE(bbg!$F$529:$H$529)</f>
        <v>0.7251501000667111</v>
      </c>
      <c r="H752" s="4">
        <f t="shared" si="88"/>
        <v>0.13800000000000001</v>
      </c>
      <c r="I752" s="4">
        <f t="shared" si="89"/>
        <v>-8.199999999999999E-2</v>
      </c>
      <c r="J752" s="4">
        <f ca="1">VLOOKUP(A752,'bbg mbs total return'!$A$7:$B$803,2,FALSE)*$M$1</f>
        <v>13715.6651</v>
      </c>
      <c r="K752" s="4">
        <f ca="1">VLOOKUP(A752,'bbg mbs total return'!$E$7:$F$803,2,FALSE)*$M$1</f>
        <v>2265.3952700000004</v>
      </c>
      <c r="L752" s="6">
        <f t="shared" ca="1" si="90"/>
        <v>1.3809809628917424E-3</v>
      </c>
      <c r="M752" s="6">
        <f t="shared" ca="1" si="91"/>
        <v>-1.8633037445191516E-3</v>
      </c>
      <c r="N752">
        <f t="shared" ca="1" si="94"/>
        <v>1.6848672504089293</v>
      </c>
      <c r="O752">
        <f t="shared" ca="1" si="95"/>
        <v>1.774104419621277</v>
      </c>
      <c r="P752">
        <f t="shared" ca="1" si="92"/>
        <v>0.21619179502782671</v>
      </c>
      <c r="Q752">
        <f t="shared" ca="1" si="93"/>
        <v>0.15815846825805369</v>
      </c>
    </row>
    <row r="753" spans="1:17" x14ac:dyDescent="0.2">
      <c r="A753" s="1">
        <v>44151</v>
      </c>
      <c r="B753" s="4">
        <f>bbg!B757</f>
        <v>0.52</v>
      </c>
      <c r="C753" s="4">
        <f>bbg!C757</f>
        <v>0.22037999999999999</v>
      </c>
      <c r="D753" s="4">
        <f>bbg!D757</f>
        <v>8.4500000000000006E-2</v>
      </c>
      <c r="E753" s="4">
        <f>bbg!E757</f>
        <v>0.2</v>
      </c>
      <c r="F753" s="4">
        <f>AVERAGE(bbg!I757:K757)/AVERAGE(bbg!$I$529:$K$529)</f>
        <v>0.38957055214723924</v>
      </c>
      <c r="G753" s="4">
        <f>AVERAGE(bbg!F757:H757)/AVERAGE(bbg!$F$529:$H$529)</f>
        <v>0.73893706915721602</v>
      </c>
      <c r="H753" s="4">
        <f t="shared" si="88"/>
        <v>0.13588</v>
      </c>
      <c r="I753" s="4">
        <f t="shared" si="89"/>
        <v>-2.0379999999999981E-2</v>
      </c>
      <c r="J753" s="4">
        <f ca="1">VLOOKUP(A753,'bbg mbs total return'!$A$7:$B$803,2,FALSE)*$M$1</f>
        <v>13711.523300000001</v>
      </c>
      <c r="K753" s="4">
        <f ca="1">VLOOKUP(A753,'bbg mbs total return'!$E$7:$F$803,2,FALSE)*$M$1</f>
        <v>2265.6342200000004</v>
      </c>
      <c r="L753" s="6">
        <f t="shared" ca="1" si="90"/>
        <v>-1.7816576754992597E-3</v>
      </c>
      <c r="M753" s="6">
        <f t="shared" ca="1" si="91"/>
        <v>6.2232186085513512E-4</v>
      </c>
      <c r="N753">
        <f t="shared" ca="1" si="94"/>
        <v>1.681865393740041</v>
      </c>
      <c r="O753">
        <f t="shared" ca="1" si="95"/>
        <v>1.775208483585047</v>
      </c>
      <c r="P753">
        <f t="shared" ca="1" si="92"/>
        <v>0.21402495758133622</v>
      </c>
      <c r="Q753">
        <f t="shared" ca="1" si="93"/>
        <v>0.15887921559118534</v>
      </c>
    </row>
    <row r="754" spans="1:17" x14ac:dyDescent="0.2">
      <c r="A754" s="1">
        <v>44152</v>
      </c>
      <c r="B754" s="4">
        <f>bbg!B758</f>
        <v>0.5</v>
      </c>
      <c r="C754" s="4">
        <f>bbg!C758</f>
        <v>0.23100000000000001</v>
      </c>
      <c r="D754" s="4">
        <f>bbg!D758</f>
        <v>8.2000000000000003E-2</v>
      </c>
      <c r="E754" s="4">
        <f>bbg!E758</f>
        <v>0.19</v>
      </c>
      <c r="F754" s="4">
        <f>AVERAGE(bbg!I758:K758)/AVERAGE(bbg!$I$529:$K$529)</f>
        <v>0.39478527607361963</v>
      </c>
      <c r="G754" s="4">
        <f>AVERAGE(bbg!F758:H758)/AVERAGE(bbg!$F$529:$H$529)</f>
        <v>0.74849899933288866</v>
      </c>
      <c r="H754" s="4">
        <f t="shared" si="88"/>
        <v>0.14900000000000002</v>
      </c>
      <c r="I754" s="4">
        <f t="shared" si="89"/>
        <v>-4.1000000000000009E-2</v>
      </c>
      <c r="J754" s="4">
        <f ca="1">VLOOKUP(A754,'bbg mbs total return'!$A$7:$B$803,2,FALSE)*$M$1</f>
        <v>13725.441400000002</v>
      </c>
      <c r="K754" s="4">
        <f ca="1">VLOOKUP(A754,'bbg mbs total return'!$E$7:$F$803,2,FALSE)*$M$1</f>
        <v>2269.4084500000004</v>
      </c>
      <c r="L754" s="6">
        <f t="shared" ca="1" si="90"/>
        <v>5.9888889223569169E-3</v>
      </c>
      <c r="M754" s="6">
        <f t="shared" ca="1" si="91"/>
        <v>9.82857550589087E-3</v>
      </c>
      <c r="N754">
        <f t="shared" ca="1" si="94"/>
        <v>1.6919378987655063</v>
      </c>
      <c r="O754">
        <f t="shared" ca="1" si="95"/>
        <v>1.7926562542046607</v>
      </c>
      <c r="P754">
        <f t="shared" ca="1" si="92"/>
        <v>0.22129561820125998</v>
      </c>
      <c r="Q754">
        <f t="shared" ca="1" si="93"/>
        <v>0.17026934746383082</v>
      </c>
    </row>
    <row r="755" spans="1:17" x14ac:dyDescent="0.2">
      <c r="A755" s="1">
        <v>44153</v>
      </c>
      <c r="B755" s="4">
        <f>bbg!B759</f>
        <v>0.5</v>
      </c>
      <c r="C755" s="4">
        <f>bbg!C759</f>
        <v>0.22375</v>
      </c>
      <c r="D755" s="4">
        <f>bbg!D759</f>
        <v>8.2500000000000004E-2</v>
      </c>
      <c r="E755" s="4">
        <f>bbg!E759</f>
        <v>0.17</v>
      </c>
      <c r="F755" s="4">
        <f>AVERAGE(bbg!I759:K759)/AVERAGE(bbg!$I$529:$K$529)</f>
        <v>0.39233128834355824</v>
      </c>
      <c r="G755" s="4">
        <f>AVERAGE(bbg!F759:H759)/AVERAGE(bbg!$F$529:$H$529)</f>
        <v>0.74760951745608173</v>
      </c>
      <c r="H755" s="4">
        <f t="shared" si="88"/>
        <v>0.14124999999999999</v>
      </c>
      <c r="I755" s="4">
        <f t="shared" si="89"/>
        <v>-5.3749999999999992E-2</v>
      </c>
      <c r="J755" s="4">
        <f ca="1">VLOOKUP(A755,'bbg mbs total return'!$A$7:$B$803,2,FALSE)*$M$1</f>
        <v>13724.2024</v>
      </c>
      <c r="K755" s="4">
        <f ca="1">VLOOKUP(A755,'bbg mbs total return'!$E$7:$F$803,2,FALSE)*$M$1</f>
        <v>2269.1730400000001</v>
      </c>
      <c r="L755" s="6">
        <f t="shared" ca="1" si="90"/>
        <v>-5.3259489345167663E-4</v>
      </c>
      <c r="M755" s="6">
        <f t="shared" ca="1" si="91"/>
        <v>-6.1201807898525473E-4</v>
      </c>
      <c r="N755">
        <f t="shared" ca="1" si="94"/>
        <v>1.6910367812805864</v>
      </c>
      <c r="O755">
        <f t="shared" ca="1" si="95"/>
        <v>1.7915591161676814</v>
      </c>
      <c r="P755">
        <f t="shared" ca="1" si="92"/>
        <v>0.22064516239161103</v>
      </c>
      <c r="Q755">
        <f t="shared" ca="1" si="93"/>
        <v>0.16955312146590051</v>
      </c>
    </row>
    <row r="756" spans="1:17" x14ac:dyDescent="0.2">
      <c r="A756" s="1">
        <v>44154</v>
      </c>
      <c r="B756" s="4">
        <f>bbg!B760</f>
        <v>0.49</v>
      </c>
      <c r="C756" s="4">
        <f>bbg!C760</f>
        <v>0.21263000000000001</v>
      </c>
      <c r="D756" s="4">
        <f>bbg!D760</f>
        <v>7.7499999999999999E-2</v>
      </c>
      <c r="E756" s="4">
        <f>bbg!E760</f>
        <v>0.14000000000000001</v>
      </c>
      <c r="F756" s="4">
        <f>AVERAGE(bbg!I760:K760)/AVERAGE(bbg!$I$529:$K$529)</f>
        <v>0.39110429447852757</v>
      </c>
      <c r="G756" s="4">
        <f>AVERAGE(bbg!F760:H760)/AVERAGE(bbg!$F$529:$H$529)</f>
        <v>0.74316210807204808</v>
      </c>
      <c r="H756" s="4">
        <f t="shared" si="88"/>
        <v>0.13513000000000003</v>
      </c>
      <c r="I756" s="4">
        <f t="shared" si="89"/>
        <v>-7.263E-2</v>
      </c>
      <c r="J756" s="4">
        <f ca="1">VLOOKUP(A756,'bbg mbs total return'!$A$7:$B$803,2,FALSE)*$M$1</f>
        <v>13734.025900000001</v>
      </c>
      <c r="K756" s="4">
        <f ca="1">VLOOKUP(A756,'bbg mbs total return'!$E$7:$F$803,2,FALSE)*$M$1</f>
        <v>2271.1637000000001</v>
      </c>
      <c r="L756" s="6">
        <f t="shared" ca="1" si="90"/>
        <v>4.2230978756181868E-3</v>
      </c>
      <c r="M756" s="6">
        <f t="shared" ca="1" si="91"/>
        <v>5.1758476735641826E-3</v>
      </c>
      <c r="N756">
        <f t="shared" ca="1" si="94"/>
        <v>1.6981781951192045</v>
      </c>
      <c r="O756">
        <f t="shared" ca="1" si="95"/>
        <v>1.8008319532511505</v>
      </c>
      <c r="P756">
        <f t="shared" ca="1" si="92"/>
        <v>0.22580006638379069</v>
      </c>
      <c r="Q756">
        <f t="shared" ca="1" si="93"/>
        <v>0.17560655026874961</v>
      </c>
    </row>
    <row r="757" spans="1:17" x14ac:dyDescent="0.2">
      <c r="A757" s="1">
        <v>44155</v>
      </c>
      <c r="B757" s="4">
        <f>bbg!B761</f>
        <v>0.5</v>
      </c>
      <c r="C757" s="4">
        <f>bbg!C761</f>
        <v>0.20488000000000001</v>
      </c>
      <c r="D757" s="4">
        <f>bbg!D761</f>
        <v>7.3999999999999996E-2</v>
      </c>
      <c r="E757" s="4">
        <f>bbg!E761</f>
        <v>0.14000000000000001</v>
      </c>
      <c r="F757" s="4">
        <f>AVERAGE(bbg!I761:K761)/AVERAGE(bbg!$I$529:$K$529)</f>
        <v>0.39294478527607357</v>
      </c>
      <c r="G757" s="4">
        <f>AVERAGE(bbg!F761:H761)/AVERAGE(bbg!$F$529:$H$529)</f>
        <v>0.74738714698688014</v>
      </c>
      <c r="H757" s="4">
        <f t="shared" si="88"/>
        <v>0.13088</v>
      </c>
      <c r="I757" s="4">
        <f t="shared" si="89"/>
        <v>-6.4879999999999993E-2</v>
      </c>
      <c r="J757" s="4">
        <f ca="1">VLOOKUP(A757,'bbg mbs total return'!$A$7:$B$803,2,FALSE)*$M$1</f>
        <v>13734.462500000001</v>
      </c>
      <c r="K757" s="4">
        <f ca="1">VLOOKUP(A757,'bbg mbs total return'!$E$7:$F$803,2,FALSE)*$M$1</f>
        <v>2273.4511299999999</v>
      </c>
      <c r="L757" s="6">
        <f t="shared" ca="1" si="90"/>
        <v>1.8755898807558681E-4</v>
      </c>
      <c r="M757" s="6">
        <f t="shared" ca="1" si="91"/>
        <v>5.9422563860099592E-3</v>
      </c>
      <c r="N757">
        <f t="shared" ca="1" si="94"/>
        <v>1.6984967037030529</v>
      </c>
      <c r="O757">
        <f t="shared" ca="1" si="95"/>
        <v>1.8115329584254878</v>
      </c>
      <c r="P757">
        <f t="shared" ca="1" si="92"/>
        <v>0.22602997620382448</v>
      </c>
      <c r="Q757">
        <f t="shared" ca="1" si="93"/>
        <v>0.18259230579951913</v>
      </c>
    </row>
    <row r="758" spans="1:17" x14ac:dyDescent="0.2">
      <c r="A758" s="1">
        <v>44158</v>
      </c>
      <c r="B758" s="4">
        <f>bbg!B762</f>
        <v>0.5</v>
      </c>
      <c r="C758" s="4">
        <f>bbg!C762</f>
        <v>0.20649999999999999</v>
      </c>
      <c r="D758" s="4">
        <f>bbg!D762</f>
        <v>7.7899999999999997E-2</v>
      </c>
      <c r="E758" s="4">
        <f>bbg!E762</f>
        <v>0.14000000000000001</v>
      </c>
      <c r="F758" s="4">
        <f>AVERAGE(bbg!I762:K762)/AVERAGE(bbg!$I$529:$K$529)</f>
        <v>0.40705521472392631</v>
      </c>
      <c r="G758" s="4">
        <f>AVERAGE(bbg!F762:H762)/AVERAGE(bbg!$F$529:$H$529)</f>
        <v>0.76072937513898131</v>
      </c>
      <c r="H758" s="4">
        <f t="shared" si="88"/>
        <v>0.12859999999999999</v>
      </c>
      <c r="I758" s="4">
        <f t="shared" si="89"/>
        <v>-6.6499999999999976E-2</v>
      </c>
      <c r="J758" s="4">
        <f ca="1">VLOOKUP(A758,'bbg mbs total return'!$A$7:$B$803,2,FALSE)*$M$1</f>
        <v>13731.601000000001</v>
      </c>
      <c r="K758" s="4">
        <f ca="1">VLOOKUP(A758,'bbg mbs total return'!$E$7:$F$803,2,FALSE)*$M$1</f>
        <v>2272.7608300000002</v>
      </c>
      <c r="L758" s="6">
        <f t="shared" ca="1" si="90"/>
        <v>-1.2292326692803447E-3</v>
      </c>
      <c r="M758" s="6">
        <f t="shared" ca="1" si="91"/>
        <v>-1.7914482287545886E-3</v>
      </c>
      <c r="N758">
        <f t="shared" ca="1" si="94"/>
        <v>1.6964088560661963</v>
      </c>
      <c r="O758">
        <f t="shared" ca="1" si="95"/>
        <v>1.8082876909157859</v>
      </c>
      <c r="P758">
        <f t="shared" ca="1" si="92"/>
        <v>0.2245229001035578</v>
      </c>
      <c r="Q758">
        <f t="shared" ca="1" si="93"/>
        <v>0.18047375290795564</v>
      </c>
    </row>
    <row r="759" spans="1:17" x14ac:dyDescent="0.2">
      <c r="A759" s="1">
        <v>44159</v>
      </c>
      <c r="B759" s="4">
        <f>bbg!B763</f>
        <v>0.49</v>
      </c>
      <c r="C759" s="4">
        <f>bbg!C763</f>
        <v>0.23225000000000001</v>
      </c>
      <c r="D759" s="4">
        <f>bbg!D763</f>
        <v>7.85E-2</v>
      </c>
      <c r="E759" s="4">
        <f>bbg!E763</f>
        <v>0.14000000000000001</v>
      </c>
      <c r="F759" s="4">
        <f>AVERAGE(bbg!I763:K763)/AVERAGE(bbg!$I$529:$K$529)</f>
        <v>0.42177914110429443</v>
      </c>
      <c r="G759" s="4">
        <f>AVERAGE(bbg!F763:H763)/AVERAGE(bbg!$F$529:$H$529)</f>
        <v>0.77585056704469646</v>
      </c>
      <c r="H759" s="4">
        <f t="shared" si="88"/>
        <v>0.15375</v>
      </c>
      <c r="I759" s="4">
        <f t="shared" si="89"/>
        <v>-9.2249999999999999E-2</v>
      </c>
      <c r="J759" s="4">
        <f ca="1">VLOOKUP(A759,'bbg mbs total return'!$A$7:$B$803,2,FALSE)*$M$1</f>
        <v>13722.491400000001</v>
      </c>
      <c r="K759" s="4">
        <f ca="1">VLOOKUP(A759,'bbg mbs total return'!$E$7:$F$803,2,FALSE)*$M$1</f>
        <v>2271.6345200000001</v>
      </c>
      <c r="L759" s="6">
        <f t="shared" ca="1" si="90"/>
        <v>-3.914084016860009E-3</v>
      </c>
      <c r="M759" s="6">
        <f t="shared" ca="1" si="91"/>
        <v>-2.9238575886583185E-3</v>
      </c>
      <c r="N759">
        <f t="shared" ca="1" si="94"/>
        <v>1.6897689692766078</v>
      </c>
      <c r="O759">
        <f t="shared" ca="1" si="95"/>
        <v>1.8030005152282242</v>
      </c>
      <c r="P759">
        <f t="shared" ca="1" si="92"/>
        <v>0.21973001459198338</v>
      </c>
      <c r="Q759">
        <f t="shared" ca="1" si="93"/>
        <v>0.17702221576730381</v>
      </c>
    </row>
    <row r="760" spans="1:17" x14ac:dyDescent="0.2">
      <c r="A760" s="1">
        <v>44160</v>
      </c>
      <c r="B760" s="4">
        <f>bbg!B764</f>
        <v>0.5</v>
      </c>
      <c r="C760" s="4">
        <f>bbg!C764</f>
        <v>0.23300000000000001</v>
      </c>
      <c r="D760" s="4">
        <f>bbg!D764</f>
        <v>7.9500000000000001E-2</v>
      </c>
      <c r="E760" s="4">
        <f>bbg!E764</f>
        <v>0.12</v>
      </c>
      <c r="F760" s="4">
        <f>AVERAGE(bbg!I764:K764)/AVERAGE(bbg!$I$529:$K$529)</f>
        <v>0.41564417177914109</v>
      </c>
      <c r="G760" s="4">
        <f>AVERAGE(bbg!F764:H764)/AVERAGE(bbg!$F$529:$H$529)</f>
        <v>0.76851234156104076</v>
      </c>
      <c r="H760" s="4">
        <f t="shared" si="88"/>
        <v>0.15350000000000003</v>
      </c>
      <c r="I760" s="4">
        <f t="shared" si="89"/>
        <v>-0.11300000000000002</v>
      </c>
      <c r="J760" s="4">
        <f ca="1">VLOOKUP(A760,'bbg mbs total return'!$A$7:$B$803,2,FALSE)*$M$1</f>
        <v>13722.125600000001</v>
      </c>
      <c r="K760" s="4">
        <f ca="1">VLOOKUP(A760,'bbg mbs total return'!$E$7:$F$803,2,FALSE)*$M$1</f>
        <v>2272.3814600000001</v>
      </c>
      <c r="L760" s="6">
        <f t="shared" ca="1" si="90"/>
        <v>-1.5727610512441539E-4</v>
      </c>
      <c r="M760" s="6">
        <f t="shared" ca="1" si="91"/>
        <v>1.9399890084428331E-3</v>
      </c>
      <c r="N760">
        <f t="shared" ca="1" si="94"/>
        <v>1.6895032089945599</v>
      </c>
      <c r="O760">
        <f t="shared" ca="1" si="95"/>
        <v>1.8064983164099837</v>
      </c>
      <c r="P760">
        <f t="shared" ca="1" si="92"/>
        <v>0.21953818020598503</v>
      </c>
      <c r="Q760">
        <f t="shared" ca="1" si="93"/>
        <v>0.17930562592858523</v>
      </c>
    </row>
    <row r="761" spans="1:17" x14ac:dyDescent="0.2">
      <c r="A761" s="1">
        <v>44161</v>
      </c>
      <c r="B761" s="4">
        <f>bbg!B765</f>
        <v>0.5</v>
      </c>
      <c r="C761" s="4">
        <f>bbg!C765</f>
        <v>0.22438</v>
      </c>
      <c r="D761" s="4">
        <f>bbg!D765</f>
        <v>7.8899999999999998E-2</v>
      </c>
      <c r="E761" s="4">
        <f>bbg!E765</f>
        <v>0.12</v>
      </c>
      <c r="F761" s="4">
        <f>AVERAGE(bbg!I765:K765)/AVERAGE(bbg!$I$529:$K$529)</f>
        <v>0.41564417177914109</v>
      </c>
      <c r="G761" s="4">
        <f>AVERAGE(bbg!F765:H765)/AVERAGE(bbg!$F$529:$H$529)</f>
        <v>0.76851234156104076</v>
      </c>
      <c r="H761" s="4">
        <f t="shared" si="88"/>
        <v>0.14548</v>
      </c>
      <c r="I761" s="4">
        <f t="shared" si="89"/>
        <v>-0.10438</v>
      </c>
      <c r="J761" s="4" t="e">
        <f ca="1">VLOOKUP(A761,'bbg mbs total return'!$A$7:$B$803,2,FALSE)*$M$1</f>
        <v>#N/A</v>
      </c>
      <c r="K761" s="4" t="e">
        <f ca="1">VLOOKUP(A761,'bbg mbs total return'!$E$7:$F$803,2,FALSE)*$M$1</f>
        <v>#N/A</v>
      </c>
      <c r="L761" s="6" t="e">
        <f t="shared" ca="1" si="90"/>
        <v>#N/A</v>
      </c>
      <c r="M761" s="6" t="e">
        <f t="shared" ca="1" si="91"/>
        <v>#N/A</v>
      </c>
      <c r="N761">
        <f t="shared" ca="1" si="94"/>
        <v>1.6895032089945599</v>
      </c>
      <c r="O761">
        <f t="shared" ca="1" si="95"/>
        <v>1.8064983164099837</v>
      </c>
      <c r="P761">
        <f t="shared" ca="1" si="92"/>
        <v>0.21953818020598503</v>
      </c>
      <c r="Q761">
        <f t="shared" ca="1" si="93"/>
        <v>0.17930562592858523</v>
      </c>
    </row>
    <row r="762" spans="1:17" x14ac:dyDescent="0.2">
      <c r="A762" s="1">
        <v>44162</v>
      </c>
      <c r="B762" s="4">
        <f>bbg!B766</f>
        <v>0.5</v>
      </c>
      <c r="C762" s="4">
        <f>bbg!C766</f>
        <v>0.22538</v>
      </c>
      <c r="D762" s="4">
        <f>bbg!D766</f>
        <v>7.9000000000000001E-2</v>
      </c>
      <c r="E762" s="4">
        <f>bbg!E766</f>
        <v>0.12</v>
      </c>
      <c r="F762" s="4">
        <f>AVERAGE(bbg!I766:K766)/AVERAGE(bbg!$I$529:$K$529)</f>
        <v>0.41656441717791409</v>
      </c>
      <c r="G762" s="4">
        <f>AVERAGE(bbg!F766:H766)/AVERAGE(bbg!$F$529:$H$529)</f>
        <v>0.76962419390704917</v>
      </c>
      <c r="H762" s="4">
        <f t="shared" si="88"/>
        <v>0.14638000000000001</v>
      </c>
      <c r="I762" s="4">
        <f t="shared" si="89"/>
        <v>-0.10538</v>
      </c>
      <c r="J762" s="4">
        <f ca="1">VLOOKUP(A762,'bbg mbs total return'!$A$7:$B$803,2,FALSE)*$M$1</f>
        <v>13727.630300000001</v>
      </c>
      <c r="K762" s="4">
        <f ca="1">VLOOKUP(A762,'bbg mbs total return'!$E$7:$F$803,2,FALSE)*$M$1</f>
        <v>2275.3054999999999</v>
      </c>
      <c r="L762" s="6" t="e">
        <f t="shared" ca="1" si="90"/>
        <v>#N/A</v>
      </c>
      <c r="M762" s="6" t="e">
        <f t="shared" ca="1" si="91"/>
        <v>#N/A</v>
      </c>
      <c r="N762">
        <f t="shared" ca="1" si="94"/>
        <v>1.6895032089945599</v>
      </c>
      <c r="O762">
        <f t="shared" ca="1" si="95"/>
        <v>1.8064983164099837</v>
      </c>
      <c r="P762">
        <f t="shared" ca="1" si="92"/>
        <v>0.21953818020598503</v>
      </c>
      <c r="Q762">
        <f t="shared" ca="1" si="93"/>
        <v>0.17930562592858523</v>
      </c>
    </row>
    <row r="763" spans="1:17" x14ac:dyDescent="0.2">
      <c r="A763" s="1">
        <v>44165</v>
      </c>
      <c r="B763" s="4">
        <f>bbg!B767</f>
        <v>0.49</v>
      </c>
      <c r="C763" s="4">
        <f>bbg!C767</f>
        <v>0.22763</v>
      </c>
      <c r="D763" s="4">
        <f>bbg!D767</f>
        <v>7.9000000000000001E-2</v>
      </c>
      <c r="E763" s="4">
        <f>bbg!E767</f>
        <v>0.18</v>
      </c>
      <c r="F763" s="4">
        <f>AVERAGE(bbg!I767:K767)/AVERAGE(bbg!$I$529:$K$529)</f>
        <v>0.39907975460122702</v>
      </c>
      <c r="G763" s="4">
        <f>AVERAGE(bbg!F767:H767)/AVERAGE(bbg!$F$529:$H$529)</f>
        <v>0.75294640871692242</v>
      </c>
      <c r="H763" s="4">
        <f t="shared" si="88"/>
        <v>0.14862999999999998</v>
      </c>
      <c r="I763" s="4">
        <f t="shared" si="89"/>
        <v>-4.7630000000000006E-2</v>
      </c>
      <c r="J763" s="4">
        <f ca="1">VLOOKUP(A763,'bbg mbs total return'!$A$7:$B$803,2,FALSE)*$M$1</f>
        <v>13726.509300000002</v>
      </c>
      <c r="K763" s="4">
        <f ca="1">VLOOKUP(A763,'bbg mbs total return'!$E$7:$F$803,2,FALSE)*$M$1</f>
        <v>2278.09915</v>
      </c>
      <c r="L763" s="6">
        <f t="shared" ca="1" si="90"/>
        <v>-4.8179473481236857E-4</v>
      </c>
      <c r="M763" s="6">
        <f t="shared" ca="1" si="91"/>
        <v>7.244097550856355E-3</v>
      </c>
      <c r="N763">
        <f t="shared" ca="1" si="94"/>
        <v>1.6886892152440176</v>
      </c>
      <c r="O763">
        <f t="shared" ca="1" si="95"/>
        <v>1.8195847664395153</v>
      </c>
      <c r="P763">
        <f t="shared" ca="1" si="92"/>
        <v>0.21895061313185904</v>
      </c>
      <c r="Q763">
        <f t="shared" ca="1" si="93"/>
        <v>0.18784863092508552</v>
      </c>
    </row>
    <row r="764" spans="1:17" x14ac:dyDescent="0.2">
      <c r="A764" s="1">
        <v>44166</v>
      </c>
      <c r="B764" s="4">
        <f>bbg!B768</f>
        <v>0.44</v>
      </c>
      <c r="C764" s="4">
        <f>bbg!C768</f>
        <v>0.23200000000000001</v>
      </c>
      <c r="D764" s="4">
        <f>bbg!D768</f>
        <v>0.08</v>
      </c>
      <c r="E764" s="4">
        <f>bbg!E768</f>
        <v>0.2</v>
      </c>
      <c r="F764" s="4">
        <f>AVERAGE(bbg!I768:K768)/AVERAGE(bbg!$I$529:$K$529)</f>
        <v>0.40521472392638036</v>
      </c>
      <c r="G764" s="4">
        <f>AVERAGE(bbg!F768:H768)/AVERAGE(bbg!$F$529:$H$529)</f>
        <v>0.75739381810095618</v>
      </c>
      <c r="H764" s="4">
        <f t="shared" si="88"/>
        <v>0.15200000000000002</v>
      </c>
      <c r="I764" s="4">
        <f t="shared" si="89"/>
        <v>-3.2000000000000001E-2</v>
      </c>
      <c r="J764" s="4">
        <f ca="1">VLOOKUP(A764,'bbg mbs total return'!$A$7:$B$803,2,FALSE)*$M$1</f>
        <v>13717.653399999999</v>
      </c>
      <c r="K764" s="4">
        <f ca="1">VLOOKUP(A764,'bbg mbs total return'!$E$7:$F$803,2,FALSE)*$M$1</f>
        <v>2273.52252</v>
      </c>
      <c r="L764" s="6">
        <f t="shared" ca="1" si="90"/>
        <v>-3.8064892434096944E-3</v>
      </c>
      <c r="M764" s="6">
        <f t="shared" ca="1" si="91"/>
        <v>-1.1852915620463944E-2</v>
      </c>
      <c r="N764">
        <f t="shared" ca="1" si="94"/>
        <v>1.6822612379107293</v>
      </c>
      <c r="O764">
        <f t="shared" ca="1" si="95"/>
        <v>1.798017381738626</v>
      </c>
      <c r="P764">
        <f t="shared" ca="1" si="92"/>
        <v>0.21431069073472497</v>
      </c>
      <c r="Q764">
        <f t="shared" ca="1" si="93"/>
        <v>0.17376916133284692</v>
      </c>
    </row>
    <row r="765" spans="1:17" x14ac:dyDescent="0.2">
      <c r="A765" s="1">
        <v>44167</v>
      </c>
      <c r="B765" s="4">
        <f>bbg!B769</f>
        <v>0.45</v>
      </c>
      <c r="C765" s="4">
        <f>bbg!C769</f>
        <v>0.23050000000000001</v>
      </c>
      <c r="D765" s="4">
        <f>bbg!D769</f>
        <v>8.3500000000000005E-2</v>
      </c>
      <c r="E765" s="4">
        <f>bbg!E769</f>
        <v>0.17</v>
      </c>
      <c r="F765" s="4">
        <f>AVERAGE(bbg!I769:K769)/AVERAGE(bbg!$I$529:$K$529)</f>
        <v>0.41380368098159509</v>
      </c>
      <c r="G765" s="4">
        <f>AVERAGE(bbg!F769:H769)/AVERAGE(bbg!$F$529:$H$529)</f>
        <v>0.76050700466977983</v>
      </c>
      <c r="H765" s="4">
        <f t="shared" si="88"/>
        <v>0.14700000000000002</v>
      </c>
      <c r="I765" s="4">
        <f t="shared" si="89"/>
        <v>-6.0499999999999998E-2</v>
      </c>
      <c r="J765" s="4">
        <f ca="1">VLOOKUP(A765,'bbg mbs total return'!$A$7:$B$803,2,FALSE)*$M$1</f>
        <v>13715.1813</v>
      </c>
      <c r="K765" s="4">
        <f ca="1">VLOOKUP(A765,'bbg mbs total return'!$E$7:$F$803,2,FALSE)*$M$1</f>
        <v>2274.10131</v>
      </c>
      <c r="L765" s="6">
        <f t="shared" ca="1" si="90"/>
        <v>-1.0632569270191184E-3</v>
      </c>
      <c r="M765" s="6">
        <f t="shared" ca="1" si="91"/>
        <v>1.5020132723382318E-3</v>
      </c>
      <c r="N765">
        <f t="shared" ca="1" si="94"/>
        <v>1.6804725619964649</v>
      </c>
      <c r="O765">
        <f t="shared" ca="1" si="95"/>
        <v>1.8007180277098922</v>
      </c>
      <c r="P765">
        <f t="shared" ca="1" si="92"/>
        <v>0.21301956648124776</v>
      </c>
      <c r="Q765">
        <f t="shared" ca="1" si="93"/>
        <v>0.1755321781918302</v>
      </c>
    </row>
    <row r="766" spans="1:17" x14ac:dyDescent="0.2">
      <c r="A766" s="1">
        <v>44168</v>
      </c>
      <c r="B766" s="4">
        <f>bbg!B770</f>
        <v>0.46</v>
      </c>
      <c r="C766" s="4">
        <f>bbg!C770</f>
        <v>0.22538</v>
      </c>
      <c r="D766" s="4">
        <f>bbg!D770</f>
        <v>8.3000000000000004E-2</v>
      </c>
      <c r="E766" s="4">
        <f>bbg!E770</f>
        <v>0.14000000000000001</v>
      </c>
      <c r="F766" s="4">
        <f>AVERAGE(bbg!I770:K770)/AVERAGE(bbg!$I$529:$K$529)</f>
        <v>0.41656441717791415</v>
      </c>
      <c r="G766" s="4">
        <f>AVERAGE(bbg!F770:H770)/AVERAGE(bbg!$F$529:$H$529)</f>
        <v>0.76695574827662893</v>
      </c>
      <c r="H766" s="4">
        <f t="shared" si="88"/>
        <v>0.14238000000000001</v>
      </c>
      <c r="I766" s="4">
        <f t="shared" si="89"/>
        <v>-8.5379999999999984E-2</v>
      </c>
      <c r="J766" s="4">
        <f ca="1">VLOOKUP(A766,'bbg mbs total return'!$A$7:$B$803,2,FALSE)*$M$1</f>
        <v>13717.2227</v>
      </c>
      <c r="K766" s="4">
        <f ca="1">VLOOKUP(A766,'bbg mbs total return'!$E$7:$F$803,2,FALSE)*$M$1</f>
        <v>2276.1232399999999</v>
      </c>
      <c r="L766" s="6">
        <f t="shared" ca="1" si="90"/>
        <v>8.7816994442526666E-4</v>
      </c>
      <c r="M766" s="6">
        <f t="shared" ca="1" si="91"/>
        <v>5.2457588180176984E-3</v>
      </c>
      <c r="N766">
        <f t="shared" ca="1" si="94"/>
        <v>1.6819483024928417</v>
      </c>
      <c r="O766">
        <f t="shared" ca="1" si="95"/>
        <v>1.8101641601825149</v>
      </c>
      <c r="P766">
        <f t="shared" ca="1" si="92"/>
        <v>0.2140848038065315</v>
      </c>
      <c r="Q766">
        <f t="shared" ca="1" si="93"/>
        <v>0.18169873648144352</v>
      </c>
    </row>
    <row r="767" spans="1:17" x14ac:dyDescent="0.2">
      <c r="A767" s="1">
        <v>44169</v>
      </c>
      <c r="B767" s="4">
        <f>bbg!B771</f>
        <v>0.45</v>
      </c>
      <c r="C767" s="4">
        <f>bbg!C771</f>
        <v>0.22588</v>
      </c>
      <c r="D767" s="4">
        <f>bbg!D771</f>
        <v>8.1500000000000003E-2</v>
      </c>
      <c r="E767" s="4">
        <f>bbg!E771</f>
        <v>0.14000000000000001</v>
      </c>
      <c r="F767" s="4">
        <f>AVERAGE(bbg!I771:K771)/AVERAGE(bbg!$I$529:$K$529)</f>
        <v>0.43435582822085883</v>
      </c>
      <c r="G767" s="4">
        <f>AVERAGE(bbg!F771:H771)/AVERAGE(bbg!$F$529:$H$529)</f>
        <v>0.78074271736713363</v>
      </c>
      <c r="H767" s="4">
        <f t="shared" si="88"/>
        <v>0.14438000000000001</v>
      </c>
      <c r="I767" s="4">
        <f t="shared" si="89"/>
        <v>-8.5879999999999984E-2</v>
      </c>
      <c r="J767" s="4">
        <f ca="1">VLOOKUP(A767,'bbg mbs total return'!$A$7:$B$803,2,FALSE)*$M$1</f>
        <v>13712.5617</v>
      </c>
      <c r="K767" s="4">
        <f ca="1">VLOOKUP(A767,'bbg mbs total return'!$E$7:$F$803,2,FALSE)*$M$1</f>
        <v>2274.9815900000003</v>
      </c>
      <c r="L767" s="6">
        <f t="shared" ca="1" si="90"/>
        <v>-2.0047717093639285E-3</v>
      </c>
      <c r="M767" s="6">
        <f t="shared" ca="1" si="91"/>
        <v>-2.9593015358857833E-3</v>
      </c>
      <c r="N767">
        <f t="shared" ca="1" si="94"/>
        <v>1.6785763801193914</v>
      </c>
      <c r="O767">
        <f t="shared" ca="1" si="95"/>
        <v>1.8048073386030814</v>
      </c>
      <c r="P767">
        <f t="shared" ca="1" si="92"/>
        <v>0.21165084093909159</v>
      </c>
      <c r="Q767">
        <f t="shared" ca="1" si="93"/>
        <v>0.17820173359561964</v>
      </c>
    </row>
    <row r="768" spans="1:17" x14ac:dyDescent="0.2">
      <c r="A768" s="1">
        <v>44172</v>
      </c>
      <c r="B768" s="4">
        <f>bbg!B772</f>
        <v>0.46</v>
      </c>
      <c r="C768" s="4">
        <f>bbg!C772</f>
        <v>0.23038</v>
      </c>
      <c r="D768" s="4">
        <f>bbg!D772</f>
        <v>8.1100000000000005E-2</v>
      </c>
      <c r="E768" s="4">
        <f>bbg!E772</f>
        <v>0.14000000000000001</v>
      </c>
      <c r="F768" s="4">
        <f>AVERAGE(bbg!I772:K772)/AVERAGE(bbg!$I$529:$K$529)</f>
        <v>0.42515337423312882</v>
      </c>
      <c r="G768" s="4">
        <f>AVERAGE(bbg!F772:H772)/AVERAGE(bbg!$F$529:$H$529)</f>
        <v>0.77540582610629316</v>
      </c>
      <c r="H768" s="4">
        <f t="shared" si="88"/>
        <v>0.14928</v>
      </c>
      <c r="I768" s="4">
        <f t="shared" si="89"/>
        <v>-9.0379999999999988E-2</v>
      </c>
      <c r="J768" s="4">
        <f ca="1">VLOOKUP(A768,'bbg mbs total return'!$A$7:$B$803,2,FALSE)*$M$1</f>
        <v>13719.393900000001</v>
      </c>
      <c r="K768" s="4">
        <f ca="1">VLOOKUP(A768,'bbg mbs total return'!$E$7:$F$803,2,FALSE)*$M$1</f>
        <v>2283.0474800000002</v>
      </c>
      <c r="L768" s="6">
        <f t="shared" ca="1" si="90"/>
        <v>2.9396389151715718E-3</v>
      </c>
      <c r="M768" s="6">
        <f t="shared" ca="1" si="91"/>
        <v>2.0918301585025147E-2</v>
      </c>
      <c r="N768">
        <f t="shared" ca="1" si="94"/>
        <v>1.6835107885684779</v>
      </c>
      <c r="O768">
        <f t="shared" ca="1" si="95"/>
        <v>1.8425608428148472</v>
      </c>
      <c r="P768">
        <f t="shared" ca="1" si="92"/>
        <v>0.2152126569027164</v>
      </c>
      <c r="Q768">
        <f t="shared" ca="1" si="93"/>
        <v>0.20284771278697233</v>
      </c>
    </row>
    <row r="769" spans="1:17" x14ac:dyDescent="0.2">
      <c r="A769" s="1">
        <v>44173</v>
      </c>
      <c r="B769" s="4">
        <f>bbg!B773</f>
        <v>0.47</v>
      </c>
      <c r="C769" s="4">
        <f>bbg!C773</f>
        <v>0.23</v>
      </c>
      <c r="D769" s="4">
        <f>bbg!D773</f>
        <v>8.1000000000000003E-2</v>
      </c>
      <c r="E769" s="4">
        <f>bbg!E773</f>
        <v>0.14000000000000001</v>
      </c>
      <c r="F769" s="4">
        <f>AVERAGE(bbg!I773:K773)/AVERAGE(bbg!$I$529:$K$529)</f>
        <v>0.43343558282208589</v>
      </c>
      <c r="G769" s="4">
        <f>AVERAGE(bbg!F773:H773)/AVERAGE(bbg!$F$529:$H$529)</f>
        <v>0.78074271736713363</v>
      </c>
      <c r="H769" s="4">
        <f t="shared" si="88"/>
        <v>0.14900000000000002</v>
      </c>
      <c r="I769" s="4">
        <f t="shared" si="89"/>
        <v>-0.09</v>
      </c>
      <c r="J769" s="4">
        <f ca="1">VLOOKUP(A769,'bbg mbs total return'!$A$7:$B$803,2,FALSE)*$M$1</f>
        <v>13719.287700000001</v>
      </c>
      <c r="K769" s="4">
        <f ca="1">VLOOKUP(A769,'bbg mbs total return'!$E$7:$F$803,2,FALSE)*$M$1</f>
        <v>2284.4398799999999</v>
      </c>
      <c r="L769" s="6">
        <f t="shared" ca="1" si="90"/>
        <v>-4.5671113794443219E-5</v>
      </c>
      <c r="M769" s="6">
        <f t="shared" ca="1" si="91"/>
        <v>3.5983307714639646E-3</v>
      </c>
      <c r="N769">
        <f t="shared" ca="1" si="94"/>
        <v>1.6834339007556791</v>
      </c>
      <c r="O769">
        <f t="shared" ca="1" si="95"/>
        <v>1.8491909861938425</v>
      </c>
      <c r="P769">
        <f t="shared" ca="1" si="92"/>
        <v>0.21515715678717862</v>
      </c>
      <c r="Q769">
        <f t="shared" ca="1" si="93"/>
        <v>0.20717595672527866</v>
      </c>
    </row>
    <row r="770" spans="1:17" x14ac:dyDescent="0.2">
      <c r="A770" s="1">
        <v>44174</v>
      </c>
      <c r="B770" s="4">
        <f>bbg!B774</f>
        <v>0.47</v>
      </c>
      <c r="C770" s="4">
        <f>bbg!C774</f>
        <v>0.22062999999999999</v>
      </c>
      <c r="D770" s="4">
        <f>bbg!D774</f>
        <v>8.1500000000000003E-2</v>
      </c>
      <c r="E770" s="4">
        <f>bbg!E774</f>
        <v>0.21</v>
      </c>
      <c r="F770" s="4">
        <f>AVERAGE(bbg!I774:K774)/AVERAGE(bbg!$I$529:$K$529)</f>
        <v>0.42944785276073622</v>
      </c>
      <c r="G770" s="4">
        <f>AVERAGE(bbg!F774:H774)/AVERAGE(bbg!$F$529:$H$529)</f>
        <v>0.7778519012675118</v>
      </c>
      <c r="H770" s="4">
        <f t="shared" si="88"/>
        <v>0.13912999999999998</v>
      </c>
      <c r="I770" s="4">
        <f t="shared" si="89"/>
        <v>-1.0630000000000001E-2</v>
      </c>
      <c r="J770" s="4">
        <f ca="1">VLOOKUP(A770,'bbg mbs total return'!$A$7:$B$803,2,FALSE)*$M$1</f>
        <v>13713.670900000001</v>
      </c>
      <c r="K770" s="4">
        <f ca="1">VLOOKUP(A770,'bbg mbs total return'!$E$7:$F$803,2,FALSE)*$M$1</f>
        <v>2284.0929600000004</v>
      </c>
      <c r="L770" s="6">
        <f t="shared" ca="1" si="90"/>
        <v>-2.4155131610802184E-3</v>
      </c>
      <c r="M770" s="6">
        <f t="shared" ca="1" si="91"/>
        <v>-8.9598680968436826E-4</v>
      </c>
      <c r="N770">
        <f t="shared" ca="1" si="94"/>
        <v>1.679367544012595</v>
      </c>
      <c r="O770">
        <f t="shared" ca="1" si="95"/>
        <v>1.8475341354616255</v>
      </c>
      <c r="P770">
        <f t="shared" ca="1" si="92"/>
        <v>0.21222192868217826</v>
      </c>
      <c r="Q770">
        <f t="shared" ca="1" si="93"/>
        <v>0.20609434299108464</v>
      </c>
    </row>
    <row r="771" spans="1:17" x14ac:dyDescent="0.2">
      <c r="A771" s="1">
        <v>44175</v>
      </c>
      <c r="B771" s="4">
        <f>bbg!B775</f>
        <v>0.48</v>
      </c>
      <c r="C771" s="4">
        <f>bbg!C775</f>
        <v>0.2195</v>
      </c>
      <c r="D771" s="4">
        <f>bbg!D775</f>
        <v>8.0500000000000002E-2</v>
      </c>
      <c r="E771" s="4">
        <f>bbg!E775</f>
        <v>0.14000000000000001</v>
      </c>
      <c r="F771" s="4">
        <f>AVERAGE(bbg!I775:K775)/AVERAGE(bbg!$I$529:$K$529)</f>
        <v>0.42453987730061349</v>
      </c>
      <c r="G771" s="4">
        <f>AVERAGE(bbg!F775:H775)/AVERAGE(bbg!$F$529:$H$529)</f>
        <v>0.77318212141427634</v>
      </c>
      <c r="H771" s="4">
        <f t="shared" si="88"/>
        <v>0.13900000000000001</v>
      </c>
      <c r="I771" s="4">
        <f t="shared" si="89"/>
        <v>-7.9499999999999987E-2</v>
      </c>
      <c r="J771" s="4">
        <f ca="1">VLOOKUP(A771,'bbg mbs total return'!$A$7:$B$803,2,FALSE)*$M$1</f>
        <v>13717.382000000001</v>
      </c>
      <c r="K771" s="4">
        <f ca="1">VLOOKUP(A771,'bbg mbs total return'!$E$7:$F$803,2,FALSE)*$M$1</f>
        <v>2289.0106100000003</v>
      </c>
      <c r="L771" s="6">
        <f t="shared" ca="1" si="90"/>
        <v>1.5966177225388734E-3</v>
      </c>
      <c r="M771" s="6">
        <f t="shared" ca="1" si="91"/>
        <v>1.2702694464764753E-2</v>
      </c>
      <c r="N771">
        <f t="shared" ca="1" si="94"/>
        <v>1.6820488519960219</v>
      </c>
      <c r="O771">
        <f t="shared" ca="1" si="95"/>
        <v>1.871002797097618</v>
      </c>
      <c r="P771">
        <f t="shared" ca="1" si="92"/>
        <v>0.2141573836971622</v>
      </c>
      <c r="Q771">
        <f t="shared" ca="1" si="93"/>
        <v>0.22141499092578187</v>
      </c>
    </row>
    <row r="772" spans="1:17" x14ac:dyDescent="0.2">
      <c r="A772" s="1">
        <v>44176</v>
      </c>
      <c r="B772" s="4">
        <f>bbg!B776</f>
        <v>0.49</v>
      </c>
      <c r="C772" s="4">
        <f>bbg!C776</f>
        <v>0.2165</v>
      </c>
      <c r="D772" s="4">
        <f>bbg!D776</f>
        <v>7.5999999999999998E-2</v>
      </c>
      <c r="E772" s="4">
        <f>bbg!E776</f>
        <v>0.14000000000000001</v>
      </c>
      <c r="F772" s="4">
        <f>AVERAGE(bbg!I776:K776)/AVERAGE(bbg!$I$529:$K$529)</f>
        <v>0.42423312883435582</v>
      </c>
      <c r="G772" s="4">
        <f>AVERAGE(bbg!F776:H776)/AVERAGE(bbg!$F$529:$H$529)</f>
        <v>0.76873471203024235</v>
      </c>
      <c r="H772" s="4">
        <f t="shared" si="88"/>
        <v>0.14050000000000001</v>
      </c>
      <c r="I772" s="4">
        <f t="shared" si="89"/>
        <v>-7.6499999999999985E-2</v>
      </c>
      <c r="J772" s="4">
        <f ca="1">VLOOKUP(A772,'bbg mbs total return'!$A$7:$B$803,2,FALSE)*$M$1</f>
        <v>13717.854000000001</v>
      </c>
      <c r="K772" s="4">
        <f ca="1">VLOOKUP(A772,'bbg mbs total return'!$E$7:$F$803,2,FALSE)*$M$1</f>
        <v>2292.8762900000002</v>
      </c>
      <c r="L772" s="6">
        <f t="shared" ca="1" si="90"/>
        <v>2.030124990318516E-4</v>
      </c>
      <c r="M772" s="6">
        <f t="shared" ca="1" si="91"/>
        <v>9.9639171178855356E-3</v>
      </c>
      <c r="N772">
        <f t="shared" ca="1" si="94"/>
        <v>1.6823903289369591</v>
      </c>
      <c r="O772">
        <f t="shared" ca="1" si="95"/>
        <v>1.8896453138952307</v>
      </c>
      <c r="P772">
        <f t="shared" ca="1" si="92"/>
        <v>0.21440387282184448</v>
      </c>
      <c r="Q772">
        <f t="shared" ca="1" si="93"/>
        <v>0.2335850686619092</v>
      </c>
    </row>
    <row r="773" spans="1:17" x14ac:dyDescent="0.2">
      <c r="A773" s="1">
        <v>44179</v>
      </c>
      <c r="B773" s="4">
        <f>bbg!B777</f>
        <v>0.47</v>
      </c>
      <c r="C773" s="4">
        <f>bbg!C777</f>
        <v>0.21925</v>
      </c>
      <c r="D773" s="4">
        <f>bbg!D777</f>
        <v>0.08</v>
      </c>
      <c r="E773" s="4">
        <f>bbg!E777</f>
        <v>0.22</v>
      </c>
      <c r="F773" s="4">
        <f>AVERAGE(bbg!I777:K777)/AVERAGE(bbg!$I$529:$K$529)</f>
        <v>0.41963190184049076</v>
      </c>
      <c r="G773" s="4">
        <f>AVERAGE(bbg!F777:H777)/AVERAGE(bbg!$F$529:$H$529)</f>
        <v>0.76339782076940177</v>
      </c>
      <c r="H773" s="4">
        <f t="shared" ref="H773:H834" si="96">C773-D773</f>
        <v>0.13924999999999998</v>
      </c>
      <c r="I773" s="4">
        <f t="shared" ref="I773:I834" si="97">E773-C773</f>
        <v>7.5000000000000067E-4</v>
      </c>
      <c r="J773" s="4">
        <f ca="1">VLOOKUP(A773,'bbg mbs total return'!$A$7:$B$803,2,FALSE)*$M$1</f>
        <v>13724.6626</v>
      </c>
      <c r="K773" s="4">
        <f ca="1">VLOOKUP(A773,'bbg mbs total return'!$E$7:$F$803,2,FALSE)*$M$1</f>
        <v>2294.7524900000003</v>
      </c>
      <c r="L773" s="6">
        <f t="shared" ref="L773:L834" ca="1" si="98">(J773/J772-1)*$M$1</f>
        <v>2.9283545370871302E-3</v>
      </c>
      <c r="M773" s="6">
        <f t="shared" ref="M773:M834" ca="1" si="99">(K773/K772-1)*$M$1</f>
        <v>4.8278138896024952E-3</v>
      </c>
      <c r="N773">
        <f t="shared" ca="1" si="94"/>
        <v>1.6873169642898529</v>
      </c>
      <c r="O773">
        <f t="shared" ca="1" si="95"/>
        <v>1.8987681697880765</v>
      </c>
      <c r="P773">
        <f t="shared" ref="P773:P834" ca="1" si="100">N773/N$525-1</f>
        <v>0.21796007791267824</v>
      </c>
      <c r="Q773">
        <f t="shared" ref="Q773:Q834" ca="1" si="101">O773/O$525-1</f>
        <v>0.23954058779040155</v>
      </c>
    </row>
    <row r="774" spans="1:17" x14ac:dyDescent="0.2">
      <c r="A774" s="1">
        <v>44180</v>
      </c>
      <c r="B774" s="4">
        <f>bbg!B778</f>
        <v>0.45</v>
      </c>
      <c r="C774" s="4">
        <f>bbg!C778</f>
        <v>0.22875000000000001</v>
      </c>
      <c r="D774" s="4">
        <f>bbg!D778</f>
        <v>8.2000000000000003E-2</v>
      </c>
      <c r="E774" s="4">
        <f>bbg!E778</f>
        <v>0.13</v>
      </c>
      <c r="F774" s="4">
        <f>AVERAGE(bbg!I778:K778)/AVERAGE(bbg!$I$529:$K$529)</f>
        <v>0.42515337423312882</v>
      </c>
      <c r="G774" s="4">
        <f>AVERAGE(bbg!F778:H778)/AVERAGE(bbg!$F$529:$H$529)</f>
        <v>0.77184789859906611</v>
      </c>
      <c r="H774" s="4">
        <f t="shared" si="96"/>
        <v>0.14674999999999999</v>
      </c>
      <c r="I774" s="4">
        <f t="shared" si="97"/>
        <v>-9.8750000000000004E-2</v>
      </c>
      <c r="J774" s="4">
        <f ca="1">VLOOKUP(A774,'bbg mbs total return'!$A$7:$B$803,2,FALSE)*$M$1</f>
        <v>13729.488800000001</v>
      </c>
      <c r="K774" s="4">
        <f ca="1">VLOOKUP(A774,'bbg mbs total return'!$E$7:$F$803,2,FALSE)*$M$1</f>
        <v>2295.1725700000002</v>
      </c>
      <c r="L774" s="6">
        <f t="shared" ca="1" si="98"/>
        <v>2.0747016396608364E-3</v>
      </c>
      <c r="M774" s="6">
        <f t="shared" ca="1" si="99"/>
        <v>1.0800607084202386E-3</v>
      </c>
      <c r="N774">
        <f t="shared" ref="N774:N834" ca="1" si="102">IF(ISERROR((N773*(1+L774))),N773,(N773*(1+L774)))</f>
        <v>1.6908176435622928</v>
      </c>
      <c r="O774">
        <f t="shared" ref="O774:O834" ca="1" si="103">IF(ISERROR((O773*(1+M774))),O773,(O773*(1+M774)))</f>
        <v>1.9008189546826637</v>
      </c>
      <c r="P774">
        <f t="shared" ca="1" si="100"/>
        <v>0.22048698168336522</v>
      </c>
      <c r="Q774">
        <f t="shared" ca="1" si="101"/>
        <v>0.24087936687576605</v>
      </c>
    </row>
    <row r="775" spans="1:17" x14ac:dyDescent="0.2">
      <c r="A775" s="1">
        <v>44181</v>
      </c>
      <c r="B775" s="4">
        <f>bbg!B779</f>
        <v>0.45</v>
      </c>
      <c r="C775" s="4">
        <f>bbg!C779</f>
        <v>0.23638000000000001</v>
      </c>
      <c r="D775" s="4">
        <f>bbg!D779</f>
        <v>8.5000000000000006E-2</v>
      </c>
      <c r="E775" s="4">
        <f>bbg!E779</f>
        <v>0.13</v>
      </c>
      <c r="F775" s="4">
        <f>AVERAGE(bbg!I779:K779)/AVERAGE(bbg!$I$529:$K$529)</f>
        <v>0.42300613496932515</v>
      </c>
      <c r="G775" s="4">
        <f>AVERAGE(bbg!F779:H779)/AVERAGE(bbg!$F$529:$H$529)</f>
        <v>0.76940182343784747</v>
      </c>
      <c r="H775" s="4">
        <f t="shared" si="96"/>
        <v>0.15138000000000001</v>
      </c>
      <c r="I775" s="4">
        <f t="shared" si="97"/>
        <v>-0.10638</v>
      </c>
      <c r="J775" s="4">
        <f ca="1">VLOOKUP(A775,'bbg mbs total return'!$A$7:$B$803,2,FALSE)*$M$1</f>
        <v>13731.046399999999</v>
      </c>
      <c r="K775" s="4">
        <f ca="1">VLOOKUP(A775,'bbg mbs total return'!$E$7:$F$803,2,FALSE)*$M$1</f>
        <v>2296.6859200000004</v>
      </c>
      <c r="L775" s="6">
        <f t="shared" ca="1" si="98"/>
        <v>6.6935048593999016E-4</v>
      </c>
      <c r="M775" s="6">
        <f t="shared" ca="1" si="99"/>
        <v>3.8902368896826856E-3</v>
      </c>
      <c r="N775">
        <f t="shared" ca="1" si="102"/>
        <v>1.6919493931736473</v>
      </c>
      <c r="O775">
        <f t="shared" ca="1" si="103"/>
        <v>1.9082135907007782</v>
      </c>
      <c r="P775">
        <f t="shared" ca="1" si="100"/>
        <v>0.22130391523763859</v>
      </c>
      <c r="Q775">
        <f t="shared" ca="1" si="101"/>
        <v>0.24570668156443221</v>
      </c>
    </row>
    <row r="776" spans="1:17" x14ac:dyDescent="0.2">
      <c r="A776" s="1">
        <v>44182</v>
      </c>
      <c r="B776" s="4">
        <f>bbg!B780</f>
        <v>0.43</v>
      </c>
      <c r="C776" s="4">
        <f>bbg!C780</f>
        <v>0.23863000000000001</v>
      </c>
      <c r="D776" s="4">
        <f>bbg!D780</f>
        <v>8.5000000000000006E-2</v>
      </c>
      <c r="E776" s="4">
        <f>bbg!E780</f>
        <v>0.13</v>
      </c>
      <c r="F776" s="4">
        <f>AVERAGE(bbg!I780:K780)/AVERAGE(bbg!$I$529:$K$529)</f>
        <v>0.43343558282208589</v>
      </c>
      <c r="G776" s="4">
        <f>AVERAGE(bbg!F780:H780)/AVERAGE(bbg!$F$529:$H$529)</f>
        <v>0.77229263953746952</v>
      </c>
      <c r="H776" s="4">
        <f t="shared" si="96"/>
        <v>0.15362999999999999</v>
      </c>
      <c r="I776" s="4">
        <f t="shared" si="97"/>
        <v>-0.10863</v>
      </c>
      <c r="J776" s="4">
        <f ca="1">VLOOKUP(A776,'bbg mbs total return'!$A$7:$B$803,2,FALSE)*$M$1</f>
        <v>13737.813700000002</v>
      </c>
      <c r="K776" s="4">
        <f ca="1">VLOOKUP(A776,'bbg mbs total return'!$E$7:$F$803,2,FALSE)*$M$1</f>
        <v>2297.1850600000002</v>
      </c>
      <c r="L776" s="6">
        <f t="shared" ca="1" si="98"/>
        <v>2.9077951408001735E-3</v>
      </c>
      <c r="M776" s="6">
        <f t="shared" ca="1" si="99"/>
        <v>1.28225020859567E-3</v>
      </c>
      <c r="N776">
        <f t="shared" ca="1" si="102"/>
        <v>1.6968692353975974</v>
      </c>
      <c r="O776">
        <f t="shared" ca="1" si="103"/>
        <v>1.9106603979754992</v>
      </c>
      <c r="P776">
        <f t="shared" ca="1" si="100"/>
        <v>0.22485521682780685</v>
      </c>
      <c r="Q776">
        <f t="shared" ca="1" si="101"/>
        <v>0.24730398921671726</v>
      </c>
    </row>
    <row r="777" spans="1:17" x14ac:dyDescent="0.2">
      <c r="A777" s="1">
        <v>44183</v>
      </c>
      <c r="B777" s="4">
        <f>bbg!B781</f>
        <v>0.41</v>
      </c>
      <c r="C777" s="4">
        <f>bbg!C781</f>
        <v>0.23574999999999999</v>
      </c>
      <c r="D777" s="4">
        <f>bbg!D781</f>
        <v>8.5999999999999993E-2</v>
      </c>
      <c r="E777" s="4">
        <f>bbg!E781</f>
        <v>0.25</v>
      </c>
      <c r="F777" s="4">
        <f>AVERAGE(bbg!I781:K781)/AVERAGE(bbg!$I$529:$K$529)</f>
        <v>0.42300613496932515</v>
      </c>
      <c r="G777" s="4">
        <f>AVERAGE(bbg!F781:H781)/AVERAGE(bbg!$F$529:$H$529)</f>
        <v>0.76651100733822553</v>
      </c>
      <c r="H777" s="4">
        <f t="shared" si="96"/>
        <v>0.14974999999999999</v>
      </c>
      <c r="I777" s="4">
        <f t="shared" si="97"/>
        <v>1.4250000000000013E-2</v>
      </c>
      <c r="J777" s="4">
        <f ca="1">VLOOKUP(A777,'bbg mbs total return'!$A$7:$B$803,2,FALSE)*$M$1</f>
        <v>13744.185700000002</v>
      </c>
      <c r="K777" s="4">
        <f ca="1">VLOOKUP(A777,'bbg mbs total return'!$E$7:$F$803,2,FALSE)*$M$1</f>
        <v>2297.76503</v>
      </c>
      <c r="L777" s="6">
        <f t="shared" ca="1" si="98"/>
        <v>2.7365926501091487E-3</v>
      </c>
      <c r="M777" s="6">
        <f t="shared" ca="1" si="99"/>
        <v>1.489572198419209E-3</v>
      </c>
      <c r="N777">
        <f t="shared" ca="1" si="102"/>
        <v>1.7015128752753825</v>
      </c>
      <c r="O777">
        <f t="shared" ca="1" si="103"/>
        <v>1.913506464584944</v>
      </c>
      <c r="P777">
        <f t="shared" ca="1" si="100"/>
        <v>0.22820714661162556</v>
      </c>
      <c r="Q777">
        <f t="shared" ca="1" si="101"/>
        <v>0.24916193856203162</v>
      </c>
    </row>
    <row r="778" spans="1:17" x14ac:dyDescent="0.2">
      <c r="A778" s="1">
        <v>44186</v>
      </c>
      <c r="B778" s="4">
        <f>bbg!B782</f>
        <v>0.42</v>
      </c>
      <c r="C778" s="4">
        <f>bbg!C782</f>
        <v>0.24487999999999999</v>
      </c>
      <c r="D778" s="4">
        <f>bbg!D782</f>
        <v>8.5999999999999993E-2</v>
      </c>
      <c r="E778" s="4">
        <f>bbg!E782</f>
        <v>0.25</v>
      </c>
      <c r="F778" s="4">
        <f>AVERAGE(bbg!I782:K782)/AVERAGE(bbg!$I$529:$K$529)</f>
        <v>0.41687116564417176</v>
      </c>
      <c r="G778" s="4">
        <f>AVERAGE(bbg!F782:H782)/AVERAGE(bbg!$F$529:$H$529)</f>
        <v>0.76673337780742723</v>
      </c>
      <c r="H778" s="4">
        <f t="shared" si="96"/>
        <v>0.15887999999999999</v>
      </c>
      <c r="I778" s="4">
        <f t="shared" si="97"/>
        <v>5.1200000000000134E-3</v>
      </c>
      <c r="J778" s="4">
        <f ca="1">VLOOKUP(A778,'bbg mbs total return'!$A$7:$B$803,2,FALSE)*$M$1</f>
        <v>13743.159100000003</v>
      </c>
      <c r="K778" s="4">
        <f ca="1">VLOOKUP(A778,'bbg mbs total return'!$E$7:$F$803,2,FALSE)*$M$1</f>
        <v>2299.0052100000003</v>
      </c>
      <c r="L778" s="6">
        <f t="shared" ca="1" si="98"/>
        <v>-4.4069107710020816E-4</v>
      </c>
      <c r="M778" s="6">
        <f t="shared" ca="1" si="99"/>
        <v>3.1844256938668991E-3</v>
      </c>
      <c r="N778">
        <f t="shared" ca="1" si="102"/>
        <v>1.7007630337336777</v>
      </c>
      <c r="O778">
        <f t="shared" ca="1" si="103"/>
        <v>1.9195998837361488</v>
      </c>
      <c r="P778">
        <f t="shared" ca="1" si="100"/>
        <v>0.22766588668128307</v>
      </c>
      <c r="Q778">
        <f t="shared" ca="1" si="101"/>
        <v>0.25313980193498931</v>
      </c>
    </row>
    <row r="779" spans="1:17" x14ac:dyDescent="0.2">
      <c r="A779" s="1">
        <v>44187</v>
      </c>
      <c r="B779" s="4">
        <f>bbg!B783</f>
        <v>0.43</v>
      </c>
      <c r="C779" s="4">
        <f>bbg!C783</f>
        <v>0.23813000000000001</v>
      </c>
      <c r="D779" s="4">
        <f>bbg!D783</f>
        <v>8.6999999999999994E-2</v>
      </c>
      <c r="E779" s="4">
        <f>bbg!E783</f>
        <v>0.21</v>
      </c>
      <c r="F779" s="4">
        <f>AVERAGE(bbg!I783:K783)/AVERAGE(bbg!$I$529:$K$529)</f>
        <v>0.41564417177914109</v>
      </c>
      <c r="G779" s="4">
        <f>AVERAGE(bbg!F783:H783)/AVERAGE(bbg!$F$529:$H$529)</f>
        <v>0.76473204358461189</v>
      </c>
      <c r="H779" s="4">
        <f t="shared" si="96"/>
        <v>0.15113000000000001</v>
      </c>
      <c r="I779" s="4">
        <f t="shared" si="97"/>
        <v>-2.8130000000000016E-2</v>
      </c>
      <c r="J779" s="4">
        <f ca="1">VLOOKUP(A779,'bbg mbs total return'!$A$7:$B$803,2,FALSE)*$M$1</f>
        <v>13744.380400000002</v>
      </c>
      <c r="K779" s="4">
        <f ca="1">VLOOKUP(A779,'bbg mbs total return'!$E$7:$F$803,2,FALSE)*$M$1</f>
        <v>2300.8483700000002</v>
      </c>
      <c r="L779" s="6">
        <f t="shared" ca="1" si="98"/>
        <v>5.2430958177531741E-4</v>
      </c>
      <c r="M779" s="6">
        <f t="shared" ca="1" si="99"/>
        <v>4.730151959943041E-3</v>
      </c>
      <c r="N779">
        <f t="shared" ca="1" si="102"/>
        <v>1.7016547600885934</v>
      </c>
      <c r="O779">
        <f t="shared" ca="1" si="103"/>
        <v>1.9286798828885097</v>
      </c>
      <c r="P779">
        <f t="shared" ca="1" si="100"/>
        <v>0.22830956366888877</v>
      </c>
      <c r="Q779">
        <f t="shared" ca="1" si="101"/>
        <v>0.25906734362519468</v>
      </c>
    </row>
    <row r="780" spans="1:17" x14ac:dyDescent="0.2">
      <c r="A780" s="1">
        <v>44188</v>
      </c>
      <c r="B780" s="4">
        <f>bbg!B784</f>
        <v>0.42</v>
      </c>
      <c r="C780" s="4">
        <f>bbg!C784</f>
        <v>0.251</v>
      </c>
      <c r="D780" s="4">
        <f>bbg!D784</f>
        <v>8.2900000000000001E-2</v>
      </c>
      <c r="E780" s="4">
        <f>bbg!E784</f>
        <v>0.17</v>
      </c>
      <c r="F780" s="4">
        <f>AVERAGE(bbg!I784:K784)/AVERAGE(bbg!$I$529:$K$529)</f>
        <v>0.4328220858895705</v>
      </c>
      <c r="G780" s="4">
        <f>AVERAGE(bbg!F784:H784)/AVERAGE(bbg!$F$529:$H$529)</f>
        <v>0.77829664220591499</v>
      </c>
      <c r="H780" s="4">
        <f t="shared" si="96"/>
        <v>0.1681</v>
      </c>
      <c r="I780" s="4">
        <f t="shared" si="97"/>
        <v>-8.0999999999999989E-2</v>
      </c>
      <c r="J780" s="4">
        <f ca="1">VLOOKUP(A780,'bbg mbs total return'!$A$7:$B$803,2,FALSE)*$M$1</f>
        <v>13741.749000000002</v>
      </c>
      <c r="K780" s="4">
        <f ca="1">VLOOKUP(A780,'bbg mbs total return'!$E$7:$F$803,2,FALSE)*$M$1</f>
        <v>2299.2789700000003</v>
      </c>
      <c r="L780" s="6">
        <f t="shared" ca="1" si="98"/>
        <v>-1.1295714719887552E-3</v>
      </c>
      <c r="M780" s="6">
        <f t="shared" ca="1" si="99"/>
        <v>-4.0243677596183969E-3</v>
      </c>
      <c r="N780">
        <f t="shared" ca="1" si="102"/>
        <v>1.6997326194164235</v>
      </c>
      <c r="O780">
        <f t="shared" ca="1" si="103"/>
        <v>1.9209181657491887</v>
      </c>
      <c r="P780">
        <f t="shared" ca="1" si="100"/>
        <v>0.22692210022699744</v>
      </c>
      <c r="Q780">
        <f t="shared" ca="1" si="101"/>
        <v>0.25400039360032123</v>
      </c>
    </row>
    <row r="781" spans="1:17" x14ac:dyDescent="0.2">
      <c r="A781" s="1">
        <v>44189</v>
      </c>
      <c r="B781" s="4">
        <f>bbg!B785</f>
        <v>0.42</v>
      </c>
      <c r="C781" s="4">
        <f>bbg!C785</f>
        <v>0.24013000000000001</v>
      </c>
      <c r="D781" s="4">
        <f>bbg!D785</f>
        <v>8.0399999999999999E-2</v>
      </c>
      <c r="E781" s="4">
        <f>bbg!E785</f>
        <v>0.14000000000000001</v>
      </c>
      <c r="F781" s="4">
        <f>AVERAGE(bbg!I785:K785)/AVERAGE(bbg!$I$529:$K$529)</f>
        <v>0.42668711656441716</v>
      </c>
      <c r="G781" s="4">
        <f>AVERAGE(bbg!F785:H785)/AVERAGE(bbg!$F$529:$H$529)</f>
        <v>0.7720702690682677</v>
      </c>
      <c r="H781" s="4">
        <f t="shared" si="96"/>
        <v>0.15973000000000001</v>
      </c>
      <c r="I781" s="4">
        <f t="shared" si="97"/>
        <v>-0.10013</v>
      </c>
      <c r="J781" s="4">
        <f ca="1">VLOOKUP(A781,'bbg mbs total return'!$A$7:$B$803,2,FALSE)*$M$1</f>
        <v>13743.406900000002</v>
      </c>
      <c r="K781" s="4">
        <f ca="1">VLOOKUP(A781,'bbg mbs total return'!$E$7:$F$803,2,FALSE)*$M$1</f>
        <v>2300.7150300000003</v>
      </c>
      <c r="L781" s="6">
        <f t="shared" ca="1" si="98"/>
        <v>7.1181696012589946E-4</v>
      </c>
      <c r="M781" s="6">
        <f t="shared" ca="1" si="99"/>
        <v>3.6849612902774445E-3</v>
      </c>
      <c r="N781">
        <f t="shared" ca="1" si="102"/>
        <v>1.7009425179226034</v>
      </c>
      <c r="O781">
        <f t="shared" ca="1" si="103"/>
        <v>1.9279966748317652</v>
      </c>
      <c r="P781">
        <f t="shared" ca="1" si="100"/>
        <v>0.22779544418669229</v>
      </c>
      <c r="Q781">
        <f t="shared" ca="1" si="101"/>
        <v>0.25862133650873087</v>
      </c>
    </row>
    <row r="782" spans="1:17" x14ac:dyDescent="0.2">
      <c r="A782" s="1">
        <v>44190</v>
      </c>
      <c r="B782" s="4">
        <f>bbg!B786</f>
        <v>0.42</v>
      </c>
      <c r="C782" s="4">
        <f>bbg!C786</f>
        <v>0.24013000000000001</v>
      </c>
      <c r="D782" s="4">
        <f>bbg!D786</f>
        <v>8.0399999999999999E-2</v>
      </c>
      <c r="E782" s="4">
        <f>bbg!E786</f>
        <v>0.14000000000000001</v>
      </c>
      <c r="F782" s="4">
        <f>AVERAGE(bbg!I786:K786)/AVERAGE(bbg!$I$529:$K$529)</f>
        <v>0.42668711656441716</v>
      </c>
      <c r="G782" s="4">
        <f>AVERAGE(bbg!F786:H786)/AVERAGE(bbg!$F$529:$H$529)</f>
        <v>0.7720702690682677</v>
      </c>
      <c r="H782" s="4">
        <f t="shared" si="96"/>
        <v>0.15973000000000001</v>
      </c>
      <c r="I782" s="4">
        <f t="shared" si="97"/>
        <v>-0.10013</v>
      </c>
      <c r="J782" s="4" t="e">
        <f ca="1">VLOOKUP(A782,'bbg mbs total return'!$A$7:$B$803,2,FALSE)*$M$1</f>
        <v>#N/A</v>
      </c>
      <c r="K782" s="4" t="e">
        <f ca="1">VLOOKUP(A782,'bbg mbs total return'!$E$7:$F$803,2,FALSE)*$M$1</f>
        <v>#N/A</v>
      </c>
      <c r="L782" s="6" t="e">
        <f t="shared" ca="1" si="98"/>
        <v>#N/A</v>
      </c>
      <c r="M782" s="6" t="e">
        <f t="shared" ca="1" si="99"/>
        <v>#N/A</v>
      </c>
      <c r="N782">
        <f t="shared" ca="1" si="102"/>
        <v>1.7009425179226034</v>
      </c>
      <c r="O782">
        <f t="shared" ca="1" si="103"/>
        <v>1.9279966748317652</v>
      </c>
      <c r="P782">
        <f t="shared" ca="1" si="100"/>
        <v>0.22779544418669229</v>
      </c>
      <c r="Q782">
        <f t="shared" ca="1" si="101"/>
        <v>0.25862133650873087</v>
      </c>
    </row>
    <row r="783" spans="1:17" x14ac:dyDescent="0.2">
      <c r="A783" s="1">
        <v>44193</v>
      </c>
      <c r="B783" s="4">
        <f>bbg!B787</f>
        <v>0.41</v>
      </c>
      <c r="C783" s="4">
        <f>bbg!C787</f>
        <v>0.24013000000000001</v>
      </c>
      <c r="D783" s="4">
        <f>bbg!D787</f>
        <v>0.08</v>
      </c>
      <c r="E783" s="4">
        <f>bbg!E787</f>
        <v>0.14000000000000001</v>
      </c>
      <c r="F783" s="4">
        <f>AVERAGE(bbg!I787:K787)/AVERAGE(bbg!$I$529:$K$529)</f>
        <v>0.4239263803680981</v>
      </c>
      <c r="G783" s="4">
        <f>AVERAGE(bbg!F787:H787)/AVERAGE(bbg!$F$529:$H$529)</f>
        <v>0.77740716032910839</v>
      </c>
      <c r="H783" s="4">
        <f t="shared" si="96"/>
        <v>0.16012999999999999</v>
      </c>
      <c r="I783" s="4">
        <f t="shared" si="97"/>
        <v>-0.10013</v>
      </c>
      <c r="J783" s="4">
        <f ca="1">VLOOKUP(A783,'bbg mbs total return'!$A$7:$B$803,2,FALSE)*$M$1</f>
        <v>13747.177000000001</v>
      </c>
      <c r="K783" s="4">
        <f ca="1">VLOOKUP(A783,'bbg mbs total return'!$E$7:$F$803,2,FALSE)*$M$1</f>
        <v>2301.5959000000003</v>
      </c>
      <c r="L783" s="6" t="e">
        <f t="shared" ca="1" si="98"/>
        <v>#N/A</v>
      </c>
      <c r="M783" s="6" t="e">
        <f t="shared" ca="1" si="99"/>
        <v>#N/A</v>
      </c>
      <c r="N783">
        <f t="shared" ca="1" si="102"/>
        <v>1.7009425179226034</v>
      </c>
      <c r="O783">
        <f t="shared" ca="1" si="103"/>
        <v>1.9279966748317652</v>
      </c>
      <c r="P783">
        <f t="shared" ca="1" si="100"/>
        <v>0.22779544418669229</v>
      </c>
      <c r="Q783">
        <f t="shared" ca="1" si="101"/>
        <v>0.25862133650873087</v>
      </c>
    </row>
    <row r="784" spans="1:17" x14ac:dyDescent="0.2">
      <c r="A784" s="1">
        <v>44194</v>
      </c>
      <c r="B784" s="4">
        <f>bbg!B788</f>
        <v>0.4</v>
      </c>
      <c r="C784" s="4">
        <f>bbg!C788</f>
        <v>0.25387999999999999</v>
      </c>
      <c r="D784" s="4">
        <f>bbg!D788</f>
        <v>0.08</v>
      </c>
      <c r="E784" s="4">
        <f>bbg!E788</f>
        <v>0.14000000000000001</v>
      </c>
      <c r="F784" s="4">
        <f>AVERAGE(bbg!I788:K788)/AVERAGE(bbg!$I$529:$K$529)</f>
        <v>0.40736196319018403</v>
      </c>
      <c r="G784" s="4">
        <f>AVERAGE(bbg!F788:H788)/AVERAGE(bbg!$F$529:$H$529)</f>
        <v>0.77273738047587281</v>
      </c>
      <c r="H784" s="4">
        <f t="shared" si="96"/>
        <v>0.17387999999999998</v>
      </c>
      <c r="I784" s="4">
        <f t="shared" si="97"/>
        <v>-0.11387999999999998</v>
      </c>
      <c r="J784" s="4">
        <f ca="1">VLOOKUP(A784,'bbg mbs total return'!$A$7:$B$803,2,FALSE)*$M$1</f>
        <v>13750.215500000002</v>
      </c>
      <c r="K784" s="4">
        <f ca="1">VLOOKUP(A784,'bbg mbs total return'!$E$7:$F$803,2,FALSE)*$M$1</f>
        <v>2301.5947200000001</v>
      </c>
      <c r="L784" s="6">
        <f t="shared" ca="1" si="98"/>
        <v>1.3040604627415631E-3</v>
      </c>
      <c r="M784" s="6">
        <f t="shared" ca="1" si="99"/>
        <v>-3.0248576655789175E-6</v>
      </c>
      <c r="N784">
        <f t="shared" ca="1" si="102"/>
        <v>1.7031606498096226</v>
      </c>
      <c r="O784">
        <f t="shared" ca="1" si="103"/>
        <v>1.9279908429162442</v>
      </c>
      <c r="P784">
        <f t="shared" ca="1" si="100"/>
        <v>0.22939656368179051</v>
      </c>
      <c r="Q784">
        <f t="shared" ca="1" si="101"/>
        <v>0.25861752935833326</v>
      </c>
    </row>
    <row r="785" spans="1:17" x14ac:dyDescent="0.2">
      <c r="A785" s="1">
        <v>44195</v>
      </c>
      <c r="B785" s="4">
        <f>bbg!B789</f>
        <v>0.39</v>
      </c>
      <c r="C785" s="4">
        <f>bbg!C789</f>
        <v>0.23749999999999999</v>
      </c>
      <c r="D785" s="4">
        <f>bbg!D789</f>
        <v>7.9000000000000001E-2</v>
      </c>
      <c r="E785" s="4">
        <f>bbg!E789</f>
        <v>0.14000000000000001</v>
      </c>
      <c r="F785" s="4">
        <f>AVERAGE(bbg!I789:K789)/AVERAGE(bbg!$I$529:$K$529)</f>
        <v>0.41196319018404903</v>
      </c>
      <c r="G785" s="4">
        <f>AVERAGE(bbg!F789:H789)/AVERAGE(bbg!$F$529:$H$529)</f>
        <v>0.77084723148765844</v>
      </c>
      <c r="H785" s="4">
        <f t="shared" si="96"/>
        <v>0.15849999999999997</v>
      </c>
      <c r="I785" s="4">
        <f t="shared" si="97"/>
        <v>-9.7499999999999976E-2</v>
      </c>
      <c r="J785" s="4">
        <f ca="1">VLOOKUP(A785,'bbg mbs total return'!$A$7:$B$803,2,FALSE)*$M$1</f>
        <v>13752.209699999999</v>
      </c>
      <c r="K785" s="4">
        <f ca="1">VLOOKUP(A785,'bbg mbs total return'!$E$7:$F$803,2,FALSE)*$M$1</f>
        <v>2302.57825</v>
      </c>
      <c r="L785" s="6">
        <f t="shared" ca="1" si="98"/>
        <v>8.5567968007411739E-4</v>
      </c>
      <c r="M785" s="6">
        <f t="shared" ca="1" si="99"/>
        <v>2.5212201564306816E-3</v>
      </c>
      <c r="N785">
        <f t="shared" ca="1" si="102"/>
        <v>1.7046180097695665</v>
      </c>
      <c r="O785">
        <f t="shared" ca="1" si="103"/>
        <v>1.9328517322908183</v>
      </c>
      <c r="P785">
        <f t="shared" ca="1" si="100"/>
        <v>0.23044853334008608</v>
      </c>
      <c r="Q785">
        <f t="shared" ca="1" si="101"/>
        <v>0.26179078124258837</v>
      </c>
    </row>
    <row r="786" spans="1:17" x14ac:dyDescent="0.2">
      <c r="A786" s="1">
        <v>44196</v>
      </c>
      <c r="B786" s="4">
        <f>bbg!B790</f>
        <v>0.39</v>
      </c>
      <c r="C786" s="4">
        <f>bbg!C790</f>
        <v>0.23838000000000001</v>
      </c>
      <c r="D786" s="4">
        <f>bbg!D790</f>
        <v>7.9000000000000001E-2</v>
      </c>
      <c r="E786" s="4">
        <f>bbg!E790</f>
        <v>0.2</v>
      </c>
      <c r="F786" s="4">
        <f>AVERAGE(bbg!I790:K790)/AVERAGE(bbg!$I$529:$K$529)</f>
        <v>0.41472392638036809</v>
      </c>
      <c r="G786" s="4">
        <f>AVERAGE(bbg!F790:H790)/AVERAGE(bbg!$F$529:$H$529)</f>
        <v>0.77473871469868816</v>
      </c>
      <c r="H786" s="4">
        <f t="shared" si="96"/>
        <v>0.15938000000000002</v>
      </c>
      <c r="I786" s="4">
        <f t="shared" si="97"/>
        <v>-3.8379999999999997E-2</v>
      </c>
      <c r="J786" s="4">
        <f ca="1">VLOOKUP(A786,'bbg mbs total return'!$A$7:$B$803,2,FALSE)*$M$1</f>
        <v>13756.056500000001</v>
      </c>
      <c r="K786" s="4">
        <f ca="1">VLOOKUP(A786,'bbg mbs total return'!$E$7:$F$803,2,FALSE)*$M$1</f>
        <v>2303.79601</v>
      </c>
      <c r="L786" s="6">
        <f t="shared" ca="1" si="98"/>
        <v>1.6503616869660842E-3</v>
      </c>
      <c r="M786" s="6">
        <f t="shared" ca="1" si="99"/>
        <v>3.1203213180705184E-3</v>
      </c>
      <c r="N786">
        <f t="shared" ca="1" si="102"/>
        <v>1.7074312460238026</v>
      </c>
      <c r="O786">
        <f t="shared" ca="1" si="103"/>
        <v>1.9388828507557549</v>
      </c>
      <c r="P786">
        <f t="shared" ca="1" si="100"/>
        <v>0.23247921845729413</v>
      </c>
      <c r="Q786">
        <f t="shared" ca="1" si="101"/>
        <v>0.26572797391624459</v>
      </c>
    </row>
    <row r="787" spans="1:17" x14ac:dyDescent="0.2">
      <c r="A787" s="1">
        <v>44197</v>
      </c>
      <c r="B787" s="4">
        <f>bbg!B791</f>
        <v>0.39</v>
      </c>
      <c r="C787" s="4">
        <f>bbg!C791</f>
        <v>0.23838000000000001</v>
      </c>
      <c r="D787" s="4">
        <f>bbg!D791</f>
        <v>7.8E-2</v>
      </c>
      <c r="E787" s="4">
        <f>bbg!E791</f>
        <v>0.2</v>
      </c>
      <c r="F787" s="4">
        <f>AVERAGE(bbg!I791:K791)/AVERAGE(bbg!$I$529:$K$529)</f>
        <v>0.41472392638036809</v>
      </c>
      <c r="G787" s="4">
        <f>AVERAGE(bbg!F791:H791)/AVERAGE(bbg!$F$529:$H$529)</f>
        <v>0.77473871469868816</v>
      </c>
      <c r="H787" s="4">
        <f t="shared" si="96"/>
        <v>0.16038000000000002</v>
      </c>
      <c r="I787" s="4">
        <f t="shared" si="97"/>
        <v>-3.8379999999999997E-2</v>
      </c>
      <c r="J787" s="4" t="e">
        <f ca="1">VLOOKUP(A787,'bbg mbs total return'!$A$7:$B$803,2,FALSE)*$M$1</f>
        <v>#N/A</v>
      </c>
      <c r="K787" s="4" t="e">
        <f ca="1">VLOOKUP(A787,'bbg mbs total return'!$E$7:$F$803,2,FALSE)*$M$1</f>
        <v>#N/A</v>
      </c>
      <c r="L787" s="6" t="e">
        <f t="shared" ca="1" si="98"/>
        <v>#N/A</v>
      </c>
      <c r="M787" s="6" t="e">
        <f t="shared" ca="1" si="99"/>
        <v>#N/A</v>
      </c>
      <c r="N787">
        <f t="shared" ca="1" si="102"/>
        <v>1.7074312460238026</v>
      </c>
      <c r="O787">
        <f t="shared" ca="1" si="103"/>
        <v>1.9388828507557549</v>
      </c>
      <c r="P787">
        <f t="shared" ca="1" si="100"/>
        <v>0.23247921845729413</v>
      </c>
      <c r="Q787">
        <f t="shared" ca="1" si="101"/>
        <v>0.26572797391624459</v>
      </c>
    </row>
    <row r="788" spans="1:17" x14ac:dyDescent="0.2">
      <c r="A788" s="1">
        <v>44200</v>
      </c>
      <c r="B788" s="4">
        <f>bbg!B792</f>
        <v>0.38</v>
      </c>
      <c r="C788" s="4">
        <f>bbg!C792</f>
        <v>0.23724999999999999</v>
      </c>
      <c r="D788" s="4">
        <f>bbg!D792</f>
        <v>7.8E-2</v>
      </c>
      <c r="E788" s="4">
        <f>bbg!E792</f>
        <v>0.13</v>
      </c>
      <c r="F788" s="4">
        <f>AVERAGE(bbg!I792:K792)/AVERAGE(bbg!$I$529:$K$529)</f>
        <v>0.39907975460122702</v>
      </c>
      <c r="G788" s="4">
        <f>AVERAGE(bbg!F792:H792)/AVERAGE(bbg!$F$529:$H$529)</f>
        <v>0.76117411607738505</v>
      </c>
      <c r="H788" s="4">
        <f t="shared" si="96"/>
        <v>0.15925</v>
      </c>
      <c r="I788" s="4">
        <f t="shared" si="97"/>
        <v>-0.10724999999999998</v>
      </c>
      <c r="J788" s="4">
        <f ca="1">VLOOKUP(A788,'bbg mbs total return'!$A$7:$B$803,2,FALSE)*$M$1</f>
        <v>13756.4164</v>
      </c>
      <c r="K788" s="4">
        <f ca="1">VLOOKUP(A788,'bbg mbs total return'!$E$7:$F$803,2,FALSE)*$M$1</f>
        <v>2304.9223200000001</v>
      </c>
      <c r="L788" s="6" t="e">
        <f t="shared" ca="1" si="98"/>
        <v>#N/A</v>
      </c>
      <c r="M788" s="6" t="e">
        <f t="shared" ca="1" si="99"/>
        <v>#N/A</v>
      </c>
      <c r="N788">
        <f t="shared" ca="1" si="102"/>
        <v>1.7074312460238026</v>
      </c>
      <c r="O788">
        <f t="shared" ca="1" si="103"/>
        <v>1.9388828507557549</v>
      </c>
      <c r="P788">
        <f t="shared" ca="1" si="100"/>
        <v>0.23247921845729413</v>
      </c>
      <c r="Q788">
        <f t="shared" ca="1" si="101"/>
        <v>0.26572797391624459</v>
      </c>
    </row>
    <row r="789" spans="1:17" x14ac:dyDescent="0.2">
      <c r="A789" s="1">
        <v>44201</v>
      </c>
      <c r="B789" s="4">
        <f>bbg!B793</f>
        <v>0.38</v>
      </c>
      <c r="C789" s="4">
        <f>bbg!C793</f>
        <v>0.23688000000000001</v>
      </c>
      <c r="D789" s="4">
        <f>bbg!D793</f>
        <v>7.9000000000000001E-2</v>
      </c>
      <c r="E789" s="4">
        <f>bbg!E793</f>
        <v>0.15</v>
      </c>
      <c r="F789" s="4">
        <f>AVERAGE(bbg!I793:K793)/AVERAGE(bbg!$I$529:$K$529)</f>
        <v>0.39509202453987735</v>
      </c>
      <c r="G789" s="4">
        <f>AVERAGE(bbg!F793:H793)/AVERAGE(bbg!$F$529:$H$529)</f>
        <v>0.7589504113853679</v>
      </c>
      <c r="H789" s="4">
        <f t="shared" si="96"/>
        <v>0.15788000000000002</v>
      </c>
      <c r="I789" s="4">
        <f t="shared" si="97"/>
        <v>-8.6880000000000013E-2</v>
      </c>
      <c r="J789" s="4">
        <f ca="1">VLOOKUP(A789,'bbg mbs total return'!$A$7:$B$803,2,FALSE)*$M$1</f>
        <v>13752.014999999999</v>
      </c>
      <c r="K789" s="4">
        <f ca="1">VLOOKUP(A789,'bbg mbs total return'!$E$7:$F$803,2,FALSE)*$M$1</f>
        <v>2302.92281</v>
      </c>
      <c r="L789" s="6">
        <f t="shared" ca="1" si="98"/>
        <v>-1.8877198279634857E-3</v>
      </c>
      <c r="M789" s="6">
        <f t="shared" ca="1" si="99"/>
        <v>-5.1182241143813978E-3</v>
      </c>
      <c r="N789">
        <f t="shared" ca="1" si="102"/>
        <v>1.7042080942057989</v>
      </c>
      <c r="O789">
        <f t="shared" ca="1" si="103"/>
        <v>1.9289592137940561</v>
      </c>
      <c r="P789">
        <f t="shared" ca="1" si="100"/>
        <v>0.23015264299905924</v>
      </c>
      <c r="Q789">
        <f t="shared" ca="1" si="101"/>
        <v>0.25924969447789925</v>
      </c>
    </row>
    <row r="790" spans="1:17" x14ac:dyDescent="0.2">
      <c r="A790" s="1">
        <v>44202</v>
      </c>
      <c r="B790" s="4">
        <f>bbg!B794</f>
        <v>0.34</v>
      </c>
      <c r="C790" s="4">
        <f>bbg!C794</f>
        <v>0.23400000000000001</v>
      </c>
      <c r="D790" s="4">
        <f>bbg!D794</f>
        <v>7.9899999999999999E-2</v>
      </c>
      <c r="E790" s="4">
        <f>bbg!E794</f>
        <v>0.13</v>
      </c>
      <c r="F790" s="4">
        <f>AVERAGE(bbg!I794:K794)/AVERAGE(bbg!$I$529:$K$529)</f>
        <v>0.40950920245398764</v>
      </c>
      <c r="G790" s="4">
        <f>AVERAGE(bbg!F794:H794)/AVERAGE(bbg!$F$529:$H$529)</f>
        <v>0.7651767845230153</v>
      </c>
      <c r="H790" s="4">
        <f t="shared" si="96"/>
        <v>0.15410000000000001</v>
      </c>
      <c r="I790" s="4">
        <f t="shared" si="97"/>
        <v>-0.10400000000000001</v>
      </c>
      <c r="J790" s="4">
        <f ca="1">VLOOKUP(A790,'bbg mbs total return'!$A$7:$B$803,2,FALSE)*$M$1</f>
        <v>13747.424800000001</v>
      </c>
      <c r="K790" s="4">
        <f ca="1">VLOOKUP(A790,'bbg mbs total return'!$E$7:$F$803,2,FALSE)*$M$1</f>
        <v>2297.77034</v>
      </c>
      <c r="L790" s="6">
        <f t="shared" ca="1" si="98"/>
        <v>-1.9693244953550848E-3</v>
      </c>
      <c r="M790" s="6">
        <f t="shared" ca="1" si="99"/>
        <v>-1.3200430716998258E-2</v>
      </c>
      <c r="N790">
        <f t="shared" ca="1" si="102"/>
        <v>1.7008519554606969</v>
      </c>
      <c r="O790">
        <f t="shared" ca="1" si="103"/>
        <v>1.9034961213364523</v>
      </c>
      <c r="P790">
        <f t="shared" ca="1" si="100"/>
        <v>0.22773007326617534</v>
      </c>
      <c r="Q790">
        <f t="shared" ca="1" si="101"/>
        <v>0.24262705613054236</v>
      </c>
    </row>
    <row r="791" spans="1:17" x14ac:dyDescent="0.2">
      <c r="A791" s="1">
        <v>44203</v>
      </c>
      <c r="B791" s="4">
        <f>bbg!B795</f>
        <v>0.31</v>
      </c>
      <c r="C791" s="4">
        <f>bbg!C795</f>
        <v>0.22475000000000001</v>
      </c>
      <c r="D791" s="4">
        <f>bbg!D795</f>
        <v>0.08</v>
      </c>
      <c r="E791" s="4">
        <f>bbg!E795</f>
        <v>0.14000000000000001</v>
      </c>
      <c r="F791" s="4">
        <f>AVERAGE(bbg!I795:K795)/AVERAGE(bbg!$I$529:$K$529)</f>
        <v>0.40889570552147236</v>
      </c>
      <c r="G791" s="4">
        <f>AVERAGE(bbg!F795:H795)/AVERAGE(bbg!$F$529:$H$529)</f>
        <v>0.76762285968423383</v>
      </c>
      <c r="H791" s="4">
        <f t="shared" si="96"/>
        <v>0.14474999999999999</v>
      </c>
      <c r="I791" s="4">
        <f t="shared" si="97"/>
        <v>-8.4749999999999992E-2</v>
      </c>
      <c r="J791" s="4">
        <f ca="1">VLOOKUP(A791,'bbg mbs total return'!$A$7:$B$803,2,FALSE)*$M$1</f>
        <v>13749.135800000002</v>
      </c>
      <c r="K791" s="4">
        <f ca="1">VLOOKUP(A791,'bbg mbs total return'!$E$7:$F$803,2,FALSE)*$M$1</f>
        <v>2295.1253700000002</v>
      </c>
      <c r="L791" s="6">
        <f t="shared" ca="1" si="98"/>
        <v>7.3431207276013493E-4</v>
      </c>
      <c r="M791" s="6">
        <f t="shared" ca="1" si="99"/>
        <v>-6.7915068483298206E-3</v>
      </c>
      <c r="N791">
        <f t="shared" ca="1" si="102"/>
        <v>1.7021009115855692</v>
      </c>
      <c r="O791">
        <f t="shared" ca="1" si="103"/>
        <v>1.8905685143926265</v>
      </c>
      <c r="P791">
        <f t="shared" ca="1" si="100"/>
        <v>0.22863161028106527</v>
      </c>
      <c r="Q791">
        <f t="shared" ca="1" si="101"/>
        <v>0.2341877459689119</v>
      </c>
    </row>
    <row r="792" spans="1:17" x14ac:dyDescent="0.2">
      <c r="A792" s="1">
        <v>44204</v>
      </c>
      <c r="B792" s="4">
        <f>bbg!B796</f>
        <v>0.22</v>
      </c>
      <c r="C792" s="4">
        <f>bbg!C796</f>
        <v>0.22438</v>
      </c>
      <c r="D792" s="4">
        <f>bbg!D796</f>
        <v>7.6999999999999999E-2</v>
      </c>
      <c r="E792" s="4">
        <f>bbg!E796</f>
        <v>0.13</v>
      </c>
      <c r="F792" s="4">
        <f>AVERAGE(bbg!I796:K796)/AVERAGE(bbg!$I$529:$K$529)</f>
        <v>0.41073619631901842</v>
      </c>
      <c r="G792" s="4">
        <f>AVERAGE(bbg!F796:H796)/AVERAGE(bbg!$F$529:$H$529)</f>
        <v>0.77607293751389816</v>
      </c>
      <c r="H792" s="4">
        <f t="shared" si="96"/>
        <v>0.14738000000000001</v>
      </c>
      <c r="I792" s="4">
        <f t="shared" si="97"/>
        <v>-9.4379999999999992E-2</v>
      </c>
      <c r="J792" s="4">
        <f ca="1">VLOOKUP(A792,'bbg mbs total return'!$A$7:$B$803,2,FALSE)*$M$1</f>
        <v>13740.834500000001</v>
      </c>
      <c r="K792" s="4">
        <f ca="1">VLOOKUP(A792,'bbg mbs total return'!$E$7:$F$803,2,FALSE)*$M$1</f>
        <v>2292.4261200000001</v>
      </c>
      <c r="L792" s="6">
        <f t="shared" ca="1" si="98"/>
        <v>-3.5622362534236118E-3</v>
      </c>
      <c r="M792" s="6">
        <f t="shared" ca="1" si="99"/>
        <v>-6.9388693132701913E-3</v>
      </c>
      <c r="N792">
        <f t="shared" ca="1" si="102"/>
        <v>1.6960376260113339</v>
      </c>
      <c r="O792">
        <f t="shared" ca="1" si="103"/>
        <v>1.8774501065434728</v>
      </c>
      <c r="P792">
        <f t="shared" ca="1" si="100"/>
        <v>0.22425493421681986</v>
      </c>
      <c r="Q792">
        <f t="shared" ca="1" si="101"/>
        <v>0.22562387849159427</v>
      </c>
    </row>
    <row r="793" spans="1:17" x14ac:dyDescent="0.2">
      <c r="A793" s="1">
        <v>44207</v>
      </c>
      <c r="B793" s="4">
        <f>bbg!B797</f>
        <v>0.23</v>
      </c>
      <c r="C793" s="4">
        <f>bbg!C797</f>
        <v>0.22450000000000001</v>
      </c>
      <c r="D793" s="4">
        <f>bbg!D797</f>
        <v>7.8E-2</v>
      </c>
      <c r="E793" s="4">
        <f>bbg!E797</f>
        <v>0.13</v>
      </c>
      <c r="F793" s="4">
        <f>AVERAGE(bbg!I797:K797)/AVERAGE(bbg!$I$529:$K$529)</f>
        <v>0.40398773006134964</v>
      </c>
      <c r="G793" s="4">
        <f>AVERAGE(bbg!F797:H797)/AVERAGE(bbg!$F$529:$H$529)</f>
        <v>0.77006893484545258</v>
      </c>
      <c r="H793" s="4">
        <f t="shared" si="96"/>
        <v>0.14650000000000002</v>
      </c>
      <c r="I793" s="4">
        <f t="shared" si="97"/>
        <v>-9.4500000000000001E-2</v>
      </c>
      <c r="J793" s="4">
        <f ca="1">VLOOKUP(A793,'bbg mbs total return'!$A$7:$B$803,2,FALSE)*$M$1</f>
        <v>13734.916800000003</v>
      </c>
      <c r="K793" s="4">
        <f ca="1">VLOOKUP(A793,'bbg mbs total return'!$E$7:$F$803,2,FALSE)*$M$1</f>
        <v>2291.4561600000002</v>
      </c>
      <c r="L793" s="6">
        <f t="shared" ca="1" si="98"/>
        <v>-2.5409250071379177E-3</v>
      </c>
      <c r="M793" s="6">
        <f t="shared" ca="1" si="99"/>
        <v>-2.4963788145980883E-3</v>
      </c>
      <c r="N793">
        <f t="shared" ca="1" si="102"/>
        <v>1.6917281215943549</v>
      </c>
      <c r="O793">
        <f t="shared" ca="1" si="103"/>
        <v>1.8727632798720328</v>
      </c>
      <c r="P793">
        <f t="shared" ca="1" si="100"/>
        <v>0.22114419423935638</v>
      </c>
      <c r="Q793">
        <f t="shared" ca="1" si="101"/>
        <v>0.22256425700666238</v>
      </c>
    </row>
    <row r="794" spans="1:17" x14ac:dyDescent="0.2">
      <c r="A794" s="1">
        <v>44208</v>
      </c>
      <c r="B794" s="4">
        <f>bbg!B798</f>
        <v>0.24</v>
      </c>
      <c r="C794" s="4">
        <f>bbg!C798</f>
        <v>0.23375000000000001</v>
      </c>
      <c r="D794" s="4">
        <f>bbg!D798</f>
        <v>0.08</v>
      </c>
      <c r="E794" s="4">
        <f>bbg!E798</f>
        <v>0.16</v>
      </c>
      <c r="F794" s="4">
        <f>AVERAGE(bbg!I798:K798)/AVERAGE(bbg!$I$529:$K$529)</f>
        <v>0.4024539877300613</v>
      </c>
      <c r="G794" s="4">
        <f>AVERAGE(bbg!F798:H798)/AVERAGE(bbg!$F$529:$H$529)</f>
        <v>0.77518345563709135</v>
      </c>
      <c r="H794" s="4">
        <f t="shared" si="96"/>
        <v>0.15375</v>
      </c>
      <c r="I794" s="4">
        <f t="shared" si="97"/>
        <v>-7.375000000000001E-2</v>
      </c>
      <c r="J794" s="4">
        <f ca="1">VLOOKUP(A794,'bbg mbs total return'!$A$7:$B$803,2,FALSE)*$M$1</f>
        <v>13734.055400000001</v>
      </c>
      <c r="K794" s="4">
        <f ca="1">VLOOKUP(A794,'bbg mbs total return'!$E$7:$F$803,2,FALSE)*$M$1</f>
        <v>2291.6768200000001</v>
      </c>
      <c r="L794" s="6">
        <f t="shared" ca="1" si="98"/>
        <v>-3.7002481150896218E-4</v>
      </c>
      <c r="M794" s="6">
        <f t="shared" ca="1" si="99"/>
        <v>5.6815138894028561E-4</v>
      </c>
      <c r="N794">
        <f t="shared" ca="1" si="102"/>
        <v>1.6911021402150377</v>
      </c>
      <c r="O794">
        <f t="shared" ca="1" si="103"/>
        <v>1.8738272929306488</v>
      </c>
      <c r="P794">
        <f t="shared" ca="1" si="100"/>
        <v>0.22069234058905796</v>
      </c>
      <c r="Q794">
        <f t="shared" ca="1" si="101"/>
        <v>0.22325885858734962</v>
      </c>
    </row>
    <row r="795" spans="1:17" x14ac:dyDescent="0.2">
      <c r="A795" s="1">
        <v>44209</v>
      </c>
      <c r="B795" s="4">
        <f>bbg!B799</f>
        <v>0.25</v>
      </c>
      <c r="C795" s="4">
        <f>bbg!C799</f>
        <v>0.24124999999999999</v>
      </c>
      <c r="D795" s="4">
        <f>bbg!D799</f>
        <v>7.9000000000000001E-2</v>
      </c>
      <c r="E795" s="4">
        <f>bbg!E799</f>
        <v>0.17</v>
      </c>
      <c r="F795" s="4">
        <f>AVERAGE(bbg!I799:K799)/AVERAGE(bbg!$I$529:$K$529)</f>
        <v>0.40092024539877297</v>
      </c>
      <c r="G795" s="4">
        <f>AVERAGE(bbg!F799:H799)/AVERAGE(bbg!$F$529:$H$529)</f>
        <v>0.77407160329108293</v>
      </c>
      <c r="H795" s="4">
        <f t="shared" si="96"/>
        <v>0.16225000000000001</v>
      </c>
      <c r="I795" s="4">
        <f t="shared" si="97"/>
        <v>-7.124999999999998E-2</v>
      </c>
      <c r="J795" s="4">
        <f ca="1">VLOOKUP(A795,'bbg mbs total return'!$A$7:$B$803,2,FALSE)*$M$1</f>
        <v>13741.218000000001</v>
      </c>
      <c r="K795" s="4">
        <f ca="1">VLOOKUP(A795,'bbg mbs total return'!$E$7:$F$803,2,FALSE)*$M$1</f>
        <v>2296.3643700000002</v>
      </c>
      <c r="L795" s="6">
        <f t="shared" ca="1" si="98"/>
        <v>3.0769746276105405E-3</v>
      </c>
      <c r="M795" s="6">
        <f t="shared" ca="1" si="99"/>
        <v>1.2068257076493283E-2</v>
      </c>
      <c r="N795">
        <f t="shared" ca="1" si="102"/>
        <v>1.6963056185931771</v>
      </c>
      <c r="O795">
        <f t="shared" ca="1" si="103"/>
        <v>1.896441122418685</v>
      </c>
      <c r="P795">
        <f t="shared" ca="1" si="100"/>
        <v>0.22444837994916877</v>
      </c>
      <c r="Q795">
        <f t="shared" ca="1" si="101"/>
        <v>0.23802146096387933</v>
      </c>
    </row>
    <row r="796" spans="1:17" x14ac:dyDescent="0.2">
      <c r="A796" s="1">
        <v>44210</v>
      </c>
      <c r="B796" s="4">
        <f>bbg!B800</f>
        <v>0.22</v>
      </c>
      <c r="C796" s="4">
        <f>bbg!C800</f>
        <v>0.22563</v>
      </c>
      <c r="D796" s="4">
        <f>bbg!D800</f>
        <v>7.9000000000000001E-2</v>
      </c>
      <c r="E796" s="4">
        <f>bbg!E800</f>
        <v>0.15</v>
      </c>
      <c r="F796" s="4">
        <f>AVERAGE(bbg!I800:K800)/AVERAGE(bbg!$I$529:$K$529)</f>
        <v>0.40674846625766875</v>
      </c>
      <c r="G796" s="4">
        <f>AVERAGE(bbg!F800:H800)/AVERAGE(bbg!$F$529:$H$529)</f>
        <v>0.77762953079830999</v>
      </c>
      <c r="H796" s="4">
        <f t="shared" si="96"/>
        <v>0.14662999999999998</v>
      </c>
      <c r="I796" s="4">
        <f t="shared" si="97"/>
        <v>-7.5630000000000003E-2</v>
      </c>
      <c r="J796" s="4">
        <f ca="1">VLOOKUP(A796,'bbg mbs total return'!$A$7:$B$803,2,FALSE)*$M$1</f>
        <v>13746.368700000001</v>
      </c>
      <c r="K796" s="4">
        <f ca="1">VLOOKUP(A796,'bbg mbs total return'!$E$7:$F$803,2,FALSE)*$M$1</f>
        <v>2296.0310200000004</v>
      </c>
      <c r="L796" s="6">
        <f t="shared" ca="1" si="98"/>
        <v>2.2115310302188496E-3</v>
      </c>
      <c r="M796" s="6">
        <f t="shared" ca="1" si="99"/>
        <v>-8.5646904545870766E-4</v>
      </c>
      <c r="N796">
        <f t="shared" ca="1" si="102"/>
        <v>1.7000570511054305</v>
      </c>
      <c r="O796">
        <f t="shared" ca="1" si="103"/>
        <v>1.8948168793007985</v>
      </c>
      <c r="P796">
        <f t="shared" ca="1" si="100"/>
        <v>0.22715628553632761</v>
      </c>
      <c r="Q796">
        <f t="shared" ca="1" si="101"/>
        <v>0.23696113390495022</v>
      </c>
    </row>
    <row r="797" spans="1:17" x14ac:dyDescent="0.2">
      <c r="A797" s="1">
        <v>44211</v>
      </c>
      <c r="B797" s="4">
        <f>bbg!B801</f>
        <v>0.19</v>
      </c>
      <c r="C797" s="4">
        <f>bbg!C801</f>
        <v>0.22338</v>
      </c>
      <c r="D797" s="4">
        <f>bbg!D801</f>
        <v>7.8299999999999995E-2</v>
      </c>
      <c r="E797" s="4">
        <f>bbg!E801</f>
        <v>0.13</v>
      </c>
      <c r="F797" s="4">
        <f>AVERAGE(bbg!I801:K801)/AVERAGE(bbg!$I$529:$K$529)</f>
        <v>0.4015337423312883</v>
      </c>
      <c r="G797" s="4">
        <f>AVERAGE(bbg!F801:H801)/AVERAGE(bbg!$F$529:$H$529)</f>
        <v>0.77674004892150317</v>
      </c>
      <c r="H797" s="4">
        <f t="shared" si="96"/>
        <v>0.14507999999999999</v>
      </c>
      <c r="I797" s="4">
        <f t="shared" si="97"/>
        <v>-9.3379999999999991E-2</v>
      </c>
      <c r="J797" s="4">
        <f ca="1">VLOOKUP(A797,'bbg mbs total return'!$A$7:$B$803,2,FALSE)*$M$1</f>
        <v>13758.699700000001</v>
      </c>
      <c r="K797" s="4">
        <f ca="1">VLOOKUP(A797,'bbg mbs total return'!$E$7:$F$803,2,FALSE)*$M$1</f>
        <v>2300.9640100000001</v>
      </c>
      <c r="L797" s="6">
        <f t="shared" ca="1" si="98"/>
        <v>5.2925177250623401E-3</v>
      </c>
      <c r="M797" s="6">
        <f t="shared" ca="1" si="99"/>
        <v>1.2676066109943164E-2</v>
      </c>
      <c r="N797">
        <f t="shared" ca="1" si="102"/>
        <v>1.7090546331820231</v>
      </c>
      <c r="O797">
        <f t="shared" ca="1" si="103"/>
        <v>1.9188357033290517</v>
      </c>
      <c r="P797">
        <f t="shared" ca="1" si="100"/>
        <v>0.2336510319289502</v>
      </c>
      <c r="Q797">
        <f t="shared" ca="1" si="101"/>
        <v>0.25264093501375973</v>
      </c>
    </row>
    <row r="798" spans="1:17" x14ac:dyDescent="0.2">
      <c r="A798" s="1">
        <v>44214</v>
      </c>
      <c r="B798" s="4">
        <f>bbg!B802</f>
        <v>0.19</v>
      </c>
      <c r="C798" s="4">
        <f>bbg!C802</f>
        <v>0.224</v>
      </c>
      <c r="D798" s="4">
        <f>bbg!D802</f>
        <v>7.7799999999999994E-2</v>
      </c>
      <c r="E798" s="4">
        <f>bbg!E802</f>
        <v>0.13</v>
      </c>
      <c r="F798" s="4">
        <f>AVERAGE(bbg!I802:K802)/AVERAGE(bbg!$I$529:$K$529)</f>
        <v>0.4015337423312883</v>
      </c>
      <c r="G798" s="4">
        <f>AVERAGE(bbg!F802:H802)/AVERAGE(bbg!$F$529:$H$529)</f>
        <v>0.77674004892150317</v>
      </c>
      <c r="H798" s="4">
        <f t="shared" si="96"/>
        <v>0.1462</v>
      </c>
      <c r="I798" s="4">
        <f t="shared" si="97"/>
        <v>-9.4E-2</v>
      </c>
      <c r="J798" s="4" t="e">
        <f ca="1">VLOOKUP(A798,'bbg mbs total return'!$A$7:$B$803,2,FALSE)*$M$1</f>
        <v>#N/A</v>
      </c>
      <c r="K798" s="4" t="e">
        <f ca="1">VLOOKUP(A798,'bbg mbs total return'!$E$7:$F$803,2,FALSE)*$M$1</f>
        <v>#N/A</v>
      </c>
      <c r="L798" s="6" t="e">
        <f t="shared" ca="1" si="98"/>
        <v>#N/A</v>
      </c>
      <c r="M798" s="6" t="e">
        <f t="shared" ca="1" si="99"/>
        <v>#N/A</v>
      </c>
      <c r="N798">
        <f t="shared" ca="1" si="102"/>
        <v>1.7090546331820231</v>
      </c>
      <c r="O798">
        <f t="shared" ca="1" si="103"/>
        <v>1.9188357033290517</v>
      </c>
      <c r="P798">
        <f t="shared" ca="1" si="100"/>
        <v>0.2336510319289502</v>
      </c>
      <c r="Q798">
        <f t="shared" ca="1" si="101"/>
        <v>0.25264093501375973</v>
      </c>
    </row>
    <row r="799" spans="1:17" x14ac:dyDescent="0.2">
      <c r="A799" s="1">
        <v>44215</v>
      </c>
      <c r="B799" s="4">
        <f>bbg!B803</f>
        <v>0.21</v>
      </c>
      <c r="C799" s="4">
        <f>bbg!C803</f>
        <v>0.22363</v>
      </c>
      <c r="D799" s="4">
        <f>bbg!D803</f>
        <v>7.9000000000000001E-2</v>
      </c>
      <c r="E799" s="4">
        <f>bbg!E803</f>
        <v>0.13</v>
      </c>
      <c r="F799" s="4">
        <f>AVERAGE(bbg!I803:K803)/AVERAGE(bbg!$I$529:$K$529)</f>
        <v>0.3960122699386503</v>
      </c>
      <c r="G799" s="4">
        <f>AVERAGE(bbg!F803:H803)/AVERAGE(bbg!$F$529:$H$529)</f>
        <v>0.77829664220591499</v>
      </c>
      <c r="H799" s="4">
        <f t="shared" si="96"/>
        <v>0.14462999999999998</v>
      </c>
      <c r="I799" s="4">
        <f t="shared" si="97"/>
        <v>-9.3629999999999991E-2</v>
      </c>
      <c r="J799" s="4">
        <f ca="1">VLOOKUP(A799,'bbg mbs total return'!$A$7:$B$803,2,FALSE)*$M$1</f>
        <v>13756.4164</v>
      </c>
      <c r="K799" s="4">
        <f ca="1">VLOOKUP(A799,'bbg mbs total return'!$E$7:$F$803,2,FALSE)*$M$1</f>
        <v>2303.8786100000002</v>
      </c>
      <c r="L799" s="6" t="e">
        <f t="shared" ca="1" si="98"/>
        <v>#N/A</v>
      </c>
      <c r="M799" s="6" t="e">
        <f t="shared" ca="1" si="99"/>
        <v>#N/A</v>
      </c>
      <c r="N799">
        <f t="shared" ca="1" si="102"/>
        <v>1.7090546331820231</v>
      </c>
      <c r="O799">
        <f t="shared" ca="1" si="103"/>
        <v>1.9188357033290517</v>
      </c>
      <c r="P799">
        <f t="shared" ca="1" si="100"/>
        <v>0.2336510319289502</v>
      </c>
      <c r="Q799">
        <f t="shared" ca="1" si="101"/>
        <v>0.25264093501375973</v>
      </c>
    </row>
    <row r="800" spans="1:17" x14ac:dyDescent="0.2">
      <c r="A800" s="1">
        <v>44216</v>
      </c>
      <c r="B800" s="4">
        <f>bbg!B804</f>
        <v>0.2</v>
      </c>
      <c r="C800" s="4">
        <f>bbg!C804</f>
        <v>0.22237999999999999</v>
      </c>
      <c r="D800" s="4">
        <f>bbg!D804</f>
        <v>7.6999999999999999E-2</v>
      </c>
      <c r="E800" s="4">
        <f>bbg!E804</f>
        <v>0.13</v>
      </c>
      <c r="F800" s="4">
        <f>AVERAGE(bbg!I804:K804)/AVERAGE(bbg!$I$529:$K$529)</f>
        <v>0.40184049079754597</v>
      </c>
      <c r="G800" s="4">
        <f>AVERAGE(bbg!F804:H804)/AVERAGE(bbg!$F$529:$H$529)</f>
        <v>0.78452301534356239</v>
      </c>
      <c r="H800" s="4">
        <f t="shared" si="96"/>
        <v>0.14538000000000001</v>
      </c>
      <c r="I800" s="4">
        <f t="shared" si="97"/>
        <v>-9.237999999999999E-2</v>
      </c>
      <c r="J800" s="4">
        <f ca="1">VLOOKUP(A800,'bbg mbs total return'!$A$7:$B$803,2,FALSE)*$M$1</f>
        <v>13759.4136</v>
      </c>
      <c r="K800" s="4">
        <f ca="1">VLOOKUP(A800,'bbg mbs total return'!$E$7:$F$803,2,FALSE)*$M$1</f>
        <v>2305.2597999999998</v>
      </c>
      <c r="L800" s="6">
        <f t="shared" ca="1" si="98"/>
        <v>1.2854714109994392E-3</v>
      </c>
      <c r="M800" s="6">
        <f t="shared" ca="1" si="99"/>
        <v>3.5370878329387791E-3</v>
      </c>
      <c r="N800">
        <f t="shared" ca="1" si="102"/>
        <v>1.7112515740528145</v>
      </c>
      <c r="O800">
        <f t="shared" ca="1" si="103"/>
        <v>1.9256227937487056</v>
      </c>
      <c r="P800">
        <f t="shared" ca="1" si="100"/>
        <v>0.2352368550616446</v>
      </c>
      <c r="Q800">
        <f t="shared" ca="1" si="101"/>
        <v>0.25707163602403793</v>
      </c>
    </row>
    <row r="801" spans="1:17" x14ac:dyDescent="0.2">
      <c r="A801" s="1">
        <v>44217</v>
      </c>
      <c r="B801" s="4">
        <f>bbg!B805</f>
        <v>0.19</v>
      </c>
      <c r="C801" s="4">
        <f>bbg!C805</f>
        <v>0.21775</v>
      </c>
      <c r="D801" s="4">
        <f>bbg!D805</f>
        <v>7.6999999999999999E-2</v>
      </c>
      <c r="E801" s="4">
        <f>bbg!E805</f>
        <v>0.13</v>
      </c>
      <c r="F801" s="4">
        <f>AVERAGE(bbg!I805:K805)/AVERAGE(bbg!$I$529:$K$529)</f>
        <v>0.40828220858895709</v>
      </c>
      <c r="G801" s="4">
        <f>AVERAGE(bbg!F805:H805)/AVERAGE(bbg!$F$529:$H$529)</f>
        <v>0.79286190793862577</v>
      </c>
      <c r="H801" s="4">
        <f t="shared" si="96"/>
        <v>0.14074999999999999</v>
      </c>
      <c r="I801" s="4">
        <f t="shared" si="97"/>
        <v>-8.7749999999999995E-2</v>
      </c>
      <c r="J801" s="4">
        <f ca="1">VLOOKUP(A801,'bbg mbs total return'!$A$7:$B$803,2,FALSE)*$M$1</f>
        <v>13758.782300000001</v>
      </c>
      <c r="K801" s="4">
        <f ca="1">VLOOKUP(A801,'bbg mbs total return'!$E$7:$F$803,2,FALSE)*$M$1</f>
        <v>2304.5152200000002</v>
      </c>
      <c r="L801" s="6">
        <f t="shared" ca="1" si="98"/>
        <v>-2.7069976296041355E-4</v>
      </c>
      <c r="M801" s="6">
        <f t="shared" ca="1" si="99"/>
        <v>-1.9056515885961802E-3</v>
      </c>
      <c r="N801">
        <f t="shared" ca="1" si="102"/>
        <v>1.7107883386573526</v>
      </c>
      <c r="O801">
        <f t="shared" ca="1" si="103"/>
        <v>1.9219532276127613</v>
      </c>
      <c r="P801">
        <f t="shared" ca="1" si="100"/>
        <v>0.23490247673777942</v>
      </c>
      <c r="Q801">
        <f t="shared" ca="1" si="101"/>
        <v>0.2546760954638696</v>
      </c>
    </row>
    <row r="802" spans="1:17" x14ac:dyDescent="0.2">
      <c r="A802" s="1">
        <v>44218</v>
      </c>
      <c r="B802" s="4">
        <f>bbg!B806</f>
        <v>0.21</v>
      </c>
      <c r="C802" s="4">
        <f>bbg!C806</f>
        <v>0.21525</v>
      </c>
      <c r="D802" s="4">
        <f>bbg!D806</f>
        <v>7.5499999999999998E-2</v>
      </c>
      <c r="E802" s="4">
        <f>bbg!E806</f>
        <v>0.11</v>
      </c>
      <c r="F802" s="4">
        <f>AVERAGE(bbg!I806:K806)/AVERAGE(bbg!$I$529:$K$529)</f>
        <v>0.41012269938650309</v>
      </c>
      <c r="G802" s="4">
        <f>AVERAGE(bbg!F806:H806)/AVERAGE(bbg!$F$529:$H$529)</f>
        <v>0.79630865021125197</v>
      </c>
      <c r="H802" s="4">
        <f t="shared" si="96"/>
        <v>0.13974999999999999</v>
      </c>
      <c r="I802" s="4">
        <f t="shared" si="97"/>
        <v>-0.10525</v>
      </c>
      <c r="J802" s="4">
        <f ca="1">VLOOKUP(A802,'bbg mbs total return'!$A$7:$B$803,2,FALSE)*$M$1</f>
        <v>13757.732100000001</v>
      </c>
      <c r="K802" s="4">
        <f ca="1">VLOOKUP(A802,'bbg mbs total return'!$E$7:$F$803,2,FALSE)*$M$1</f>
        <v>2306.43921</v>
      </c>
      <c r="L802" s="6">
        <f t="shared" ca="1" si="98"/>
        <v>-4.5034363251709178E-4</v>
      </c>
      <c r="M802" s="6">
        <f t="shared" ca="1" si="99"/>
        <v>4.9257826121016368E-3</v>
      </c>
      <c r="N802">
        <f t="shared" ca="1" si="102"/>
        <v>1.7100178960224539</v>
      </c>
      <c r="O802">
        <f t="shared" ca="1" si="103"/>
        <v>1.9314203514026089</v>
      </c>
      <c r="P802">
        <f t="shared" ca="1" si="100"/>
        <v>0.23434634627060102</v>
      </c>
      <c r="Q802">
        <f t="shared" ca="1" si="101"/>
        <v>0.26085635715872502</v>
      </c>
    </row>
    <row r="803" spans="1:17" x14ac:dyDescent="0.2">
      <c r="A803" s="1">
        <v>44221</v>
      </c>
      <c r="B803" s="4">
        <f>bbg!B807</f>
        <v>0.23</v>
      </c>
      <c r="C803" s="4">
        <f>bbg!C807</f>
        <v>0.21288000000000001</v>
      </c>
      <c r="D803" s="4">
        <f>bbg!D807</f>
        <v>7.4499999999999997E-2</v>
      </c>
      <c r="E803" s="4">
        <f>bbg!E807</f>
        <v>0.11</v>
      </c>
      <c r="F803" s="4">
        <f>AVERAGE(bbg!I807:K807)/AVERAGE(bbg!$I$529:$K$529)</f>
        <v>0.41073619631901842</v>
      </c>
      <c r="G803" s="4">
        <f>AVERAGE(bbg!F807:H807)/AVERAGE(bbg!$F$529:$H$529)</f>
        <v>0.80364687569490767</v>
      </c>
      <c r="H803" s="4">
        <f t="shared" si="96"/>
        <v>0.13838</v>
      </c>
      <c r="I803" s="4">
        <f t="shared" si="97"/>
        <v>-0.10288000000000001</v>
      </c>
      <c r="J803" s="4">
        <f ca="1">VLOOKUP(A803,'bbg mbs total return'!$A$7:$B$803,2,FALSE)*$M$1</f>
        <v>13757.384000000002</v>
      </c>
      <c r="K803" s="4">
        <f ca="1">VLOOKUP(A803,'bbg mbs total return'!$E$7:$F$803,2,FALSE)*$M$1</f>
        <v>2310.8742400000001</v>
      </c>
      <c r="L803" s="6">
        <f t="shared" ca="1" si="98"/>
        <v>-1.4928259869215755E-4</v>
      </c>
      <c r="M803" s="6">
        <f t="shared" ca="1" si="99"/>
        <v>1.134505383300315E-2</v>
      </c>
      <c r="N803">
        <f t="shared" ca="1" si="102"/>
        <v>1.7097626201071257</v>
      </c>
      <c r="O803">
        <f t="shared" ca="1" si="103"/>
        <v>1.9533324192634294</v>
      </c>
      <c r="P803">
        <f t="shared" ca="1" si="100"/>
        <v>0.23416207984034365</v>
      </c>
      <c r="Q803">
        <f t="shared" ca="1" si="101"/>
        <v>0.27516084040637501</v>
      </c>
    </row>
    <row r="804" spans="1:17" x14ac:dyDescent="0.2">
      <c r="A804" s="1">
        <v>44222</v>
      </c>
      <c r="B804" s="4">
        <f>bbg!B808</f>
        <v>0.22</v>
      </c>
      <c r="C804" s="4">
        <f>bbg!C808</f>
        <v>0.2185</v>
      </c>
      <c r="D804" s="4">
        <f>bbg!D808</f>
        <v>7.2700000000000001E-2</v>
      </c>
      <c r="E804" s="4">
        <f>bbg!E808</f>
        <v>0.11</v>
      </c>
      <c r="F804" s="4">
        <f>AVERAGE(bbg!I808:K808)/AVERAGE(bbg!$I$529:$K$529)</f>
        <v>0.41779141104294476</v>
      </c>
      <c r="G804" s="4">
        <f>AVERAGE(bbg!F808:H808)/AVERAGE(bbg!$F$529:$H$529)</f>
        <v>0.80364687569490767</v>
      </c>
      <c r="H804" s="4">
        <f t="shared" si="96"/>
        <v>0.14579999999999999</v>
      </c>
      <c r="I804" s="4">
        <f t="shared" si="97"/>
        <v>-0.1085</v>
      </c>
      <c r="J804" s="4">
        <f ca="1">VLOOKUP(A804,'bbg mbs total return'!$A$7:$B$803,2,FALSE)*$M$1</f>
        <v>13752.841</v>
      </c>
      <c r="K804" s="4">
        <f ca="1">VLOOKUP(A804,'bbg mbs total return'!$E$7:$F$803,2,FALSE)*$M$1</f>
        <v>2311.8353500000003</v>
      </c>
      <c r="L804" s="6">
        <f t="shared" ca="1" si="98"/>
        <v>-1.948313720109174E-3</v>
      </c>
      <c r="M804" s="6">
        <f t="shared" ca="1" si="99"/>
        <v>2.4538544338967186E-3</v>
      </c>
      <c r="N804">
        <f t="shared" ca="1" si="102"/>
        <v>1.7064314661362412</v>
      </c>
      <c r="O804">
        <f t="shared" ca="1" si="103"/>
        <v>1.9581256126813134</v>
      </c>
      <c r="P804">
        <f t="shared" ca="1" si="100"/>
        <v>0.23175754492735234</v>
      </c>
      <c r="Q804">
        <f t="shared" ca="1" si="101"/>
        <v>0.27828989948853788</v>
      </c>
    </row>
    <row r="805" spans="1:17" x14ac:dyDescent="0.2">
      <c r="A805" s="1">
        <v>44223</v>
      </c>
      <c r="B805" s="4">
        <f>bbg!B809</f>
        <v>0.22</v>
      </c>
      <c r="C805" s="4">
        <f>bbg!C809</f>
        <v>0.21149999999999999</v>
      </c>
      <c r="D805" s="4">
        <f>bbg!D809</f>
        <v>7.0999999999999994E-2</v>
      </c>
      <c r="E805" s="4">
        <f>bbg!E809</f>
        <v>0.14000000000000001</v>
      </c>
      <c r="F805" s="4">
        <f>AVERAGE(bbg!I809:K809)/AVERAGE(bbg!$I$529:$K$529)</f>
        <v>0.3978527607361963</v>
      </c>
      <c r="G805" s="4">
        <f>AVERAGE(bbg!F809:H809)/AVERAGE(bbg!$F$529:$H$529)</f>
        <v>0.78452301534356239</v>
      </c>
      <c r="H805" s="4">
        <f t="shared" si="96"/>
        <v>0.14050000000000001</v>
      </c>
      <c r="I805" s="4">
        <f t="shared" si="97"/>
        <v>-7.149999999999998E-2</v>
      </c>
      <c r="J805" s="4">
        <f ca="1">VLOOKUP(A805,'bbg mbs total return'!$A$7:$B$803,2,FALSE)*$M$1</f>
        <v>13756.8058</v>
      </c>
      <c r="K805" s="4">
        <f ca="1">VLOOKUP(A805,'bbg mbs total return'!$E$7:$F$803,2,FALSE)*$M$1</f>
        <v>2314.3989000000001</v>
      </c>
      <c r="L805" s="6">
        <f t="shared" ca="1" si="98"/>
        <v>1.7009081978041742E-3</v>
      </c>
      <c r="M805" s="6">
        <f t="shared" ca="1" si="99"/>
        <v>6.5423971477889479E-3</v>
      </c>
      <c r="N805">
        <f t="shared" ca="1" si="102"/>
        <v>1.7093339494059832</v>
      </c>
      <c r="O805">
        <f t="shared" ca="1" si="103"/>
        <v>1.970936448104732</v>
      </c>
      <c r="P805">
        <f t="shared" ca="1" si="100"/>
        <v>0.2338526514332262</v>
      </c>
      <c r="Q805">
        <f t="shared" ca="1" si="101"/>
        <v>0.28665297968099912</v>
      </c>
    </row>
    <row r="806" spans="1:17" x14ac:dyDescent="0.2">
      <c r="A806" s="1">
        <v>44224</v>
      </c>
      <c r="B806" s="4">
        <f>bbg!B810</f>
        <v>0.2</v>
      </c>
      <c r="C806" s="4">
        <f>bbg!C810</f>
        <v>0.20499999999999999</v>
      </c>
      <c r="D806" s="4">
        <f>bbg!D810</f>
        <v>6.9000000000000006E-2</v>
      </c>
      <c r="E806" s="4">
        <f>bbg!E810</f>
        <v>0.14000000000000001</v>
      </c>
      <c r="F806" s="4">
        <f>AVERAGE(bbg!I810:K810)/AVERAGE(bbg!$I$529:$K$529)</f>
        <v>0.40122699386503058</v>
      </c>
      <c r="G806" s="4">
        <f>AVERAGE(bbg!F810:H810)/AVERAGE(bbg!$F$529:$H$529)</f>
        <v>0.78830331331999115</v>
      </c>
      <c r="H806" s="4">
        <f t="shared" si="96"/>
        <v>0.13599999999999998</v>
      </c>
      <c r="I806" s="4">
        <f t="shared" si="97"/>
        <v>-6.4999999999999974E-2</v>
      </c>
      <c r="J806" s="4">
        <f ca="1">VLOOKUP(A806,'bbg mbs total return'!$A$7:$B$803,2,FALSE)*$M$1</f>
        <v>13758.587600000001</v>
      </c>
      <c r="K806" s="4">
        <f ca="1">VLOOKUP(A806,'bbg mbs total return'!$E$7:$F$803,2,FALSE)*$M$1</f>
        <v>2312.44364</v>
      </c>
      <c r="L806" s="6">
        <f t="shared" ca="1" si="98"/>
        <v>7.6417593973736602E-4</v>
      </c>
      <c r="M806" s="6">
        <f t="shared" ca="1" si="99"/>
        <v>-4.9844622722560964E-3</v>
      </c>
      <c r="N806">
        <f t="shared" ca="1" si="102"/>
        <v>1.7106401812830956</v>
      </c>
      <c r="O806">
        <f t="shared" ca="1" si="103"/>
        <v>1.9611123897381395</v>
      </c>
      <c r="P806">
        <f t="shared" ca="1" si="100"/>
        <v>0.2347955319426327</v>
      </c>
      <c r="Q806">
        <f t="shared" ca="1" si="101"/>
        <v>0.28023970644629315</v>
      </c>
    </row>
    <row r="807" spans="1:17" x14ac:dyDescent="0.2">
      <c r="A807" s="1">
        <v>44225</v>
      </c>
      <c r="B807" s="4">
        <f>bbg!B811</f>
        <v>0.18</v>
      </c>
      <c r="C807" s="4">
        <f>bbg!C811</f>
        <v>0.20188</v>
      </c>
      <c r="D807" s="4">
        <f>bbg!D811</f>
        <v>6.3E-2</v>
      </c>
      <c r="E807" s="4">
        <f>bbg!E811</f>
        <v>0.14000000000000001</v>
      </c>
      <c r="F807" s="4">
        <f>AVERAGE(bbg!I811:K811)/AVERAGE(bbg!$I$529:$K$529)</f>
        <v>0.38834355828220857</v>
      </c>
      <c r="G807" s="4">
        <f>AVERAGE(bbg!F811:H811)/AVERAGE(bbg!$F$529:$H$529)</f>
        <v>0.77585056704469646</v>
      </c>
      <c r="H807" s="4">
        <f t="shared" si="96"/>
        <v>0.13888</v>
      </c>
      <c r="I807" s="4">
        <f t="shared" si="97"/>
        <v>-6.1879999999999991E-2</v>
      </c>
      <c r="J807" s="4">
        <f ca="1">VLOOKUP(A807,'bbg mbs total return'!$A$7:$B$803,2,FALSE)*$M$1</f>
        <v>13766.652900000001</v>
      </c>
      <c r="K807" s="4">
        <f ca="1">VLOOKUP(A807,'bbg mbs total return'!$E$7:$F$803,2,FALSE)*$M$1</f>
        <v>2312.2949600000002</v>
      </c>
      <c r="L807" s="6">
        <f t="shared" ca="1" si="98"/>
        <v>3.4585868392482014E-3</v>
      </c>
      <c r="M807" s="6">
        <f t="shared" ca="1" si="99"/>
        <v>-3.7934416425351448E-4</v>
      </c>
      <c r="N807">
        <f t="shared" ca="1" si="102"/>
        <v>1.7165565789007706</v>
      </c>
      <c r="O807">
        <f t="shared" ca="1" si="103"/>
        <v>1.9603684531976471</v>
      </c>
      <c r="P807">
        <f t="shared" ca="1" si="100"/>
        <v>0.23906617951857223</v>
      </c>
      <c r="Q807">
        <f t="shared" ca="1" si="101"/>
        <v>0.27975405498480721</v>
      </c>
    </row>
    <row r="808" spans="1:17" x14ac:dyDescent="0.2">
      <c r="A808" s="1">
        <v>44228</v>
      </c>
      <c r="B808" s="4">
        <f>bbg!B812</f>
        <v>0.17</v>
      </c>
      <c r="C808" s="4">
        <f>bbg!C812</f>
        <v>0.19550000000000001</v>
      </c>
      <c r="D808" s="4">
        <f>bbg!D812</f>
        <v>6.4000000000000001E-2</v>
      </c>
      <c r="E808" s="4">
        <f>bbg!E812</f>
        <v>0.1</v>
      </c>
      <c r="F808" s="4">
        <f>AVERAGE(bbg!I812:K812)/AVERAGE(bbg!$I$529:$K$529)</f>
        <v>0.39570552147239263</v>
      </c>
      <c r="G808" s="4">
        <f>AVERAGE(bbg!F812:H812)/AVERAGE(bbg!$F$529:$H$529)</f>
        <v>0.7916388703580165</v>
      </c>
      <c r="H808" s="4">
        <f t="shared" si="96"/>
        <v>0.13150000000000001</v>
      </c>
      <c r="I808" s="4">
        <f t="shared" si="97"/>
        <v>-9.5500000000000002E-2</v>
      </c>
      <c r="J808" s="4">
        <f ca="1">VLOOKUP(A808,'bbg mbs total return'!$A$7:$B$803,2,FALSE)*$M$1</f>
        <v>13770.0041</v>
      </c>
      <c r="K808" s="4">
        <f ca="1">VLOOKUP(A808,'bbg mbs total return'!$E$7:$F$803,2,FALSE)*$M$1</f>
        <v>2313.4584400000003</v>
      </c>
      <c r="L808" s="6">
        <f t="shared" ca="1" si="98"/>
        <v>1.4362300076586232E-3</v>
      </c>
      <c r="M808" s="6">
        <f t="shared" ca="1" si="99"/>
        <v>2.9687094937066896E-3</v>
      </c>
      <c r="N808">
        <f t="shared" ca="1" si="102"/>
        <v>1.7190219489692318</v>
      </c>
      <c r="O808">
        <f t="shared" ca="1" si="103"/>
        <v>1.9661882176358181</v>
      </c>
      <c r="P808">
        <f t="shared" ca="1" si="100"/>
        <v>0.24084576354707177</v>
      </c>
      <c r="Q808">
        <f t="shared" ca="1" si="101"/>
        <v>0.28355327299745015</v>
      </c>
    </row>
    <row r="809" spans="1:17" x14ac:dyDescent="0.2">
      <c r="A809" s="1">
        <v>44229</v>
      </c>
      <c r="B809" s="4">
        <f>bbg!B813</f>
        <v>0.16</v>
      </c>
      <c r="C809" s="4">
        <f>bbg!C813</f>
        <v>0.19225</v>
      </c>
      <c r="D809" s="4">
        <f>bbg!D813</f>
        <v>6.6799999999999998E-2</v>
      </c>
      <c r="E809" s="4">
        <f>bbg!E813</f>
        <v>0.16</v>
      </c>
      <c r="F809" s="4">
        <f>AVERAGE(bbg!I813:K813)/AVERAGE(bbg!$I$529:$K$529)</f>
        <v>0.4015337423312883</v>
      </c>
      <c r="G809" s="4">
        <f>AVERAGE(bbg!F813:H813)/AVERAGE(bbg!$F$529:$H$529)</f>
        <v>0.80209028241049585</v>
      </c>
      <c r="H809" s="4">
        <f t="shared" si="96"/>
        <v>0.12545000000000001</v>
      </c>
      <c r="I809" s="4">
        <f t="shared" si="97"/>
        <v>-3.2250000000000001E-2</v>
      </c>
      <c r="J809" s="4">
        <f ca="1">VLOOKUP(A809,'bbg mbs total return'!$A$7:$B$803,2,FALSE)*$M$1</f>
        <v>13765.083500000001</v>
      </c>
      <c r="K809" s="4">
        <f ca="1">VLOOKUP(A809,'bbg mbs total return'!$E$7:$F$803,2,FALSE)*$M$1</f>
        <v>2310.8205499999999</v>
      </c>
      <c r="L809" s="6">
        <f t="shared" ca="1" si="98"/>
        <v>-2.1083174550396325E-3</v>
      </c>
      <c r="M809" s="6">
        <f t="shared" ca="1" si="99"/>
        <v>-6.727395976044815E-3</v>
      </c>
      <c r="N809">
        <f t="shared" ca="1" si="102"/>
        <v>1.7153977049886238</v>
      </c>
      <c r="O809">
        <f t="shared" ca="1" si="103"/>
        <v>1.9529608909323481</v>
      </c>
      <c r="P809">
        <f t="shared" ca="1" si="100"/>
        <v>0.23822966676477342</v>
      </c>
      <c r="Q809">
        <f t="shared" ca="1" si="101"/>
        <v>0.27491830187364807</v>
      </c>
    </row>
    <row r="810" spans="1:17" x14ac:dyDescent="0.2">
      <c r="A810" s="1">
        <v>44230</v>
      </c>
      <c r="B810" s="4">
        <f>bbg!B814</f>
        <v>0.15</v>
      </c>
      <c r="C810" s="4">
        <f>bbg!C814</f>
        <v>0.19513</v>
      </c>
      <c r="D810" s="4">
        <f>bbg!D814</f>
        <v>6.6000000000000003E-2</v>
      </c>
      <c r="E810" s="4">
        <f>bbg!E814</f>
        <v>0.12</v>
      </c>
      <c r="F810" s="4">
        <f>AVERAGE(bbg!I814:K814)/AVERAGE(bbg!$I$529:$K$529)</f>
        <v>0.3978527607361963</v>
      </c>
      <c r="G810" s="4">
        <f>AVERAGE(bbg!F814:H814)/AVERAGE(bbg!$F$529:$H$529)</f>
        <v>0.80053368912608402</v>
      </c>
      <c r="H810" s="4">
        <f t="shared" si="96"/>
        <v>0.12912999999999999</v>
      </c>
      <c r="I810" s="4">
        <f t="shared" si="97"/>
        <v>-7.5130000000000002E-2</v>
      </c>
      <c r="J810" s="4">
        <f ca="1">VLOOKUP(A810,'bbg mbs total return'!$A$7:$B$803,2,FALSE)*$M$1</f>
        <v>13761.531700000001</v>
      </c>
      <c r="K810" s="4">
        <f ca="1">VLOOKUP(A810,'bbg mbs total return'!$E$7:$F$803,2,FALSE)*$M$1</f>
        <v>2308.0375199999999</v>
      </c>
      <c r="L810" s="6">
        <f t="shared" ca="1" si="98"/>
        <v>-1.5223750731330088E-3</v>
      </c>
      <c r="M810" s="6">
        <f t="shared" ca="1" si="99"/>
        <v>-7.1056478184774452E-3</v>
      </c>
      <c r="N810">
        <f t="shared" ca="1" si="102"/>
        <v>1.7127862262820395</v>
      </c>
      <c r="O810">
        <f t="shared" ca="1" si="103"/>
        <v>1.9390838386381228</v>
      </c>
      <c r="P810">
        <f t="shared" ca="1" si="100"/>
        <v>0.23634461678527696</v>
      </c>
      <c r="Q810">
        <f t="shared" ca="1" si="101"/>
        <v>0.26585918142320253</v>
      </c>
    </row>
    <row r="811" spans="1:17" x14ac:dyDescent="0.2">
      <c r="A811" s="1">
        <v>44231</v>
      </c>
      <c r="B811" s="4">
        <f>bbg!B815</f>
        <v>0.14000000000000001</v>
      </c>
      <c r="C811" s="4">
        <f>bbg!C815</f>
        <v>0.19263</v>
      </c>
      <c r="D811" s="4">
        <f>bbg!D815</f>
        <v>6.4000000000000001E-2</v>
      </c>
      <c r="E811" s="4">
        <f>bbg!E815</f>
        <v>0.14000000000000001</v>
      </c>
      <c r="F811" s="4">
        <f>AVERAGE(bbg!I815:K815)/AVERAGE(bbg!$I$529:$K$529)</f>
        <v>0.40521472392638036</v>
      </c>
      <c r="G811" s="4">
        <f>AVERAGE(bbg!F815:H815)/AVERAGE(bbg!$F$529:$H$529)</f>
        <v>0.8052034689793196</v>
      </c>
      <c r="H811" s="4">
        <f t="shared" si="96"/>
        <v>0.12862999999999999</v>
      </c>
      <c r="I811" s="4">
        <f t="shared" si="97"/>
        <v>-5.2629999999999982E-2</v>
      </c>
      <c r="J811" s="4">
        <f ca="1">VLOOKUP(A811,'bbg mbs total return'!$A$7:$B$803,2,FALSE)*$M$1</f>
        <v>13765.325400000002</v>
      </c>
      <c r="K811" s="4">
        <f ca="1">VLOOKUP(A811,'bbg mbs total return'!$E$7:$F$803,2,FALSE)*$M$1</f>
        <v>2307.29412</v>
      </c>
      <c r="L811" s="6">
        <f t="shared" ca="1" si="98"/>
        <v>1.6264781049052824E-3</v>
      </c>
      <c r="M811" s="6">
        <f t="shared" ca="1" si="99"/>
        <v>-1.9003417240804677E-3</v>
      </c>
      <c r="N811">
        <f t="shared" ca="1" si="102"/>
        <v>1.7155720355774706</v>
      </c>
      <c r="O811">
        <f t="shared" ca="1" si="103"/>
        <v>1.9353989167130687</v>
      </c>
      <c r="P811">
        <f t="shared" ca="1" si="100"/>
        <v>0.23835550423459573</v>
      </c>
      <c r="Q811">
        <f t="shared" ca="1" si="101"/>
        <v>0.26345361640393361</v>
      </c>
    </row>
    <row r="812" spans="1:17" x14ac:dyDescent="0.2">
      <c r="A812" s="1">
        <v>44232</v>
      </c>
      <c r="B812" s="4">
        <f>bbg!B816</f>
        <v>0.12</v>
      </c>
      <c r="C812" s="4">
        <f>bbg!C816</f>
        <v>0.19087999999999999</v>
      </c>
      <c r="D812" s="4">
        <f>bbg!D816</f>
        <v>6.4000000000000001E-2</v>
      </c>
      <c r="E812" s="4">
        <f>bbg!E816</f>
        <v>0.08</v>
      </c>
      <c r="F812" s="4">
        <f>AVERAGE(bbg!I816:K816)/AVERAGE(bbg!$I$529:$K$529)</f>
        <v>0.4150306748466257</v>
      </c>
      <c r="G812" s="4">
        <f>AVERAGE(bbg!F816:H816)/AVERAGE(bbg!$F$529:$H$529)</f>
        <v>0.81609962197020236</v>
      </c>
      <c r="H812" s="4">
        <f t="shared" si="96"/>
        <v>0.12687999999999999</v>
      </c>
      <c r="I812" s="4">
        <f t="shared" si="97"/>
        <v>-0.11087999999999999</v>
      </c>
      <c r="J812" s="4">
        <f ca="1">VLOOKUP(A812,'bbg mbs total return'!$A$7:$B$803,2,FALSE)*$M$1</f>
        <v>13765.638100000002</v>
      </c>
      <c r="K812" s="4">
        <f ca="1">VLOOKUP(A812,'bbg mbs total return'!$E$7:$F$803,2,FALSE)*$M$1</f>
        <v>2305.6928600000001</v>
      </c>
      <c r="L812" s="6">
        <f t="shared" ca="1" si="98"/>
        <v>1.3402734380711935E-4</v>
      </c>
      <c r="M812" s="6">
        <f t="shared" ca="1" si="99"/>
        <v>-4.0945945807722263E-3</v>
      </c>
      <c r="N812">
        <f t="shared" ca="1" si="102"/>
        <v>1.7158019691405089</v>
      </c>
      <c r="O812">
        <f t="shared" ca="1" si="103"/>
        <v>1.927474242797063</v>
      </c>
      <c r="P812">
        <f t="shared" ca="1" si="100"/>
        <v>0.23852147773351717</v>
      </c>
      <c r="Q812">
        <f t="shared" ca="1" si="101"/>
        <v>0.25828028607314901</v>
      </c>
    </row>
    <row r="813" spans="1:17" x14ac:dyDescent="0.2">
      <c r="A813" s="1">
        <v>44235</v>
      </c>
      <c r="B813" s="4">
        <f>bbg!B817</f>
        <v>0.11</v>
      </c>
      <c r="C813" s="4">
        <f>bbg!C817</f>
        <v>0.19538</v>
      </c>
      <c r="D813" s="4">
        <f>bbg!D817</f>
        <v>6.8000000000000005E-2</v>
      </c>
      <c r="E813" s="4">
        <f>bbg!E817</f>
        <v>0.1</v>
      </c>
      <c r="F813" s="4">
        <f>AVERAGE(bbg!I817:K817)/AVERAGE(bbg!$I$529:$K$529)</f>
        <v>0.41595092024539881</v>
      </c>
      <c r="G813" s="4">
        <f>AVERAGE(bbg!F817:H817)/AVERAGE(bbg!$F$529:$H$529)</f>
        <v>0.81765621525461429</v>
      </c>
      <c r="H813" s="4">
        <f t="shared" si="96"/>
        <v>0.12737999999999999</v>
      </c>
      <c r="I813" s="4">
        <f t="shared" si="97"/>
        <v>-9.5379999999999993E-2</v>
      </c>
      <c r="J813" s="4">
        <f ca="1">VLOOKUP(A813,'bbg mbs total return'!$A$7:$B$803,2,FALSE)*$M$1</f>
        <v>13767.537900000003</v>
      </c>
      <c r="K813" s="4">
        <f ca="1">VLOOKUP(A813,'bbg mbs total return'!$E$7:$F$803,2,FALSE)*$M$1</f>
        <v>2305.9701600000003</v>
      </c>
      <c r="L813" s="6">
        <f t="shared" ca="1" si="98"/>
        <v>8.1426083691764632E-4</v>
      </c>
      <c r="M813" s="6">
        <f t="shared" ca="1" si="99"/>
        <v>7.0957846484409615E-4</v>
      </c>
      <c r="N813">
        <f t="shared" ca="1" si="102"/>
        <v>1.7171990794878862</v>
      </c>
      <c r="O813">
        <f t="shared" ca="1" si="103"/>
        <v>1.9288419370112935</v>
      </c>
      <c r="P813">
        <f t="shared" ca="1" si="100"/>
        <v>0.239529957268517</v>
      </c>
      <c r="Q813">
        <f t="shared" ca="1" si="101"/>
        <v>0.25917313466688441</v>
      </c>
    </row>
    <row r="814" spans="1:17" x14ac:dyDescent="0.2">
      <c r="A814" s="1">
        <v>44236</v>
      </c>
      <c r="B814" s="4">
        <f>bbg!B818</f>
        <v>0.11</v>
      </c>
      <c r="C814" s="4">
        <f>bbg!C818</f>
        <v>0.20250000000000001</v>
      </c>
      <c r="D814" s="4">
        <f>bbg!D818</f>
        <v>7.0000000000000007E-2</v>
      </c>
      <c r="E814" s="4">
        <f>bbg!E818</f>
        <v>0.1</v>
      </c>
      <c r="F814" s="4">
        <f>AVERAGE(bbg!I818:K818)/AVERAGE(bbg!$I$529:$K$529)</f>
        <v>0.41073619631901837</v>
      </c>
      <c r="G814" s="4">
        <f>AVERAGE(bbg!F818:H818)/AVERAGE(bbg!$F$529:$H$529)</f>
        <v>0.81787858572381589</v>
      </c>
      <c r="H814" s="4">
        <f t="shared" si="96"/>
        <v>0.13250000000000001</v>
      </c>
      <c r="I814" s="4">
        <f t="shared" si="97"/>
        <v>-0.10250000000000001</v>
      </c>
      <c r="J814" s="4">
        <f ca="1">VLOOKUP(A814,'bbg mbs total return'!$A$7:$B$803,2,FALSE)*$M$1</f>
        <v>13770.4112</v>
      </c>
      <c r="K814" s="4">
        <f ca="1">VLOOKUP(A814,'bbg mbs total return'!$E$7:$F$803,2,FALSE)*$M$1</f>
        <v>2307.6522500000001</v>
      </c>
      <c r="L814" s="6">
        <f t="shared" ca="1" si="98"/>
        <v>1.2313363597118432E-3</v>
      </c>
      <c r="M814" s="6">
        <f t="shared" ca="1" si="99"/>
        <v>4.3037551708814846E-3</v>
      </c>
      <c r="N814">
        <f t="shared" ca="1" si="102"/>
        <v>1.7193135291513233</v>
      </c>
      <c r="O814">
        <f t="shared" ca="1" si="103"/>
        <v>1.937143200471519</v>
      </c>
      <c r="P814">
        <f t="shared" ca="1" si="100"/>
        <v>0.24105623557385392</v>
      </c>
      <c r="Q814">
        <f t="shared" ca="1" si="101"/>
        <v>0.26459230755624219</v>
      </c>
    </row>
    <row r="815" spans="1:17" x14ac:dyDescent="0.2">
      <c r="A815" s="1">
        <v>44237</v>
      </c>
      <c r="B815" s="4">
        <f>bbg!B819</f>
        <v>0.14000000000000001</v>
      </c>
      <c r="C815" s="4">
        <f>bbg!C819</f>
        <v>0.20088</v>
      </c>
      <c r="D815" s="4">
        <f>bbg!D819</f>
        <v>6.9099999999999995E-2</v>
      </c>
      <c r="E815" s="4">
        <f>bbg!E819</f>
        <v>0.11</v>
      </c>
      <c r="F815" s="4">
        <f>AVERAGE(bbg!I819:K819)/AVERAGE(bbg!$I$529:$K$529)</f>
        <v>0.42239263803680976</v>
      </c>
      <c r="G815" s="4">
        <f>AVERAGE(bbg!F819:H819)/AVERAGE(bbg!$F$529:$H$529)</f>
        <v>0.82566155214587489</v>
      </c>
      <c r="H815" s="4">
        <f t="shared" si="96"/>
        <v>0.13178000000000001</v>
      </c>
      <c r="I815" s="4">
        <f t="shared" si="97"/>
        <v>-9.0880000000000002E-2</v>
      </c>
      <c r="J815" s="4">
        <f ca="1">VLOOKUP(A815,'bbg mbs total return'!$A$7:$B$803,2,FALSE)*$M$1</f>
        <v>13767.1839</v>
      </c>
      <c r="K815" s="4">
        <f ca="1">VLOOKUP(A815,'bbg mbs total return'!$E$7:$F$803,2,FALSE)*$M$1</f>
        <v>2310.1178599999998</v>
      </c>
      <c r="L815" s="6">
        <f t="shared" ca="1" si="98"/>
        <v>-1.3827524627592069E-3</v>
      </c>
      <c r="M815" s="6">
        <f t="shared" ca="1" si="99"/>
        <v>6.3038523243688976E-3</v>
      </c>
      <c r="N815">
        <f t="shared" ca="1" si="102"/>
        <v>1.716936144134634</v>
      </c>
      <c r="O815">
        <f t="shared" ca="1" si="103"/>
        <v>1.9493546651384466</v>
      </c>
      <c r="P815">
        <f t="shared" ca="1" si="100"/>
        <v>0.23934016200769137</v>
      </c>
      <c r="Q815">
        <f t="shared" ca="1" si="101"/>
        <v>0.27256411071360942</v>
      </c>
    </row>
    <row r="816" spans="1:17" x14ac:dyDescent="0.2">
      <c r="A816" s="1">
        <v>44238</v>
      </c>
      <c r="B816" s="4">
        <f>bbg!B820</f>
        <v>0.14000000000000001</v>
      </c>
      <c r="C816" s="4">
        <f>bbg!C820</f>
        <v>0.19763</v>
      </c>
      <c r="D816" s="4">
        <f>bbg!D820</f>
        <v>7.0000000000000007E-2</v>
      </c>
      <c r="E816" s="4">
        <f>bbg!E820</f>
        <v>0.06</v>
      </c>
      <c r="F816" s="4">
        <f>AVERAGE(bbg!I820:K820)/AVERAGE(bbg!$I$529:$K$529)</f>
        <v>0.41687116564417176</v>
      </c>
      <c r="G816" s="4">
        <f>AVERAGE(bbg!F820:H820)/AVERAGE(bbg!$F$529:$H$529)</f>
        <v>0.82232599510784976</v>
      </c>
      <c r="H816" s="4">
        <f t="shared" si="96"/>
        <v>0.12762999999999999</v>
      </c>
      <c r="I816" s="4">
        <f t="shared" si="97"/>
        <v>-0.13763</v>
      </c>
      <c r="J816" s="4">
        <f ca="1">VLOOKUP(A816,'bbg mbs total return'!$A$7:$B$803,2,FALSE)*$M$1</f>
        <v>13762.281000000001</v>
      </c>
      <c r="K816" s="4">
        <f ca="1">VLOOKUP(A816,'bbg mbs total return'!$E$7:$F$803,2,FALSE)*$M$1</f>
        <v>2308.5632100000003</v>
      </c>
      <c r="L816" s="6">
        <f t="shared" ca="1" si="98"/>
        <v>-2.1011639134126295E-3</v>
      </c>
      <c r="M816" s="6">
        <f t="shared" ca="1" si="99"/>
        <v>-3.9705484983338923E-3</v>
      </c>
      <c r="N816">
        <f t="shared" ca="1" si="102"/>
        <v>1.7133285798669444</v>
      </c>
      <c r="O816">
        <f t="shared" ca="1" si="103"/>
        <v>1.941614657900061</v>
      </c>
      <c r="P816">
        <f t="shared" ca="1" si="100"/>
        <v>0.23673610518283783</v>
      </c>
      <c r="Q816">
        <f t="shared" ca="1" si="101"/>
        <v>0.26751133319478204</v>
      </c>
    </row>
    <row r="817" spans="1:17" x14ac:dyDescent="0.2">
      <c r="A817" s="1">
        <v>44239</v>
      </c>
      <c r="B817" s="4">
        <f>bbg!B821</f>
        <v>0.17</v>
      </c>
      <c r="C817" s="4">
        <f>bbg!C821</f>
        <v>0.19375000000000001</v>
      </c>
      <c r="D817" s="4">
        <f>bbg!D821</f>
        <v>7.0000000000000007E-2</v>
      </c>
      <c r="E817" s="4">
        <f>bbg!E821</f>
        <v>0.06</v>
      </c>
      <c r="F817" s="4">
        <f>AVERAGE(bbg!I821:K821)/AVERAGE(bbg!$I$529:$K$529)</f>
        <v>0.41932515337423309</v>
      </c>
      <c r="G817" s="4">
        <f>AVERAGE(bbg!F821:H821)/AVERAGE(bbg!$F$529:$H$529)</f>
        <v>0.82076940182343783</v>
      </c>
      <c r="H817" s="4">
        <f t="shared" si="96"/>
        <v>0.12375</v>
      </c>
      <c r="I817" s="4">
        <f t="shared" si="97"/>
        <v>-0.13375000000000001</v>
      </c>
      <c r="J817" s="4">
        <f ca="1">VLOOKUP(A817,'bbg mbs total return'!$A$7:$B$803,2,FALSE)*$M$1</f>
        <v>13741.896500000003</v>
      </c>
      <c r="K817" s="4">
        <f ca="1">VLOOKUP(A817,'bbg mbs total return'!$E$7:$F$803,2,FALSE)*$M$1</f>
        <v>2305.4326700000001</v>
      </c>
      <c r="L817" s="6">
        <f t="shared" ca="1" si="98"/>
        <v>-8.7389982808800618E-3</v>
      </c>
      <c r="M817" s="6">
        <f t="shared" ca="1" si="99"/>
        <v>-8.0007278639777201E-3</v>
      </c>
      <c r="N817">
        <f t="shared" ca="1" si="102"/>
        <v>1.6983558043529046</v>
      </c>
      <c r="O817">
        <f t="shared" ca="1" si="103"/>
        <v>1.9260803274054923</v>
      </c>
      <c r="P817">
        <f t="shared" ca="1" si="100"/>
        <v>0.22592827048574282</v>
      </c>
      <c r="Q817">
        <f t="shared" ca="1" si="101"/>
        <v>0.25737031995338278</v>
      </c>
    </row>
    <row r="818" spans="1:17" x14ac:dyDescent="0.2">
      <c r="A818" s="1">
        <v>44242</v>
      </c>
      <c r="B818" s="4">
        <f>bbg!B822</f>
        <v>0.17</v>
      </c>
      <c r="C818" s="4">
        <f>bbg!C822</f>
        <v>0.1915</v>
      </c>
      <c r="D818" s="4">
        <f>bbg!D822</f>
        <v>7.0199999999999999E-2</v>
      </c>
      <c r="E818" s="4">
        <f>bbg!E822</f>
        <v>0.06</v>
      </c>
      <c r="F818" s="4">
        <f>AVERAGE(bbg!I822:K822)/AVERAGE(bbg!$I$529:$K$529)</f>
        <v>0.41932515337423309</v>
      </c>
      <c r="G818" s="4">
        <f>AVERAGE(bbg!F822:H822)/AVERAGE(bbg!$F$529:$H$529)</f>
        <v>0.82076940182343783</v>
      </c>
      <c r="H818" s="4">
        <f t="shared" si="96"/>
        <v>0.12130000000000001</v>
      </c>
      <c r="I818" s="4">
        <f t="shared" si="97"/>
        <v>-0.13150000000000001</v>
      </c>
      <c r="J818" s="4" t="e">
        <f ca="1">VLOOKUP(A818,'bbg mbs total return'!$A$7:$B$803,2,FALSE)*$M$1</f>
        <v>#N/A</v>
      </c>
      <c r="K818" s="4" t="e">
        <f ca="1">VLOOKUP(A818,'bbg mbs total return'!$E$7:$F$803,2,FALSE)*$M$1</f>
        <v>#N/A</v>
      </c>
      <c r="L818" s="6" t="e">
        <f t="shared" ca="1" si="98"/>
        <v>#N/A</v>
      </c>
      <c r="M818" s="6" t="e">
        <f t="shared" ca="1" si="99"/>
        <v>#N/A</v>
      </c>
      <c r="N818">
        <f t="shared" ca="1" si="102"/>
        <v>1.6983558043529046</v>
      </c>
      <c r="O818">
        <f t="shared" ca="1" si="103"/>
        <v>1.9260803274054923</v>
      </c>
      <c r="P818">
        <f t="shared" ca="1" si="100"/>
        <v>0.22592827048574282</v>
      </c>
      <c r="Q818">
        <f t="shared" ca="1" si="101"/>
        <v>0.25737031995338278</v>
      </c>
    </row>
    <row r="819" spans="1:17" x14ac:dyDescent="0.2">
      <c r="A819" s="1">
        <v>44243</v>
      </c>
      <c r="B819" s="4">
        <f>bbg!B823</f>
        <v>0.19</v>
      </c>
      <c r="C819" s="4">
        <f>bbg!C823</f>
        <v>0.18862999999999999</v>
      </c>
      <c r="D819" s="4">
        <f>bbg!D823</f>
        <v>7.0900000000000005E-2</v>
      </c>
      <c r="E819" s="4">
        <f>bbg!E823</f>
        <v>0.1</v>
      </c>
      <c r="F819" s="4">
        <f>AVERAGE(bbg!I823:K823)/AVERAGE(bbg!$I$529:$K$529)</f>
        <v>0.42269938650306743</v>
      </c>
      <c r="G819" s="4">
        <f>AVERAGE(bbg!F823:H823)/AVERAGE(bbg!$F$529:$H$529)</f>
        <v>0.8258839226150767</v>
      </c>
      <c r="H819" s="4">
        <f t="shared" si="96"/>
        <v>0.11772999999999999</v>
      </c>
      <c r="I819" s="4">
        <f t="shared" si="97"/>
        <v>-8.8629999999999987E-2</v>
      </c>
      <c r="J819" s="4">
        <f ca="1">VLOOKUP(A819,'bbg mbs total return'!$A$7:$B$803,2,FALSE)*$M$1</f>
        <v>13711.4938</v>
      </c>
      <c r="K819" s="4">
        <f ca="1">VLOOKUP(A819,'bbg mbs total return'!$E$7:$F$803,2,FALSE)*$M$1</f>
        <v>2297.5544</v>
      </c>
      <c r="L819" s="6" t="e">
        <f t="shared" ca="1" si="98"/>
        <v>#N/A</v>
      </c>
      <c r="M819" s="6" t="e">
        <f t="shared" ca="1" si="99"/>
        <v>#N/A</v>
      </c>
      <c r="N819">
        <f t="shared" ca="1" si="102"/>
        <v>1.6983558043529046</v>
      </c>
      <c r="O819">
        <f t="shared" ca="1" si="103"/>
        <v>1.9260803274054923</v>
      </c>
      <c r="P819">
        <f t="shared" ca="1" si="100"/>
        <v>0.22592827048574282</v>
      </c>
      <c r="Q819">
        <f t="shared" ca="1" si="101"/>
        <v>0.25737031995338278</v>
      </c>
    </row>
    <row r="820" spans="1:17" x14ac:dyDescent="0.2">
      <c r="A820" s="1">
        <v>44244</v>
      </c>
      <c r="B820" s="4">
        <f>bbg!B824</f>
        <v>0.2</v>
      </c>
      <c r="C820" s="4">
        <f>bbg!C824</f>
        <v>0.18138000000000001</v>
      </c>
      <c r="D820" s="4">
        <f>bbg!D824</f>
        <v>7.0300000000000001E-2</v>
      </c>
      <c r="E820" s="4">
        <f>bbg!E824</f>
        <v>0.1</v>
      </c>
      <c r="F820" s="4">
        <f>AVERAGE(bbg!I824:K824)/AVERAGE(bbg!$I$529:$K$529)</f>
        <v>0.4150306748466257</v>
      </c>
      <c r="G820" s="4">
        <f>AVERAGE(bbg!F824:H824)/AVERAGE(bbg!$F$529:$H$529)</f>
        <v>0.81543251056259736</v>
      </c>
      <c r="H820" s="4">
        <f t="shared" si="96"/>
        <v>0.11108000000000001</v>
      </c>
      <c r="I820" s="4">
        <f t="shared" si="97"/>
        <v>-8.1380000000000008E-2</v>
      </c>
      <c r="J820" s="4">
        <f ca="1">VLOOKUP(A820,'bbg mbs total return'!$A$7:$B$803,2,FALSE)*$M$1</f>
        <v>13720.031100000002</v>
      </c>
      <c r="K820" s="4">
        <f ca="1">VLOOKUP(A820,'bbg mbs total return'!$E$7:$F$803,2,FALSE)*$M$1</f>
        <v>2300.2330000000002</v>
      </c>
      <c r="L820" s="6">
        <f t="shared" ca="1" si="98"/>
        <v>3.6735654579086231E-3</v>
      </c>
      <c r="M820" s="6">
        <f t="shared" ca="1" si="99"/>
        <v>6.878505248885558E-3</v>
      </c>
      <c r="N820">
        <f t="shared" ca="1" si="102"/>
        <v>1.7045948255710139</v>
      </c>
      <c r="O820">
        <f t="shared" ca="1" si="103"/>
        <v>1.9393288810473261</v>
      </c>
      <c r="P820">
        <f t="shared" ca="1" si="100"/>
        <v>0.23043179823407267</v>
      </c>
      <c r="Q820">
        <f t="shared" ca="1" si="101"/>
        <v>0.26601914829897511</v>
      </c>
    </row>
    <row r="821" spans="1:17" x14ac:dyDescent="0.2">
      <c r="A821" s="1">
        <v>44245</v>
      </c>
      <c r="B821" s="4">
        <f>bbg!B825</f>
        <v>0.17</v>
      </c>
      <c r="C821" s="4">
        <f>bbg!C825</f>
        <v>0.18237999999999999</v>
      </c>
      <c r="D821" s="4">
        <f>bbg!D825</f>
        <v>7.1599999999999997E-2</v>
      </c>
      <c r="E821" s="4">
        <f>bbg!E825</f>
        <v>0.12</v>
      </c>
      <c r="F821" s="4">
        <f>AVERAGE(bbg!I825:K825)/AVERAGE(bbg!$I$529:$K$529)</f>
        <v>0.40981595092024536</v>
      </c>
      <c r="G821" s="4">
        <f>AVERAGE(bbg!F825:H825)/AVERAGE(bbg!$F$529:$H$529)</f>
        <v>0.79875472537247061</v>
      </c>
      <c r="H821" s="4">
        <f t="shared" si="96"/>
        <v>0.11077999999999999</v>
      </c>
      <c r="I821" s="4">
        <f t="shared" si="97"/>
        <v>-6.2379999999999991E-2</v>
      </c>
      <c r="J821" s="4">
        <f ca="1">VLOOKUP(A821,'bbg mbs total return'!$A$7:$B$803,2,FALSE)*$M$1</f>
        <v>13728.202600000001</v>
      </c>
      <c r="K821" s="4">
        <f ca="1">VLOOKUP(A821,'bbg mbs total return'!$E$7:$F$803,2,FALSE)*$M$1</f>
        <v>2300.5338999999999</v>
      </c>
      <c r="L821" s="6">
        <f t="shared" ca="1" si="98"/>
        <v>3.5139752707995298E-3</v>
      </c>
      <c r="M821" s="6">
        <f t="shared" ca="1" si="99"/>
        <v>7.7179572677998909E-4</v>
      </c>
      <c r="N821">
        <f t="shared" ca="1" si="102"/>
        <v>1.7105847296348033</v>
      </c>
      <c r="O821">
        <f t="shared" ca="1" si="103"/>
        <v>1.9408256467905394</v>
      </c>
      <c r="P821">
        <f t="shared" ca="1" si="100"/>
        <v>0.23475550514547261</v>
      </c>
      <c r="Q821">
        <f t="shared" ca="1" si="101"/>
        <v>0.26699625646765379</v>
      </c>
    </row>
    <row r="822" spans="1:17" x14ac:dyDescent="0.2">
      <c r="A822" s="1">
        <v>44246</v>
      </c>
      <c r="B822" s="4">
        <f>bbg!B826</f>
        <v>0.18</v>
      </c>
      <c r="C822" s="4">
        <f>bbg!C826</f>
        <v>0.17524999999999999</v>
      </c>
      <c r="D822" s="4">
        <f>bbg!D826</f>
        <v>7.1800000000000003E-2</v>
      </c>
      <c r="E822" s="4">
        <f>bbg!E826</f>
        <v>0.13</v>
      </c>
      <c r="F822" s="4">
        <f>AVERAGE(bbg!I826:K826)/AVERAGE(bbg!$I$529:$K$529)</f>
        <v>0.42883435582822077</v>
      </c>
      <c r="G822" s="4">
        <f>AVERAGE(bbg!F826:H826)/AVERAGE(bbg!$F$529:$H$529)</f>
        <v>0.81609962197020236</v>
      </c>
      <c r="H822" s="4">
        <f t="shared" si="96"/>
        <v>0.10344999999999999</v>
      </c>
      <c r="I822" s="4">
        <f t="shared" si="97"/>
        <v>-4.5249999999999985E-2</v>
      </c>
      <c r="J822" s="4">
        <f ca="1">VLOOKUP(A822,'bbg mbs total return'!$A$7:$B$803,2,FALSE)*$M$1</f>
        <v>13714.408400000002</v>
      </c>
      <c r="K822" s="4">
        <f ca="1">VLOOKUP(A822,'bbg mbs total return'!$E$7:$F$803,2,FALSE)*$M$1</f>
        <v>2296.7803200000003</v>
      </c>
      <c r="L822" s="6">
        <f t="shared" ca="1" si="98"/>
        <v>-5.928363848592611E-3</v>
      </c>
      <c r="M822" s="6">
        <f t="shared" ca="1" si="99"/>
        <v>-9.6265140887501835E-3</v>
      </c>
      <c r="N822">
        <f t="shared" ca="1" si="102"/>
        <v>1.7004437609636818</v>
      </c>
      <c r="O822">
        <f t="shared" ca="1" si="103"/>
        <v>1.9221422613579027</v>
      </c>
      <c r="P822">
        <f t="shared" ca="1" si="100"/>
        <v>0.22743542524691751</v>
      </c>
      <c r="Q822">
        <f t="shared" ca="1" si="101"/>
        <v>0.25479949915437428</v>
      </c>
    </row>
    <row r="823" spans="1:17" x14ac:dyDescent="0.2">
      <c r="A823" s="1">
        <v>44249</v>
      </c>
      <c r="B823" s="4">
        <f>bbg!B827</f>
        <v>0.21</v>
      </c>
      <c r="C823" s="4">
        <f>bbg!C827</f>
        <v>0.17549999999999999</v>
      </c>
      <c r="D823" s="4">
        <f>bbg!D827</f>
        <v>7.3999999999999996E-2</v>
      </c>
      <c r="E823" s="4">
        <f>bbg!E827</f>
        <v>0.11</v>
      </c>
      <c r="F823" s="4">
        <f>AVERAGE(bbg!I827:K827)/AVERAGE(bbg!$I$529:$K$529)</f>
        <v>0.44478527607361956</v>
      </c>
      <c r="G823" s="4">
        <f>AVERAGE(bbg!F827:H827)/AVERAGE(bbg!$F$529:$H$529)</f>
        <v>0.82032466088503442</v>
      </c>
      <c r="H823" s="4">
        <f t="shared" si="96"/>
        <v>0.10149999999999999</v>
      </c>
      <c r="I823" s="4">
        <f t="shared" si="97"/>
        <v>-6.5499999999999989E-2</v>
      </c>
      <c r="J823" s="4">
        <f ca="1">VLOOKUP(A823,'bbg mbs total return'!$A$7:$B$803,2,FALSE)*$M$1</f>
        <v>13692.13</v>
      </c>
      <c r="K823" s="4">
        <f ca="1">VLOOKUP(A823,'bbg mbs total return'!$E$7:$F$803,2,FALSE)*$M$1</f>
        <v>2295.0463100000002</v>
      </c>
      <c r="L823" s="6">
        <f t="shared" ca="1" si="98"/>
        <v>-9.584267594074148E-3</v>
      </c>
      <c r="M823" s="6">
        <f t="shared" ca="1" si="99"/>
        <v>-4.4543480762670676E-3</v>
      </c>
      <c r="N823">
        <f t="shared" ca="1" si="102"/>
        <v>1.684146252929932</v>
      </c>
      <c r="O823">
        <f t="shared" ca="1" si="103"/>
        <v>1.9135803706737113</v>
      </c>
      <c r="P823">
        <f t="shared" ca="1" si="100"/>
        <v>0.21567135567690499</v>
      </c>
      <c r="Q823">
        <f t="shared" ca="1" si="101"/>
        <v>0.24921018541921502</v>
      </c>
    </row>
    <row r="824" spans="1:17" x14ac:dyDescent="0.2">
      <c r="A824" s="1">
        <v>44250</v>
      </c>
      <c r="B824" s="4">
        <f>bbg!B828</f>
        <v>0.21</v>
      </c>
      <c r="C824" s="4">
        <f>bbg!C828</f>
        <v>0.1875</v>
      </c>
      <c r="D824" s="4">
        <f>bbg!D828</f>
        <v>7.3999999999999996E-2</v>
      </c>
      <c r="E824" s="4">
        <f>bbg!E828</f>
        <v>0.11</v>
      </c>
      <c r="F824" s="4">
        <f>AVERAGE(bbg!I828:K828)/AVERAGE(bbg!$I$529:$K$529)</f>
        <v>0.43558282208588955</v>
      </c>
      <c r="G824" s="4">
        <f>AVERAGE(bbg!F828:H828)/AVERAGE(bbg!$F$529:$H$529)</f>
        <v>0.81165221258616849</v>
      </c>
      <c r="H824" s="4">
        <f t="shared" si="96"/>
        <v>0.1135</v>
      </c>
      <c r="I824" s="4">
        <f t="shared" si="97"/>
        <v>-7.7499999999999999E-2</v>
      </c>
      <c r="J824" s="4">
        <f ca="1">VLOOKUP(A824,'bbg mbs total return'!$A$7:$B$803,2,FALSE)*$M$1</f>
        <v>13695.811600000001</v>
      </c>
      <c r="K824" s="4">
        <f ca="1">VLOOKUP(A824,'bbg mbs total return'!$E$7:$F$803,2,FALSE)*$M$1</f>
        <v>2296.3921</v>
      </c>
      <c r="L824" s="6">
        <f t="shared" ca="1" si="98"/>
        <v>1.5864178911539019E-3</v>
      </c>
      <c r="M824" s="6">
        <f t="shared" ca="1" si="99"/>
        <v>3.4596953296329061E-3</v>
      </c>
      <c r="N824">
        <f t="shared" ca="1" si="102"/>
        <v>1.6868180126769001</v>
      </c>
      <c r="O824">
        <f t="shared" ca="1" si="103"/>
        <v>1.9202007757450084</v>
      </c>
      <c r="P824">
        <f t="shared" ca="1" si="100"/>
        <v>0.21759991846531435</v>
      </c>
      <c r="Q824">
        <f t="shared" ca="1" si="101"/>
        <v>0.25353207206343975</v>
      </c>
    </row>
    <row r="825" spans="1:17" x14ac:dyDescent="0.2">
      <c r="A825" s="1">
        <v>44251</v>
      </c>
      <c r="B825" s="4">
        <f>bbg!B829</f>
        <v>0.21</v>
      </c>
      <c r="C825" s="4">
        <f>bbg!C829</f>
        <v>0.18975</v>
      </c>
      <c r="D825" s="4">
        <f>bbg!D829</f>
        <v>7.51E-2</v>
      </c>
      <c r="E825" s="4">
        <f>bbg!E829</f>
        <v>0.11</v>
      </c>
      <c r="F825" s="4">
        <f>AVERAGE(bbg!I829:K829)/AVERAGE(bbg!$I$529:$K$529)</f>
        <v>0.45828220858895702</v>
      </c>
      <c r="G825" s="4">
        <f>AVERAGE(bbg!F829:H829)/AVERAGE(bbg!$F$529:$H$529)</f>
        <v>0.83033133199911047</v>
      </c>
      <c r="H825" s="4">
        <f t="shared" si="96"/>
        <v>0.11465</v>
      </c>
      <c r="I825" s="4">
        <f t="shared" si="97"/>
        <v>-7.9750000000000001E-2</v>
      </c>
      <c r="J825" s="4">
        <f ca="1">VLOOKUP(A825,'bbg mbs total return'!$A$7:$B$803,2,FALSE)*$M$1</f>
        <v>13688.3953</v>
      </c>
      <c r="K825" s="4">
        <f ca="1">VLOOKUP(A825,'bbg mbs total return'!$E$7:$F$803,2,FALSE)*$M$1</f>
        <v>2296.0935600000003</v>
      </c>
      <c r="L825" s="6">
        <f t="shared" ca="1" si="98"/>
        <v>-3.1948577622086141E-3</v>
      </c>
      <c r="M825" s="6">
        <f t="shared" ca="1" si="99"/>
        <v>-7.6702319259763785E-4</v>
      </c>
      <c r="N825">
        <f t="shared" ca="1" si="102"/>
        <v>1.681428869055666</v>
      </c>
      <c r="O825">
        <f t="shared" ca="1" si="103"/>
        <v>1.9187279372155681</v>
      </c>
      <c r="P825">
        <f t="shared" ca="1" si="100"/>
        <v>0.21370985991454083</v>
      </c>
      <c r="Q825">
        <f t="shared" ca="1" si="101"/>
        <v>0.25257058389150222</v>
      </c>
    </row>
    <row r="826" spans="1:17" x14ac:dyDescent="0.2">
      <c r="A826" s="1">
        <v>44252</v>
      </c>
      <c r="B826" s="4">
        <f>bbg!B830</f>
        <v>0.24</v>
      </c>
      <c r="C826" s="4">
        <f>bbg!C830</f>
        <v>0.1905</v>
      </c>
      <c r="D826" s="4">
        <f>bbg!D830</f>
        <v>0.08</v>
      </c>
      <c r="E826" s="4">
        <f>bbg!E830</f>
        <v>0.12</v>
      </c>
      <c r="F826" s="4">
        <f>AVERAGE(bbg!I830:K830)/AVERAGE(bbg!$I$529:$K$529)</f>
        <v>0.43650306748466255</v>
      </c>
      <c r="G826" s="4">
        <f>AVERAGE(bbg!F830:H830)/AVERAGE(bbg!$F$529:$H$529)</f>
        <v>0.80742717367133643</v>
      </c>
      <c r="H826" s="4">
        <f t="shared" si="96"/>
        <v>0.1105</v>
      </c>
      <c r="I826" s="4">
        <f t="shared" si="97"/>
        <v>-7.0500000000000007E-2</v>
      </c>
      <c r="J826" s="4">
        <f ca="1">VLOOKUP(A826,'bbg mbs total return'!$A$7:$B$803,2,FALSE)*$M$1</f>
        <v>13612.2853</v>
      </c>
      <c r="K826" s="4">
        <f ca="1">VLOOKUP(A826,'bbg mbs total return'!$E$7:$F$803,2,FALSE)*$M$1</f>
        <v>2280.77952</v>
      </c>
      <c r="L826" s="6">
        <f t="shared" ca="1" si="98"/>
        <v>-3.2805087094467798E-2</v>
      </c>
      <c r="M826" s="6">
        <f t="shared" ca="1" si="99"/>
        <v>-3.9350676981996228E-2</v>
      </c>
      <c r="N826">
        <f t="shared" ca="1" si="102"/>
        <v>1.6262694485631424</v>
      </c>
      <c r="O826">
        <f t="shared" ca="1" si="103"/>
        <v>1.8432246939418664</v>
      </c>
      <c r="P826">
        <f t="shared" ca="1" si="100"/>
        <v>0.17389400225262985</v>
      </c>
      <c r="Q826">
        <f t="shared" ca="1" si="101"/>
        <v>0.20328108344763729</v>
      </c>
    </row>
    <row r="827" spans="1:17" x14ac:dyDescent="0.2">
      <c r="A827" s="1">
        <v>44253</v>
      </c>
      <c r="B827" s="4">
        <f>bbg!B831</f>
        <v>0.2</v>
      </c>
      <c r="C827" s="4">
        <f>bbg!C831</f>
        <v>0.18837999999999999</v>
      </c>
      <c r="D827" s="4">
        <f>bbg!D831</f>
        <v>7.5999999999999998E-2</v>
      </c>
      <c r="E827" s="4">
        <f>bbg!E831</f>
        <v>0.15</v>
      </c>
      <c r="F827" s="4">
        <f>AVERAGE(bbg!I831:K831)/AVERAGE(bbg!$I$529:$K$529)</f>
        <v>0.44478527607361956</v>
      </c>
      <c r="G827" s="4">
        <f>AVERAGE(bbg!F831:H831)/AVERAGE(bbg!$F$529:$H$529)</f>
        <v>0.80965087836335348</v>
      </c>
      <c r="H827" s="4">
        <f t="shared" si="96"/>
        <v>0.11237999999999999</v>
      </c>
      <c r="I827" s="4">
        <f t="shared" si="97"/>
        <v>-3.8379999999999997E-2</v>
      </c>
      <c r="J827" s="4">
        <f ca="1">VLOOKUP(A827,'bbg mbs total return'!$A$7:$B$803,2,FALSE)*$M$1</f>
        <v>13674.671900000001</v>
      </c>
      <c r="K827" s="4">
        <f ca="1">VLOOKUP(A827,'bbg mbs total return'!$E$7:$F$803,2,FALSE)*$M$1</f>
        <v>2290.2897300000004</v>
      </c>
      <c r="L827" s="6">
        <f t="shared" ca="1" si="98"/>
        <v>2.704034861802489E-2</v>
      </c>
      <c r="M827" s="6">
        <f t="shared" ca="1" si="99"/>
        <v>2.4601342877720735E-2</v>
      </c>
      <c r="N827">
        <f t="shared" ca="1" si="102"/>
        <v>1.6702443413991328</v>
      </c>
      <c r="O827">
        <f t="shared" ca="1" si="103"/>
        <v>1.8885704966382122</v>
      </c>
      <c r="P827">
        <f t="shared" ca="1" si="100"/>
        <v>0.20563650531414956</v>
      </c>
      <c r="Q827">
        <f t="shared" ca="1" si="101"/>
        <v>0.23288341395980794</v>
      </c>
    </row>
    <row r="828" spans="1:17" x14ac:dyDescent="0.2">
      <c r="A828" s="1">
        <v>44256</v>
      </c>
      <c r="B828" s="4">
        <f>bbg!B832</f>
        <v>0.17</v>
      </c>
      <c r="C828" s="4">
        <f>bbg!C832</f>
        <v>0.18425</v>
      </c>
      <c r="D828" s="4">
        <f>bbg!D832</f>
        <v>7.6700000000000004E-2</v>
      </c>
      <c r="E828" s="4">
        <f>bbg!E832</f>
        <v>0.1</v>
      </c>
      <c r="F828" s="4">
        <f>AVERAGE(bbg!I832:K832)/AVERAGE(bbg!$I$529:$K$529)</f>
        <v>0.44815950920245395</v>
      </c>
      <c r="G828" s="4">
        <f>AVERAGE(bbg!F832:H832)/AVERAGE(bbg!$F$529:$H$529)</f>
        <v>0.81098510117856348</v>
      </c>
      <c r="H828" s="4">
        <f t="shared" si="96"/>
        <v>0.10754999999999999</v>
      </c>
      <c r="I828" s="4">
        <f t="shared" si="97"/>
        <v>-8.4249999999999992E-2</v>
      </c>
      <c r="J828" s="4">
        <f ca="1">VLOOKUP(A828,'bbg mbs total return'!$A$7:$B$803,2,FALSE)*$M$1</f>
        <v>13680.507000000001</v>
      </c>
      <c r="K828" s="4">
        <f ca="1">VLOOKUP(A828,'bbg mbs total return'!$E$7:$F$803,2,FALSE)*$M$1</f>
        <v>2288.8855300000005</v>
      </c>
      <c r="L828" s="6">
        <f t="shared" ca="1" si="98"/>
        <v>2.5175806960306304E-3</v>
      </c>
      <c r="M828" s="6">
        <f t="shared" ca="1" si="99"/>
        <v>-3.6173501943791877E-3</v>
      </c>
      <c r="N828">
        <f t="shared" ca="1" si="102"/>
        <v>1.6744493163106937</v>
      </c>
      <c r="O828">
        <f t="shared" ca="1" si="103"/>
        <v>1.8817388757850992</v>
      </c>
      <c r="P828">
        <f t="shared" ca="1" si="100"/>
        <v>0.20867179250635837</v>
      </c>
      <c r="Q828">
        <f t="shared" ca="1" si="101"/>
        <v>0.22842364290267358</v>
      </c>
    </row>
    <row r="829" spans="1:17" x14ac:dyDescent="0.2">
      <c r="A829" s="1">
        <v>44257</v>
      </c>
      <c r="B829" s="4">
        <f>bbg!B833</f>
        <v>0.15</v>
      </c>
      <c r="C829" s="4">
        <f>bbg!C833</f>
        <v>0.18337999999999999</v>
      </c>
      <c r="D829" s="4">
        <f>bbg!D833</f>
        <v>7.9399999999999998E-2</v>
      </c>
      <c r="E829" s="4">
        <f>bbg!E833</f>
        <v>0.11</v>
      </c>
      <c r="F829" s="4">
        <f>AVERAGE(bbg!I833:K833)/AVERAGE(bbg!$I$529:$K$529)</f>
        <v>0.45092024539877296</v>
      </c>
      <c r="G829" s="4">
        <f>AVERAGE(bbg!F833:H833)/AVERAGE(bbg!$F$529:$H$529)</f>
        <v>0.81965754947742941</v>
      </c>
      <c r="H829" s="4">
        <f t="shared" si="96"/>
        <v>0.10397999999999999</v>
      </c>
      <c r="I829" s="4">
        <f t="shared" si="97"/>
        <v>-7.3379999999999987E-2</v>
      </c>
      <c r="J829" s="4">
        <f ca="1">VLOOKUP(A829,'bbg mbs total return'!$A$7:$B$803,2,FALSE)*$M$1</f>
        <v>13702.431399999999</v>
      </c>
      <c r="K829" s="4">
        <f ca="1">VLOOKUP(A829,'bbg mbs total return'!$E$7:$F$803,2,FALSE)*$M$1</f>
        <v>2292.5901399999998</v>
      </c>
      <c r="L829" s="6">
        <f t="shared" ca="1" si="98"/>
        <v>9.4553484019264337E-3</v>
      </c>
      <c r="M829" s="6">
        <f t="shared" ca="1" si="99"/>
        <v>9.5492757123579967E-3</v>
      </c>
      <c r="N829">
        <f t="shared" ca="1" si="102"/>
        <v>1.6902818179777788</v>
      </c>
      <c r="O829">
        <f t="shared" ca="1" si="103"/>
        <v>1.8997081191286338</v>
      </c>
      <c r="P829">
        <f t="shared" ca="1" si="100"/>
        <v>0.22010020540808672</v>
      </c>
      <c r="Q829">
        <f t="shared" ca="1" si="101"/>
        <v>0.24015419896033041</v>
      </c>
    </row>
    <row r="830" spans="1:17" x14ac:dyDescent="0.2">
      <c r="A830" s="1">
        <v>44258</v>
      </c>
      <c r="B830" s="4">
        <f>bbg!B834</f>
        <v>0.13</v>
      </c>
      <c r="C830" s="4">
        <f>bbg!C834</f>
        <v>0.19375000000000001</v>
      </c>
      <c r="D830" s="4">
        <f>bbg!D834</f>
        <v>7.6200000000000004E-2</v>
      </c>
      <c r="E830" s="4">
        <f>bbg!E834</f>
        <v>0.17</v>
      </c>
      <c r="F830" s="4">
        <f>AVERAGE(bbg!I834:K834)/AVERAGE(bbg!$I$529:$K$529)</f>
        <v>0.45398773006134968</v>
      </c>
      <c r="G830" s="4">
        <f>AVERAGE(bbg!F834:H834)/AVERAGE(bbg!$F$529:$H$529)</f>
        <v>0.81320880587058031</v>
      </c>
      <c r="H830" s="4">
        <f t="shared" si="96"/>
        <v>0.11755</v>
      </c>
      <c r="I830" s="4">
        <f t="shared" si="97"/>
        <v>-2.3749999999999993E-2</v>
      </c>
      <c r="J830" s="4">
        <f ca="1">VLOOKUP(A830,'bbg mbs total return'!$A$7:$B$803,2,FALSE)*$M$1</f>
        <v>13688.8968</v>
      </c>
      <c r="K830" s="4">
        <f ca="1">VLOOKUP(A830,'bbg mbs total return'!$E$7:$F$803,2,FALSE)*$M$1</f>
        <v>2287.8978699999998</v>
      </c>
      <c r="L830" s="6">
        <f t="shared" ca="1" si="98"/>
        <v>-5.8277350689742826E-3</v>
      </c>
      <c r="M830" s="6">
        <f t="shared" ca="1" si="99"/>
        <v>-1.2075596294765834E-2</v>
      </c>
      <c r="N830">
        <f t="shared" ca="1" si="102"/>
        <v>1.6804313033507001</v>
      </c>
      <c r="O830">
        <f t="shared" ca="1" si="103"/>
        <v>1.8767680108041476</v>
      </c>
      <c r="P830">
        <f t="shared" ca="1" si="100"/>
        <v>0.21298978465336749</v>
      </c>
      <c r="Q830">
        <f t="shared" ca="1" si="101"/>
        <v>0.22517859751042679</v>
      </c>
    </row>
    <row r="831" spans="1:17" x14ac:dyDescent="0.2">
      <c r="A831" s="1">
        <v>44259</v>
      </c>
      <c r="B831" s="4">
        <f>bbg!B835</f>
        <v>0.14000000000000001</v>
      </c>
      <c r="C831" s="4">
        <f>bbg!C835</f>
        <v>0.17549999999999999</v>
      </c>
      <c r="D831" s="4">
        <f>bbg!D835</f>
        <v>7.6999999999999999E-2</v>
      </c>
      <c r="E831" s="4">
        <f>bbg!E835</f>
        <v>0.11</v>
      </c>
      <c r="F831" s="4">
        <f>AVERAGE(bbg!I835:K835)/AVERAGE(bbg!$I$529:$K$529)</f>
        <v>0.44539877300613495</v>
      </c>
      <c r="G831" s="4">
        <f>AVERAGE(bbg!F835:H835)/AVERAGE(bbg!$F$529:$H$529)</f>
        <v>0.80220146764509659</v>
      </c>
      <c r="H831" s="4">
        <f t="shared" si="96"/>
        <v>9.849999999999999E-2</v>
      </c>
      <c r="I831" s="4">
        <f t="shared" si="97"/>
        <v>-6.5499999999999989E-2</v>
      </c>
      <c r="J831" s="4">
        <f ca="1">VLOOKUP(A831,'bbg mbs total return'!$A$7:$B$803,2,FALSE)*$M$1</f>
        <v>13660.871800000001</v>
      </c>
      <c r="K831" s="4">
        <f ca="1">VLOOKUP(A831,'bbg mbs total return'!$E$7:$F$803,2,FALSE)*$M$1</f>
        <v>2282.7583800000002</v>
      </c>
      <c r="L831" s="6">
        <f t="shared" ca="1" si="98"/>
        <v>-1.207894999982756E-2</v>
      </c>
      <c r="M831" s="6">
        <f t="shared" ca="1" si="99"/>
        <v>-1.3253647113189604E-2</v>
      </c>
      <c r="N831">
        <f t="shared" ca="1" si="102"/>
        <v>1.660133457659382</v>
      </c>
      <c r="O831">
        <f t="shared" ca="1" si="103"/>
        <v>1.8518939898756266</v>
      </c>
      <c r="P831">
        <f t="shared" ca="1" si="100"/>
        <v>0.1983381416942378</v>
      </c>
      <c r="Q831">
        <f t="shared" ca="1" si="101"/>
        <v>0.2089405127283912</v>
      </c>
    </row>
    <row r="832" spans="1:17" x14ac:dyDescent="0.2">
      <c r="A832" s="1">
        <v>44260</v>
      </c>
      <c r="B832" s="4">
        <f>bbg!B836</f>
        <v>0.12</v>
      </c>
      <c r="C832" s="4">
        <f>bbg!C836</f>
        <v>0.18537999999999999</v>
      </c>
      <c r="D832" s="4">
        <f>bbg!D836</f>
        <v>7.5700000000000003E-2</v>
      </c>
      <c r="E832" s="4">
        <f>bbg!E836</f>
        <v>0.12</v>
      </c>
      <c r="F832" s="4">
        <f>AVERAGE(bbg!I836:K836)/AVERAGE(bbg!$I$529:$K$529)</f>
        <v>0.44693251533742329</v>
      </c>
      <c r="G832" s="4">
        <f>AVERAGE(bbg!F836:H836)/AVERAGE(bbg!$F$529:$H$529)</f>
        <v>0.80120080053368914</v>
      </c>
      <c r="H832" s="4">
        <f t="shared" si="96"/>
        <v>0.10967999999999999</v>
      </c>
      <c r="I832" s="4">
        <f t="shared" si="97"/>
        <v>-6.5379999999999994E-2</v>
      </c>
      <c r="J832" s="4">
        <f ca="1">VLOOKUP(A832,'bbg mbs total return'!$A$7:$B$803,2,FALSE)*$M$1</f>
        <v>13664.270200000001</v>
      </c>
      <c r="K832" s="4">
        <f ca="1">VLOOKUP(A832,'bbg mbs total return'!$E$7:$F$803,2,FALSE)*$M$1</f>
        <v>2281.99728</v>
      </c>
      <c r="L832" s="6">
        <f t="shared" ca="1" si="98"/>
        <v>1.4677364880913313E-3</v>
      </c>
      <c r="M832" s="6">
        <f t="shared" ca="1" si="99"/>
        <v>-1.9671332889820039E-3</v>
      </c>
      <c r="N832">
        <f t="shared" ca="1" si="102"/>
        <v>1.6625700961102898</v>
      </c>
      <c r="O832">
        <f t="shared" ca="1" si="103"/>
        <v>1.8482510675604764</v>
      </c>
      <c r="P832">
        <f t="shared" ca="1" si="100"/>
        <v>0.20009698630987405</v>
      </c>
      <c r="Q832">
        <f t="shared" ca="1" si="101"/>
        <v>0.20656236560140417</v>
      </c>
    </row>
    <row r="833" spans="1:17" x14ac:dyDescent="0.2">
      <c r="A833" s="1">
        <v>44263</v>
      </c>
      <c r="B833" s="4">
        <f>bbg!B837</f>
        <v>0.1</v>
      </c>
      <c r="C833" s="4">
        <f>bbg!C837</f>
        <v>0.1825</v>
      </c>
      <c r="D833" s="4">
        <f>bbg!D837</f>
        <v>7.1999999999999995E-2</v>
      </c>
      <c r="E833" s="4">
        <f>bbg!E837</f>
        <v>0.12</v>
      </c>
      <c r="F833" s="4">
        <f>AVERAGE(bbg!I837:K837)/AVERAGE(bbg!$I$529:$K$529)</f>
        <v>0.45521472392638029</v>
      </c>
      <c r="G833" s="4">
        <f>AVERAGE(bbg!F837:H837)/AVERAGE(bbg!$F$529:$H$529)</f>
        <v>0.82221480987324891</v>
      </c>
      <c r="H833" s="4">
        <f t="shared" si="96"/>
        <v>0.1105</v>
      </c>
      <c r="I833" s="4">
        <f t="shared" si="97"/>
        <v>-6.25E-2</v>
      </c>
      <c r="J833" s="4" t="e">
        <f ca="1">VLOOKUP(A833,'bbg mbs total return'!$A$7:$B$803,2,FALSE)*$M$1</f>
        <v>#N/A</v>
      </c>
      <c r="K833" s="4" t="e">
        <f ca="1">VLOOKUP(A833,'bbg mbs total return'!$E$7:$F$803,2,FALSE)*$M$1</f>
        <v>#N/A</v>
      </c>
      <c r="L833" s="6" t="e">
        <f t="shared" ca="1" si="98"/>
        <v>#N/A</v>
      </c>
      <c r="M833" s="6" t="e">
        <f t="shared" ca="1" si="99"/>
        <v>#N/A</v>
      </c>
      <c r="N833">
        <f t="shared" ca="1" si="102"/>
        <v>1.6625700961102898</v>
      </c>
      <c r="O833">
        <f t="shared" ca="1" si="103"/>
        <v>1.8482510675604764</v>
      </c>
      <c r="P833">
        <f t="shared" ca="1" si="100"/>
        <v>0.20009698630987405</v>
      </c>
      <c r="Q833">
        <f t="shared" ca="1" si="101"/>
        <v>0.20656236560140417</v>
      </c>
    </row>
    <row r="834" spans="1:17" x14ac:dyDescent="0.2">
      <c r="A834" s="1">
        <v>44264</v>
      </c>
      <c r="B834" s="4">
        <f>bbg!B838</f>
        <v>0.1</v>
      </c>
      <c r="C834" s="4">
        <f>bbg!C838</f>
        <v>0.1825</v>
      </c>
      <c r="D834" s="4">
        <f>bbg!D838</f>
        <v>7.22E-2</v>
      </c>
      <c r="E834" s="4">
        <f>bbg!E838</f>
        <v>0.12</v>
      </c>
      <c r="F834" s="4">
        <f>AVERAGE(bbg!I838:K838)/AVERAGE(bbg!$I$529:$K$529)</f>
        <v>0.45435582822085896</v>
      </c>
      <c r="G834" s="4">
        <f>AVERAGE(bbg!F838:H838)/AVERAGE(bbg!$F$529:$H$529)</f>
        <v>0.82076940182343794</v>
      </c>
      <c r="H834" s="4">
        <f t="shared" si="96"/>
        <v>0.1103</v>
      </c>
      <c r="I834" s="4">
        <f t="shared" si="97"/>
        <v>-6.25E-2</v>
      </c>
      <c r="J834" s="4" t="e">
        <f ca="1">VLOOKUP(A834,'bbg mbs total return'!$A$7:$B$803,2,FALSE)*$M$1</f>
        <v>#N/A</v>
      </c>
      <c r="K834" s="4" t="e">
        <f ca="1">VLOOKUP(A834,'bbg mbs total return'!$E$7:$F$803,2,FALSE)*$M$1</f>
        <v>#N/A</v>
      </c>
      <c r="L834" s="6" t="e">
        <f t="shared" ca="1" si="98"/>
        <v>#N/A</v>
      </c>
      <c r="M834" s="6" t="e">
        <f t="shared" ca="1" si="99"/>
        <v>#N/A</v>
      </c>
      <c r="N834">
        <f t="shared" ca="1" si="102"/>
        <v>1.6625700961102898</v>
      </c>
      <c r="O834">
        <f t="shared" ca="1" si="103"/>
        <v>1.8482510675604764</v>
      </c>
      <c r="P834">
        <f t="shared" ca="1" si="100"/>
        <v>0.20009698630987405</v>
      </c>
      <c r="Q834">
        <f t="shared" ca="1" si="101"/>
        <v>0.20656236560140417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D2327F-50D2-E341-9FFC-2EA7CD6BC7EC}">
  <dimension ref="A1"/>
  <sheetViews>
    <sheetView tabSelected="1" workbookViewId="0">
      <selection activeCell="K18" sqref="K18"/>
    </sheetView>
  </sheetViews>
  <sheetFormatPr baseColWidth="10" defaultRowHeight="15" x14ac:dyDescent="0.2"/>
  <sheetData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18C40BFDE90924297CAFCA0B6E887BA" ma:contentTypeVersion="13" ma:contentTypeDescription="Create a new document." ma:contentTypeScope="" ma:versionID="89b96cedb391db5956ddac19cab07f1f">
  <xsd:schema xmlns:xsd="http://www.w3.org/2001/XMLSchema" xmlns:xs="http://www.w3.org/2001/XMLSchema" xmlns:p="http://schemas.microsoft.com/office/2006/metadata/properties" xmlns:ns2="9e5414a2-bcb2-40ca-b598-7fcbf922a641" xmlns:ns3="8bdebe45-587c-4cf0-9ae0-93c028cb9196" targetNamespace="http://schemas.microsoft.com/office/2006/metadata/properties" ma:root="true" ma:fieldsID="2fcbbb8eea276f32f221ae7502320628" ns2:_="" ns3:_="">
    <xsd:import namespace="9e5414a2-bcb2-40ca-b598-7fcbf922a641"/>
    <xsd:import namespace="8bdebe45-587c-4cf0-9ae0-93c028cb919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e5414a2-bcb2-40ca-b598-7fcbf922a64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bdebe45-587c-4cf0-9ae0-93c028cb9196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632EAFF-1EBA-4FBA-A607-AF5A7CB83E7E}"/>
</file>

<file path=customXml/itemProps2.xml><?xml version="1.0" encoding="utf-8"?>
<ds:datastoreItem xmlns:ds="http://schemas.openxmlformats.org/officeDocument/2006/customXml" ds:itemID="{E9EDCDB5-1F05-4FE3-883E-E5171CCFDA7E}"/>
</file>

<file path=customXml/itemProps3.xml><?xml version="1.0" encoding="utf-8"?>
<ds:datastoreItem xmlns:ds="http://schemas.openxmlformats.org/officeDocument/2006/customXml" ds:itemID="{6163607F-9D8F-4B3F-BF92-36140F07A36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bbg</vt:lpstr>
      <vt:lpstr>bbg mbs total return</vt:lpstr>
      <vt:lpstr>cleaned</vt:lpstr>
      <vt:lpstr>charts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lzweig</dc:creator>
  <cp:lastModifiedBy>Mallory Dreyer</cp:lastModifiedBy>
  <dcterms:created xsi:type="dcterms:W3CDTF">2013-04-03T15:49:21Z</dcterms:created>
  <dcterms:modified xsi:type="dcterms:W3CDTF">2021-04-21T11:34:17Z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preadsheetBuilder_1">
    <vt:lpwstr>eyIwIjoiSGlzdG9yeSIsIjEiOjAsIjIiOjEsIjMiOjEsIjQiOjEsIjUiOjEsIjYiOjEsIjciOjEsIjgiOjAsIjkiOjEsIjEwIjoxLCIxMSI6MCwiMTIiOjB9</vt:lpwstr>
  </property>
  <property fmtid="{D5CDD505-2E9C-101B-9397-08002B2CF9AE}" pid="3" name="ContentTypeId">
    <vt:lpwstr>0x010100018C40BFDE90924297CAFCA0B6E887BA</vt:lpwstr>
  </property>
</Properties>
</file>