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autoCompressPictures="0" defaultThemeVersion="166925"/>
  <mc:AlternateContent xmlns:mc="http://schemas.openxmlformats.org/markup-compatibility/2006">
    <mc:Choice Requires="x15">
      <x15ac:absPath xmlns:x15ac="http://schemas.microsoft.com/office/spreadsheetml/2010/11/ac" url="/Users/talgross/Dropbox (BOSTON UNIVERSITY)/Peter Nam RA/Draft/"/>
    </mc:Choice>
  </mc:AlternateContent>
  <xr:revisionPtr revIDLastSave="0" documentId="13_ncr:1_{04709FD3-C638-3B4F-BFD0-824B35E3FE6A}" xr6:coauthVersionLast="36" xr6:coauthVersionMax="36" xr10:uidLastSave="{00000000-0000-0000-0000-000000000000}"/>
  <bookViews>
    <workbookView xWindow="12800" yWindow="460" windowWidth="25600" windowHeight="21140" firstSheet="4" activeTab="12" xr2:uid="{00000000-000D-0000-FFFF-FFFF00000000}"/>
  </bookViews>
  <sheets>
    <sheet name="Main Tables&gt;&gt;" sheetId="7" r:id="rId1"/>
    <sheet name="pre-ACA util" sheetId="35" r:id="rId2"/>
    <sheet name="dd-zip" sheetId="3" r:id="rId3"/>
    <sheet name="ddd-zip" sheetId="38" r:id="rId4"/>
    <sheet name="hetero u-&gt;mcaid" sheetId="22" r:id="rId5"/>
    <sheet name="selection(year-by-year)" sheetId="37" r:id="rId6"/>
    <sheet name="State-specific hetero" sheetId="20" r:id="rId7"/>
    <sheet name="Medicaid Spending" sheetId="42" r:id="rId8"/>
    <sheet name="r.dd-state" sheetId="14" state="hidden" r:id="rId9"/>
    <sheet name="r.dd-zip" sheetId="16" state="hidden" r:id="rId10"/>
    <sheet name="Appendix Tables&gt;&gt;" sheetId="8" r:id="rId11"/>
    <sheet name="hetero u-&gt;mcaid IV " sheetId="24" r:id="rId12"/>
    <sheet name="hetero u-&gt;mcaid (incl priv)" sheetId="27" r:id="rId13"/>
    <sheet name="Delete maybe &gt;&gt;" sheetId="41" r:id="rId14"/>
    <sheet name="dd-zip-zipclust" sheetId="19" r:id="rId15"/>
    <sheet name="r.ddd" sheetId="11" state="hidden" r:id="rId16"/>
    <sheet name="r.dose-response-2" sheetId="13" state="hidden" r:id="rId17"/>
    <sheet name="ddd-zip(treated states only)" sheetId="40" r:id="rId18"/>
    <sheet name="dd-state" sheetId="1" r:id="rId19"/>
    <sheet name="State hetero(mcaid v unins)" sheetId="34" r:id="rId20"/>
    <sheet name="State hetero(inpatient non-ED)" sheetId="33" r:id="rId21"/>
    <sheet name="State hetero(outpatient ED)" sheetId="31" r:id="rId22"/>
    <sheet name="State hetero(inpatient ED)" sheetId="32" r:id="rId23"/>
    <sheet name="hetero u-&gt;mcaid (DRG)" sheetId="25" r:id="rId24"/>
    <sheet name="r.dd-state-stateclust" sheetId="17" state="hidden" r:id="rId25"/>
    <sheet name="r.dose-response-3" sheetId="12" state="hidden" r:id="rId26"/>
  </sheets>
  <definedNames>
    <definedName name="_xlnm.Print_Area" localSheetId="18">'dd-state'!$A$1:$G$39</definedName>
    <definedName name="_xlnm.Print_Area" localSheetId="2">'dd-zip'!$A$1:$G$31</definedName>
    <definedName name="_xlnm.Print_Area" localSheetId="14">'dd-zip-zipclust'!$A$1:$G$31</definedName>
    <definedName name="_xlnm.Print_Area" localSheetId="3">'ddd-zip'!$A$1:$G$31</definedName>
    <definedName name="_xlnm.Print_Area" localSheetId="17">'ddd-zip(treated states only)'!$A$1:$G$34</definedName>
    <definedName name="_xlnm.Print_Area" localSheetId="4">'hetero u-&gt;mcaid'!$A$1:$J$18</definedName>
    <definedName name="_xlnm.Print_Area" localSheetId="23">'hetero u-&gt;mcaid (DRG)'!$A$1:$J$19</definedName>
    <definedName name="_xlnm.Print_Area" localSheetId="12">'hetero u-&gt;mcaid (incl priv)'!$A$1:$J$18</definedName>
    <definedName name="_xlnm.Print_Area" localSheetId="11">'hetero u-&gt;mcaid IV '!$A$1:$J$17</definedName>
    <definedName name="_xlnm.Print_Area" localSheetId="1">'pre-ACA util'!$A$1:$D$24</definedName>
    <definedName name="_xlnm.Print_Area" localSheetId="5">'selection(year-by-year)'!$A$1:$J$17</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16" i="37" l="1"/>
  <c r="E15" i="37"/>
  <c r="E14" i="37"/>
  <c r="E11" i="37"/>
  <c r="E10" i="37"/>
  <c r="E9" i="37"/>
  <c r="J16" i="37"/>
  <c r="J15" i="37"/>
  <c r="J14" i="37"/>
  <c r="J11" i="37"/>
  <c r="J10" i="37"/>
  <c r="J9" i="37"/>
  <c r="D22" i="35"/>
  <c r="C22" i="35"/>
  <c r="B22" i="35"/>
  <c r="C12" i="35"/>
  <c r="C16" i="35" s="1"/>
  <c r="D21" i="35"/>
  <c r="D20" i="35"/>
  <c r="D12" i="35"/>
  <c r="D15" i="35" s="1"/>
  <c r="B21" i="35"/>
  <c r="B20" i="35"/>
  <c r="B12" i="35"/>
  <c r="B16" i="35" s="1"/>
  <c r="C21" i="35"/>
  <c r="C20" i="35"/>
  <c r="G18" i="3"/>
  <c r="F18" i="3"/>
  <c r="E18" i="3"/>
  <c r="D18" i="3"/>
  <c r="C18" i="3"/>
  <c r="B18" i="3"/>
  <c r="G17" i="3"/>
  <c r="F17" i="3"/>
  <c r="E17" i="3"/>
  <c r="D17" i="3"/>
  <c r="C17" i="3"/>
  <c r="B17" i="3"/>
  <c r="G16" i="3"/>
  <c r="F16" i="3"/>
  <c r="E16" i="3"/>
  <c r="D16" i="3"/>
  <c r="C16" i="3"/>
  <c r="B16" i="3"/>
  <c r="G15" i="3"/>
  <c r="F15" i="3"/>
  <c r="E15" i="3"/>
  <c r="D15" i="3"/>
  <c r="C15" i="3"/>
  <c r="B15" i="3"/>
  <c r="G14" i="3"/>
  <c r="F14" i="3"/>
  <c r="E14" i="3"/>
  <c r="D14" i="3"/>
  <c r="C14" i="3"/>
  <c r="B14" i="3"/>
  <c r="G13" i="3"/>
  <c r="F13" i="3"/>
  <c r="E13" i="3"/>
  <c r="D13" i="3"/>
  <c r="C13" i="3"/>
  <c r="B13" i="3"/>
  <c r="G12" i="3"/>
  <c r="F12" i="3"/>
  <c r="E12" i="3"/>
  <c r="D12" i="3"/>
  <c r="C12" i="3"/>
  <c r="B12" i="3"/>
  <c r="G11" i="3"/>
  <c r="F11" i="3"/>
  <c r="E11" i="3"/>
  <c r="D11" i="3"/>
  <c r="C11" i="3"/>
  <c r="B11" i="3"/>
  <c r="G10" i="3"/>
  <c r="F10" i="3"/>
  <c r="E10" i="3"/>
  <c r="D10" i="3"/>
  <c r="C10" i="3"/>
  <c r="B10" i="3"/>
  <c r="G9" i="3"/>
  <c r="F9" i="3"/>
  <c r="E9" i="3"/>
  <c r="D9" i="3"/>
  <c r="C9" i="3"/>
  <c r="B9" i="3"/>
  <c r="G30" i="3"/>
  <c r="F30" i="3"/>
  <c r="E30" i="3"/>
  <c r="D30" i="3"/>
  <c r="C30" i="3"/>
  <c r="B30" i="3"/>
  <c r="G29" i="3"/>
  <c r="F29" i="3"/>
  <c r="E29" i="3"/>
  <c r="D29" i="3"/>
  <c r="C29" i="3"/>
  <c r="B29" i="3"/>
  <c r="G28" i="3"/>
  <c r="F28" i="3"/>
  <c r="E28" i="3"/>
  <c r="D28" i="3"/>
  <c r="C28" i="3"/>
  <c r="B28" i="3"/>
  <c r="G27" i="3"/>
  <c r="F27" i="3"/>
  <c r="E27" i="3"/>
  <c r="D27" i="3"/>
  <c r="C27" i="3"/>
  <c r="B27" i="3"/>
  <c r="G26" i="3"/>
  <c r="F26" i="3"/>
  <c r="E26" i="3"/>
  <c r="D26" i="3"/>
  <c r="C26" i="3"/>
  <c r="B26" i="3"/>
  <c r="G25" i="3"/>
  <c r="F25" i="3"/>
  <c r="E25" i="3"/>
  <c r="D25" i="3"/>
  <c r="C25" i="3"/>
  <c r="B25" i="3"/>
  <c r="G24" i="3"/>
  <c r="F24" i="3"/>
  <c r="E24" i="3"/>
  <c r="D24" i="3"/>
  <c r="C24" i="3"/>
  <c r="B24" i="3"/>
  <c r="G23" i="3"/>
  <c r="F23" i="3"/>
  <c r="E23" i="3"/>
  <c r="D23" i="3"/>
  <c r="C23" i="3"/>
  <c r="B23" i="3"/>
  <c r="G22" i="3"/>
  <c r="F22" i="3"/>
  <c r="E22" i="3"/>
  <c r="D22" i="3"/>
  <c r="C22" i="3"/>
  <c r="B22" i="3"/>
  <c r="G21" i="3"/>
  <c r="F21" i="3"/>
  <c r="E21" i="3"/>
  <c r="D21" i="3"/>
  <c r="C21" i="3"/>
  <c r="B21" i="3"/>
  <c r="G38" i="1"/>
  <c r="F38" i="1"/>
  <c r="E38" i="1"/>
  <c r="D38" i="1"/>
  <c r="C38" i="1"/>
  <c r="B38" i="1"/>
  <c r="G37" i="1"/>
  <c r="F37" i="1"/>
  <c r="E37" i="1"/>
  <c r="D37" i="1"/>
  <c r="C37" i="1"/>
  <c r="B37" i="1"/>
  <c r="G35" i="1"/>
  <c r="F35" i="1"/>
  <c r="E35" i="1"/>
  <c r="D35" i="1"/>
  <c r="C35" i="1"/>
  <c r="B35" i="1"/>
  <c r="G34" i="1"/>
  <c r="F34" i="1"/>
  <c r="E34" i="1"/>
  <c r="D34" i="1"/>
  <c r="C34" i="1"/>
  <c r="B34" i="1"/>
  <c r="G32" i="1"/>
  <c r="F32" i="1"/>
  <c r="E32" i="1"/>
  <c r="D32" i="1"/>
  <c r="C32" i="1"/>
  <c r="B32" i="1"/>
  <c r="G31" i="1"/>
  <c r="F31" i="1"/>
  <c r="E31" i="1"/>
  <c r="D31" i="1"/>
  <c r="C31" i="1"/>
  <c r="B31" i="1"/>
  <c r="G29" i="1"/>
  <c r="F29" i="1"/>
  <c r="E29" i="1"/>
  <c r="D29" i="1"/>
  <c r="C29" i="1"/>
  <c r="B29" i="1"/>
  <c r="G28" i="1"/>
  <c r="F28" i="1"/>
  <c r="E28" i="1"/>
  <c r="D28" i="1"/>
  <c r="C28" i="1"/>
  <c r="B28" i="1"/>
  <c r="G26" i="1"/>
  <c r="F26" i="1"/>
  <c r="E26" i="1"/>
  <c r="D26" i="1"/>
  <c r="C26" i="1"/>
  <c r="B26" i="1"/>
  <c r="G25" i="1"/>
  <c r="F25" i="1"/>
  <c r="E25" i="1"/>
  <c r="D25" i="1"/>
  <c r="C25" i="1"/>
  <c r="B25" i="1"/>
  <c r="G22" i="1"/>
  <c r="F22" i="1"/>
  <c r="E22" i="1"/>
  <c r="D22" i="1"/>
  <c r="C22" i="1"/>
  <c r="B22" i="1"/>
  <c r="G21" i="1"/>
  <c r="F21" i="1"/>
  <c r="E21" i="1"/>
  <c r="D21" i="1"/>
  <c r="C21" i="1"/>
  <c r="B21" i="1"/>
  <c r="G19" i="1"/>
  <c r="F19" i="1"/>
  <c r="E19" i="1"/>
  <c r="D19" i="1"/>
  <c r="C19" i="1"/>
  <c r="B19" i="1"/>
  <c r="G18" i="1"/>
  <c r="F18" i="1"/>
  <c r="E18" i="1"/>
  <c r="D18" i="1"/>
  <c r="C18" i="1"/>
  <c r="B18" i="1"/>
  <c r="G16" i="1"/>
  <c r="F16" i="1"/>
  <c r="E16" i="1"/>
  <c r="D16" i="1"/>
  <c r="C16" i="1"/>
  <c r="B16" i="1"/>
  <c r="G15" i="1"/>
  <c r="F15" i="1"/>
  <c r="E15" i="1"/>
  <c r="D15" i="1"/>
  <c r="C15" i="1"/>
  <c r="B15" i="1"/>
  <c r="G13" i="1"/>
  <c r="F13" i="1"/>
  <c r="E13" i="1"/>
  <c r="D13" i="1"/>
  <c r="C13" i="1"/>
  <c r="B13" i="1"/>
  <c r="G12" i="1"/>
  <c r="F12" i="1"/>
  <c r="E12" i="1"/>
  <c r="D12" i="1"/>
  <c r="C12" i="1"/>
  <c r="B12" i="1"/>
  <c r="G10" i="1"/>
  <c r="F10" i="1"/>
  <c r="E10" i="1"/>
  <c r="D10" i="1"/>
  <c r="C10" i="1"/>
  <c r="B10" i="1"/>
  <c r="G9" i="1"/>
  <c r="F9" i="1"/>
  <c r="E9" i="1"/>
  <c r="D9" i="1"/>
  <c r="C9" i="1"/>
  <c r="B9" i="1"/>
  <c r="D16" i="35" l="1"/>
  <c r="C17" i="35"/>
  <c r="D17" i="35"/>
  <c r="C15" i="35"/>
  <c r="B17" i="35"/>
  <c r="B15" i="35"/>
</calcChain>
</file>

<file path=xl/sharedStrings.xml><?xml version="1.0" encoding="utf-8"?>
<sst xmlns="http://schemas.openxmlformats.org/spreadsheetml/2006/main" count="1665" uniqueCount="582">
  <si>
    <t>Medicaid</t>
  </si>
  <si>
    <t>(0.017)***</t>
  </si>
  <si>
    <t>(0.015)***</t>
  </si>
  <si>
    <t>(0.018)***</t>
  </si>
  <si>
    <t>(0.023)***</t>
  </si>
  <si>
    <t>Private</t>
  </si>
  <si>
    <t>Uninsured</t>
  </si>
  <si>
    <t>(0.027)***</t>
  </si>
  <si>
    <t>(0.030)***</t>
  </si>
  <si>
    <t>(0.011)***</t>
  </si>
  <si>
    <t>(0.013)***</t>
  </si>
  <si>
    <t>(0.009)***</t>
  </si>
  <si>
    <t>(0.007)***</t>
  </si>
  <si>
    <t>(0.006)**</t>
  </si>
  <si>
    <t>All visits</t>
  </si>
  <si>
    <t>Scheduled inpatient visits</t>
  </si>
  <si>
    <t>Emergent inpatient visits</t>
  </si>
  <si>
    <t>Deferrable visits</t>
  </si>
  <si>
    <t>Non-deferrable visits</t>
  </si>
  <si>
    <t>0.015</t>
  </si>
  <si>
    <t>-0.026</t>
  </si>
  <si>
    <t>-0.298</t>
  </si>
  <si>
    <t>(0.018)</t>
  </si>
  <si>
    <t>(0.017)</t>
  </si>
  <si>
    <t>0.135</t>
  </si>
  <si>
    <t>0.010</t>
  </si>
  <si>
    <t>-0.024</t>
  </si>
  <si>
    <t>-0.020</t>
  </si>
  <si>
    <t>(0.009)</t>
  </si>
  <si>
    <t>-0.236</t>
  </si>
  <si>
    <t>0.035</t>
  </si>
  <si>
    <t>0.021</t>
  </si>
  <si>
    <t>0.014</t>
  </si>
  <si>
    <t>0.016</t>
  </si>
  <si>
    <t>Medicaid plus Uninsured plus Private</t>
  </si>
  <si>
    <t>Medicaid plus Uninsured</t>
  </si>
  <si>
    <t>Table 1. Difference-in-Difference Estimates</t>
  </si>
  <si>
    <t>A. Number of visits</t>
  </si>
  <si>
    <t>(0.036)***</t>
  </si>
  <si>
    <t>(0.106)*</t>
  </si>
  <si>
    <t>0.341</t>
  </si>
  <si>
    <t>-0.044</t>
  </si>
  <si>
    <t>(0.115)</t>
  </si>
  <si>
    <t>-0.474</t>
  </si>
  <si>
    <t xml:space="preserve">Dependent variable: Number or log of visits of the given type (column) and insurance status (row) </t>
  </si>
  <si>
    <t>(0.046)***</t>
  </si>
  <si>
    <t>(0.040)***</t>
  </si>
  <si>
    <t>(0.102)***</t>
  </si>
  <si>
    <t>-0.143</t>
  </si>
  <si>
    <t>(0.098)***</t>
  </si>
  <si>
    <t>0.048</t>
  </si>
  <si>
    <t>(0.004)***</t>
  </si>
  <si>
    <t>(0.006)***</t>
  </si>
  <si>
    <t>(0.005)***</t>
  </si>
  <si>
    <t>-0.025</t>
  </si>
  <si>
    <t>(0.003)***</t>
  </si>
  <si>
    <t>(0.004)**</t>
  </si>
  <si>
    <t>-0.226</t>
  </si>
  <si>
    <t>-0.223</t>
  </si>
  <si>
    <t>(0.008)***</t>
  </si>
  <si>
    <t>0.040</t>
  </si>
  <si>
    <t>(0.006)</t>
  </si>
  <si>
    <t>0.019</t>
  </si>
  <si>
    <t>(0.002)***</t>
  </si>
  <si>
    <t>Table 2. Difference-in-Difference Estimates at the level of the ZIP Code</t>
  </si>
  <si>
    <t>B. Logarithm of visits</t>
  </si>
  <si>
    <t>0.392</t>
  </si>
  <si>
    <t>(0.037)***</t>
  </si>
  <si>
    <t>0.424</t>
  </si>
  <si>
    <t>0.613</t>
  </si>
  <si>
    <t>0.432</t>
  </si>
  <si>
    <t>0.400</t>
  </si>
  <si>
    <t>/Dropbox/Medicaid Expansion/Analysis/2_Regressions/Scripts/01_Discharges_regs_COMPACT.do</t>
  </si>
  <si>
    <t>Source: /Dropbox/Medicaid Expansion/Analysis/2_Regressions/Logs/01_zip_level_overall_regs_COMPACT.log</t>
  </si>
  <si>
    <t>(0.134)**</t>
  </si>
  <si>
    <t>(0.167)**</t>
  </si>
  <si>
    <t>(0.465)</t>
  </si>
  <si>
    <t>(0.047)***</t>
  </si>
  <si>
    <t>(0.032)***</t>
  </si>
  <si>
    <t>(0.103)***</t>
  </si>
  <si>
    <t>(0.433)</t>
  </si>
  <si>
    <t>Emergency outpatient visits</t>
  </si>
  <si>
    <t xml:space="preserve">                              </t>
  </si>
  <si>
    <t>(1)</t>
  </si>
  <si>
    <t>(2)</t>
  </si>
  <si>
    <t>(3)</t>
  </si>
  <si>
    <t>(4)</t>
  </si>
  <si>
    <t>(5)</t>
  </si>
  <si>
    <t>(6)</t>
  </si>
  <si>
    <t>All</t>
  </si>
  <si>
    <t>Above Med</t>
  </si>
  <si>
    <t>Below Med</t>
  </si>
  <si>
    <t xml:space="preserve">Medicaid                      </t>
  </si>
  <si>
    <t>0.132</t>
  </si>
  <si>
    <t>11.603</t>
  </si>
  <si>
    <t>22.565</t>
  </si>
  <si>
    <t>1.304</t>
  </si>
  <si>
    <t>(0.010)***</t>
  </si>
  <si>
    <t>(0.369)***</t>
  </si>
  <si>
    <t>(0.713)***</t>
  </si>
  <si>
    <t>(0.073)***</t>
  </si>
  <si>
    <t xml:space="preserve">Private                       </t>
  </si>
  <si>
    <t>-0.028</t>
  </si>
  <si>
    <t>-1.283</t>
  </si>
  <si>
    <t>-2.271</t>
  </si>
  <si>
    <t>-0.131</t>
  </si>
  <si>
    <t>(0.325)***</t>
  </si>
  <si>
    <t>(0.640)***</t>
  </si>
  <si>
    <t>(0.076)*</t>
  </si>
  <si>
    <t xml:space="preserve">Uninsured                     </t>
  </si>
  <si>
    <t>-0.224</t>
  </si>
  <si>
    <t>-0.205</t>
  </si>
  <si>
    <t>-8.259</t>
  </si>
  <si>
    <t>-16.118</t>
  </si>
  <si>
    <t>-0.943</t>
  </si>
  <si>
    <t>(0.386)***</t>
  </si>
  <si>
    <t>(0.755)***</t>
  </si>
  <si>
    <t>(0.069)***</t>
  </si>
  <si>
    <t xml:space="preserve">Mdc+Unins                     </t>
  </si>
  <si>
    <t>0.030</t>
  </si>
  <si>
    <t>0.031</t>
  </si>
  <si>
    <t>0.026</t>
  </si>
  <si>
    <t>3.344</t>
  </si>
  <si>
    <t>6.447</t>
  </si>
  <si>
    <t>0.361</t>
  </si>
  <si>
    <t>(0.416)***</t>
  </si>
  <si>
    <t>(0.831)***</t>
  </si>
  <si>
    <t>(0.099)***</t>
  </si>
  <si>
    <t xml:space="preserve">Mdc+Un+Priv                   </t>
  </si>
  <si>
    <t>0.011</t>
  </si>
  <si>
    <t>0.008</t>
  </si>
  <si>
    <t>2.061</t>
  </si>
  <si>
    <t>4.176</t>
  </si>
  <si>
    <t>0.230</t>
  </si>
  <si>
    <t>(0.005)</t>
  </si>
  <si>
    <t>(0.597)***</t>
  </si>
  <si>
    <t>(1.188)***</t>
  </si>
  <si>
    <t>(0.131)*</t>
  </si>
  <si>
    <t xml:space="preserve">N                             </t>
  </si>
  <si>
    <t>3315147</t>
  </si>
  <si>
    <t>1740313</t>
  </si>
  <si>
    <t>1574834</t>
  </si>
  <si>
    <t>3577095</t>
  </si>
  <si>
    <t>1755585</t>
  </si>
  <si>
    <t>1821510</t>
  </si>
  <si>
    <t xml:space="preserve">R-sq                          </t>
  </si>
  <si>
    <t>0.988</t>
  </si>
  <si>
    <t>0.987</t>
  </si>
  <si>
    <t>0.938</t>
  </si>
  <si>
    <t>0.985</t>
  </si>
  <si>
    <t>0.984</t>
  </si>
  <si>
    <t>0.940</t>
  </si>
  <si>
    <t>Standard errors in parentheses</t>
  </si>
  <si>
    <t/>
  </si>
  <si>
    <t>* p&lt;0.10, ** p&lt;0.05, *** p&lt;.01</t>
  </si>
  <si>
    <t>0.872</t>
  </si>
  <si>
    <t>0.902</t>
  </si>
  <si>
    <t>0.882</t>
  </si>
  <si>
    <t>0.956</t>
  </si>
  <si>
    <t>0.914</t>
  </si>
  <si>
    <t>0.877</t>
  </si>
  <si>
    <t>0.810</t>
  </si>
  <si>
    <t>0.817</t>
  </si>
  <si>
    <t>0.698</t>
  </si>
  <si>
    <t>0.658</t>
  </si>
  <si>
    <t>0.814</t>
  </si>
  <si>
    <t>960</t>
  </si>
  <si>
    <t>(0.004)*</t>
  </si>
  <si>
    <t>(0.091)***</t>
  </si>
  <si>
    <t>0.044</t>
  </si>
  <si>
    <t xml:space="preserve">c.post#c.N_PUBL_pre           </t>
  </si>
  <si>
    <t>(0.019)</t>
  </si>
  <si>
    <t>(0.418)</t>
  </si>
  <si>
    <t>(0.395)</t>
  </si>
  <si>
    <t>(0.029)</t>
  </si>
  <si>
    <t>(0.024)</t>
  </si>
  <si>
    <t>0.023</t>
  </si>
  <si>
    <t>0.409</t>
  </si>
  <si>
    <t>0.390</t>
  </si>
  <si>
    <t>0.002</t>
  </si>
  <si>
    <t xml:space="preserve">c.post#c.N_PRIV_to_PUBL       </t>
  </si>
  <si>
    <t>(0.280)**</t>
  </si>
  <si>
    <t>(0.257)*</t>
  </si>
  <si>
    <t>(0.024)***</t>
  </si>
  <si>
    <t>(0.019)***</t>
  </si>
  <si>
    <t>(0.291)**</t>
  </si>
  <si>
    <t>0.052</t>
  </si>
  <si>
    <t>0.561</t>
  </si>
  <si>
    <t>0.445</t>
  </si>
  <si>
    <t>0.069</t>
  </si>
  <si>
    <t>0.099</t>
  </si>
  <si>
    <t xml:space="preserve">c.post#c.N_UNIN_to_PUBL       </t>
  </si>
  <si>
    <t>(0.001)***</t>
  </si>
  <si>
    <t>(0.031)***</t>
  </si>
  <si>
    <t>(0.028)***</t>
  </si>
  <si>
    <t>0.410</t>
  </si>
  <si>
    <t>0.337</t>
  </si>
  <si>
    <t>0.051</t>
  </si>
  <si>
    <t xml:space="preserve">c.pre#c.N_PUBL_pre            </t>
  </si>
  <si>
    <t>(0.045)***</t>
  </si>
  <si>
    <t>(0.000)***</t>
  </si>
  <si>
    <t>0.373</t>
  </si>
  <si>
    <t>0.370</t>
  </si>
  <si>
    <t>0.007</t>
  </si>
  <si>
    <t xml:space="preserve">c.post#c.N_UNIN_post          </t>
  </si>
  <si>
    <t>(0.449)</t>
  </si>
  <si>
    <t>(0.422)</t>
  </si>
  <si>
    <t>(0.036)</t>
  </si>
  <si>
    <t>(0.014)</t>
  </si>
  <si>
    <t>0.673</t>
  </si>
  <si>
    <t>0.022</t>
  </si>
  <si>
    <t>0.006</t>
  </si>
  <si>
    <t>0.687</t>
  </si>
  <si>
    <t xml:space="preserve">c.pre#c.N_UNIN_to_PRIV        </t>
  </si>
  <si>
    <t>(0.162)**</t>
  </si>
  <si>
    <t>(0.156)***</t>
  </si>
  <si>
    <t>(0.012)</t>
  </si>
  <si>
    <t>(0.004)</t>
  </si>
  <si>
    <t>0.399</t>
  </si>
  <si>
    <t>-0.002</t>
  </si>
  <si>
    <t>0.414</t>
  </si>
  <si>
    <t xml:space="preserve">c.pre#c.N_UNIN_to_PUBL        </t>
  </si>
  <si>
    <t>(0.130)**</t>
  </si>
  <si>
    <t>(0.123)**</t>
  </si>
  <si>
    <t>0.020</t>
  </si>
  <si>
    <t>0.306</t>
  </si>
  <si>
    <t>0.285</t>
  </si>
  <si>
    <t>0.012</t>
  </si>
  <si>
    <t>0.327</t>
  </si>
  <si>
    <t xml:space="preserve">c.pre#c.N_UNIN_post           </t>
  </si>
  <si>
    <t>Medcd, 1</t>
  </si>
  <si>
    <t>Medcd, 0</t>
  </si>
  <si>
    <t>Medcd, 10</t>
  </si>
  <si>
    <t>Medcd</t>
  </si>
  <si>
    <t>Unins, 1</t>
  </si>
  <si>
    <t>Unins, 0</t>
  </si>
  <si>
    <t>Unins, 10</t>
  </si>
  <si>
    <t>Unins</t>
  </si>
  <si>
    <t>(12)</t>
  </si>
  <si>
    <t>(11)</t>
  </si>
  <si>
    <t>(10)</t>
  </si>
  <si>
    <t>(9)</t>
  </si>
  <si>
    <t>(8)</t>
  </si>
  <si>
    <t>(7)</t>
  </si>
  <si>
    <t>0.855</t>
  </si>
  <si>
    <t>0.901</t>
  </si>
  <si>
    <t>0.809</t>
  </si>
  <si>
    <t>0.900</t>
  </si>
  <si>
    <t>0.816</t>
  </si>
  <si>
    <t>0.693</t>
  </si>
  <si>
    <t>0.644</t>
  </si>
  <si>
    <t>0.813</t>
  </si>
  <si>
    <t>(0.033)***</t>
  </si>
  <si>
    <t>0.422</t>
  </si>
  <si>
    <t>0.360</t>
  </si>
  <si>
    <t>0.439</t>
  </si>
  <si>
    <t xml:space="preserve">c.post#c.N_PUBL_post          </t>
  </si>
  <si>
    <t>(0.029)***</t>
  </si>
  <si>
    <t>0.018</t>
  </si>
  <si>
    <t>0.354</t>
  </si>
  <si>
    <t>0.345</t>
  </si>
  <si>
    <t xml:space="preserve">c.pre#c.N_UNIN_pre            </t>
  </si>
  <si>
    <t>HCUP0</t>
  </si>
  <si>
    <t>HCUP1</t>
  </si>
  <si>
    <t>HCUP10</t>
  </si>
  <si>
    <t>DEFER</t>
  </si>
  <si>
    <t>NONDEF</t>
  </si>
  <si>
    <t>(1.676)***</t>
  </si>
  <si>
    <t>(0.149)***</t>
  </si>
  <si>
    <t>(1.498)***</t>
  </si>
  <si>
    <t>(1.590)***</t>
  </si>
  <si>
    <t>(0.012)**</t>
  </si>
  <si>
    <t>(0.020)*</t>
  </si>
  <si>
    <t>(0.026)***</t>
  </si>
  <si>
    <t>(1.102)***</t>
  </si>
  <si>
    <t>(1.001)***</t>
  </si>
  <si>
    <t>(1.045)***</t>
  </si>
  <si>
    <t>(0.071)***</t>
  </si>
  <si>
    <t>Mdc+Unins</t>
  </si>
  <si>
    <t>(1.453)*</t>
  </si>
  <si>
    <t>(0.133)**</t>
  </si>
  <si>
    <t>(1.285)*</t>
  </si>
  <si>
    <t>(1.389)**</t>
  </si>
  <si>
    <t>Mdc+Un+Priv</t>
  </si>
  <si>
    <t>N</t>
  </si>
  <si>
    <t>R-sq</t>
  </si>
  <si>
    <t>0.133</t>
  </si>
  <si>
    <t>0.142</t>
  </si>
  <si>
    <t>0.155</t>
  </si>
  <si>
    <t>10.087</t>
  </si>
  <si>
    <t>0.350</t>
  </si>
  <si>
    <t>1.067</t>
  </si>
  <si>
    <t>8.670</t>
  </si>
  <si>
    <t>9.635</t>
  </si>
  <si>
    <t>0.452</t>
  </si>
  <si>
    <t>-0.006</t>
  </si>
  <si>
    <t>-0.029</t>
  </si>
  <si>
    <t>-0.037</t>
  </si>
  <si>
    <t>-0.062</t>
  </si>
  <si>
    <t>-0.368</t>
  </si>
  <si>
    <t>-0.374</t>
  </si>
  <si>
    <t>-0.100</t>
  </si>
  <si>
    <t>(1.006)</t>
  </si>
  <si>
    <t>(0.114)</t>
  </si>
  <si>
    <t>(0.855)</t>
  </si>
  <si>
    <t>(0.949)</t>
  </si>
  <si>
    <t>(0.085)</t>
  </si>
  <si>
    <t>-0.240</t>
  </si>
  <si>
    <t>-0.251</t>
  </si>
  <si>
    <t>-0.478</t>
  </si>
  <si>
    <t>-7.282</t>
  </si>
  <si>
    <t>-0.157</t>
  </si>
  <si>
    <t>-0.740</t>
  </si>
  <si>
    <t>-6.385</t>
  </si>
  <si>
    <t>-6.787</t>
  </si>
  <si>
    <t>-0.495</t>
  </si>
  <si>
    <t>0.028</t>
  </si>
  <si>
    <t>0.029</t>
  </si>
  <si>
    <t>0.038</t>
  </si>
  <si>
    <t>0.027</t>
  </si>
  <si>
    <t>2.805</t>
  </si>
  <si>
    <t>0.193</t>
  </si>
  <si>
    <t>2.285</t>
  </si>
  <si>
    <t>2.848</t>
  </si>
  <si>
    <t>-0.043</t>
  </si>
  <si>
    <t>(0.099)</t>
  </si>
  <si>
    <t>0.009</t>
  </si>
  <si>
    <t>2.331</t>
  </si>
  <si>
    <t>0.148</t>
  </si>
  <si>
    <t>0.266</t>
  </si>
  <si>
    <t>1.917</t>
  </si>
  <si>
    <t>2.474</t>
  </si>
  <si>
    <t>(0.008)</t>
  </si>
  <si>
    <t>(0.007)</t>
  </si>
  <si>
    <t>(2.144)</t>
  </si>
  <si>
    <t>(0.191)</t>
  </si>
  <si>
    <t>(0.207)</t>
  </si>
  <si>
    <t>(1.877)</t>
  </si>
  <si>
    <t>(2.033)</t>
  </si>
  <si>
    <t>(0.172)</t>
  </si>
  <si>
    <t>4455</t>
  </si>
  <si>
    <t>0.999</t>
  </si>
  <si>
    <t>0.998</t>
  </si>
  <si>
    <t>0.997</t>
  </si>
  <si>
    <t>0.994</t>
  </si>
  <si>
    <t>(0.034)***</t>
  </si>
  <si>
    <t>(0.029)*</t>
  </si>
  <si>
    <t>(0.055)**</t>
  </si>
  <si>
    <t>(0.035)***</t>
  </si>
  <si>
    <t>(.)</t>
  </si>
  <si>
    <t>(0.016)</t>
  </si>
  <si>
    <t>(0.016)*</t>
  </si>
  <si>
    <t>(0.023)</t>
  </si>
  <si>
    <t>(0.059)***</t>
  </si>
  <si>
    <t>(0.158)</t>
  </si>
  <si>
    <t>(0.105)***</t>
  </si>
  <si>
    <t>(0.055)***</t>
  </si>
  <si>
    <t>(0.060)***</t>
  </si>
  <si>
    <t>(0.048)***</t>
  </si>
  <si>
    <t>(0.026)</t>
  </si>
  <si>
    <t>(0.015)**</t>
  </si>
  <si>
    <t>(0.010)**</t>
  </si>
  <si>
    <t>(0.011)</t>
  </si>
  <si>
    <t>0.042</t>
  </si>
  <si>
    <t>0.115</t>
  </si>
  <si>
    <t>0.141</t>
  </si>
  <si>
    <t>0.131</t>
  </si>
  <si>
    <t>0.126</t>
  </si>
  <si>
    <t>9.812</t>
  </si>
  <si>
    <t>0.343</t>
  </si>
  <si>
    <t>1.037</t>
  </si>
  <si>
    <t>8.431</t>
  </si>
  <si>
    <t>9.371</t>
  </si>
  <si>
    <t>0.441</t>
  </si>
  <si>
    <t>(0.317)***</t>
  </si>
  <si>
    <t>(0.281)***</t>
  </si>
  <si>
    <t>(0.305)***</t>
  </si>
  <si>
    <t>-1.221</t>
  </si>
  <si>
    <t>-0.051</t>
  </si>
  <si>
    <t>-0.141</t>
  </si>
  <si>
    <t>-1.029</t>
  </si>
  <si>
    <t>-1.090</t>
  </si>
  <si>
    <t>(0.282)***</t>
  </si>
  <si>
    <t>(0.041)</t>
  </si>
  <si>
    <t>(0.248)***</t>
  </si>
  <si>
    <t>(0.271)***</t>
  </si>
  <si>
    <t>-0.107</t>
  </si>
  <si>
    <t>-0.335</t>
  </si>
  <si>
    <t>-0.209</t>
  </si>
  <si>
    <t>-0.219</t>
  </si>
  <si>
    <t>-6.932</t>
  </si>
  <si>
    <t>-0.142</t>
  </si>
  <si>
    <t>-0.692</t>
  </si>
  <si>
    <t>-6.099</t>
  </si>
  <si>
    <t>-6.451</t>
  </si>
  <si>
    <t>-0.482</t>
  </si>
  <si>
    <t>(0.334)***</t>
  </si>
  <si>
    <t>(0.043)***</t>
  </si>
  <si>
    <t>(0.318)***</t>
  </si>
  <si>
    <t>(0.022)***</t>
  </si>
  <si>
    <t>0.032</t>
  </si>
  <si>
    <t>-0.001</t>
  </si>
  <si>
    <t>2.879</t>
  </si>
  <si>
    <t>0.202</t>
  </si>
  <si>
    <t>2.333</t>
  </si>
  <si>
    <t>2.920</t>
  </si>
  <si>
    <t>-0.041</t>
  </si>
  <si>
    <t>(0.362)***</t>
  </si>
  <si>
    <t>(0.052)***</t>
  </si>
  <si>
    <t>(0.337)***</t>
  </si>
  <si>
    <t>(0.350)***</t>
  </si>
  <si>
    <t>-0.016</t>
  </si>
  <si>
    <t>1.659</t>
  </si>
  <si>
    <t>0.150</t>
  </si>
  <si>
    <t>0.204</t>
  </si>
  <si>
    <t>1.830</t>
  </si>
  <si>
    <t>-0.172</t>
  </si>
  <si>
    <t>(0.520)***</t>
  </si>
  <si>
    <t>(0.059)**</t>
  </si>
  <si>
    <t>(0.067)***</t>
  </si>
  <si>
    <t>(0.472)***</t>
  </si>
  <si>
    <t>(0.501)***</t>
  </si>
  <si>
    <t>3491610</t>
  </si>
  <si>
    <t>2332339</t>
  </si>
  <si>
    <t>2272346</t>
  </si>
  <si>
    <t>3418538</t>
  </si>
  <si>
    <t>3469491</t>
  </si>
  <si>
    <t>2110958</t>
  </si>
  <si>
    <t>4179105</t>
  </si>
  <si>
    <t>0.955</t>
  </si>
  <si>
    <t>0.961</t>
  </si>
  <si>
    <t>0.986</t>
  </si>
  <si>
    <t>0.917</t>
  </si>
  <si>
    <t>0.965</t>
  </si>
  <si>
    <t>0.967</t>
  </si>
  <si>
    <t>0.982</t>
  </si>
  <si>
    <t>0.926</t>
  </si>
  <si>
    <t>Source: /Dropbox/Medicaid Expansion/Analysis/2_Regressions/Scripts/01_Discharges_regs_COMPACT.do</t>
  </si>
  <si>
    <t>Std errors clustered at the zip code level</t>
  </si>
  <si>
    <t>(0.012)***</t>
  </si>
  <si>
    <t>(0.014)***</t>
  </si>
  <si>
    <t>(1.208)***</t>
  </si>
  <si>
    <t>(0.084)***</t>
  </si>
  <si>
    <t>(0.114)***</t>
  </si>
  <si>
    <t>(1.088)***</t>
  </si>
  <si>
    <t>(1.149)***</t>
  </si>
  <si>
    <t>(0.011)**</t>
  </si>
  <si>
    <t>(0.783)</t>
  </si>
  <si>
    <t>(0.087)</t>
  </si>
  <si>
    <t>(0.101)</t>
  </si>
  <si>
    <t>(0.671)</t>
  </si>
  <si>
    <t>(0.743)</t>
  </si>
  <si>
    <t>(0.070)*</t>
  </si>
  <si>
    <t>(0.021)***</t>
  </si>
  <si>
    <t>(0.909)***</t>
  </si>
  <si>
    <t>(0.085)***</t>
  </si>
  <si>
    <t>(0.827)***</t>
  </si>
  <si>
    <t>(0.863)***</t>
  </si>
  <si>
    <t>(1.081)***</t>
  </si>
  <si>
    <t>(0.088)**</t>
  </si>
  <si>
    <t>(0.104)***</t>
  </si>
  <si>
    <t>(0.973)**</t>
  </si>
  <si>
    <t>(1.048)***</t>
  </si>
  <si>
    <t>(0.066)</t>
  </si>
  <si>
    <t>(0.006)*</t>
  </si>
  <si>
    <t>(0.007)*</t>
  </si>
  <si>
    <t>(1.389)</t>
  </si>
  <si>
    <t>(0.136)</t>
  </si>
  <si>
    <t>(0.149)</t>
  </si>
  <si>
    <t>(1.267)</t>
  </si>
  <si>
    <t>(1.337)</t>
  </si>
  <si>
    <t>(0.119)</t>
  </si>
  <si>
    <t>Share of adult population newly eligible for Medicaid</t>
  </si>
  <si>
    <t>State-wide hospital uncompensated care costs per uninsured individual, 2010</t>
  </si>
  <si>
    <t>Federal or state health insurance exchange eligibility determination indicator</t>
  </si>
  <si>
    <t>OLS regression weighted by standard error of state-specific estimate</t>
  </si>
  <si>
    <t>N (states)</t>
  </si>
  <si>
    <t>Table 4. Heterogeneity Across Counties in Number of Uninsured Who Transitioned to Medicaid</t>
  </si>
  <si>
    <t>Number of Uninsured Who Transitioned to Medicaid</t>
  </si>
  <si>
    <t>Control variables:</t>
  </si>
  <si>
    <t>Total Encounters in July 2012 - June 2013 period</t>
  </si>
  <si>
    <t>Initial Number of Uninsured Residents</t>
  </si>
  <si>
    <t>State Fixed Effects Included</t>
  </si>
  <si>
    <t>Dependent variable: Change in Total Number of Medicaid and Uninsured Visits, 2013-2015</t>
  </si>
  <si>
    <t>Full Sample</t>
  </si>
  <si>
    <t>Exclude Largest Counties</t>
  </si>
  <si>
    <t>R2</t>
  </si>
  <si>
    <t>Each column presents OLS estimates where the dependent variable is the 2013 to 2015 change in the total number of Medicaid and Uninsured visits (hospital and ED visits combined). The sample is the set of counties in the 11 ACA Medicaid expansion states. The key right-hand side variable is the number of Uninsured Individuals Who Transitioned to Medicaid, but this Appendix Table uses the DRG instead of SIPP esetimate of this measure. See text for details on construction of this variable. The columns report results from alternative specifications, and the last four columns exclude the two largest counties in the sample. Robust standard errors are reported in parentheses .</t>
  </si>
  <si>
    <t>(0.106)***</t>
  </si>
  <si>
    <t>(0.051)***</t>
  </si>
  <si>
    <t>(0.016)***</t>
  </si>
  <si>
    <t>(0.061)***</t>
  </si>
  <si>
    <t>(0.080)***</t>
  </si>
  <si>
    <t>(0.079)***</t>
  </si>
  <si>
    <t>Average Utilization Rate Across Counties</t>
  </si>
  <si>
    <t>✓</t>
  </si>
  <si>
    <t>Weighted Average Utilization Rate</t>
  </si>
  <si>
    <t>Table 6. Heterogeneity Across Counties in Number of Uninsured Who Transitioned to Medicaid - Alternative Population Estimates</t>
  </si>
  <si>
    <t>Appendix Table 1. Difference-in-Difference Estimates at the level of the ZIP Code</t>
  </si>
  <si>
    <t>(0.074)***</t>
  </si>
  <si>
    <t>(0.056)***</t>
  </si>
  <si>
    <t>(0.115)***</t>
  </si>
  <si>
    <t>Number of individuals changing from uninsured to Medicaid</t>
  </si>
  <si>
    <t>Dependent variable is state-specific estimate of Medicaid expansion on total inpatient and ED utilizaiton</t>
  </si>
  <si>
    <t>Medicaid visits only</t>
  </si>
  <si>
    <t>Uninsured visits only</t>
  </si>
  <si>
    <t>A. Number of visits (in thousands)</t>
  </si>
  <si>
    <r>
      <t xml:space="preserve">Each cell presents the estimates of the key difference-in-difference coefficient for a separate regression. The sample consists of state-by-year-by-month counts of hospitalizations; there are 20 states and 45 months  (January 2012–September 2015) for a total of </t>
    </r>
    <r>
      <rPr>
        <i/>
        <sz val="12"/>
        <color theme="1"/>
        <rFont val="Garamond"/>
        <family val="1"/>
      </rPr>
      <t>N</t>
    </r>
    <r>
      <rPr>
        <sz val="12"/>
        <color theme="1"/>
        <rFont val="Garamond"/>
        <family val="1"/>
      </rPr>
      <t xml:space="preserve"> = 900 observations per payer and type of hospital visit. When logarithm of visits is the dependent variable, we add 1 to the number of visits. Robust standard errors in parentheses. State-specific fixed effects, year-month-specific fixed effects, and state-specific linear time trends not shown.</t>
    </r>
  </si>
  <si>
    <t>Dependent variable: Change in total number of Medicaid and uninsured visits, 2013–2015</t>
  </si>
  <si>
    <r>
      <t>R</t>
    </r>
    <r>
      <rPr>
        <i/>
        <vertAlign val="superscript"/>
        <sz val="12"/>
        <color theme="1"/>
        <rFont val="Garamond"/>
        <family val="1"/>
      </rPr>
      <t>2</t>
    </r>
  </si>
  <si>
    <t>Dependent variable: Change in total number of Medicaid plus uninsured plus private visits, 2013–2015</t>
  </si>
  <si>
    <r>
      <t>R</t>
    </r>
    <r>
      <rPr>
        <vertAlign val="superscript"/>
        <sz val="12"/>
        <color indexed="8"/>
        <rFont val="Garamond"/>
        <family val="1"/>
      </rPr>
      <t>2</t>
    </r>
  </si>
  <si>
    <t>This table reports regressions of state-specific difference-in-difference estimates of Medicaid expansion on three variables to explore whether they predict magnitude of state-specific effect of expansion. The table reports both unweighted OLS regression as well as regressions that weight by standard error of state-specific estimate. The sample is the 11 Medicaid expansion states in our sample; see text for details. Heteroskedasticity-robust standard errors are reported in parentheses.</t>
  </si>
  <si>
    <r>
      <t>R</t>
    </r>
    <r>
      <rPr>
        <i/>
        <vertAlign val="superscript"/>
        <sz val="12"/>
        <color indexed="8"/>
        <rFont val="Garamond"/>
        <family val="1"/>
      </rPr>
      <t>2</t>
    </r>
  </si>
  <si>
    <t>Dependent variable is state-specific estimate of Medicaid expansion on total inpatient and ED visits, Medicaid plus uninsured</t>
  </si>
  <si>
    <t xml:space="preserve">    Uninsured Population</t>
  </si>
  <si>
    <t xml:space="preserve">    Medicaid Population</t>
  </si>
  <si>
    <t>Appendix Table 2. State-Level Heterogeneity in Effects of ACA Medicaid Expansion</t>
  </si>
  <si>
    <t>This table reports regressions of state-specific difference-in-difference estimates of Medicaid expansion on four variables to explore whether they predict the magnitude of state-specific effect of expansion. The table reports regressions that weight by standard error of state-specific estimate. The sample is the 11 Medicaid expansion states in our sample; see text for details. Robust standard errors are reported in parentheses.</t>
  </si>
  <si>
    <t>Dependent variable is state-specific estimate of Medicaid expansion on utilizaiton, inpatient non-emergency visits, Medicaid plus uninsured</t>
  </si>
  <si>
    <t>Dependent variable is state-specific estimate of Medicaid expansion on utilizaiton, total outpatient ED visits, Medicaid plus uninsured</t>
  </si>
  <si>
    <t>This table reports regressions of state-specific difference-in-difference estimates of Medicaid expansion on three variables to explore whether they predict magnitude of state-specific effect of expansion. The table reports both unweighted regression as well as regressions that weight by standard error of state-specific estimate. The sample is the 11 Medicaid expansion states in our sample; see text for details. Robust standard errors are reported in parentheses.</t>
  </si>
  <si>
    <t>Dependent variable is state-specific estimate of Medicaid expansion on utilizaiton, total inpatient emergency visits, Medicaid plus uninsured</t>
  </si>
  <si>
    <t>Appendix Table 3. State-Level Heterogeneity in Effects of ACA Medicaid Expansion</t>
  </si>
  <si>
    <t>Appendix Table 4. State-Level Heterogeneity in Effects of ACA Medicaid Expansion</t>
  </si>
  <si>
    <t>Appendix Table 5. State-Level Heterogeneity in Effects of ACA Medicaid Expansion</t>
  </si>
  <si>
    <t>Outpatient ED visit</t>
  </si>
  <si>
    <t>Total visits (hospital + ED visits)</t>
  </si>
  <si>
    <t>Inpatient hospital visit (not originating in ED)</t>
  </si>
  <si>
    <t>Inpatient hospital visit (originating in ED)</t>
  </si>
  <si>
    <t>Type of Visit:</t>
  </si>
  <si>
    <t>Table 1. Average Utilization Rate by Type of Visit and Insurance Status</t>
  </si>
  <si>
    <t>Share of total visits:</t>
  </si>
  <si>
    <t>Share of inpatient visits originating in ED</t>
  </si>
  <si>
    <t>Additional statistics:</t>
  </si>
  <si>
    <t>Ratio of outpatient ED visits / Inpatient visits (not originating in ED)</t>
  </si>
  <si>
    <t>Ratio of Outpatient ED visits / Inpatient visits (originating in ED)</t>
  </si>
  <si>
    <t>Expansion states</t>
  </si>
  <si>
    <t>Non-expanion states</t>
  </si>
  <si>
    <t xml:space="preserve">    Private Population</t>
  </si>
  <si>
    <t>% change, 2012-14</t>
  </si>
  <si>
    <t>Table 3. Triple-Difference Estimates at the level of the ZIP Code</t>
  </si>
  <si>
    <t>Average Share of Population Treated in Expansion States = 0.24</t>
  </si>
  <si>
    <t>(0.001)**</t>
  </si>
  <si>
    <t>(0.002)**</t>
  </si>
  <si>
    <t>(0.025)***</t>
  </si>
  <si>
    <t xml:space="preserve">Cut this: The N = 701,160 observations per payer and type of hospital visit. </t>
  </si>
  <si>
    <t>Each column presents regression estimates where the dependent variable is the 2013-to-2015 change in the total number of Medicaid and uninsured visits (inpatient and ED visits combined). The sample consists of counties in the 11 ACA Medicaid-expansion states we study. The key right-hand-side variable is the number of uninsured individuals who transitioned to Medicaid. See text for details on construction of this variable. The columns report results from alternative specifications, and the last four columns exclude the two largest counties in the sample. Robust standard errors are reported in parentheses.</t>
  </si>
  <si>
    <t>Each column presents IV estimates where the dependent variable is the 2013-to-2015 change in the total number of Medicaid and uninsured visits (inpatient and ED visits combined). The sample is the set of counties in the 11 Medicaid-expansion states we study. The key right-hand-side variable is the number of uninsured individuals who transitioned to Medicaid. See text for details on construction of this variable. This variable is instrumented with the 2013 to 2015 change in the number of uninsured individuals in the county. The columns report results from alternative specifications, and the last four columns exclude the two largest counties in the sample. Robust standard errors are reported in parentheses.</t>
  </si>
  <si>
    <t>Each column presents regression estimates where the dependent variable is the 2013-to-2015 change in the total number of Medicaid and uninsured visits (inpatient and ED visits combined). The sample is the set of counties in the 11 Medicaid-expansion states we study. The key right-hand-side variable is the number of uninsured individuals who transitioned to Medicaid. See text for details on construction of this variable. The columns report results from alternative specifications, and the last four columns exclude the two largest counties in the sample. Robust standard errors are reported in parentheses.</t>
  </si>
  <si>
    <t>Each cell presents the estimates of the key difference-in-difference coefficient for a separate regression. The sample consists of ZIP-Code-by-year-by-month counts of hospitalizations; there are 18,643 ZIP Codes and 45 months (January 2012–September 2015) for a total of N = 838,935 observations per payer and type of hospital visit. When logarithm of visits is the dependent variable, we add 1 to the number of visits. Standard errors in parentheses are clustered on ZIP Code. ZIP-Code-specific fixed effects, year-month-specific fixed effects, and ZIP-Code-specific time trends not shown.</t>
  </si>
  <si>
    <t>Each cell presents the estimates of the key triple-difference coefficient for a separate regression. The key right-hand-side variable is the interaction between “post January 2014” indicator for states expanding Medicaid during the sample period, and “share eligible” for Medicaid as a result of ACA. The “share eligible” is calculated for both expansion and non-expansion states. The sample consists of ZIP-Code-by-year-by-month counts of hospitalizations; see Table 1 for more details. The N = 701,160 observations per payer and type of hospital visit. The sample excludes all ZIP Codes in VT in all regressions. There are 18,643 ZIP codes and 45 months (January 2012–September 2015) for a total of N = 838,935 observations per payer and type of hospital visit. When the logarithm of visits is the dependent variable, we add 1 to the number of visits. Standard errors in parentheses are clustered on state and year-month. ZIP-Code-specific fixed effects, year-month-specific fixed effects, and ZIP-Code-specific time trends not shown.</t>
  </si>
  <si>
    <t>Appendix Table A2. Heterogeneity Across Counties in Number of Uninsured Who Transitioned to Medicaid</t>
  </si>
  <si>
    <t>Table 5. Average Utilization Rate for Uninsured and Medicaid Populations, 
Before and After ACA Medicaid Expansion</t>
  </si>
  <si>
    <t>Table 6. State-Level Heterogeneity in Effects of ACA Medicaid Expansion</t>
  </si>
  <si>
    <t>Expansion States</t>
  </si>
  <si>
    <t xml:space="preserve">Non-Expansion States </t>
  </si>
  <si>
    <t>Mean enrollment before expansion</t>
  </si>
  <si>
    <t>Mean enrollment after expansion</t>
  </si>
  <si>
    <t>% Change in enrollment</t>
  </si>
  <si>
    <t>Mean federal funding before expansion (in thousands)</t>
  </si>
  <si>
    <t>Mean federal funding after expansion (in thousands)</t>
  </si>
  <si>
    <t>Mean state funding before expansion (in thousands)</t>
  </si>
  <si>
    <t>Mean state funding after expansion (in thousands)</t>
  </si>
  <si>
    <t>% Increase in total spending</t>
  </si>
  <si>
    <t>Pre-Expansion federal share</t>
  </si>
  <si>
    <t>Post-Expansion federal share</t>
  </si>
  <si>
    <t>Average state spending per enrollee, 2012</t>
  </si>
  <si>
    <t>Average state spending per enrollee, 2016</t>
  </si>
  <si>
    <t>Decline in state spending per enrollee</t>
  </si>
  <si>
    <t>Table 7. Characteristics of the States’ Medicaid Programs</t>
  </si>
  <si>
    <t>OLS regression weighted by inverse of the standard error of state-specific DD estimate</t>
  </si>
  <si>
    <t>Insurance Status</t>
  </si>
  <si>
    <t>Each cell presents 2013 estimates (for all states in our sample) of average utilization by insurance status and type of visit. Each cell uses DRG population estimates to calculate utilization rate: the total number of visits divided by population with that insurance status. See text for details on the population estimates.</t>
  </si>
  <si>
    <t>Each cell presents the estimates of the key difference-in-difference coefficient for a separate regression. The sample consists of ZIP-Code-by-year-by-month counts of hospitalizations; there are 18,643 ZIP Codes and 45 months (January 2012–September 2015) for a total of N = 838,935 observations per payer and type of hospital visit. When logarithm of visits is the dependent variable, we add 1 to the number of visits. Standard errors in parentheses are clustered on state and year-month. ZIP-Code-specific fixed effects, year-month-specific fixed effects, and ZIP-Code-specific time trends not shown.</t>
  </si>
  <si>
    <t>Each cell presents the estimates of the key triple-difference coefficient for a separate regression. The key right-hand-side variable is the interaction between a “post January 2014” indicator for states expanding Medicaid during the sample period, and “share eligible” for Medicaid as a result of the ACA. Share eligible is calculated for both expansion and non-expansion states. The sample consists of ZIP-Code-by-year-by-month counts of hospitalizations; see Table 1 for more details. The sample excludes all ZIP Codes in Vermont in all regressions. There are 18,643 ZIP Codes and 45 months (January 2012–September 2015) for a total of N = 838,935 observations per payer and type of hospital visit. When logarithm of visits is the dependent variable, we add 1 to the number of visits. Standard errors in parentheses are clustered on state and year-month. ZIP-Code-specific fixed effects, year-month-specific fixed effects, and ZIP-Code-specific time trends not shown. The average share of the population treated in expansion states is 0.24.</t>
  </si>
  <si>
    <t xml:space="preserve">State Fixed Effects </t>
  </si>
  <si>
    <t>Each cell presents estimates of average utilization (total hospital plus ED visits divided by total population). Columns (1) through (3) report average utilization by calculating averages in each county and then calculating (unweighted) averages across the counties in the expansion-state sample. Columns (5) through (7) present weighted averages, weighting by the pre-ACA population. The first two rows report estimates using SIPP population estimates, while the final two rows report estimates using DRG population estimates. See text for details on the population estimates.</t>
  </si>
  <si>
    <t>N (States)</t>
  </si>
  <si>
    <t>This table reports regressions of state-specific difference-in-difference estimates of Medicaid expansion on three variables to explore whether they predict the magnitude of the state-specific effect of expansion. The table reports weighted OLS regressions for efficency, where the weight is the inverse of the standard error of state-specific difference-in-difference estimate. The sample is the 11 Medicaid-expansion states in our sample; see text for details. Robust standard errors are reported in parentheses.</t>
  </si>
  <si>
    <t>State Fixed Effects</t>
  </si>
  <si>
    <t>Appendix Table A1. Heterogeneity Across Counties in Number of Uninsured Who Transitioned to Medicaid, IV Estimates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</si>
</sst>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0.00_);[Red]\(&quot;$&quot;#,##0.00\)"/>
    <numFmt numFmtId="44" formatCode="_(&quot;$&quot;* #,##0.00_);_(&quot;$&quot;* \(#,##0.00\);_(&quot;$&quot;* &quot;-&quot;??_);_(@_)"/>
    <numFmt numFmtId="43" formatCode="_(* #,##0.00_);_(* \(#,##0.00\);_(* &quot;-&quot;??_);_(@_)"/>
    <numFmt numFmtId="164" formatCode="\(0\)"/>
    <numFmt numFmtId="165" formatCode="0.000"/>
    <numFmt numFmtId="166" formatCode="\(0.000\)"/>
    <numFmt numFmtId="167" formatCode="0.000_);\(0.000\)"/>
    <numFmt numFmtId="168" formatCode="\(0.00\);\(0.00\)"/>
    <numFmt numFmtId="169" formatCode="0.0_);\(0.0\)"/>
    <numFmt numFmtId="170" formatCode="0.0%"/>
    <numFmt numFmtId="171" formatCode="\+0.0%;\-0.0%"/>
    <numFmt numFmtId="172" formatCode="\(0.000\);\(0.000\)"/>
    <numFmt numFmtId="173" formatCode="_(* #,##0_);_(* \(#,##0\);_(* &quot;-&quot;??_);_(@_)"/>
  </numFmts>
  <fonts count="13">
    <font>
      <sz val="12"/>
      <color theme="1"/>
      <name val="Calibri"/>
      <family val="2"/>
      <scheme val="minor"/>
    </font>
    <font>
      <sz val="12"/>
      <color theme="1"/>
      <name val="Garamond"/>
      <family val="1"/>
    </font>
    <font>
      <i/>
      <sz val="12"/>
      <color theme="1"/>
      <name val="Garamond"/>
      <family val="1"/>
    </font>
    <font>
      <sz val="11"/>
      <name val="Calibri"/>
      <family val="2"/>
    </font>
    <font>
      <sz val="11"/>
      <color theme="1"/>
      <name val="Calibri"/>
      <family val="2"/>
      <scheme val="minor"/>
    </font>
    <font>
      <sz val="12"/>
      <color rgb="FF000000"/>
      <name val="ＭＳ Ｐゴシック"/>
      <family val="2"/>
      <charset val="128"/>
    </font>
    <font>
      <i/>
      <vertAlign val="superscript"/>
      <sz val="12"/>
      <color theme="1"/>
      <name val="Garamond"/>
      <family val="1"/>
    </font>
    <font>
      <sz val="12"/>
      <color rgb="FF000000"/>
      <name val="Garamond"/>
      <family val="1"/>
    </font>
    <font>
      <b/>
      <i/>
      <sz val="12"/>
      <color theme="1"/>
      <name val="Garamond"/>
      <family val="1"/>
    </font>
    <font>
      <vertAlign val="superscript"/>
      <sz val="12"/>
      <color indexed="8"/>
      <name val="Garamond"/>
      <family val="1"/>
    </font>
    <font>
      <i/>
      <vertAlign val="superscript"/>
      <sz val="12"/>
      <color indexed="8"/>
      <name val="Garamond"/>
      <family val="1"/>
    </font>
    <font>
      <u/>
      <sz val="12"/>
      <color theme="1"/>
      <name val="Garamond"/>
      <family val="1"/>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right/>
      <top/>
      <bottom style="double">
        <color auto="1"/>
      </bottom>
      <diagonal/>
    </border>
    <border>
      <left/>
      <right/>
      <top style="double">
        <color auto="1"/>
      </top>
      <bottom/>
      <diagonal/>
    </border>
  </borders>
  <cellStyleXfs count="6">
    <xf numFmtId="0" fontId="0" fillId="0" borderId="0"/>
    <xf numFmtId="0" fontId="3" fillId="0" borderId="0"/>
    <xf numFmtId="0" fontId="4"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cellStyleXfs>
  <cellXfs count="115">
    <xf numFmtId="0" fontId="0" fillId="0" borderId="0" xfId="0"/>
    <xf numFmtId="0" fontId="1" fillId="0" borderId="0" xfId="0" applyFont="1"/>
    <xf numFmtId="164" fontId="1" fillId="0" borderId="0" xfId="0" applyNumberFormat="1" applyFont="1"/>
    <xf numFmtId="0" fontId="1" fillId="0" borderId="0" xfId="0" applyFont="1" applyAlignment="1">
      <alignment horizontal="right" wrapText="1"/>
    </xf>
    <xf numFmtId="49" fontId="1" fillId="0" borderId="0" xfId="0" applyNumberFormat="1" applyFont="1"/>
    <xf numFmtId="0" fontId="1" fillId="0" borderId="0" xfId="0" applyFont="1" applyBorder="1" applyAlignment="1">
      <alignment horizontal="left" vertical="top" wrapText="1"/>
    </xf>
    <xf numFmtId="49" fontId="1" fillId="0" borderId="0" xfId="0" applyNumberFormat="1" applyFont="1" applyBorder="1" applyAlignment="1">
      <alignment horizontal="right"/>
    </xf>
    <xf numFmtId="0" fontId="2" fillId="0" borderId="0" xfId="0" applyFont="1"/>
    <xf numFmtId="164" fontId="1" fillId="0" borderId="0" xfId="0" applyNumberFormat="1" applyFont="1" applyAlignment="1">
      <alignment horizontal="right"/>
    </xf>
    <xf numFmtId="0" fontId="0" fillId="2" borderId="0" xfId="0" applyFill="1"/>
    <xf numFmtId="0" fontId="1" fillId="0" borderId="1" xfId="0" applyFont="1" applyBorder="1" applyAlignment="1">
      <alignment horizontal="center"/>
    </xf>
    <xf numFmtId="0" fontId="1" fillId="0" borderId="0" xfId="0" applyFont="1" applyAlignment="1">
      <alignment horizontal="center"/>
    </xf>
    <xf numFmtId="164" fontId="1" fillId="0" borderId="1" xfId="0" applyNumberFormat="1" applyFont="1" applyBorder="1" applyAlignment="1">
      <alignment horizontal="center"/>
    </xf>
    <xf numFmtId="0" fontId="1" fillId="0" borderId="0" xfId="0" applyFont="1" applyAlignment="1">
      <alignment horizontal="center" wrapText="1"/>
    </xf>
    <xf numFmtId="0" fontId="1" fillId="0" borderId="0" xfId="0" applyFont="1" applyAlignment="1">
      <alignment vertical="top"/>
    </xf>
    <xf numFmtId="0" fontId="1" fillId="0" borderId="0" xfId="0" applyFont="1" applyAlignment="1">
      <alignment vertical="top" wrapText="1"/>
    </xf>
    <xf numFmtId="0" fontId="3" fillId="0" borderId="0" xfId="1"/>
    <xf numFmtId="0" fontId="1" fillId="0" borderId="0" xfId="0" applyFont="1" applyAlignment="1">
      <alignment horizontal="left" wrapText="1"/>
    </xf>
    <xf numFmtId="49" fontId="0" fillId="0" borderId="0" xfId="0" applyNumberFormat="1"/>
    <xf numFmtId="0" fontId="1" fillId="0" borderId="0" xfId="0" applyFont="1" applyBorder="1" applyAlignment="1">
      <alignment horizontal="left" vertical="top" wrapText="1"/>
    </xf>
    <xf numFmtId="164" fontId="1" fillId="0" borderId="1" xfId="0" applyNumberFormat="1" applyFont="1" applyBorder="1" applyAlignment="1">
      <alignment horizontal="center"/>
    </xf>
    <xf numFmtId="0" fontId="1" fillId="0" borderId="0" xfId="0" applyFont="1" applyAlignment="1">
      <alignment horizontal="left" vertical="top"/>
    </xf>
    <xf numFmtId="164" fontId="1" fillId="0" borderId="0" xfId="0" applyNumberFormat="1" applyFont="1" applyAlignment="1">
      <alignment horizontal="right" vertical="center"/>
    </xf>
    <xf numFmtId="0" fontId="1" fillId="0" borderId="0" xfId="0" applyFont="1" applyBorder="1" applyAlignment="1">
      <alignment horizontal="center" vertical="center"/>
    </xf>
    <xf numFmtId="164" fontId="1" fillId="0" borderId="0" xfId="0" applyNumberFormat="1" applyFont="1" applyAlignment="1">
      <alignment horizontal="center" vertical="center"/>
    </xf>
    <xf numFmtId="165" fontId="1" fillId="0" borderId="0" xfId="0" applyNumberFormat="1" applyFont="1" applyAlignment="1">
      <alignment horizontal="right" vertical="center"/>
    </xf>
    <xf numFmtId="167" fontId="1" fillId="0" borderId="0" xfId="0" applyNumberFormat="1" applyFont="1" applyAlignment="1">
      <alignment horizontal="right" vertical="center"/>
    </xf>
    <xf numFmtId="1" fontId="1" fillId="0" borderId="0" xfId="0" applyNumberFormat="1" applyFont="1" applyAlignment="1">
      <alignment horizontal="right" vertical="center"/>
    </xf>
    <xf numFmtId="165" fontId="1" fillId="0" borderId="0" xfId="0" applyNumberFormat="1" applyFont="1"/>
    <xf numFmtId="0" fontId="5" fillId="0" borderId="0" xfId="0" applyFont="1" applyAlignment="1">
      <alignment horizontal="center" vertical="center"/>
    </xf>
    <xf numFmtId="167" fontId="1" fillId="0" borderId="0" xfId="0" applyNumberFormat="1" applyFont="1" applyAlignment="1">
      <alignment horizontal="center" vertical="center"/>
    </xf>
    <xf numFmtId="165" fontId="1" fillId="0" borderId="0" xfId="0" applyNumberFormat="1" applyFont="1" applyAlignment="1">
      <alignment horizontal="center" vertical="center"/>
    </xf>
    <xf numFmtId="0" fontId="1" fillId="0" borderId="0" xfId="0" applyFont="1" applyAlignment="1"/>
    <xf numFmtId="0" fontId="1" fillId="0" borderId="2" xfId="0" applyFont="1" applyBorder="1" applyAlignment="1">
      <alignment horizontal="center" wrapText="1"/>
    </xf>
    <xf numFmtId="0" fontId="1" fillId="0" borderId="0" xfId="0" applyFont="1" applyBorder="1" applyAlignment="1">
      <alignment horizontal="center" wrapText="1"/>
    </xf>
    <xf numFmtId="164" fontId="1" fillId="0" borderId="1" xfId="0" applyNumberFormat="1" applyFont="1" applyBorder="1" applyAlignment="1">
      <alignment horizontal="right"/>
    </xf>
    <xf numFmtId="0" fontId="5" fillId="0" borderId="0" xfId="0" applyFont="1" applyAlignment="1">
      <alignment horizontal="right" vertical="center"/>
    </xf>
    <xf numFmtId="0" fontId="2" fillId="0" borderId="0" xfId="0" applyFont="1" applyAlignment="1">
      <alignment vertical="top"/>
    </xf>
    <xf numFmtId="165" fontId="2" fillId="0" borderId="0" xfId="0" applyNumberFormat="1" applyFont="1" applyAlignment="1">
      <alignment horizontal="left" vertical="top"/>
    </xf>
    <xf numFmtId="0" fontId="7" fillId="0" borderId="0" xfId="0" applyFont="1" applyAlignment="1">
      <alignment horizontal="center" vertical="center"/>
    </xf>
    <xf numFmtId="0" fontId="1" fillId="0" borderId="0" xfId="2" applyFont="1"/>
    <xf numFmtId="0" fontId="1" fillId="0" borderId="3" xfId="2" applyFont="1" applyBorder="1" applyAlignment="1"/>
    <xf numFmtId="0" fontId="1" fillId="0" borderId="0" xfId="2" applyFont="1" applyAlignment="1"/>
    <xf numFmtId="0" fontId="1" fillId="0" borderId="2" xfId="2" applyFont="1" applyBorder="1" applyAlignment="1"/>
    <xf numFmtId="164" fontId="1" fillId="0" borderId="2" xfId="2" applyNumberFormat="1" applyFont="1" applyBorder="1" applyAlignment="1">
      <alignment horizontal="center"/>
    </xf>
    <xf numFmtId="0" fontId="8" fillId="0" borderId="0" xfId="2" applyFont="1" applyBorder="1"/>
    <xf numFmtId="164" fontId="1" fillId="0" borderId="0" xfId="2" applyNumberFormat="1" applyFont="1" applyBorder="1" applyAlignment="1">
      <alignment horizontal="center"/>
    </xf>
    <xf numFmtId="2" fontId="1" fillId="0" borderId="0" xfId="2" applyNumberFormat="1" applyFont="1" applyFill="1" applyAlignment="1">
      <alignment horizontal="center"/>
    </xf>
    <xf numFmtId="168" fontId="1" fillId="0" borderId="0" xfId="2" applyNumberFormat="1" applyFont="1" applyFill="1" applyAlignment="1">
      <alignment horizontal="center"/>
    </xf>
    <xf numFmtId="166" fontId="1" fillId="0" borderId="0" xfId="2" applyNumberFormat="1" applyFont="1" applyFill="1" applyAlignment="1">
      <alignment horizontal="center"/>
    </xf>
    <xf numFmtId="0" fontId="1" fillId="0" borderId="0" xfId="2" applyFont="1" applyAlignment="1">
      <alignment horizontal="left" vertical="center" wrapText="1"/>
    </xf>
    <xf numFmtId="0" fontId="1" fillId="0" borderId="0" xfId="2" applyFont="1" applyAlignment="1">
      <alignment vertical="center"/>
    </xf>
    <xf numFmtId="0" fontId="1" fillId="0" borderId="0" xfId="2" applyFont="1" applyAlignment="1">
      <alignment horizontal="left" vertical="top" wrapText="1"/>
    </xf>
    <xf numFmtId="3" fontId="1" fillId="0" borderId="0" xfId="2" applyNumberFormat="1" applyFont="1" applyFill="1" applyAlignment="1">
      <alignment horizontal="center"/>
    </xf>
    <xf numFmtId="2" fontId="1" fillId="0" borderId="4" xfId="2" applyNumberFormat="1" applyFont="1" applyBorder="1"/>
    <xf numFmtId="2" fontId="1" fillId="0" borderId="4" xfId="2" applyNumberFormat="1" applyFont="1" applyFill="1" applyBorder="1" applyAlignment="1">
      <alignment horizontal="center"/>
    </xf>
    <xf numFmtId="2" fontId="1" fillId="0" borderId="0" xfId="2" applyNumberFormat="1" applyFont="1"/>
    <xf numFmtId="164" fontId="1" fillId="0" borderId="0" xfId="2" applyNumberFormat="1" applyFont="1" applyBorder="1" applyAlignment="1">
      <alignment horizontal="right"/>
    </xf>
    <xf numFmtId="2" fontId="1" fillId="0" borderId="0" xfId="2" applyNumberFormat="1" applyFont="1" applyFill="1" applyAlignment="1">
      <alignment horizontal="right"/>
    </xf>
    <xf numFmtId="168" fontId="1" fillId="0" borderId="0" xfId="2" applyNumberFormat="1" applyFont="1" applyFill="1" applyAlignment="1">
      <alignment horizontal="right"/>
    </xf>
    <xf numFmtId="166" fontId="1" fillId="0" borderId="0" xfId="2" applyNumberFormat="1" applyFont="1" applyFill="1" applyAlignment="1">
      <alignment horizontal="right"/>
    </xf>
    <xf numFmtId="0" fontId="7" fillId="0" borderId="0" xfId="0" applyFont="1" applyAlignment="1">
      <alignment horizontal="right" vertical="center"/>
    </xf>
    <xf numFmtId="3" fontId="1" fillId="0" borderId="0" xfId="2" applyNumberFormat="1" applyFont="1" applyFill="1" applyAlignment="1">
      <alignment horizontal="right"/>
    </xf>
    <xf numFmtId="2" fontId="1" fillId="0" borderId="4" xfId="2" applyNumberFormat="1" applyFont="1" applyFill="1" applyBorder="1" applyAlignment="1">
      <alignment horizontal="right"/>
    </xf>
    <xf numFmtId="2" fontId="1" fillId="0" borderId="2" xfId="2" applyNumberFormat="1" applyFont="1" applyFill="1" applyBorder="1" applyAlignment="1">
      <alignment horizontal="right"/>
    </xf>
    <xf numFmtId="2" fontId="2" fillId="0" borderId="2" xfId="2" applyNumberFormat="1" applyFont="1" applyBorder="1"/>
    <xf numFmtId="0" fontId="1" fillId="0" borderId="3" xfId="2" applyFont="1" applyBorder="1" applyAlignment="1">
      <alignment horizontal="center" wrapText="1"/>
    </xf>
    <xf numFmtId="0" fontId="1" fillId="0" borderId="1" xfId="2" applyFont="1" applyBorder="1" applyAlignment="1"/>
    <xf numFmtId="164" fontId="1" fillId="0" borderId="1" xfId="2" applyNumberFormat="1" applyFont="1" applyBorder="1" applyAlignment="1">
      <alignment horizontal="right"/>
    </xf>
    <xf numFmtId="164" fontId="1" fillId="0" borderId="1" xfId="2" applyNumberFormat="1" applyFont="1" applyBorder="1" applyAlignment="1">
      <alignment horizontal="center"/>
    </xf>
    <xf numFmtId="2" fontId="1" fillId="0" borderId="0" xfId="2" applyNumberFormat="1" applyFont="1" applyBorder="1"/>
    <xf numFmtId="2" fontId="1" fillId="0" borderId="0" xfId="2" applyNumberFormat="1" applyFont="1" applyFill="1" applyBorder="1" applyAlignment="1">
      <alignment horizontal="right"/>
    </xf>
    <xf numFmtId="0" fontId="11" fillId="0" borderId="0" xfId="0" applyFont="1"/>
    <xf numFmtId="169" fontId="1" fillId="0" borderId="0" xfId="0" applyNumberFormat="1" applyFont="1" applyAlignment="1">
      <alignment horizontal="center" vertical="center"/>
    </xf>
    <xf numFmtId="170" fontId="1" fillId="0" borderId="0" xfId="0" applyNumberFormat="1" applyFont="1" applyAlignment="1">
      <alignment horizontal="center" vertical="center"/>
    </xf>
    <xf numFmtId="171" fontId="1" fillId="0" borderId="0" xfId="0" applyNumberFormat="1" applyFont="1" applyAlignment="1">
      <alignment horizontal="center" vertical="center"/>
    </xf>
    <xf numFmtId="0" fontId="1" fillId="0" borderId="0" xfId="0" applyFont="1" applyBorder="1" applyAlignment="1">
      <alignment horizontal="center"/>
    </xf>
    <xf numFmtId="0" fontId="1" fillId="0" borderId="0" xfId="0" applyFont="1" applyBorder="1" applyAlignment="1">
      <alignment horizontal="center" vertical="center"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xf>
    <xf numFmtId="165" fontId="1" fillId="0" borderId="0" xfId="0" applyNumberFormat="1" applyFont="1" applyAlignment="1">
      <alignment vertical="top"/>
    </xf>
    <xf numFmtId="165" fontId="1" fillId="0" borderId="0" xfId="0" applyNumberFormat="1" applyFont="1" applyAlignment="1">
      <alignment horizontal="right"/>
    </xf>
    <xf numFmtId="172" fontId="1" fillId="0" borderId="0" xfId="0" applyNumberFormat="1" applyFont="1" applyAlignment="1">
      <alignment vertical="top"/>
    </xf>
    <xf numFmtId="172" fontId="1" fillId="0" borderId="0" xfId="0" applyNumberFormat="1" applyFont="1" applyAlignment="1">
      <alignment horizontal="right"/>
    </xf>
    <xf numFmtId="172" fontId="1" fillId="0" borderId="0" xfId="0" applyNumberFormat="1" applyFont="1"/>
    <xf numFmtId="0" fontId="1" fillId="0" borderId="1" xfId="0" applyFont="1" applyBorder="1"/>
    <xf numFmtId="173" fontId="1" fillId="0" borderId="0" xfId="3" applyNumberFormat="1" applyFont="1" applyAlignment="1">
      <alignment horizontal="right"/>
    </xf>
    <xf numFmtId="9" fontId="1" fillId="0" borderId="0" xfId="5" applyFont="1" applyAlignment="1">
      <alignment horizontal="right"/>
    </xf>
    <xf numFmtId="8" fontId="1" fillId="0" borderId="0" xfId="4" applyNumberFormat="1" applyFont="1" applyAlignment="1">
      <alignment horizontal="right"/>
    </xf>
    <xf numFmtId="8" fontId="1" fillId="0" borderId="0" xfId="0" applyNumberFormat="1" applyFont="1" applyAlignment="1">
      <alignment horizontal="right"/>
    </xf>
    <xf numFmtId="0" fontId="1" fillId="0" borderId="0" xfId="0" applyFont="1" applyAlignment="1">
      <alignment horizontal="right"/>
    </xf>
    <xf numFmtId="0" fontId="1" fillId="0" borderId="2" xfId="0" applyFont="1" applyBorder="1"/>
    <xf numFmtId="9" fontId="1" fillId="0" borderId="2" xfId="5" applyFont="1" applyBorder="1" applyAlignment="1">
      <alignment horizontal="right"/>
    </xf>
    <xf numFmtId="0" fontId="1" fillId="0" borderId="0" xfId="0" applyFont="1" applyBorder="1" applyAlignment="1">
      <alignment horizontal="center" wrapText="1"/>
    </xf>
    <xf numFmtId="49" fontId="1" fillId="0" borderId="3" xfId="0" applyNumberFormat="1" applyFont="1" applyBorder="1" applyAlignment="1">
      <alignment horizontal="left" vertical="top" wrapText="1"/>
    </xf>
    <xf numFmtId="164" fontId="1" fillId="0" borderId="3" xfId="0" applyNumberFormat="1" applyFont="1" applyBorder="1" applyAlignment="1">
      <alignment horizontal="center"/>
    </xf>
    <xf numFmtId="0" fontId="1" fillId="0" borderId="0" xfId="0" applyFont="1" applyAlignment="1">
      <alignment horizontal="left" wrapText="1"/>
    </xf>
    <xf numFmtId="0" fontId="1" fillId="0" borderId="0" xfId="0" applyFont="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center"/>
    </xf>
    <xf numFmtId="0" fontId="1" fillId="0" borderId="2" xfId="0" applyFont="1" applyBorder="1" applyAlignment="1">
      <alignment horizontal="center"/>
    </xf>
    <xf numFmtId="49" fontId="1" fillId="0" borderId="2" xfId="0" applyNumberFormat="1" applyFont="1" applyBorder="1" applyAlignment="1">
      <alignment horizontal="center"/>
    </xf>
    <xf numFmtId="0" fontId="1" fillId="0" borderId="2" xfId="0" applyFont="1" applyBorder="1" applyAlignment="1">
      <alignment horizontal="center" vertical="center"/>
    </xf>
    <xf numFmtId="0" fontId="1" fillId="0" borderId="2" xfId="0" applyFont="1" applyBorder="1" applyAlignment="1">
      <alignment horizontal="center" wrapText="1"/>
    </xf>
    <xf numFmtId="0" fontId="1" fillId="0" borderId="0" xfId="2" applyFont="1" applyAlignment="1">
      <alignment horizontal="left" vertical="top" wrapText="1"/>
    </xf>
    <xf numFmtId="0" fontId="1" fillId="0" borderId="0" xfId="2" applyFont="1" applyBorder="1" applyAlignment="1">
      <alignment horizontal="left" vertical="top" wrapText="1"/>
    </xf>
    <xf numFmtId="0" fontId="1" fillId="0" borderId="0" xfId="2" applyFont="1" applyBorder="1" applyAlignment="1">
      <alignment horizontal="center" wrapText="1"/>
    </xf>
    <xf numFmtId="0" fontId="1" fillId="0" borderId="0" xfId="2" applyFont="1" applyBorder="1" applyAlignment="1">
      <alignment horizontal="center" vertical="center" wrapText="1"/>
    </xf>
    <xf numFmtId="0" fontId="1" fillId="0" borderId="0" xfId="0" applyFont="1" applyAlignment="1">
      <alignment horizontal="center"/>
    </xf>
    <xf numFmtId="0" fontId="1" fillId="0" borderId="3" xfId="0" applyFont="1" applyBorder="1" applyAlignment="1">
      <alignment horizontal="left" vertical="top" wrapText="1"/>
    </xf>
    <xf numFmtId="0" fontId="1" fillId="0" borderId="5" xfId="2" applyFont="1" applyBorder="1" applyAlignment="1">
      <alignment horizontal="left" vertical="top" wrapText="1"/>
    </xf>
    <xf numFmtId="0" fontId="1" fillId="0" borderId="1" xfId="2" applyFont="1" applyBorder="1" applyAlignment="1">
      <alignment horizontal="center" wrapText="1"/>
    </xf>
    <xf numFmtId="0" fontId="1" fillId="0" borderId="0" xfId="2" applyFont="1" applyBorder="1" applyAlignment="1">
      <alignment horizontal="center" vertical="center"/>
    </xf>
    <xf numFmtId="0" fontId="1" fillId="0" borderId="3" xfId="2" applyFont="1" applyBorder="1" applyAlignment="1">
      <alignment horizontal="left" vertical="top" wrapText="1"/>
    </xf>
    <xf numFmtId="0" fontId="1" fillId="0" borderId="1" xfId="0" applyFont="1" applyBorder="1" applyAlignment="1">
      <alignment horizontal="right"/>
    </xf>
  </cellXfs>
  <cellStyles count="6">
    <cellStyle name="Comma" xfId="3" builtinId="3"/>
    <cellStyle name="Currency" xfId="4" builtinId="4"/>
    <cellStyle name="Normal" xfId="0" builtinId="0"/>
    <cellStyle name="Normal 2" xfId="1" xr:uid="{00000000-0005-0000-0000-000001000000}"/>
    <cellStyle name="Normal 3" xfId="2" xr:uid="{00000000-0005-0000-0000-000002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
  <sheetViews>
    <sheetView workbookViewId="0">
      <selection activeCell="E12" sqref="E12"/>
    </sheetView>
  </sheetViews>
  <sheetFormatPr baseColWidth="10" defaultRowHeight="16"/>
  <cols>
    <col min="1" max="16384" width="10.83203125" style="9"/>
  </cols>
  <sheetData/>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6"/>
  <sheetViews>
    <sheetView workbookViewId="0">
      <selection activeCell="E20" sqref="E20"/>
    </sheetView>
  </sheetViews>
  <sheetFormatPr baseColWidth="10" defaultRowHeight="16"/>
  <sheetData>
    <row r="1" spans="1:13">
      <c r="A1" s="18" t="s">
        <v>82</v>
      </c>
      <c r="B1" s="18" t="s">
        <v>83</v>
      </c>
      <c r="C1" s="18" t="s">
        <v>84</v>
      </c>
      <c r="D1" s="18" t="s">
        <v>85</v>
      </c>
      <c r="E1" s="18" t="s">
        <v>86</v>
      </c>
      <c r="F1" s="18" t="s">
        <v>87</v>
      </c>
      <c r="G1" s="18" t="s">
        <v>88</v>
      </c>
      <c r="H1" s="18" t="s">
        <v>243</v>
      </c>
      <c r="I1" s="18" t="s">
        <v>242</v>
      </c>
      <c r="J1" s="18" t="s">
        <v>241</v>
      </c>
      <c r="K1" s="18" t="s">
        <v>240</v>
      </c>
      <c r="L1" s="18" t="s">
        <v>239</v>
      </c>
      <c r="M1" s="18" t="s">
        <v>238</v>
      </c>
    </row>
    <row r="2" spans="1:13">
      <c r="A2" s="18" t="s">
        <v>82</v>
      </c>
      <c r="B2" s="18" t="s">
        <v>89</v>
      </c>
      <c r="C2" s="18" t="s">
        <v>262</v>
      </c>
      <c r="D2" s="18" t="s">
        <v>263</v>
      </c>
      <c r="E2" s="18" t="s">
        <v>264</v>
      </c>
      <c r="F2" s="18" t="s">
        <v>265</v>
      </c>
      <c r="G2" s="18" t="s">
        <v>266</v>
      </c>
      <c r="H2" s="18" t="s">
        <v>89</v>
      </c>
      <c r="I2" s="18" t="s">
        <v>262</v>
      </c>
      <c r="J2" s="18" t="s">
        <v>263</v>
      </c>
      <c r="K2" s="18" t="s">
        <v>264</v>
      </c>
      <c r="L2" s="18" t="s">
        <v>265</v>
      </c>
      <c r="M2" s="18" t="s">
        <v>266</v>
      </c>
    </row>
    <row r="3" spans="1:13">
      <c r="A3" s="18" t="s">
        <v>92</v>
      </c>
      <c r="B3" s="18" t="s">
        <v>93</v>
      </c>
      <c r="C3" s="18" t="s">
        <v>363</v>
      </c>
      <c r="D3" s="18" t="s">
        <v>364</v>
      </c>
      <c r="E3" s="18" t="s">
        <v>365</v>
      </c>
      <c r="F3" s="18" t="s">
        <v>366</v>
      </c>
      <c r="G3" s="18" t="s">
        <v>367</v>
      </c>
      <c r="H3" s="18" t="s">
        <v>368</v>
      </c>
      <c r="I3" s="18" t="s">
        <v>369</v>
      </c>
      <c r="J3" s="18" t="s">
        <v>370</v>
      </c>
      <c r="K3" s="18" t="s">
        <v>371</v>
      </c>
      <c r="L3" s="18" t="s">
        <v>372</v>
      </c>
      <c r="M3" s="18" t="s">
        <v>373</v>
      </c>
    </row>
    <row r="4" spans="1:13">
      <c r="A4" s="18" t="s">
        <v>82</v>
      </c>
      <c r="B4" s="18" t="s">
        <v>1</v>
      </c>
      <c r="C4" s="18" t="s">
        <v>439</v>
      </c>
      <c r="D4" s="18" t="s">
        <v>440</v>
      </c>
      <c r="E4" s="18" t="s">
        <v>3</v>
      </c>
      <c r="F4" s="18" t="s">
        <v>1</v>
      </c>
      <c r="G4" s="18" t="s">
        <v>1</v>
      </c>
      <c r="H4" s="18" t="s">
        <v>441</v>
      </c>
      <c r="I4" s="18" t="s">
        <v>442</v>
      </c>
      <c r="J4" s="18" t="s">
        <v>443</v>
      </c>
      <c r="K4" s="18" t="s">
        <v>444</v>
      </c>
      <c r="L4" s="18" t="s">
        <v>445</v>
      </c>
      <c r="M4" s="18" t="s">
        <v>277</v>
      </c>
    </row>
    <row r="5" spans="1:13">
      <c r="A5" s="18" t="s">
        <v>101</v>
      </c>
      <c r="B5" s="18" t="s">
        <v>54</v>
      </c>
      <c r="C5" s="18" t="s">
        <v>219</v>
      </c>
      <c r="D5" s="18" t="s">
        <v>20</v>
      </c>
      <c r="E5" s="18" t="s">
        <v>296</v>
      </c>
      <c r="F5" s="18" t="s">
        <v>26</v>
      </c>
      <c r="G5" s="18" t="s">
        <v>296</v>
      </c>
      <c r="H5" s="18" t="s">
        <v>377</v>
      </c>
      <c r="I5" s="18" t="s">
        <v>378</v>
      </c>
      <c r="J5" s="18" t="s">
        <v>379</v>
      </c>
      <c r="K5" s="18" t="s">
        <v>380</v>
      </c>
      <c r="L5" s="18" t="s">
        <v>381</v>
      </c>
      <c r="M5" s="18" t="s">
        <v>105</v>
      </c>
    </row>
    <row r="6" spans="1:13">
      <c r="A6" s="18" t="s">
        <v>82</v>
      </c>
      <c r="B6" s="18" t="s">
        <v>11</v>
      </c>
      <c r="C6" s="18" t="s">
        <v>332</v>
      </c>
      <c r="D6" s="18" t="s">
        <v>446</v>
      </c>
      <c r="E6" s="18" t="s">
        <v>97</v>
      </c>
      <c r="F6" s="18" t="s">
        <v>11</v>
      </c>
      <c r="G6" s="18" t="s">
        <v>351</v>
      </c>
      <c r="H6" s="18" t="s">
        <v>447</v>
      </c>
      <c r="I6" s="18" t="s">
        <v>448</v>
      </c>
      <c r="J6" s="18" t="s">
        <v>449</v>
      </c>
      <c r="K6" s="18" t="s">
        <v>450</v>
      </c>
      <c r="L6" s="18" t="s">
        <v>451</v>
      </c>
      <c r="M6" s="18" t="s">
        <v>452</v>
      </c>
    </row>
    <row r="7" spans="1:13">
      <c r="A7" s="18" t="s">
        <v>109</v>
      </c>
      <c r="B7" s="18" t="s">
        <v>58</v>
      </c>
      <c r="C7" s="18" t="s">
        <v>386</v>
      </c>
      <c r="D7" s="18" t="s">
        <v>387</v>
      </c>
      <c r="E7" s="18" t="s">
        <v>388</v>
      </c>
      <c r="F7" s="18" t="s">
        <v>389</v>
      </c>
      <c r="G7" s="18" t="s">
        <v>388</v>
      </c>
      <c r="H7" s="18" t="s">
        <v>390</v>
      </c>
      <c r="I7" s="18" t="s">
        <v>391</v>
      </c>
      <c r="J7" s="18" t="s">
        <v>392</v>
      </c>
      <c r="K7" s="18" t="s">
        <v>393</v>
      </c>
      <c r="L7" s="18" t="s">
        <v>394</v>
      </c>
      <c r="M7" s="18" t="s">
        <v>395</v>
      </c>
    </row>
    <row r="8" spans="1:13">
      <c r="A8" s="18" t="s">
        <v>82</v>
      </c>
      <c r="B8" s="18" t="s">
        <v>183</v>
      </c>
      <c r="C8" s="18" t="s">
        <v>183</v>
      </c>
      <c r="D8" s="18" t="s">
        <v>7</v>
      </c>
      <c r="E8" s="18" t="s">
        <v>183</v>
      </c>
      <c r="F8" s="18" t="s">
        <v>183</v>
      </c>
      <c r="G8" s="18" t="s">
        <v>453</v>
      </c>
      <c r="H8" s="18" t="s">
        <v>454</v>
      </c>
      <c r="I8" s="18" t="s">
        <v>348</v>
      </c>
      <c r="J8" s="18" t="s">
        <v>455</v>
      </c>
      <c r="K8" s="18" t="s">
        <v>456</v>
      </c>
      <c r="L8" s="18" t="s">
        <v>457</v>
      </c>
      <c r="M8" s="18" t="s">
        <v>357</v>
      </c>
    </row>
    <row r="9" spans="1:13">
      <c r="A9" s="18" t="s">
        <v>118</v>
      </c>
      <c r="B9" s="18" t="s">
        <v>120</v>
      </c>
      <c r="C9" s="18" t="s">
        <v>121</v>
      </c>
      <c r="D9" s="18" t="s">
        <v>30</v>
      </c>
      <c r="E9" s="18" t="s">
        <v>119</v>
      </c>
      <c r="F9" s="18" t="s">
        <v>400</v>
      </c>
      <c r="G9" s="18" t="s">
        <v>401</v>
      </c>
      <c r="H9" s="18" t="s">
        <v>402</v>
      </c>
      <c r="I9" s="18" t="s">
        <v>403</v>
      </c>
      <c r="J9" s="18" t="s">
        <v>260</v>
      </c>
      <c r="K9" s="18" t="s">
        <v>404</v>
      </c>
      <c r="L9" s="18" t="s">
        <v>405</v>
      </c>
      <c r="M9" s="18" t="s">
        <v>406</v>
      </c>
    </row>
    <row r="10" spans="1:13">
      <c r="A10" s="18" t="s">
        <v>82</v>
      </c>
      <c r="B10" s="18" t="s">
        <v>97</v>
      </c>
      <c r="C10" s="18" t="s">
        <v>446</v>
      </c>
      <c r="D10" s="18" t="s">
        <v>59</v>
      </c>
      <c r="E10" s="18" t="s">
        <v>9</v>
      </c>
      <c r="F10" s="18" t="s">
        <v>97</v>
      </c>
      <c r="G10" s="18" t="s">
        <v>208</v>
      </c>
      <c r="H10" s="18" t="s">
        <v>458</v>
      </c>
      <c r="I10" s="18" t="s">
        <v>459</v>
      </c>
      <c r="J10" s="18" t="s">
        <v>460</v>
      </c>
      <c r="K10" s="18" t="s">
        <v>461</v>
      </c>
      <c r="L10" s="18" t="s">
        <v>462</v>
      </c>
      <c r="M10" s="18" t="s">
        <v>463</v>
      </c>
    </row>
    <row r="11" spans="1:13">
      <c r="A11" s="18" t="s">
        <v>128</v>
      </c>
      <c r="B11" s="18" t="s">
        <v>25</v>
      </c>
      <c r="C11" s="18" t="s">
        <v>25</v>
      </c>
      <c r="D11" s="18" t="s">
        <v>25</v>
      </c>
      <c r="E11" s="18" t="s">
        <v>25</v>
      </c>
      <c r="F11" s="18" t="s">
        <v>227</v>
      </c>
      <c r="G11" s="18" t="s">
        <v>411</v>
      </c>
      <c r="H11" s="18" t="s">
        <v>412</v>
      </c>
      <c r="I11" s="18" t="s">
        <v>413</v>
      </c>
      <c r="J11" s="18" t="s">
        <v>414</v>
      </c>
      <c r="K11" s="18" t="s">
        <v>96</v>
      </c>
      <c r="L11" s="18" t="s">
        <v>415</v>
      </c>
      <c r="M11" s="18" t="s">
        <v>416</v>
      </c>
    </row>
    <row r="12" spans="1:13">
      <c r="A12" s="18" t="s">
        <v>82</v>
      </c>
      <c r="B12" s="18" t="s">
        <v>333</v>
      </c>
      <c r="C12" s="18" t="s">
        <v>61</v>
      </c>
      <c r="D12" s="18" t="s">
        <v>464</v>
      </c>
      <c r="E12" s="18" t="s">
        <v>332</v>
      </c>
      <c r="F12" s="18" t="s">
        <v>465</v>
      </c>
      <c r="G12" s="18" t="s">
        <v>208</v>
      </c>
      <c r="H12" s="18" t="s">
        <v>466</v>
      </c>
      <c r="I12" s="18" t="s">
        <v>467</v>
      </c>
      <c r="J12" s="18" t="s">
        <v>468</v>
      </c>
      <c r="K12" s="18" t="s">
        <v>469</v>
      </c>
      <c r="L12" s="18" t="s">
        <v>470</v>
      </c>
      <c r="M12" s="18" t="s">
        <v>471</v>
      </c>
    </row>
    <row r="13" spans="1:13">
      <c r="A13" s="18" t="s">
        <v>138</v>
      </c>
      <c r="B13" s="18" t="s">
        <v>422</v>
      </c>
      <c r="C13" s="18" t="s">
        <v>423</v>
      </c>
      <c r="D13" s="18" t="s">
        <v>424</v>
      </c>
      <c r="E13" s="18" t="s">
        <v>425</v>
      </c>
      <c r="F13" s="18" t="s">
        <v>426</v>
      </c>
      <c r="G13" s="18" t="s">
        <v>427</v>
      </c>
      <c r="H13" s="18" t="s">
        <v>428</v>
      </c>
      <c r="I13" s="18" t="s">
        <v>428</v>
      </c>
      <c r="J13" s="18" t="s">
        <v>428</v>
      </c>
      <c r="K13" s="18" t="s">
        <v>428</v>
      </c>
      <c r="L13" s="18" t="s">
        <v>428</v>
      </c>
      <c r="M13" s="18" t="s">
        <v>428</v>
      </c>
    </row>
    <row r="14" spans="1:13">
      <c r="A14" s="18" t="s">
        <v>145</v>
      </c>
      <c r="B14" s="18" t="s">
        <v>146</v>
      </c>
      <c r="C14" s="18" t="s">
        <v>429</v>
      </c>
      <c r="D14" s="18" t="s">
        <v>430</v>
      </c>
      <c r="E14" s="18" t="s">
        <v>431</v>
      </c>
      <c r="F14" s="18" t="s">
        <v>146</v>
      </c>
      <c r="G14" s="18" t="s">
        <v>432</v>
      </c>
      <c r="H14" s="18" t="s">
        <v>149</v>
      </c>
      <c r="I14" s="18" t="s">
        <v>433</v>
      </c>
      <c r="J14" s="18" t="s">
        <v>434</v>
      </c>
      <c r="K14" s="18" t="s">
        <v>435</v>
      </c>
      <c r="L14" s="18" t="s">
        <v>149</v>
      </c>
      <c r="M14" s="18" t="s">
        <v>436</v>
      </c>
    </row>
    <row r="15" spans="1:13">
      <c r="A15" s="18" t="s">
        <v>152</v>
      </c>
      <c r="B15" s="18" t="s">
        <v>153</v>
      </c>
      <c r="C15" s="18" t="s">
        <v>153</v>
      </c>
      <c r="D15" s="18" t="s">
        <v>153</v>
      </c>
      <c r="E15" s="18" t="s">
        <v>153</v>
      </c>
      <c r="F15" s="18" t="s">
        <v>153</v>
      </c>
      <c r="G15" s="18" t="s">
        <v>153</v>
      </c>
      <c r="H15" s="18" t="s">
        <v>153</v>
      </c>
      <c r="I15" s="18" t="s">
        <v>153</v>
      </c>
      <c r="J15" s="18" t="s">
        <v>153</v>
      </c>
      <c r="K15" s="18" t="s">
        <v>153</v>
      </c>
      <c r="L15" s="18" t="s">
        <v>153</v>
      </c>
      <c r="M15" s="18" t="s">
        <v>153</v>
      </c>
    </row>
    <row r="16" spans="1:13">
      <c r="A16" s="18" t="s">
        <v>154</v>
      </c>
      <c r="B16" s="18" t="s">
        <v>153</v>
      </c>
      <c r="C16" s="18" t="s">
        <v>153</v>
      </c>
      <c r="D16" s="18" t="s">
        <v>153</v>
      </c>
      <c r="E16" s="18" t="s">
        <v>153</v>
      </c>
      <c r="F16" s="18" t="s">
        <v>153</v>
      </c>
      <c r="G16" s="18" t="s">
        <v>153</v>
      </c>
      <c r="H16" s="18" t="s">
        <v>153</v>
      </c>
      <c r="I16" s="18" t="s">
        <v>153</v>
      </c>
      <c r="J16" s="18" t="s">
        <v>153</v>
      </c>
      <c r="K16" s="18" t="s">
        <v>153</v>
      </c>
      <c r="L16" s="18" t="s">
        <v>153</v>
      </c>
      <c r="M16" s="18" t="s">
        <v>153</v>
      </c>
    </row>
  </sheetData>
  <pageMargins left="0.7" right="0.7" top="0.75" bottom="0.75" header="0.3" footer="0.3"/>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sheetPr>
  <dimension ref="A1"/>
  <sheetViews>
    <sheetView workbookViewId="0">
      <selection activeCell="E28" sqref="E28"/>
    </sheetView>
  </sheetViews>
  <sheetFormatPr baseColWidth="10" defaultRowHeight="16"/>
  <cols>
    <col min="1" max="16384" width="10.83203125" style="9"/>
  </cols>
  <sheetData/>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38"/>
  <sheetViews>
    <sheetView zoomScale="140" zoomScaleNormal="140" zoomScalePageLayoutView="140" workbookViewId="0">
      <selection activeCell="A3" sqref="A3:J3"/>
    </sheetView>
  </sheetViews>
  <sheetFormatPr baseColWidth="10" defaultRowHeight="16"/>
  <cols>
    <col min="1" max="1" width="41.1640625" style="1" customWidth="1"/>
    <col min="2" max="5" width="8.83203125" style="1" customWidth="1"/>
    <col min="6" max="6" width="2" style="1" customWidth="1"/>
    <col min="7" max="10" width="8.83203125" style="1" customWidth="1"/>
    <col min="11" max="16384" width="10.83203125" style="1"/>
  </cols>
  <sheetData>
    <row r="1" spans="1:10" ht="9" customHeight="1"/>
    <row r="2" spans="1:10">
      <c r="A2" s="99" t="s">
        <v>581</v>
      </c>
      <c r="B2" s="99"/>
      <c r="C2" s="99"/>
      <c r="D2" s="99"/>
      <c r="E2" s="99"/>
      <c r="F2" s="99"/>
      <c r="G2" s="99"/>
      <c r="H2" s="99"/>
      <c r="I2" s="99"/>
      <c r="J2" s="99"/>
    </row>
    <row r="3" spans="1:10">
      <c r="A3" s="100" t="s">
        <v>508</v>
      </c>
      <c r="B3" s="100"/>
      <c r="C3" s="100"/>
      <c r="D3" s="100"/>
      <c r="E3" s="100"/>
      <c r="F3" s="100"/>
      <c r="G3" s="100"/>
      <c r="H3" s="100"/>
      <c r="I3" s="100"/>
      <c r="J3" s="100"/>
    </row>
    <row r="4" spans="1:10" s="11" customFormat="1">
      <c r="A4" s="10"/>
      <c r="B4" s="35">
        <v>1</v>
      </c>
      <c r="C4" s="35">
        <v>2</v>
      </c>
      <c r="D4" s="35">
        <v>3</v>
      </c>
      <c r="E4" s="35">
        <v>4</v>
      </c>
      <c r="F4" s="35"/>
      <c r="G4" s="35">
        <v>5</v>
      </c>
      <c r="H4" s="35">
        <v>6</v>
      </c>
      <c r="I4" s="35">
        <v>7</v>
      </c>
      <c r="J4" s="35">
        <v>8</v>
      </c>
    </row>
    <row r="5" spans="1:10">
      <c r="B5" s="2"/>
      <c r="C5" s="2"/>
      <c r="D5" s="2"/>
      <c r="E5" s="2"/>
      <c r="F5" s="2"/>
      <c r="G5" s="2"/>
      <c r="H5" s="2"/>
      <c r="I5" s="2"/>
      <c r="J5" s="2"/>
    </row>
    <row r="6" spans="1:10">
      <c r="B6" s="102" t="s">
        <v>484</v>
      </c>
      <c r="C6" s="102"/>
      <c r="D6" s="102"/>
      <c r="E6" s="102"/>
      <c r="F6" s="23"/>
      <c r="G6" s="102" t="s">
        <v>485</v>
      </c>
      <c r="H6" s="102"/>
      <c r="I6" s="102"/>
      <c r="J6" s="102"/>
    </row>
    <row r="7" spans="1:10">
      <c r="A7" s="97" t="s">
        <v>478</v>
      </c>
      <c r="B7" s="26">
        <v>0.31900000000000001</v>
      </c>
      <c r="C7" s="26">
        <v>0.316</v>
      </c>
      <c r="D7" s="26">
        <v>0.29299999999999998</v>
      </c>
      <c r="E7" s="26">
        <v>0.34</v>
      </c>
      <c r="F7" s="26"/>
      <c r="G7" s="26">
        <v>0.32500000000000001</v>
      </c>
      <c r="H7" s="26">
        <v>0.318</v>
      </c>
      <c r="I7" s="26">
        <v>0.29899999999999999</v>
      </c>
      <c r="J7" s="26">
        <v>0.312</v>
      </c>
    </row>
    <row r="8" spans="1:10">
      <c r="A8" s="97"/>
      <c r="B8" s="22" t="s">
        <v>440</v>
      </c>
      <c r="C8" s="22" t="s">
        <v>440</v>
      </c>
      <c r="D8" s="22" t="s">
        <v>489</v>
      </c>
      <c r="E8" s="22" t="s">
        <v>419</v>
      </c>
      <c r="F8" s="22"/>
      <c r="G8" s="22" t="s">
        <v>199</v>
      </c>
      <c r="H8" s="22" t="s">
        <v>358</v>
      </c>
      <c r="I8" s="22" t="s">
        <v>49</v>
      </c>
      <c r="J8" s="22" t="s">
        <v>488</v>
      </c>
    </row>
    <row r="9" spans="1:10">
      <c r="B9" s="22"/>
      <c r="C9" s="22"/>
      <c r="D9" s="22"/>
      <c r="E9" s="22"/>
      <c r="F9" s="22"/>
      <c r="G9" s="22"/>
      <c r="H9" s="22"/>
      <c r="I9" s="22"/>
      <c r="J9" s="22"/>
    </row>
    <row r="10" spans="1:10">
      <c r="A10" s="1" t="s">
        <v>480</v>
      </c>
      <c r="B10" s="22"/>
      <c r="C10" s="22"/>
      <c r="D10" s="25">
        <v>0.01</v>
      </c>
      <c r="E10" s="25">
        <v>3.3000000000000002E-2</v>
      </c>
      <c r="F10" s="25"/>
      <c r="G10" s="25"/>
      <c r="H10" s="25"/>
      <c r="I10" s="25">
        <v>6.0000000000000001E-3</v>
      </c>
      <c r="J10" s="25">
        <v>1.7999999999999999E-2</v>
      </c>
    </row>
    <row r="11" spans="1:10">
      <c r="B11" s="22"/>
      <c r="C11" s="22"/>
      <c r="D11" s="26">
        <v>-2.1999999999999999E-2</v>
      </c>
      <c r="E11" s="26">
        <v>-2.8000000000000001E-2</v>
      </c>
      <c r="F11" s="26"/>
      <c r="G11" s="26"/>
      <c r="H11" s="26"/>
      <c r="I11" s="26">
        <v>-2.5999999999999999E-2</v>
      </c>
      <c r="J11" s="26">
        <v>-3.9E-2</v>
      </c>
    </row>
    <row r="12" spans="1:10">
      <c r="A12" s="1" t="s">
        <v>481</v>
      </c>
      <c r="B12" s="22"/>
      <c r="C12" s="22"/>
      <c r="D12" s="25"/>
      <c r="E12" s="25">
        <v>-0.02</v>
      </c>
      <c r="F12" s="25"/>
      <c r="G12" s="25"/>
      <c r="H12" s="25"/>
      <c r="I12" s="25"/>
      <c r="J12" s="25">
        <v>-8.9999999999999993E-3</v>
      </c>
    </row>
    <row r="13" spans="1:10">
      <c r="B13" s="22"/>
      <c r="C13" s="22"/>
      <c r="D13" s="26"/>
      <c r="E13" s="26">
        <v>-1.9E-2</v>
      </c>
      <c r="F13" s="26"/>
      <c r="G13" s="26"/>
      <c r="H13" s="26"/>
      <c r="I13" s="26"/>
      <c r="J13" s="26">
        <v>-2.5000000000000001E-2</v>
      </c>
    </row>
    <row r="14" spans="1:10" ht="16" customHeight="1">
      <c r="A14" s="14" t="s">
        <v>580</v>
      </c>
      <c r="B14" s="22"/>
      <c r="C14" s="36" t="s">
        <v>495</v>
      </c>
      <c r="D14" s="36" t="s">
        <v>495</v>
      </c>
      <c r="E14" s="36" t="s">
        <v>495</v>
      </c>
      <c r="F14" s="22"/>
      <c r="G14" s="22"/>
      <c r="H14" s="36" t="s">
        <v>495</v>
      </c>
      <c r="I14" s="36" t="s">
        <v>495</v>
      </c>
      <c r="J14" s="36" t="s">
        <v>495</v>
      </c>
    </row>
    <row r="15" spans="1:10" ht="16" customHeight="1">
      <c r="A15" s="14"/>
      <c r="B15" s="22"/>
      <c r="C15" s="24"/>
      <c r="D15" s="24"/>
      <c r="E15" s="24"/>
      <c r="F15" s="24"/>
      <c r="G15" s="22"/>
      <c r="H15" s="24"/>
      <c r="I15" s="24"/>
      <c r="J15" s="24"/>
    </row>
    <row r="16" spans="1:10" ht="16" customHeight="1">
      <c r="A16" s="37" t="s">
        <v>284</v>
      </c>
      <c r="B16" s="27">
        <v>553</v>
      </c>
      <c r="C16" s="27">
        <v>553</v>
      </c>
      <c r="D16" s="27">
        <v>553</v>
      </c>
      <c r="E16" s="27">
        <v>553</v>
      </c>
      <c r="F16" s="27"/>
      <c r="G16" s="27">
        <v>551</v>
      </c>
      <c r="H16" s="27">
        <v>551</v>
      </c>
      <c r="I16" s="27">
        <v>551</v>
      </c>
      <c r="J16" s="27">
        <v>551</v>
      </c>
    </row>
    <row r="17" spans="1:11" ht="108" customHeight="1">
      <c r="A17" s="94" t="s">
        <v>548</v>
      </c>
      <c r="B17" s="94"/>
      <c r="C17" s="94"/>
      <c r="D17" s="94"/>
      <c r="E17" s="94"/>
      <c r="F17" s="94"/>
      <c r="G17" s="94"/>
      <c r="H17" s="94"/>
      <c r="I17" s="94"/>
      <c r="J17" s="94"/>
      <c r="K17" s="4"/>
    </row>
    <row r="18" spans="1:11">
      <c r="A18" s="4"/>
      <c r="C18" s="4"/>
      <c r="D18" s="4"/>
      <c r="E18" s="4"/>
      <c r="F18" s="4"/>
      <c r="H18" s="4"/>
      <c r="I18" s="4"/>
      <c r="J18" s="4"/>
      <c r="K18" s="4"/>
    </row>
    <row r="19" spans="1:11">
      <c r="A19" s="4"/>
      <c r="C19" s="4"/>
      <c r="D19" s="4"/>
      <c r="E19" s="4"/>
      <c r="F19" s="4"/>
      <c r="H19" s="4"/>
      <c r="I19" s="4"/>
      <c r="J19" s="4"/>
      <c r="K19" s="4"/>
    </row>
    <row r="20" spans="1:11">
      <c r="A20" s="4"/>
      <c r="C20" s="4"/>
      <c r="D20" s="4"/>
      <c r="E20" s="4"/>
      <c r="F20" s="4"/>
      <c r="H20" s="4"/>
      <c r="I20" s="4"/>
      <c r="J20" s="4"/>
      <c r="K20" s="4"/>
    </row>
    <row r="21" spans="1:11">
      <c r="A21" s="4"/>
      <c r="C21" s="4"/>
      <c r="D21" s="4"/>
      <c r="E21" s="4"/>
      <c r="F21" s="4"/>
      <c r="H21" s="4"/>
      <c r="I21" s="4"/>
      <c r="J21" s="4"/>
      <c r="K21" s="4"/>
    </row>
    <row r="22" spans="1:11">
      <c r="A22" s="4"/>
      <c r="C22" s="4"/>
      <c r="D22" s="4"/>
      <c r="E22" s="4"/>
      <c r="F22" s="4"/>
      <c r="H22" s="4"/>
      <c r="I22" s="4"/>
      <c r="J22" s="4"/>
      <c r="K22" s="4"/>
    </row>
    <row r="23" spans="1:11">
      <c r="A23" s="4"/>
      <c r="C23" s="4"/>
      <c r="D23" s="4"/>
      <c r="E23" s="4"/>
      <c r="F23" s="4"/>
      <c r="H23" s="4"/>
      <c r="I23" s="4"/>
      <c r="J23" s="4"/>
      <c r="K23" s="4"/>
    </row>
    <row r="24" spans="1:11">
      <c r="A24" s="4"/>
      <c r="C24" s="4"/>
      <c r="D24" s="4"/>
      <c r="E24" s="4"/>
      <c r="F24" s="4"/>
      <c r="H24" s="4"/>
      <c r="I24" s="4"/>
      <c r="J24" s="4"/>
      <c r="K24" s="4"/>
    </row>
    <row r="25" spans="1:11">
      <c r="A25" s="4"/>
      <c r="C25" s="4"/>
      <c r="D25" s="4"/>
      <c r="E25" s="4"/>
      <c r="F25" s="4"/>
      <c r="H25" s="4"/>
      <c r="I25" s="4"/>
      <c r="J25" s="4"/>
      <c r="K25" s="4"/>
    </row>
    <row r="26" spans="1:11">
      <c r="A26" s="4"/>
      <c r="C26" s="4"/>
      <c r="D26" s="4"/>
      <c r="E26" s="4"/>
      <c r="F26" s="4"/>
      <c r="H26" s="4"/>
      <c r="I26" s="4"/>
      <c r="J26" s="4"/>
      <c r="K26" s="4"/>
    </row>
    <row r="27" spans="1:11">
      <c r="A27" s="4"/>
      <c r="C27" s="4"/>
      <c r="D27" s="4"/>
      <c r="E27" s="4"/>
      <c r="F27" s="4"/>
      <c r="H27" s="4"/>
      <c r="I27" s="4"/>
      <c r="J27" s="4"/>
      <c r="K27" s="4"/>
    </row>
    <row r="28" spans="1:11">
      <c r="A28" s="4"/>
      <c r="C28" s="4"/>
      <c r="D28" s="4"/>
      <c r="E28" s="4"/>
      <c r="F28" s="4"/>
      <c r="H28" s="4"/>
      <c r="I28" s="4"/>
      <c r="J28" s="4"/>
      <c r="K28" s="4"/>
    </row>
    <row r="29" spans="1:11">
      <c r="A29" s="4"/>
      <c r="C29" s="4"/>
      <c r="D29" s="4"/>
      <c r="E29" s="4"/>
      <c r="F29" s="4"/>
      <c r="H29" s="4"/>
      <c r="I29" s="4"/>
      <c r="J29" s="4"/>
      <c r="K29" s="4"/>
    </row>
    <row r="30" spans="1:11">
      <c r="A30" s="4"/>
      <c r="C30" s="4"/>
      <c r="D30" s="4"/>
      <c r="E30" s="4"/>
      <c r="F30" s="4"/>
      <c r="H30" s="4"/>
      <c r="I30" s="4"/>
      <c r="J30" s="4"/>
      <c r="K30" s="4"/>
    </row>
    <row r="31" spans="1:11">
      <c r="A31" s="4"/>
      <c r="B31" s="4"/>
      <c r="C31" s="4"/>
      <c r="D31" s="4"/>
      <c r="E31" s="4"/>
      <c r="F31" s="4"/>
      <c r="G31" s="4"/>
      <c r="H31" s="4"/>
      <c r="I31" s="4"/>
      <c r="J31" s="4"/>
      <c r="K31" s="4"/>
    </row>
    <row r="32" spans="1:11">
      <c r="A32" s="4"/>
      <c r="B32" s="4"/>
      <c r="C32" s="4"/>
      <c r="D32" s="4"/>
      <c r="E32" s="4"/>
      <c r="F32" s="4"/>
      <c r="G32" s="4"/>
      <c r="H32" s="4"/>
      <c r="I32" s="4"/>
      <c r="J32" s="4"/>
      <c r="K32" s="4"/>
    </row>
    <row r="33" spans="1:11">
      <c r="A33" s="4"/>
      <c r="B33" s="4"/>
      <c r="C33" s="4"/>
      <c r="D33" s="4"/>
      <c r="E33" s="4"/>
      <c r="F33" s="4"/>
      <c r="G33" s="4"/>
      <c r="H33" s="4"/>
      <c r="I33" s="4"/>
      <c r="J33" s="4"/>
      <c r="K33" s="4"/>
    </row>
    <row r="34" spans="1:11">
      <c r="A34" s="4"/>
      <c r="B34" s="4"/>
      <c r="C34" s="4"/>
      <c r="D34" s="4"/>
      <c r="E34" s="4"/>
      <c r="F34" s="4"/>
      <c r="G34" s="4"/>
      <c r="H34" s="4"/>
      <c r="I34" s="4"/>
      <c r="J34" s="4"/>
      <c r="K34" s="4"/>
    </row>
    <row r="35" spans="1:11">
      <c r="A35" s="4"/>
      <c r="B35" s="4"/>
      <c r="C35" s="4"/>
      <c r="D35" s="4"/>
      <c r="E35" s="4"/>
      <c r="F35" s="4"/>
      <c r="G35" s="4"/>
      <c r="H35" s="4"/>
      <c r="I35" s="4"/>
      <c r="J35" s="4"/>
      <c r="K35" s="4"/>
    </row>
    <row r="36" spans="1:11">
      <c r="A36" s="4"/>
      <c r="B36" s="4"/>
      <c r="C36" s="4"/>
      <c r="D36" s="4"/>
      <c r="E36" s="4"/>
      <c r="F36" s="4"/>
      <c r="G36" s="4"/>
      <c r="H36" s="4"/>
      <c r="I36" s="4"/>
      <c r="J36" s="4"/>
      <c r="K36" s="4"/>
    </row>
    <row r="37" spans="1:11">
      <c r="A37" s="4"/>
      <c r="B37" s="4"/>
      <c r="C37" s="4"/>
      <c r="D37" s="4"/>
      <c r="E37" s="4"/>
      <c r="F37" s="4"/>
      <c r="G37" s="4"/>
      <c r="H37" s="4"/>
      <c r="I37" s="4"/>
      <c r="J37" s="4"/>
      <c r="K37" s="4"/>
    </row>
    <row r="38" spans="1:11">
      <c r="A38" s="4"/>
      <c r="B38" s="4"/>
      <c r="C38" s="4"/>
      <c r="D38" s="4"/>
      <c r="E38" s="4"/>
      <c r="F38" s="4"/>
      <c r="G38" s="4"/>
      <c r="H38" s="4"/>
      <c r="I38" s="4"/>
      <c r="J38" s="4"/>
      <c r="K38" s="4"/>
    </row>
  </sheetData>
  <mergeCells count="6">
    <mergeCell ref="A17:J17"/>
    <mergeCell ref="A2:J2"/>
    <mergeCell ref="A3:J3"/>
    <mergeCell ref="B6:E6"/>
    <mergeCell ref="G6:J6"/>
    <mergeCell ref="A7:A8"/>
  </mergeCells>
  <printOptions horizontalCentered="1"/>
  <pageMargins left="0.45" right="0.45" top="0.75" bottom="0.5" header="0" footer="0"/>
  <pageSetup scale="80" orientation="portrait" horizontalDpi="0" verticalDpi="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39"/>
  <sheetViews>
    <sheetView tabSelected="1" zoomScale="140" zoomScaleNormal="140" zoomScalePageLayoutView="140" workbookViewId="0">
      <selection activeCell="A15" sqref="A15"/>
    </sheetView>
  </sheetViews>
  <sheetFormatPr baseColWidth="10" defaultRowHeight="16"/>
  <cols>
    <col min="1" max="1" width="41.1640625" style="1" customWidth="1"/>
    <col min="2" max="5" width="8.83203125" style="1" customWidth="1"/>
    <col min="6" max="6" width="2" style="1" customWidth="1"/>
    <col min="7" max="10" width="8.83203125" style="1" customWidth="1"/>
    <col min="11" max="16384" width="10.83203125" style="1"/>
  </cols>
  <sheetData>
    <row r="1" spans="1:10" ht="9" customHeight="1"/>
    <row r="2" spans="1:10">
      <c r="A2" s="99" t="s">
        <v>552</v>
      </c>
      <c r="B2" s="99"/>
      <c r="C2" s="99"/>
      <c r="D2" s="99"/>
      <c r="E2" s="99"/>
      <c r="F2" s="99"/>
      <c r="G2" s="99"/>
      <c r="H2" s="99"/>
      <c r="I2" s="99"/>
      <c r="J2" s="99"/>
    </row>
    <row r="3" spans="1:10">
      <c r="A3" s="100" t="s">
        <v>510</v>
      </c>
      <c r="B3" s="100"/>
      <c r="C3" s="100"/>
      <c r="D3" s="100"/>
      <c r="E3" s="100"/>
      <c r="F3" s="100"/>
      <c r="G3" s="100"/>
      <c r="H3" s="100"/>
      <c r="I3" s="100"/>
      <c r="J3" s="100"/>
    </row>
    <row r="4" spans="1:10" s="11" customFormat="1">
      <c r="A4" s="10"/>
      <c r="B4" s="35">
        <v>1</v>
      </c>
      <c r="C4" s="35">
        <v>2</v>
      </c>
      <c r="D4" s="35">
        <v>3</v>
      </c>
      <c r="E4" s="35">
        <v>4</v>
      </c>
      <c r="F4" s="35"/>
      <c r="G4" s="35">
        <v>5</v>
      </c>
      <c r="H4" s="35">
        <v>6</v>
      </c>
      <c r="I4" s="35">
        <v>7</v>
      </c>
      <c r="J4" s="35">
        <v>8</v>
      </c>
    </row>
    <row r="5" spans="1:10">
      <c r="B5" s="2"/>
      <c r="C5" s="2"/>
      <c r="D5" s="2"/>
      <c r="E5" s="2"/>
      <c r="F5" s="2"/>
      <c r="G5" s="2"/>
      <c r="H5" s="2"/>
      <c r="I5" s="2"/>
      <c r="J5" s="2"/>
    </row>
    <row r="6" spans="1:10">
      <c r="B6" s="102" t="s">
        <v>484</v>
      </c>
      <c r="C6" s="102"/>
      <c r="D6" s="102"/>
      <c r="E6" s="102"/>
      <c r="F6" s="23"/>
      <c r="G6" s="102" t="s">
        <v>485</v>
      </c>
      <c r="H6" s="102"/>
      <c r="I6" s="102"/>
      <c r="J6" s="102"/>
    </row>
    <row r="7" spans="1:10">
      <c r="A7" s="97" t="s">
        <v>478</v>
      </c>
      <c r="B7" s="26">
        <v>0.38800000000000001</v>
      </c>
      <c r="C7" s="26">
        <v>0.38400000000000001</v>
      </c>
      <c r="D7" s="26">
        <v>0.436</v>
      </c>
      <c r="E7" s="26">
        <v>0.48699999999999999</v>
      </c>
      <c r="F7" s="26"/>
      <c r="G7" s="26">
        <v>0.40300000000000002</v>
      </c>
      <c r="H7" s="26">
        <v>0.40300000000000002</v>
      </c>
      <c r="I7" s="26">
        <v>0.57199999999999995</v>
      </c>
      <c r="J7" s="26">
        <v>0.59</v>
      </c>
    </row>
    <row r="8" spans="1:10">
      <c r="A8" s="97"/>
      <c r="B8" s="22" t="s">
        <v>3</v>
      </c>
      <c r="C8" s="22" t="s">
        <v>184</v>
      </c>
      <c r="D8" s="22" t="s">
        <v>499</v>
      </c>
      <c r="E8" s="22" t="s">
        <v>100</v>
      </c>
      <c r="F8" s="22"/>
      <c r="G8" s="22" t="s">
        <v>356</v>
      </c>
      <c r="H8" s="22" t="s">
        <v>500</v>
      </c>
      <c r="I8" s="22" t="s">
        <v>501</v>
      </c>
      <c r="J8" s="22" t="s">
        <v>443</v>
      </c>
    </row>
    <row r="9" spans="1:10">
      <c r="B9" s="22"/>
      <c r="C9" s="22"/>
      <c r="D9" s="22"/>
      <c r="E9" s="22"/>
      <c r="F9" s="22"/>
      <c r="G9" s="22"/>
      <c r="H9" s="22"/>
      <c r="I9" s="22"/>
      <c r="J9" s="22"/>
    </row>
    <row r="10" spans="1:10">
      <c r="A10" s="1" t="s">
        <v>480</v>
      </c>
      <c r="B10" s="22"/>
      <c r="C10" s="22"/>
      <c r="D10" s="25">
        <v>-1.2999999999999999E-2</v>
      </c>
      <c r="E10" s="25">
        <v>4.0000000000000001E-3</v>
      </c>
      <c r="F10" s="25"/>
      <c r="G10" s="25"/>
      <c r="H10" s="25"/>
      <c r="I10" s="25">
        <v>-2.9000000000000001E-2</v>
      </c>
      <c r="J10" s="25">
        <v>-2.1000000000000001E-2</v>
      </c>
    </row>
    <row r="11" spans="1:10">
      <c r="B11" s="22"/>
      <c r="C11" s="22"/>
      <c r="D11" s="26">
        <v>-1.7999999999999999E-2</v>
      </c>
      <c r="E11" s="26">
        <v>-2.1999999999999999E-2</v>
      </c>
      <c r="F11" s="26"/>
      <c r="G11" s="26"/>
      <c r="H11" s="26"/>
      <c r="I11" s="26">
        <v>-2.1000000000000001E-2</v>
      </c>
      <c r="J11" s="26">
        <v>-0.03</v>
      </c>
    </row>
    <row r="12" spans="1:10">
      <c r="A12" s="1" t="s">
        <v>481</v>
      </c>
      <c r="B12" s="22"/>
      <c r="C12" s="22"/>
      <c r="D12" s="25"/>
      <c r="E12" s="25">
        <v>-2.1999999999999999E-2</v>
      </c>
      <c r="F12" s="25"/>
      <c r="G12" s="25"/>
      <c r="H12" s="25"/>
      <c r="I12" s="25"/>
      <c r="J12" s="25">
        <v>-0.01</v>
      </c>
    </row>
    <row r="13" spans="1:10">
      <c r="B13" s="22"/>
      <c r="C13" s="22"/>
      <c r="D13" s="26"/>
      <c r="E13" s="26">
        <v>-1.6E-2</v>
      </c>
      <c r="F13" s="26"/>
      <c r="G13" s="26"/>
      <c r="H13" s="26"/>
      <c r="I13" s="26"/>
      <c r="J13" s="26">
        <v>-2.3E-2</v>
      </c>
    </row>
    <row r="14" spans="1:10" ht="16" customHeight="1">
      <c r="A14" s="14" t="s">
        <v>580</v>
      </c>
      <c r="B14" s="22"/>
      <c r="C14" s="36" t="s">
        <v>495</v>
      </c>
      <c r="D14" s="36" t="s">
        <v>495</v>
      </c>
      <c r="E14" s="36" t="s">
        <v>495</v>
      </c>
      <c r="F14" s="22"/>
      <c r="G14" s="22"/>
      <c r="H14" s="36" t="s">
        <v>495</v>
      </c>
      <c r="I14" s="36" t="s">
        <v>495</v>
      </c>
      <c r="J14" s="36" t="s">
        <v>495</v>
      </c>
    </row>
    <row r="15" spans="1:10" ht="16" customHeight="1">
      <c r="A15" s="14"/>
      <c r="B15" s="22"/>
      <c r="C15" s="24"/>
      <c r="D15" s="24"/>
      <c r="E15" s="24"/>
      <c r="F15" s="24"/>
      <c r="G15" s="22"/>
      <c r="H15" s="24"/>
      <c r="I15" s="24"/>
      <c r="J15" s="24"/>
    </row>
    <row r="16" spans="1:10" ht="16" customHeight="1">
      <c r="A16" s="37" t="s">
        <v>284</v>
      </c>
      <c r="B16" s="27">
        <v>553</v>
      </c>
      <c r="C16" s="27">
        <v>553</v>
      </c>
      <c r="D16" s="27">
        <v>553</v>
      </c>
      <c r="E16" s="27">
        <v>553</v>
      </c>
      <c r="F16" s="27"/>
      <c r="G16" s="27">
        <v>551</v>
      </c>
      <c r="H16" s="27">
        <v>551</v>
      </c>
      <c r="I16" s="27">
        <v>551</v>
      </c>
      <c r="J16" s="27">
        <v>551</v>
      </c>
    </row>
    <row r="17" spans="1:16" s="28" customFormat="1" ht="19">
      <c r="A17" s="38" t="s">
        <v>509</v>
      </c>
      <c r="B17" s="25">
        <v>0.78400000000000003</v>
      </c>
      <c r="C17" s="25">
        <v>0.81599999999999995</v>
      </c>
      <c r="D17" s="25">
        <v>0.81799999999999995</v>
      </c>
      <c r="E17" s="25">
        <v>0.82199999999999995</v>
      </c>
      <c r="F17" s="25"/>
      <c r="G17" s="25">
        <v>0.495</v>
      </c>
      <c r="H17" s="25">
        <v>0.57399999999999995</v>
      </c>
      <c r="I17" s="25">
        <v>0.58899999999999997</v>
      </c>
      <c r="J17" s="25">
        <v>0.59</v>
      </c>
    </row>
    <row r="18" spans="1:16" ht="100" customHeight="1">
      <c r="A18" s="94" t="s">
        <v>549</v>
      </c>
      <c r="B18" s="94"/>
      <c r="C18" s="94"/>
      <c r="D18" s="94"/>
      <c r="E18" s="94"/>
      <c r="F18" s="94"/>
      <c r="G18" s="94"/>
      <c r="H18" s="94"/>
      <c r="I18" s="94"/>
      <c r="J18" s="94"/>
      <c r="K18" s="4"/>
      <c r="L18" s="4"/>
      <c r="M18" s="4"/>
      <c r="N18" s="4"/>
      <c r="O18" s="4"/>
      <c r="P18" s="4"/>
    </row>
    <row r="19" spans="1:16">
      <c r="A19" s="4"/>
      <c r="C19" s="4"/>
      <c r="D19" s="4"/>
      <c r="E19" s="4"/>
      <c r="F19" s="4"/>
      <c r="H19" s="4"/>
      <c r="I19" s="4"/>
      <c r="J19" s="4"/>
      <c r="K19" s="4"/>
      <c r="L19" s="4"/>
      <c r="M19" s="4"/>
      <c r="N19" s="4"/>
      <c r="O19" s="4"/>
      <c r="P19" s="4"/>
    </row>
    <row r="20" spans="1:16">
      <c r="A20" s="4"/>
      <c r="C20" s="4"/>
      <c r="D20" s="4"/>
      <c r="E20" s="4"/>
      <c r="F20" s="4"/>
      <c r="H20" s="4"/>
      <c r="I20" s="4"/>
      <c r="J20" s="4"/>
      <c r="K20" s="4"/>
      <c r="L20" s="4"/>
      <c r="M20" s="4"/>
      <c r="N20" s="4"/>
      <c r="O20" s="4"/>
      <c r="P20" s="4"/>
    </row>
    <row r="21" spans="1:16">
      <c r="A21" s="4"/>
      <c r="C21" s="4"/>
      <c r="D21" s="4"/>
      <c r="E21" s="4"/>
      <c r="F21" s="4"/>
      <c r="H21" s="4"/>
      <c r="I21" s="4"/>
      <c r="J21" s="4"/>
      <c r="K21" s="4"/>
      <c r="L21" s="4"/>
      <c r="M21" s="4"/>
      <c r="N21" s="4"/>
      <c r="O21" s="4"/>
      <c r="P21" s="4"/>
    </row>
    <row r="22" spans="1:16">
      <c r="A22" s="4"/>
      <c r="C22" s="4"/>
      <c r="D22" s="4"/>
      <c r="E22" s="4"/>
      <c r="F22" s="4"/>
      <c r="H22" s="4"/>
      <c r="I22" s="4"/>
      <c r="J22" s="4"/>
      <c r="K22" s="4"/>
      <c r="L22" s="4"/>
      <c r="M22" s="4"/>
      <c r="N22" s="4"/>
      <c r="O22" s="4"/>
      <c r="P22" s="4"/>
    </row>
    <row r="23" spans="1:16">
      <c r="A23" s="4"/>
      <c r="C23" s="4"/>
      <c r="D23" s="4"/>
      <c r="E23" s="4"/>
      <c r="F23" s="4"/>
      <c r="H23" s="4"/>
      <c r="I23" s="4"/>
      <c r="J23" s="4"/>
      <c r="K23" s="4"/>
      <c r="L23" s="4"/>
      <c r="M23" s="4"/>
      <c r="N23" s="4"/>
      <c r="O23" s="4"/>
      <c r="P23" s="4"/>
    </row>
    <row r="24" spans="1:16">
      <c r="A24" s="4"/>
      <c r="C24" s="4"/>
      <c r="D24" s="4"/>
      <c r="E24" s="4"/>
      <c r="F24" s="4"/>
      <c r="H24" s="4"/>
      <c r="I24" s="4"/>
      <c r="J24" s="4"/>
      <c r="K24" s="4"/>
      <c r="L24" s="4"/>
      <c r="M24" s="4"/>
      <c r="N24" s="4"/>
      <c r="O24" s="4"/>
      <c r="P24" s="4"/>
    </row>
    <row r="25" spans="1:16">
      <c r="A25" s="4"/>
      <c r="C25" s="4"/>
      <c r="D25" s="4"/>
      <c r="E25" s="4"/>
      <c r="F25" s="4"/>
      <c r="H25" s="4"/>
      <c r="I25" s="4"/>
      <c r="J25" s="4"/>
      <c r="K25" s="4"/>
      <c r="L25" s="4"/>
      <c r="M25" s="4"/>
      <c r="N25" s="4"/>
      <c r="O25" s="4"/>
      <c r="P25" s="4"/>
    </row>
    <row r="26" spans="1:16">
      <c r="A26" s="4"/>
      <c r="C26" s="4"/>
      <c r="D26" s="4"/>
      <c r="E26" s="4"/>
      <c r="F26" s="4"/>
      <c r="H26" s="4"/>
      <c r="I26" s="4"/>
      <c r="J26" s="4"/>
      <c r="K26" s="4"/>
      <c r="L26" s="4"/>
      <c r="M26" s="4"/>
      <c r="N26" s="4"/>
      <c r="O26" s="4"/>
      <c r="P26" s="4"/>
    </row>
    <row r="27" spans="1:16">
      <c r="A27" s="4"/>
      <c r="C27" s="4"/>
      <c r="D27" s="4"/>
      <c r="E27" s="4"/>
      <c r="F27" s="4"/>
      <c r="H27" s="4"/>
      <c r="I27" s="4"/>
      <c r="J27" s="4"/>
      <c r="K27" s="4"/>
      <c r="L27" s="4"/>
      <c r="M27" s="4"/>
      <c r="N27" s="4"/>
      <c r="O27" s="4"/>
      <c r="P27" s="4"/>
    </row>
    <row r="28" spans="1:16">
      <c r="A28" s="4"/>
      <c r="C28" s="4"/>
      <c r="D28" s="4"/>
      <c r="E28" s="4"/>
      <c r="F28" s="4"/>
      <c r="H28" s="4"/>
      <c r="I28" s="4"/>
      <c r="J28" s="4"/>
      <c r="K28" s="4"/>
      <c r="L28" s="4"/>
      <c r="M28" s="4"/>
      <c r="N28" s="4"/>
      <c r="O28" s="4"/>
      <c r="P28" s="4"/>
    </row>
    <row r="29" spans="1:16">
      <c r="A29" s="4"/>
      <c r="C29" s="4"/>
      <c r="D29" s="4"/>
      <c r="E29" s="4"/>
      <c r="F29" s="4"/>
      <c r="H29" s="4"/>
      <c r="I29" s="4"/>
      <c r="J29" s="4"/>
      <c r="K29" s="4"/>
      <c r="L29" s="4"/>
      <c r="M29" s="4"/>
      <c r="N29" s="4"/>
      <c r="O29" s="4"/>
      <c r="P29" s="4"/>
    </row>
    <row r="30" spans="1:16">
      <c r="A30" s="4"/>
      <c r="C30" s="4"/>
      <c r="D30" s="4"/>
      <c r="E30" s="4"/>
      <c r="F30" s="4"/>
      <c r="H30" s="4"/>
      <c r="I30" s="4"/>
      <c r="J30" s="4"/>
      <c r="K30" s="4"/>
      <c r="L30" s="4"/>
      <c r="M30" s="4"/>
      <c r="N30" s="4"/>
      <c r="O30" s="4"/>
      <c r="P30" s="4"/>
    </row>
    <row r="31" spans="1:16">
      <c r="A31" s="4"/>
      <c r="C31" s="4"/>
      <c r="D31" s="4"/>
      <c r="E31" s="4"/>
      <c r="F31" s="4"/>
      <c r="H31" s="4"/>
      <c r="I31" s="4"/>
      <c r="J31" s="4"/>
      <c r="K31" s="4"/>
      <c r="L31" s="4"/>
      <c r="M31" s="4"/>
      <c r="N31" s="4"/>
      <c r="O31" s="4"/>
      <c r="P31" s="4"/>
    </row>
    <row r="32" spans="1:16">
      <c r="A32" s="4"/>
      <c r="B32" s="4"/>
      <c r="C32" s="4"/>
      <c r="D32" s="4"/>
      <c r="E32" s="4"/>
      <c r="F32" s="4"/>
      <c r="G32" s="4"/>
      <c r="H32" s="4"/>
      <c r="I32" s="4"/>
      <c r="J32" s="4"/>
      <c r="K32" s="4"/>
      <c r="L32" s="4"/>
      <c r="M32" s="4"/>
      <c r="N32" s="4"/>
      <c r="O32" s="4"/>
      <c r="P32" s="4"/>
    </row>
    <row r="33" spans="1:16">
      <c r="A33" s="4"/>
      <c r="B33" s="4"/>
      <c r="C33" s="4"/>
      <c r="D33" s="4"/>
      <c r="E33" s="4"/>
      <c r="F33" s="4"/>
      <c r="G33" s="4"/>
      <c r="H33" s="4"/>
      <c r="I33" s="4"/>
      <c r="J33" s="4"/>
      <c r="K33" s="4"/>
      <c r="L33" s="4"/>
      <c r="M33" s="4"/>
      <c r="N33" s="4"/>
      <c r="O33" s="4"/>
      <c r="P33" s="4"/>
    </row>
    <row r="34" spans="1:16">
      <c r="A34" s="4"/>
      <c r="B34" s="4"/>
      <c r="C34" s="4"/>
      <c r="D34" s="4"/>
      <c r="E34" s="4"/>
      <c r="F34" s="4"/>
      <c r="G34" s="4"/>
      <c r="H34" s="4"/>
      <c r="I34" s="4"/>
      <c r="J34" s="4"/>
      <c r="K34" s="4"/>
      <c r="L34" s="4"/>
      <c r="M34" s="4"/>
      <c r="N34" s="4"/>
      <c r="O34" s="4"/>
      <c r="P34" s="4"/>
    </row>
    <row r="35" spans="1:16">
      <c r="A35" s="4"/>
      <c r="B35" s="4"/>
      <c r="C35" s="4"/>
      <c r="D35" s="4"/>
      <c r="E35" s="4"/>
      <c r="F35" s="4"/>
      <c r="G35" s="4"/>
      <c r="H35" s="4"/>
      <c r="I35" s="4"/>
      <c r="J35" s="4"/>
      <c r="K35" s="4"/>
      <c r="L35" s="4"/>
      <c r="M35" s="4"/>
      <c r="N35" s="4"/>
      <c r="O35" s="4"/>
      <c r="P35" s="4"/>
    </row>
    <row r="36" spans="1:16">
      <c r="A36" s="4"/>
      <c r="B36" s="4"/>
      <c r="C36" s="4"/>
      <c r="D36" s="4"/>
      <c r="E36" s="4"/>
      <c r="F36" s="4"/>
      <c r="G36" s="4"/>
      <c r="H36" s="4"/>
      <c r="I36" s="4"/>
      <c r="J36" s="4"/>
      <c r="K36" s="4"/>
      <c r="L36" s="4"/>
      <c r="M36" s="4"/>
      <c r="N36" s="4"/>
      <c r="O36" s="4"/>
      <c r="P36" s="4"/>
    </row>
    <row r="37" spans="1:16">
      <c r="A37" s="4"/>
      <c r="B37" s="4"/>
      <c r="C37" s="4"/>
      <c r="D37" s="4"/>
      <c r="E37" s="4"/>
      <c r="F37" s="4"/>
      <c r="G37" s="4"/>
      <c r="H37" s="4"/>
      <c r="I37" s="4"/>
      <c r="J37" s="4"/>
      <c r="K37" s="4"/>
      <c r="L37" s="4"/>
      <c r="M37" s="4"/>
      <c r="N37" s="4"/>
      <c r="O37" s="4"/>
      <c r="P37" s="4"/>
    </row>
    <row r="38" spans="1:16">
      <c r="A38" s="4"/>
      <c r="B38" s="4"/>
      <c r="C38" s="4"/>
      <c r="D38" s="4"/>
      <c r="E38" s="4"/>
      <c r="F38" s="4"/>
      <c r="G38" s="4"/>
      <c r="H38" s="4"/>
      <c r="I38" s="4"/>
      <c r="J38" s="4"/>
      <c r="K38" s="4"/>
      <c r="L38" s="4"/>
      <c r="M38" s="4"/>
      <c r="N38" s="4"/>
      <c r="O38" s="4"/>
      <c r="P38" s="4"/>
    </row>
    <row r="39" spans="1:16">
      <c r="A39" s="4"/>
      <c r="B39" s="4"/>
      <c r="C39" s="4"/>
      <c r="D39" s="4"/>
      <c r="E39" s="4"/>
      <c r="F39" s="4"/>
      <c r="G39" s="4"/>
      <c r="H39" s="4"/>
      <c r="I39" s="4"/>
      <c r="J39" s="4"/>
      <c r="K39" s="4"/>
      <c r="L39" s="4"/>
      <c r="M39" s="4"/>
      <c r="N39" s="4"/>
      <c r="O39" s="4"/>
      <c r="P39" s="4"/>
    </row>
  </sheetData>
  <mergeCells count="6">
    <mergeCell ref="A18:J18"/>
    <mergeCell ref="A2:J2"/>
    <mergeCell ref="A3:J3"/>
    <mergeCell ref="B6:E6"/>
    <mergeCell ref="G6:J6"/>
    <mergeCell ref="A7:A8"/>
  </mergeCells>
  <printOptions horizontalCentered="1"/>
  <pageMargins left="0.45" right="0.45" top="0.75" bottom="0.5" header="0" footer="0"/>
  <pageSetup scale="80" orientation="portrait" horizontalDpi="0" verticalDpi="0"/>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00000"/>
  </sheetPr>
  <dimension ref="A1"/>
  <sheetViews>
    <sheetView workbookViewId="0">
      <selection activeCell="E28" sqref="E28"/>
    </sheetView>
  </sheetViews>
  <sheetFormatPr baseColWidth="10" defaultRowHeight="16"/>
  <cols>
    <col min="1" max="16384" width="10.83203125" style="9"/>
  </cols>
  <sheetData/>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M55"/>
  <sheetViews>
    <sheetView zoomScale="120" zoomScaleNormal="120" zoomScalePageLayoutView="120" workbookViewId="0">
      <selection activeCell="A32" sqref="A32"/>
    </sheetView>
  </sheetViews>
  <sheetFormatPr baseColWidth="10" defaultRowHeight="16"/>
  <cols>
    <col min="1" max="1" width="20.1640625" style="1" customWidth="1"/>
    <col min="2" max="16384" width="10.83203125" style="1"/>
  </cols>
  <sheetData>
    <row r="1" spans="1:9" ht="9" customHeight="1"/>
    <row r="2" spans="1:9">
      <c r="A2" s="99" t="s">
        <v>498</v>
      </c>
      <c r="B2" s="99"/>
      <c r="C2" s="99"/>
      <c r="D2" s="99"/>
      <c r="E2" s="99"/>
      <c r="F2" s="99"/>
      <c r="G2" s="99"/>
    </row>
    <row r="3" spans="1:9">
      <c r="A3" s="100" t="s">
        <v>44</v>
      </c>
      <c r="B3" s="100"/>
      <c r="C3" s="100"/>
      <c r="D3" s="100"/>
      <c r="E3" s="100"/>
      <c r="F3" s="100"/>
      <c r="G3" s="100"/>
    </row>
    <row r="4" spans="1:9" s="11" customFormat="1">
      <c r="A4" s="10"/>
      <c r="B4" s="35">
        <v>1</v>
      </c>
      <c r="C4" s="35">
        <v>2</v>
      </c>
      <c r="D4" s="35">
        <v>3</v>
      </c>
      <c r="E4" s="35">
        <v>4</v>
      </c>
      <c r="F4" s="35">
        <v>5</v>
      </c>
      <c r="G4" s="35">
        <v>6</v>
      </c>
    </row>
    <row r="5" spans="1:9">
      <c r="B5" s="8"/>
      <c r="C5" s="8"/>
      <c r="D5" s="8"/>
      <c r="E5" s="8"/>
      <c r="F5" s="8"/>
      <c r="G5" s="8"/>
    </row>
    <row r="6" spans="1:9" ht="51">
      <c r="B6" s="3" t="s">
        <v>14</v>
      </c>
      <c r="C6" s="3" t="s">
        <v>15</v>
      </c>
      <c r="D6" s="3" t="s">
        <v>16</v>
      </c>
      <c r="E6" s="3" t="s">
        <v>81</v>
      </c>
      <c r="F6" s="3" t="s">
        <v>17</v>
      </c>
      <c r="G6" s="3" t="s">
        <v>18</v>
      </c>
      <c r="I6" s="1" t="s">
        <v>438</v>
      </c>
    </row>
    <row r="7" spans="1:9">
      <c r="B7" s="3"/>
      <c r="C7" s="3"/>
      <c r="D7" s="3"/>
      <c r="E7" s="3"/>
      <c r="F7" s="3"/>
      <c r="G7" s="3"/>
    </row>
    <row r="8" spans="1:9">
      <c r="B8" s="100" t="s">
        <v>37</v>
      </c>
      <c r="C8" s="100"/>
      <c r="D8" s="100"/>
      <c r="E8" s="100"/>
      <c r="F8" s="100"/>
      <c r="G8" s="100"/>
    </row>
    <row r="9" spans="1:9">
      <c r="A9" s="1" t="s">
        <v>0</v>
      </c>
      <c r="B9" s="8" t="s">
        <v>368</v>
      </c>
      <c r="C9" s="8" t="s">
        <v>369</v>
      </c>
      <c r="D9" s="8" t="s">
        <v>370</v>
      </c>
      <c r="E9" s="8" t="s">
        <v>371</v>
      </c>
      <c r="F9" s="8" t="s">
        <v>372</v>
      </c>
      <c r="G9" s="8" t="s">
        <v>373</v>
      </c>
    </row>
    <row r="10" spans="1:9">
      <c r="B10" s="8" t="s">
        <v>374</v>
      </c>
      <c r="C10" s="8" t="s">
        <v>78</v>
      </c>
      <c r="D10" s="8" t="s">
        <v>199</v>
      </c>
      <c r="E10" s="8" t="s">
        <v>375</v>
      </c>
      <c r="F10" s="8" t="s">
        <v>376</v>
      </c>
      <c r="G10" s="8" t="s">
        <v>184</v>
      </c>
    </row>
    <row r="11" spans="1:9">
      <c r="A11" s="1" t="s">
        <v>5</v>
      </c>
      <c r="B11" s="8" t="s">
        <v>377</v>
      </c>
      <c r="C11" s="8" t="s">
        <v>378</v>
      </c>
      <c r="D11" s="8" t="s">
        <v>379</v>
      </c>
      <c r="E11" s="8" t="s">
        <v>380</v>
      </c>
      <c r="F11" s="8" t="s">
        <v>381</v>
      </c>
      <c r="G11" s="8" t="s">
        <v>105</v>
      </c>
    </row>
    <row r="12" spans="1:9">
      <c r="B12" s="8" t="s">
        <v>382</v>
      </c>
      <c r="C12" s="8" t="s">
        <v>383</v>
      </c>
      <c r="D12" s="8" t="s">
        <v>348</v>
      </c>
      <c r="E12" s="8" t="s">
        <v>384</v>
      </c>
      <c r="F12" s="8" t="s">
        <v>385</v>
      </c>
      <c r="G12" s="8" t="s">
        <v>4</v>
      </c>
    </row>
    <row r="13" spans="1:9">
      <c r="A13" s="1" t="s">
        <v>6</v>
      </c>
      <c r="B13" s="8" t="s">
        <v>390</v>
      </c>
      <c r="C13" s="8" t="s">
        <v>391</v>
      </c>
      <c r="D13" s="8" t="s">
        <v>392</v>
      </c>
      <c r="E13" s="8" t="s">
        <v>393</v>
      </c>
      <c r="F13" s="8" t="s">
        <v>394</v>
      </c>
      <c r="G13" s="8" t="s">
        <v>395</v>
      </c>
    </row>
    <row r="14" spans="1:9">
      <c r="B14" s="8" t="s">
        <v>396</v>
      </c>
      <c r="C14" s="8" t="s">
        <v>3</v>
      </c>
      <c r="D14" s="8" t="s">
        <v>397</v>
      </c>
      <c r="E14" s="8" t="s">
        <v>376</v>
      </c>
      <c r="F14" s="8" t="s">
        <v>398</v>
      </c>
      <c r="G14" s="8" t="s">
        <v>399</v>
      </c>
    </row>
    <row r="15" spans="1:9" ht="16" customHeight="1">
      <c r="A15" s="96" t="s">
        <v>35</v>
      </c>
      <c r="B15" s="8" t="s">
        <v>402</v>
      </c>
      <c r="C15" s="8" t="s">
        <v>403</v>
      </c>
      <c r="D15" s="8" t="s">
        <v>260</v>
      </c>
      <c r="E15" s="8" t="s">
        <v>404</v>
      </c>
      <c r="F15" s="8" t="s">
        <v>405</v>
      </c>
      <c r="G15" s="8" t="s">
        <v>406</v>
      </c>
    </row>
    <row r="16" spans="1:9">
      <c r="A16" s="96"/>
      <c r="B16" s="8" t="s">
        <v>407</v>
      </c>
      <c r="C16" s="8" t="s">
        <v>38</v>
      </c>
      <c r="D16" s="8" t="s">
        <v>408</v>
      </c>
      <c r="E16" s="8" t="s">
        <v>409</v>
      </c>
      <c r="F16" s="8" t="s">
        <v>410</v>
      </c>
      <c r="G16" s="8" t="s">
        <v>359</v>
      </c>
    </row>
    <row r="17" spans="1:13">
      <c r="A17" s="97" t="s">
        <v>34</v>
      </c>
      <c r="B17" s="8" t="s">
        <v>412</v>
      </c>
      <c r="C17" s="8" t="s">
        <v>413</v>
      </c>
      <c r="D17" s="8" t="s">
        <v>414</v>
      </c>
      <c r="E17" s="8" t="s">
        <v>96</v>
      </c>
      <c r="F17" s="8" t="s">
        <v>415</v>
      </c>
      <c r="G17" s="8" t="s">
        <v>416</v>
      </c>
    </row>
    <row r="18" spans="1:13">
      <c r="A18" s="98"/>
      <c r="B18" s="8" t="s">
        <v>417</v>
      </c>
      <c r="C18" s="8" t="s">
        <v>418</v>
      </c>
      <c r="D18" s="8" t="s">
        <v>419</v>
      </c>
      <c r="E18" s="8" t="s">
        <v>420</v>
      </c>
      <c r="F18" s="8" t="s">
        <v>421</v>
      </c>
      <c r="G18" s="8" t="s">
        <v>38</v>
      </c>
    </row>
    <row r="19" spans="1:13">
      <c r="A19" s="19"/>
      <c r="B19" s="6"/>
      <c r="C19" s="6"/>
      <c r="D19" s="6"/>
      <c r="E19" s="6"/>
      <c r="F19" s="6"/>
      <c r="G19" s="6"/>
    </row>
    <row r="20" spans="1:13">
      <c r="A20" s="19"/>
      <c r="B20" s="101" t="s">
        <v>65</v>
      </c>
      <c r="C20" s="101"/>
      <c r="D20" s="101"/>
      <c r="E20" s="101"/>
      <c r="F20" s="101"/>
      <c r="G20" s="101"/>
    </row>
    <row r="21" spans="1:13">
      <c r="A21" s="1" t="s">
        <v>0</v>
      </c>
      <c r="B21" s="8" t="s">
        <v>93</v>
      </c>
      <c r="C21" s="8" t="s">
        <v>363</v>
      </c>
      <c r="D21" s="8" t="s">
        <v>364</v>
      </c>
      <c r="E21" s="8" t="s">
        <v>365</v>
      </c>
      <c r="F21" s="8" t="s">
        <v>366</v>
      </c>
      <c r="G21" s="8" t="s">
        <v>367</v>
      </c>
    </row>
    <row r="22" spans="1:13">
      <c r="B22" s="8" t="s">
        <v>51</v>
      </c>
      <c r="C22" s="8" t="s">
        <v>53</v>
      </c>
      <c r="D22" s="8" t="s">
        <v>12</v>
      </c>
      <c r="E22" s="8" t="s">
        <v>53</v>
      </c>
      <c r="F22" s="8" t="s">
        <v>51</v>
      </c>
      <c r="G22" s="8" t="s">
        <v>59</v>
      </c>
    </row>
    <row r="23" spans="1:13">
      <c r="A23" s="1" t="s">
        <v>5</v>
      </c>
      <c r="B23" s="8" t="s">
        <v>54</v>
      </c>
      <c r="C23" s="8" t="s">
        <v>219</v>
      </c>
      <c r="D23" s="8" t="s">
        <v>20</v>
      </c>
      <c r="E23" s="8" t="s">
        <v>296</v>
      </c>
      <c r="F23" s="8" t="s">
        <v>26</v>
      </c>
      <c r="G23" s="8" t="s">
        <v>296</v>
      </c>
    </row>
    <row r="24" spans="1:13">
      <c r="B24" s="8" t="s">
        <v>51</v>
      </c>
      <c r="C24" s="8" t="s">
        <v>217</v>
      </c>
      <c r="D24" s="8" t="s">
        <v>51</v>
      </c>
      <c r="E24" s="8" t="s">
        <v>51</v>
      </c>
      <c r="F24" s="8" t="s">
        <v>51</v>
      </c>
      <c r="G24" s="8" t="s">
        <v>53</v>
      </c>
    </row>
    <row r="25" spans="1:13">
      <c r="A25" s="1" t="s">
        <v>6</v>
      </c>
      <c r="B25" s="8" t="s">
        <v>58</v>
      </c>
      <c r="C25" s="8" t="s">
        <v>386</v>
      </c>
      <c r="D25" s="8" t="s">
        <v>387</v>
      </c>
      <c r="E25" s="8" t="s">
        <v>388</v>
      </c>
      <c r="F25" s="8" t="s">
        <v>389</v>
      </c>
      <c r="G25" s="8" t="s">
        <v>388</v>
      </c>
    </row>
    <row r="26" spans="1:13">
      <c r="B26" s="8" t="s">
        <v>52</v>
      </c>
      <c r="C26" s="8" t="s">
        <v>184</v>
      </c>
      <c r="D26" s="8" t="s">
        <v>9</v>
      </c>
      <c r="E26" s="8" t="s">
        <v>52</v>
      </c>
      <c r="F26" s="8" t="s">
        <v>52</v>
      </c>
      <c r="G26" s="8" t="s">
        <v>12</v>
      </c>
    </row>
    <row r="27" spans="1:13">
      <c r="A27" s="96" t="s">
        <v>35</v>
      </c>
      <c r="B27" s="8" t="s">
        <v>120</v>
      </c>
      <c r="C27" s="8" t="s">
        <v>121</v>
      </c>
      <c r="D27" s="8" t="s">
        <v>30</v>
      </c>
      <c r="E27" s="8" t="s">
        <v>119</v>
      </c>
      <c r="F27" s="8" t="s">
        <v>400</v>
      </c>
      <c r="G27" s="8" t="s">
        <v>401</v>
      </c>
    </row>
    <row r="28" spans="1:13">
      <c r="A28" s="96"/>
      <c r="B28" s="8" t="s">
        <v>55</v>
      </c>
      <c r="C28" s="8" t="s">
        <v>53</v>
      </c>
      <c r="D28" s="8" t="s">
        <v>52</v>
      </c>
      <c r="E28" s="8" t="s">
        <v>55</v>
      </c>
      <c r="F28" s="8" t="s">
        <v>55</v>
      </c>
      <c r="G28" s="8" t="s">
        <v>134</v>
      </c>
    </row>
    <row r="29" spans="1:13">
      <c r="A29" s="97" t="s">
        <v>34</v>
      </c>
      <c r="B29" s="8" t="s">
        <v>25</v>
      </c>
      <c r="C29" s="8" t="s">
        <v>25</v>
      </c>
      <c r="D29" s="8" t="s">
        <v>25</v>
      </c>
      <c r="E29" s="8" t="s">
        <v>25</v>
      </c>
      <c r="F29" s="8" t="s">
        <v>227</v>
      </c>
      <c r="G29" s="8" t="s">
        <v>411</v>
      </c>
    </row>
    <row r="30" spans="1:13">
      <c r="A30" s="98"/>
      <c r="B30" s="8" t="s">
        <v>63</v>
      </c>
      <c r="C30" s="8" t="s">
        <v>55</v>
      </c>
      <c r="D30" s="8" t="s">
        <v>56</v>
      </c>
      <c r="E30" s="8" t="s">
        <v>55</v>
      </c>
      <c r="F30" s="8" t="s">
        <v>55</v>
      </c>
      <c r="G30" s="8" t="s">
        <v>51</v>
      </c>
    </row>
    <row r="31" spans="1:13" ht="142" customHeight="1">
      <c r="A31" s="94" t="s">
        <v>550</v>
      </c>
      <c r="B31" s="94"/>
      <c r="C31" s="94"/>
      <c r="D31" s="94"/>
      <c r="E31" s="94"/>
      <c r="F31" s="94"/>
      <c r="G31" s="94"/>
      <c r="H31" s="4"/>
      <c r="I31" s="4"/>
      <c r="J31" s="4"/>
      <c r="K31" s="4"/>
      <c r="L31" s="4"/>
      <c r="M31" s="4"/>
    </row>
    <row r="32" spans="1:13">
      <c r="A32" s="4"/>
      <c r="B32" s="4"/>
      <c r="C32" s="4"/>
      <c r="D32" s="4"/>
      <c r="E32" s="4"/>
      <c r="F32" s="4"/>
      <c r="G32" s="4"/>
      <c r="H32" s="4"/>
      <c r="I32" s="4"/>
      <c r="J32" s="4"/>
      <c r="K32" s="4"/>
      <c r="L32" s="4"/>
      <c r="M32" s="4"/>
    </row>
    <row r="33" spans="1:13">
      <c r="A33" s="4" t="s">
        <v>73</v>
      </c>
      <c r="B33" s="4"/>
      <c r="C33" s="4"/>
      <c r="D33" s="4"/>
      <c r="E33" s="4"/>
      <c r="F33" s="4"/>
      <c r="G33" s="4"/>
      <c r="H33" s="4"/>
      <c r="I33" s="4"/>
      <c r="J33" s="4"/>
      <c r="K33" s="4"/>
      <c r="L33" s="4"/>
      <c r="M33" s="4"/>
    </row>
    <row r="34" spans="1:13">
      <c r="A34" s="4" t="s">
        <v>72</v>
      </c>
      <c r="C34" s="4"/>
      <c r="D34" s="4"/>
      <c r="E34" s="4"/>
      <c r="F34" s="4"/>
      <c r="G34" s="4"/>
      <c r="H34" s="4"/>
      <c r="I34" s="4"/>
      <c r="J34" s="4"/>
      <c r="K34" s="4"/>
      <c r="L34" s="4"/>
      <c r="M34" s="4"/>
    </row>
    <row r="35" spans="1:13">
      <c r="A35" s="4"/>
      <c r="C35" s="4"/>
      <c r="D35" s="4"/>
      <c r="E35" s="4"/>
      <c r="F35" s="4"/>
      <c r="G35" s="4"/>
      <c r="H35" s="4"/>
      <c r="I35" s="4"/>
      <c r="J35" s="4"/>
      <c r="K35" s="4"/>
      <c r="L35" s="4"/>
      <c r="M35" s="4"/>
    </row>
    <row r="36" spans="1:13">
      <c r="A36" s="4"/>
      <c r="C36" s="4"/>
      <c r="D36" s="4"/>
      <c r="E36" s="4"/>
      <c r="F36" s="4"/>
      <c r="G36" s="4"/>
      <c r="H36" s="4"/>
      <c r="I36" s="4"/>
      <c r="J36" s="4"/>
      <c r="K36" s="4"/>
      <c r="L36" s="4"/>
      <c r="M36" s="4"/>
    </row>
    <row r="37" spans="1:13">
      <c r="A37" s="4"/>
      <c r="C37" s="4"/>
      <c r="D37" s="4"/>
      <c r="E37" s="4"/>
      <c r="F37" s="4"/>
      <c r="G37" s="4"/>
      <c r="H37" s="4"/>
      <c r="I37" s="4"/>
      <c r="J37" s="4"/>
      <c r="K37" s="4"/>
      <c r="L37" s="4"/>
      <c r="M37" s="4"/>
    </row>
    <row r="38" spans="1:13">
      <c r="A38" s="4"/>
      <c r="C38" s="4"/>
      <c r="D38" s="4"/>
      <c r="E38" s="4"/>
      <c r="F38" s="4"/>
      <c r="G38" s="4"/>
      <c r="H38" s="4"/>
      <c r="I38" s="4"/>
      <c r="J38" s="4"/>
      <c r="K38" s="4"/>
      <c r="L38" s="4"/>
      <c r="M38" s="4"/>
    </row>
    <row r="39" spans="1:13">
      <c r="A39" s="4"/>
      <c r="C39" s="4"/>
      <c r="D39" s="4"/>
      <c r="E39" s="4"/>
      <c r="F39" s="4"/>
      <c r="G39" s="4"/>
      <c r="H39" s="4"/>
      <c r="I39" s="4"/>
      <c r="J39" s="4"/>
      <c r="K39" s="4"/>
      <c r="L39" s="4"/>
      <c r="M39" s="4"/>
    </row>
    <row r="40" spans="1:13">
      <c r="A40" s="4"/>
      <c r="C40" s="4"/>
      <c r="D40" s="4"/>
      <c r="E40" s="4"/>
      <c r="F40" s="4"/>
      <c r="G40" s="4"/>
      <c r="H40" s="4"/>
      <c r="I40" s="4"/>
      <c r="J40" s="4"/>
      <c r="K40" s="4"/>
      <c r="L40" s="4"/>
      <c r="M40" s="4"/>
    </row>
    <row r="41" spans="1:13">
      <c r="A41" s="4"/>
      <c r="C41" s="4"/>
      <c r="D41" s="4"/>
      <c r="E41" s="4"/>
      <c r="F41" s="4"/>
      <c r="G41" s="4"/>
      <c r="H41" s="4"/>
      <c r="I41" s="4"/>
      <c r="J41" s="4"/>
      <c r="K41" s="4"/>
      <c r="L41" s="4"/>
      <c r="M41" s="4"/>
    </row>
    <row r="42" spans="1:13">
      <c r="A42" s="4"/>
      <c r="C42" s="4"/>
      <c r="D42" s="4"/>
      <c r="E42" s="4"/>
      <c r="F42" s="4"/>
      <c r="G42" s="4"/>
      <c r="H42" s="4"/>
      <c r="I42" s="4"/>
      <c r="J42" s="4"/>
      <c r="K42" s="4"/>
      <c r="L42" s="4"/>
      <c r="M42" s="4"/>
    </row>
    <row r="43" spans="1:13">
      <c r="A43" s="4"/>
      <c r="C43" s="4"/>
      <c r="D43" s="4"/>
      <c r="E43" s="4"/>
      <c r="F43" s="4"/>
      <c r="G43" s="4"/>
      <c r="H43" s="4"/>
      <c r="I43" s="4"/>
      <c r="J43" s="4"/>
      <c r="K43" s="4"/>
      <c r="L43" s="4"/>
      <c r="M43" s="4"/>
    </row>
    <row r="44" spans="1:13">
      <c r="A44" s="4"/>
      <c r="C44" s="4"/>
      <c r="D44" s="4"/>
      <c r="E44" s="4"/>
      <c r="F44" s="4"/>
      <c r="G44" s="4"/>
      <c r="H44" s="4"/>
      <c r="I44" s="4"/>
      <c r="J44" s="4"/>
      <c r="K44" s="4"/>
      <c r="L44" s="4"/>
      <c r="M44" s="4"/>
    </row>
    <row r="45" spans="1:13">
      <c r="A45" s="4"/>
      <c r="C45" s="4"/>
      <c r="D45" s="4"/>
      <c r="E45" s="4"/>
      <c r="F45" s="4"/>
      <c r="G45" s="4"/>
      <c r="H45" s="4"/>
      <c r="I45" s="4"/>
      <c r="J45" s="4"/>
      <c r="K45" s="4"/>
      <c r="L45" s="4"/>
      <c r="M45" s="4"/>
    </row>
    <row r="46" spans="1:13">
      <c r="A46" s="4"/>
      <c r="C46" s="4"/>
      <c r="D46" s="4"/>
      <c r="E46" s="4"/>
      <c r="F46" s="4"/>
      <c r="G46" s="4"/>
      <c r="H46" s="4"/>
      <c r="I46" s="4"/>
      <c r="J46" s="4"/>
      <c r="K46" s="4"/>
      <c r="L46" s="4"/>
      <c r="M46" s="4"/>
    </row>
    <row r="47" spans="1:13">
      <c r="A47" s="4"/>
      <c r="C47" s="4"/>
      <c r="D47" s="4"/>
      <c r="E47" s="4"/>
      <c r="F47" s="4"/>
      <c r="G47" s="4"/>
      <c r="H47" s="4"/>
      <c r="I47" s="4"/>
      <c r="J47" s="4"/>
      <c r="K47" s="4"/>
      <c r="L47" s="4"/>
      <c r="M47" s="4"/>
    </row>
    <row r="48" spans="1:13">
      <c r="A48" s="4"/>
      <c r="B48" s="4"/>
      <c r="C48" s="4"/>
      <c r="D48" s="4"/>
      <c r="E48" s="4"/>
      <c r="F48" s="4"/>
      <c r="G48" s="4"/>
      <c r="H48" s="4"/>
      <c r="I48" s="4"/>
      <c r="J48" s="4"/>
      <c r="K48" s="4"/>
      <c r="L48" s="4"/>
      <c r="M48" s="4"/>
    </row>
    <row r="49" spans="1:13">
      <c r="A49" s="4"/>
      <c r="B49" s="4"/>
      <c r="C49" s="4"/>
      <c r="D49" s="4"/>
      <c r="E49" s="4"/>
      <c r="F49" s="4"/>
      <c r="G49" s="4"/>
      <c r="H49" s="4"/>
      <c r="I49" s="4"/>
      <c r="J49" s="4"/>
      <c r="K49" s="4"/>
      <c r="L49" s="4"/>
      <c r="M49" s="4"/>
    </row>
    <row r="50" spans="1:13">
      <c r="A50" s="4"/>
      <c r="B50" s="4"/>
      <c r="C50" s="4"/>
      <c r="D50" s="4"/>
      <c r="E50" s="4"/>
      <c r="F50" s="4"/>
      <c r="G50" s="4"/>
      <c r="H50" s="4"/>
      <c r="I50" s="4"/>
      <c r="J50" s="4"/>
      <c r="K50" s="4"/>
      <c r="L50" s="4"/>
      <c r="M50" s="4"/>
    </row>
    <row r="51" spans="1:13">
      <c r="A51" s="4"/>
      <c r="B51" s="4"/>
      <c r="C51" s="4"/>
      <c r="D51" s="4"/>
      <c r="E51" s="4"/>
      <c r="F51" s="4"/>
      <c r="G51" s="4"/>
      <c r="H51" s="4"/>
      <c r="I51" s="4"/>
      <c r="J51" s="4"/>
      <c r="K51" s="4"/>
      <c r="L51" s="4"/>
      <c r="M51" s="4"/>
    </row>
    <row r="52" spans="1:13">
      <c r="A52" s="4"/>
      <c r="B52" s="4"/>
      <c r="C52" s="4"/>
      <c r="D52" s="4"/>
      <c r="E52" s="4"/>
      <c r="F52" s="4"/>
      <c r="G52" s="4"/>
      <c r="H52" s="4"/>
      <c r="I52" s="4"/>
      <c r="J52" s="4"/>
      <c r="K52" s="4"/>
      <c r="L52" s="4"/>
      <c r="M52" s="4"/>
    </row>
    <row r="53" spans="1:13">
      <c r="A53" s="4"/>
      <c r="B53" s="4"/>
      <c r="C53" s="4"/>
      <c r="D53" s="4"/>
      <c r="E53" s="4"/>
      <c r="F53" s="4"/>
      <c r="G53" s="4"/>
      <c r="H53" s="4"/>
      <c r="I53" s="4"/>
      <c r="J53" s="4"/>
      <c r="K53" s="4"/>
      <c r="L53" s="4"/>
      <c r="M53" s="4"/>
    </row>
    <row r="54" spans="1:13">
      <c r="A54" s="4"/>
      <c r="B54" s="4"/>
      <c r="C54" s="4"/>
      <c r="D54" s="4"/>
      <c r="E54" s="4"/>
      <c r="F54" s="4"/>
      <c r="G54" s="4"/>
      <c r="H54" s="4"/>
      <c r="I54" s="4"/>
      <c r="J54" s="4"/>
      <c r="K54" s="4"/>
      <c r="L54" s="4"/>
      <c r="M54" s="4"/>
    </row>
    <row r="55" spans="1:13">
      <c r="A55" s="4"/>
      <c r="B55" s="4"/>
      <c r="C55" s="4"/>
      <c r="D55" s="4"/>
      <c r="E55" s="4"/>
      <c r="F55" s="4"/>
      <c r="G55" s="4"/>
      <c r="H55" s="4"/>
      <c r="I55" s="4"/>
      <c r="J55" s="4"/>
      <c r="K55" s="4"/>
      <c r="L55" s="4"/>
      <c r="M55" s="4"/>
    </row>
  </sheetData>
  <mergeCells count="9">
    <mergeCell ref="A27:A28"/>
    <mergeCell ref="A29:A30"/>
    <mergeCell ref="A31:G31"/>
    <mergeCell ref="A2:G2"/>
    <mergeCell ref="A3:G3"/>
    <mergeCell ref="B8:G8"/>
    <mergeCell ref="A15:A16"/>
    <mergeCell ref="A17:A18"/>
    <mergeCell ref="B20:G20"/>
  </mergeCells>
  <printOptions horizontalCentered="1"/>
  <pageMargins left="0.45" right="0.45" top="0.75" bottom="0.75" header="0" footer="0"/>
  <pageSetup orientation="portrait" horizontalDpi="0" verticalDpi="0"/>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6"/>
  <sheetViews>
    <sheetView workbookViewId="0">
      <selection activeCell="G27" sqref="G27"/>
    </sheetView>
  </sheetViews>
  <sheetFormatPr baseColWidth="10" defaultColWidth="8.83203125" defaultRowHeight="15"/>
  <cols>
    <col min="1" max="1" width="24.33203125" style="16" bestFit="1" customWidth="1"/>
    <col min="2" max="2" width="9.1640625" style="16" bestFit="1" customWidth="1"/>
    <col min="3" max="4" width="9.5" style="16" bestFit="1" customWidth="1"/>
    <col min="5" max="5" width="9.1640625" style="16" bestFit="1" customWidth="1"/>
    <col min="6" max="7" width="9.5" style="16" bestFit="1" customWidth="1"/>
    <col min="8" max="16384" width="8.83203125" style="16"/>
  </cols>
  <sheetData>
    <row r="1" spans="1:7">
      <c r="A1" s="16" t="s">
        <v>82</v>
      </c>
      <c r="B1" s="16" t="s">
        <v>83</v>
      </c>
      <c r="C1" s="16" t="s">
        <v>84</v>
      </c>
      <c r="D1" s="16" t="s">
        <v>85</v>
      </c>
      <c r="E1" s="16" t="s">
        <v>86</v>
      </c>
      <c r="F1" s="16" t="s">
        <v>87</v>
      </c>
      <c r="G1" s="16" t="s">
        <v>88</v>
      </c>
    </row>
    <row r="2" spans="1:7">
      <c r="A2" s="16" t="s">
        <v>82</v>
      </c>
      <c r="B2" s="16" t="s">
        <v>89</v>
      </c>
      <c r="C2" s="16" t="s">
        <v>90</v>
      </c>
      <c r="D2" s="16" t="s">
        <v>91</v>
      </c>
      <c r="E2" s="16" t="s">
        <v>89</v>
      </c>
      <c r="F2" s="16" t="s">
        <v>90</v>
      </c>
      <c r="G2" s="16" t="s">
        <v>91</v>
      </c>
    </row>
    <row r="3" spans="1:7">
      <c r="A3" s="16" t="s">
        <v>92</v>
      </c>
      <c r="B3" s="16" t="s">
        <v>93</v>
      </c>
      <c r="C3" s="16" t="s">
        <v>93</v>
      </c>
      <c r="D3" s="16" t="s">
        <v>24</v>
      </c>
      <c r="E3" s="16" t="s">
        <v>94</v>
      </c>
      <c r="F3" s="16" t="s">
        <v>95</v>
      </c>
      <c r="G3" s="16" t="s">
        <v>96</v>
      </c>
    </row>
    <row r="4" spans="1:7">
      <c r="A4" s="16" t="s">
        <v>82</v>
      </c>
      <c r="B4" s="16" t="s">
        <v>51</v>
      </c>
      <c r="C4" s="16" t="s">
        <v>51</v>
      </c>
      <c r="D4" s="16" t="s">
        <v>97</v>
      </c>
      <c r="E4" s="16" t="s">
        <v>98</v>
      </c>
      <c r="F4" s="16" t="s">
        <v>99</v>
      </c>
      <c r="G4" s="16" t="s">
        <v>100</v>
      </c>
    </row>
    <row r="5" spans="1:7">
      <c r="A5" s="16" t="s">
        <v>101</v>
      </c>
      <c r="B5" s="16" t="s">
        <v>54</v>
      </c>
      <c r="C5" s="16" t="s">
        <v>54</v>
      </c>
      <c r="D5" s="16" t="s">
        <v>102</v>
      </c>
      <c r="E5" s="16" t="s">
        <v>103</v>
      </c>
      <c r="F5" s="16" t="s">
        <v>104</v>
      </c>
      <c r="G5" s="16" t="s">
        <v>105</v>
      </c>
    </row>
    <row r="6" spans="1:7">
      <c r="A6" s="16" t="s">
        <v>82</v>
      </c>
      <c r="B6" s="16" t="s">
        <v>51</v>
      </c>
      <c r="C6" s="16" t="s">
        <v>51</v>
      </c>
      <c r="D6" s="16" t="s">
        <v>52</v>
      </c>
      <c r="E6" s="16" t="s">
        <v>106</v>
      </c>
      <c r="F6" s="16" t="s">
        <v>107</v>
      </c>
      <c r="G6" s="16" t="s">
        <v>108</v>
      </c>
    </row>
    <row r="7" spans="1:7">
      <c r="A7" s="16" t="s">
        <v>109</v>
      </c>
      <c r="B7" s="16" t="s">
        <v>58</v>
      </c>
      <c r="C7" s="16" t="s">
        <v>110</v>
      </c>
      <c r="D7" s="16" t="s">
        <v>111</v>
      </c>
      <c r="E7" s="16" t="s">
        <v>112</v>
      </c>
      <c r="F7" s="16" t="s">
        <v>113</v>
      </c>
      <c r="G7" s="16" t="s">
        <v>114</v>
      </c>
    </row>
    <row r="8" spans="1:7">
      <c r="A8" s="16" t="s">
        <v>82</v>
      </c>
      <c r="B8" s="16" t="s">
        <v>52</v>
      </c>
      <c r="C8" s="16" t="s">
        <v>52</v>
      </c>
      <c r="D8" s="16" t="s">
        <v>9</v>
      </c>
      <c r="E8" s="16" t="s">
        <v>115</v>
      </c>
      <c r="F8" s="16" t="s">
        <v>116</v>
      </c>
      <c r="G8" s="16" t="s">
        <v>117</v>
      </c>
    </row>
    <row r="9" spans="1:7">
      <c r="A9" s="16" t="s">
        <v>118</v>
      </c>
      <c r="B9" s="16" t="s">
        <v>119</v>
      </c>
      <c r="C9" s="16" t="s">
        <v>120</v>
      </c>
      <c r="D9" s="16" t="s">
        <v>121</v>
      </c>
      <c r="E9" s="16" t="s">
        <v>122</v>
      </c>
      <c r="F9" s="16" t="s">
        <v>123</v>
      </c>
      <c r="G9" s="16" t="s">
        <v>124</v>
      </c>
    </row>
    <row r="10" spans="1:7">
      <c r="A10" s="16" t="s">
        <v>82</v>
      </c>
      <c r="B10" s="16" t="s">
        <v>55</v>
      </c>
      <c r="C10" s="16" t="s">
        <v>55</v>
      </c>
      <c r="D10" s="16" t="s">
        <v>59</v>
      </c>
      <c r="E10" s="16" t="s">
        <v>125</v>
      </c>
      <c r="F10" s="16" t="s">
        <v>126</v>
      </c>
      <c r="G10" s="16" t="s">
        <v>127</v>
      </c>
    </row>
    <row r="11" spans="1:7">
      <c r="A11" s="16" t="s">
        <v>128</v>
      </c>
      <c r="B11" s="16" t="s">
        <v>25</v>
      </c>
      <c r="C11" s="16" t="s">
        <v>129</v>
      </c>
      <c r="D11" s="16" t="s">
        <v>130</v>
      </c>
      <c r="E11" s="16" t="s">
        <v>131</v>
      </c>
      <c r="F11" s="16" t="s">
        <v>132</v>
      </c>
      <c r="G11" s="16" t="s">
        <v>133</v>
      </c>
    </row>
    <row r="12" spans="1:7">
      <c r="A12" s="16" t="s">
        <v>82</v>
      </c>
      <c r="B12" s="16" t="s">
        <v>63</v>
      </c>
      <c r="C12" s="16" t="s">
        <v>55</v>
      </c>
      <c r="D12" s="16" t="s">
        <v>134</v>
      </c>
      <c r="E12" s="16" t="s">
        <v>135</v>
      </c>
      <c r="F12" s="16" t="s">
        <v>136</v>
      </c>
      <c r="G12" s="16" t="s">
        <v>137</v>
      </c>
    </row>
    <row r="13" spans="1:7">
      <c r="A13" s="16" t="s">
        <v>138</v>
      </c>
      <c r="B13" s="16" t="s">
        <v>139</v>
      </c>
      <c r="C13" s="16" t="s">
        <v>140</v>
      </c>
      <c r="D13" s="16" t="s">
        <v>141</v>
      </c>
      <c r="E13" s="16" t="s">
        <v>142</v>
      </c>
      <c r="F13" s="16" t="s">
        <v>143</v>
      </c>
      <c r="G13" s="16" t="s">
        <v>144</v>
      </c>
    </row>
    <row r="14" spans="1:7">
      <c r="A14" s="16" t="s">
        <v>145</v>
      </c>
      <c r="B14" s="16" t="s">
        <v>146</v>
      </c>
      <c r="C14" s="16" t="s">
        <v>147</v>
      </c>
      <c r="D14" s="16" t="s">
        <v>148</v>
      </c>
      <c r="E14" s="16" t="s">
        <v>149</v>
      </c>
      <c r="F14" s="16" t="s">
        <v>150</v>
      </c>
      <c r="G14" s="16" t="s">
        <v>151</v>
      </c>
    </row>
    <row r="15" spans="1:7">
      <c r="A15" s="16" t="s">
        <v>152</v>
      </c>
      <c r="B15" s="16" t="s">
        <v>153</v>
      </c>
      <c r="C15" s="16" t="s">
        <v>153</v>
      </c>
      <c r="D15" s="16" t="s">
        <v>153</v>
      </c>
      <c r="E15" s="16" t="s">
        <v>153</v>
      </c>
      <c r="F15" s="16" t="s">
        <v>153</v>
      </c>
      <c r="G15" s="16" t="s">
        <v>153</v>
      </c>
    </row>
    <row r="16" spans="1:7">
      <c r="A16" s="16" t="s">
        <v>154</v>
      </c>
      <c r="B16" s="16" t="s">
        <v>153</v>
      </c>
      <c r="C16" s="16" t="s">
        <v>153</v>
      </c>
      <c r="D16" s="16" t="s">
        <v>153</v>
      </c>
      <c r="E16" s="16" t="s">
        <v>153</v>
      </c>
      <c r="F16" s="16" t="s">
        <v>153</v>
      </c>
      <c r="G16" s="16" t="s">
        <v>153</v>
      </c>
    </row>
  </sheetData>
  <pageMargins left="0.7" right="0.7" top="0.75" bottom="0.75" header="0.3" footer="0.3"/>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14"/>
  <sheetViews>
    <sheetView workbookViewId="0"/>
  </sheetViews>
  <sheetFormatPr baseColWidth="10" defaultColWidth="8.83203125" defaultRowHeight="15"/>
  <cols>
    <col min="1" max="16384" width="8.83203125" style="16"/>
  </cols>
  <sheetData>
    <row r="1" spans="1:13">
      <c r="A1" s="16" t="s">
        <v>82</v>
      </c>
      <c r="B1" s="16" t="s">
        <v>83</v>
      </c>
      <c r="C1" s="16" t="s">
        <v>84</v>
      </c>
      <c r="D1" s="16" t="s">
        <v>85</v>
      </c>
      <c r="E1" s="16" t="s">
        <v>86</v>
      </c>
      <c r="F1" s="16" t="s">
        <v>87</v>
      </c>
      <c r="G1" s="16" t="s">
        <v>88</v>
      </c>
      <c r="H1" s="16" t="s">
        <v>243</v>
      </c>
      <c r="I1" s="16" t="s">
        <v>242</v>
      </c>
      <c r="J1" s="16" t="s">
        <v>241</v>
      </c>
      <c r="K1" s="16" t="s">
        <v>240</v>
      </c>
      <c r="L1" s="16" t="s">
        <v>239</v>
      </c>
      <c r="M1" s="16" t="s">
        <v>238</v>
      </c>
    </row>
    <row r="2" spans="1:13">
      <c r="A2" s="16" t="s">
        <v>82</v>
      </c>
      <c r="B2" s="16" t="s">
        <v>237</v>
      </c>
      <c r="C2" s="16" t="s">
        <v>235</v>
      </c>
      <c r="D2" s="16" t="s">
        <v>234</v>
      </c>
      <c r="E2" s="16" t="s">
        <v>236</v>
      </c>
      <c r="F2" s="16" t="s">
        <v>233</v>
      </c>
      <c r="G2" s="16" t="s">
        <v>231</v>
      </c>
      <c r="H2" s="16" t="s">
        <v>230</v>
      </c>
      <c r="I2" s="16" t="s">
        <v>232</v>
      </c>
      <c r="J2" s="16" t="s">
        <v>235</v>
      </c>
      <c r="K2" s="16" t="s">
        <v>234</v>
      </c>
      <c r="L2" s="16" t="s">
        <v>231</v>
      </c>
      <c r="M2" s="16" t="s">
        <v>230</v>
      </c>
    </row>
    <row r="3" spans="1:13">
      <c r="A3" s="16" t="s">
        <v>261</v>
      </c>
      <c r="B3" s="16" t="s">
        <v>201</v>
      </c>
      <c r="C3" s="16" t="s">
        <v>211</v>
      </c>
      <c r="D3" s="16" t="s">
        <v>31</v>
      </c>
      <c r="E3" s="16" t="s">
        <v>260</v>
      </c>
      <c r="F3" s="16" t="s">
        <v>153</v>
      </c>
      <c r="G3" s="16" t="s">
        <v>153</v>
      </c>
      <c r="H3" s="16" t="s">
        <v>153</v>
      </c>
      <c r="I3" s="16" t="s">
        <v>153</v>
      </c>
      <c r="J3" s="16" t="s">
        <v>259</v>
      </c>
      <c r="K3" s="16" t="s">
        <v>258</v>
      </c>
      <c r="L3" s="16" t="s">
        <v>153</v>
      </c>
      <c r="M3" s="16" t="s">
        <v>153</v>
      </c>
    </row>
    <row r="4" spans="1:13">
      <c r="A4" s="16" t="s">
        <v>82</v>
      </c>
      <c r="B4" s="16" t="s">
        <v>8</v>
      </c>
      <c r="C4" s="16" t="s">
        <v>192</v>
      </c>
      <c r="D4" s="16" t="s">
        <v>63</v>
      </c>
      <c r="E4" s="16" t="s">
        <v>7</v>
      </c>
      <c r="F4" s="16" t="s">
        <v>153</v>
      </c>
      <c r="G4" s="16" t="s">
        <v>153</v>
      </c>
      <c r="H4" s="16" t="s">
        <v>153</v>
      </c>
      <c r="I4" s="16" t="s">
        <v>153</v>
      </c>
      <c r="J4" s="16" t="s">
        <v>257</v>
      </c>
      <c r="K4" s="16" t="s">
        <v>192</v>
      </c>
      <c r="L4" s="16" t="s">
        <v>153</v>
      </c>
      <c r="M4" s="16" t="s">
        <v>153</v>
      </c>
    </row>
    <row r="5" spans="1:13">
      <c r="A5" s="16" t="s">
        <v>204</v>
      </c>
      <c r="B5" s="16" t="s">
        <v>66</v>
      </c>
      <c r="C5" s="16" t="s">
        <v>203</v>
      </c>
      <c r="D5" s="16" t="s">
        <v>19</v>
      </c>
      <c r="E5" s="16" t="s">
        <v>202</v>
      </c>
      <c r="F5" s="16" t="s">
        <v>153</v>
      </c>
      <c r="G5" s="16" t="s">
        <v>153</v>
      </c>
      <c r="H5" s="16" t="s">
        <v>153</v>
      </c>
      <c r="I5" s="16" t="s">
        <v>153</v>
      </c>
      <c r="J5" s="16" t="s">
        <v>201</v>
      </c>
      <c r="K5" s="16" t="s">
        <v>62</v>
      </c>
      <c r="L5" s="16" t="s">
        <v>153</v>
      </c>
      <c r="M5" s="16" t="s">
        <v>153</v>
      </c>
    </row>
    <row r="6" spans="1:13">
      <c r="A6" s="16" t="s">
        <v>82</v>
      </c>
      <c r="B6" s="16" t="s">
        <v>45</v>
      </c>
      <c r="C6" s="16" t="s">
        <v>200</v>
      </c>
      <c r="D6" s="16" t="s">
        <v>63</v>
      </c>
      <c r="E6" s="16" t="s">
        <v>199</v>
      </c>
      <c r="F6" s="16" t="s">
        <v>153</v>
      </c>
      <c r="G6" s="16" t="s">
        <v>153</v>
      </c>
      <c r="H6" s="16" t="s">
        <v>153</v>
      </c>
      <c r="I6" s="16" t="s">
        <v>153</v>
      </c>
      <c r="J6" s="16" t="s">
        <v>199</v>
      </c>
      <c r="K6" s="16" t="s">
        <v>63</v>
      </c>
      <c r="L6" s="16" t="s">
        <v>153</v>
      </c>
      <c r="M6" s="16" t="s">
        <v>153</v>
      </c>
    </row>
    <row r="7" spans="1:13">
      <c r="A7" s="16" t="s">
        <v>198</v>
      </c>
      <c r="B7" s="16" t="s">
        <v>153</v>
      </c>
      <c r="C7" s="16" t="s">
        <v>153</v>
      </c>
      <c r="D7" s="16" t="s">
        <v>153</v>
      </c>
      <c r="E7" s="16" t="s">
        <v>153</v>
      </c>
      <c r="F7" s="16" t="s">
        <v>68</v>
      </c>
      <c r="G7" s="16" t="s">
        <v>30</v>
      </c>
      <c r="H7" s="16" t="s">
        <v>197</v>
      </c>
      <c r="I7" s="16" t="s">
        <v>196</v>
      </c>
      <c r="J7" s="16" t="s">
        <v>153</v>
      </c>
      <c r="K7" s="16" t="s">
        <v>153</v>
      </c>
      <c r="L7" s="16" t="s">
        <v>195</v>
      </c>
      <c r="M7" s="16" t="s">
        <v>19</v>
      </c>
    </row>
    <row r="8" spans="1:13">
      <c r="A8" s="16" t="s">
        <v>82</v>
      </c>
      <c r="B8" s="16" t="s">
        <v>153</v>
      </c>
      <c r="C8" s="16" t="s">
        <v>153</v>
      </c>
      <c r="D8" s="16" t="s">
        <v>153</v>
      </c>
      <c r="E8" s="16" t="s">
        <v>153</v>
      </c>
      <c r="F8" s="16" t="s">
        <v>78</v>
      </c>
      <c r="G8" s="16" t="s">
        <v>51</v>
      </c>
      <c r="H8" s="16" t="s">
        <v>63</v>
      </c>
      <c r="I8" s="16" t="s">
        <v>194</v>
      </c>
      <c r="J8" s="16" t="s">
        <v>153</v>
      </c>
      <c r="K8" s="16" t="s">
        <v>153</v>
      </c>
      <c r="L8" s="16" t="s">
        <v>8</v>
      </c>
      <c r="M8" s="16" t="s">
        <v>192</v>
      </c>
    </row>
    <row r="9" spans="1:13">
      <c r="A9" s="16" t="s">
        <v>256</v>
      </c>
      <c r="B9" s="16" t="s">
        <v>153</v>
      </c>
      <c r="C9" s="16" t="s">
        <v>153</v>
      </c>
      <c r="D9" s="16" t="s">
        <v>153</v>
      </c>
      <c r="E9" s="16" t="s">
        <v>153</v>
      </c>
      <c r="F9" s="16" t="s">
        <v>255</v>
      </c>
      <c r="G9" s="16" t="s">
        <v>120</v>
      </c>
      <c r="H9" s="16" t="s">
        <v>50</v>
      </c>
      <c r="I9" s="16" t="s">
        <v>254</v>
      </c>
      <c r="J9" s="16" t="s">
        <v>153</v>
      </c>
      <c r="K9" s="16" t="s">
        <v>153</v>
      </c>
      <c r="L9" s="16" t="s">
        <v>253</v>
      </c>
      <c r="M9" s="16" t="s">
        <v>33</v>
      </c>
    </row>
    <row r="10" spans="1:13">
      <c r="A10" s="16" t="s">
        <v>82</v>
      </c>
      <c r="B10" s="16" t="s">
        <v>153</v>
      </c>
      <c r="C10" s="16" t="s">
        <v>153</v>
      </c>
      <c r="D10" s="16" t="s">
        <v>153</v>
      </c>
      <c r="E10" s="16" t="s">
        <v>153</v>
      </c>
      <c r="F10" s="16" t="s">
        <v>67</v>
      </c>
      <c r="G10" s="16" t="s">
        <v>55</v>
      </c>
      <c r="H10" s="16" t="s">
        <v>63</v>
      </c>
      <c r="I10" s="16" t="s">
        <v>252</v>
      </c>
      <c r="J10" s="16" t="s">
        <v>153</v>
      </c>
      <c r="K10" s="16" t="s">
        <v>153</v>
      </c>
      <c r="L10" s="16" t="s">
        <v>38</v>
      </c>
      <c r="M10" s="16" t="s">
        <v>63</v>
      </c>
    </row>
    <row r="11" spans="1:13">
      <c r="A11" s="16" t="s">
        <v>138</v>
      </c>
      <c r="B11" s="16" t="s">
        <v>166</v>
      </c>
      <c r="C11" s="16" t="s">
        <v>166</v>
      </c>
      <c r="D11" s="16" t="s">
        <v>166</v>
      </c>
      <c r="E11" s="16" t="s">
        <v>166</v>
      </c>
      <c r="F11" s="16" t="s">
        <v>166</v>
      </c>
      <c r="G11" s="16" t="s">
        <v>166</v>
      </c>
      <c r="H11" s="16" t="s">
        <v>166</v>
      </c>
      <c r="I11" s="16" t="s">
        <v>166</v>
      </c>
      <c r="J11" s="16" t="s">
        <v>166</v>
      </c>
      <c r="K11" s="16" t="s">
        <v>166</v>
      </c>
      <c r="L11" s="16" t="s">
        <v>166</v>
      </c>
      <c r="M11" s="16" t="s">
        <v>166</v>
      </c>
    </row>
    <row r="12" spans="1:13">
      <c r="A12" s="16" t="s">
        <v>145</v>
      </c>
      <c r="B12" s="16" t="s">
        <v>251</v>
      </c>
      <c r="C12" s="16" t="s">
        <v>250</v>
      </c>
      <c r="D12" s="16" t="s">
        <v>249</v>
      </c>
      <c r="E12" s="16" t="s">
        <v>248</v>
      </c>
      <c r="F12" s="16" t="s">
        <v>245</v>
      </c>
      <c r="G12" s="16" t="s">
        <v>247</v>
      </c>
      <c r="H12" s="16" t="s">
        <v>158</v>
      </c>
      <c r="I12" s="16" t="s">
        <v>157</v>
      </c>
      <c r="J12" s="16" t="s">
        <v>246</v>
      </c>
      <c r="K12" s="16" t="s">
        <v>160</v>
      </c>
      <c r="L12" s="16" t="s">
        <v>245</v>
      </c>
      <c r="M12" s="16" t="s">
        <v>244</v>
      </c>
    </row>
    <row r="13" spans="1:13">
      <c r="A13" s="16" t="s">
        <v>152</v>
      </c>
      <c r="B13" s="16" t="s">
        <v>153</v>
      </c>
      <c r="C13" s="16" t="s">
        <v>153</v>
      </c>
      <c r="D13" s="16" t="s">
        <v>153</v>
      </c>
      <c r="E13" s="16" t="s">
        <v>153</v>
      </c>
      <c r="F13" s="16" t="s">
        <v>153</v>
      </c>
      <c r="G13" s="16" t="s">
        <v>153</v>
      </c>
      <c r="H13" s="16" t="s">
        <v>153</v>
      </c>
      <c r="I13" s="16" t="s">
        <v>153</v>
      </c>
      <c r="J13" s="16" t="s">
        <v>153</v>
      </c>
      <c r="K13" s="16" t="s">
        <v>153</v>
      </c>
      <c r="L13" s="16" t="s">
        <v>153</v>
      </c>
      <c r="M13" s="16" t="s">
        <v>153</v>
      </c>
    </row>
    <row r="14" spans="1:13">
      <c r="A14" s="16" t="s">
        <v>154</v>
      </c>
      <c r="B14" s="16" t="s">
        <v>153</v>
      </c>
      <c r="C14" s="16" t="s">
        <v>153</v>
      </c>
      <c r="D14" s="16" t="s">
        <v>153</v>
      </c>
      <c r="E14" s="16" t="s">
        <v>153</v>
      </c>
      <c r="F14" s="16" t="s">
        <v>153</v>
      </c>
      <c r="G14" s="16" t="s">
        <v>153</v>
      </c>
      <c r="H14" s="16" t="s">
        <v>153</v>
      </c>
      <c r="I14" s="16" t="s">
        <v>153</v>
      </c>
      <c r="J14" s="16" t="s">
        <v>153</v>
      </c>
      <c r="K14" s="16" t="s">
        <v>153</v>
      </c>
      <c r="L14" s="16" t="s">
        <v>153</v>
      </c>
      <c r="M14" s="16" t="s">
        <v>153</v>
      </c>
    </row>
  </sheetData>
  <pageMargins left="0.7" right="0.7" top="0.75" bottom="0.75" header="0.3" footer="0.3"/>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M58"/>
  <sheetViews>
    <sheetView zoomScale="140" zoomScaleNormal="140" zoomScalePageLayoutView="140" workbookViewId="0">
      <selection activeCell="A35" sqref="A35"/>
    </sheetView>
  </sheetViews>
  <sheetFormatPr baseColWidth="10" defaultRowHeight="16"/>
  <cols>
    <col min="1" max="1" width="28" style="1" customWidth="1"/>
    <col min="2" max="16384" width="10.83203125" style="1"/>
  </cols>
  <sheetData>
    <row r="1" spans="1:7" ht="9" customHeight="1"/>
    <row r="2" spans="1:7">
      <c r="A2" s="99" t="s">
        <v>541</v>
      </c>
      <c r="B2" s="99"/>
      <c r="C2" s="99"/>
      <c r="D2" s="99"/>
      <c r="E2" s="99"/>
      <c r="F2" s="99"/>
      <c r="G2" s="99"/>
    </row>
    <row r="3" spans="1:7">
      <c r="A3" s="100" t="s">
        <v>44</v>
      </c>
      <c r="B3" s="100"/>
      <c r="C3" s="100"/>
      <c r="D3" s="100"/>
      <c r="E3" s="100"/>
      <c r="F3" s="100"/>
      <c r="G3" s="100"/>
    </row>
    <row r="4" spans="1:7" s="11" customFormat="1">
      <c r="A4" s="10"/>
      <c r="B4" s="35">
        <v>1</v>
      </c>
      <c r="C4" s="35">
        <v>2</v>
      </c>
      <c r="D4" s="35">
        <v>3</v>
      </c>
      <c r="E4" s="35">
        <v>4</v>
      </c>
      <c r="F4" s="35">
        <v>3</v>
      </c>
      <c r="G4" s="35">
        <v>4</v>
      </c>
    </row>
    <row r="5" spans="1:7">
      <c r="B5" s="8"/>
      <c r="C5" s="8"/>
      <c r="D5" s="8"/>
      <c r="E5" s="8"/>
      <c r="F5" s="8"/>
      <c r="G5" s="8"/>
    </row>
    <row r="6" spans="1:7" ht="51">
      <c r="B6" s="3" t="s">
        <v>14</v>
      </c>
      <c r="C6" s="3" t="s">
        <v>15</v>
      </c>
      <c r="D6" s="3" t="s">
        <v>16</v>
      </c>
      <c r="E6" s="3" t="s">
        <v>81</v>
      </c>
      <c r="F6" s="3" t="s">
        <v>17</v>
      </c>
      <c r="G6" s="3" t="s">
        <v>18</v>
      </c>
    </row>
    <row r="7" spans="1:7">
      <c r="B7" s="3"/>
      <c r="C7" s="3"/>
      <c r="D7" s="3"/>
      <c r="E7" s="3"/>
      <c r="F7" s="3"/>
      <c r="G7" s="3"/>
    </row>
    <row r="8" spans="1:7">
      <c r="B8" s="100" t="s">
        <v>37</v>
      </c>
      <c r="C8" s="100"/>
      <c r="D8" s="100"/>
      <c r="E8" s="100"/>
      <c r="F8" s="100"/>
      <c r="G8" s="100"/>
    </row>
    <row r="9" spans="1:7">
      <c r="A9" s="14" t="s">
        <v>0</v>
      </c>
      <c r="B9" s="81">
        <v>0.53900000000000003</v>
      </c>
      <c r="C9" s="81">
        <v>3.0000000000000001E-3</v>
      </c>
      <c r="D9" s="81">
        <v>3.9E-2</v>
      </c>
      <c r="E9" s="81">
        <v>0.5</v>
      </c>
      <c r="F9" s="81">
        <v>0.51600000000000001</v>
      </c>
      <c r="G9" s="81">
        <v>2.3E-2</v>
      </c>
    </row>
    <row r="10" spans="1:7">
      <c r="A10" s="14"/>
      <c r="B10" s="83" t="s">
        <v>257</v>
      </c>
      <c r="C10" s="83">
        <v>-2E-3</v>
      </c>
      <c r="D10" s="83" t="s">
        <v>55</v>
      </c>
      <c r="E10" s="83" t="s">
        <v>7</v>
      </c>
      <c r="F10" s="83" t="s">
        <v>194</v>
      </c>
      <c r="G10" s="83" t="s">
        <v>192</v>
      </c>
    </row>
    <row r="11" spans="1:7">
      <c r="A11" s="14" t="s">
        <v>5</v>
      </c>
      <c r="B11" s="81">
        <v>0.01</v>
      </c>
      <c r="C11" s="81">
        <v>0</v>
      </c>
      <c r="D11" s="81">
        <v>-6.0000000000000001E-3</v>
      </c>
      <c r="E11" s="81">
        <v>1.6E-2</v>
      </c>
      <c r="F11" s="81">
        <v>8.0000000000000002E-3</v>
      </c>
      <c r="G11" s="81">
        <v>2E-3</v>
      </c>
    </row>
    <row r="12" spans="1:7">
      <c r="A12" s="14"/>
      <c r="B12" s="83">
        <v>-1.2E-2</v>
      </c>
      <c r="C12" s="83">
        <v>-1E-3</v>
      </c>
      <c r="D12" s="83" t="s">
        <v>192</v>
      </c>
      <c r="E12" s="83">
        <v>-1.0999999999999999E-2</v>
      </c>
      <c r="F12" s="83">
        <v>-1.2E-2</v>
      </c>
      <c r="G12" s="83" t="s">
        <v>543</v>
      </c>
    </row>
    <row r="13" spans="1:7">
      <c r="A13" s="14" t="s">
        <v>6</v>
      </c>
      <c r="B13" s="81">
        <v>-0.44900000000000001</v>
      </c>
      <c r="C13" s="81">
        <v>-1.0999999999999999E-2</v>
      </c>
      <c r="D13" s="81">
        <v>-5.1999999999999998E-2</v>
      </c>
      <c r="E13" s="81">
        <v>-0.38800000000000001</v>
      </c>
      <c r="F13" s="81">
        <v>-0.42799999999999999</v>
      </c>
      <c r="G13" s="81">
        <v>-2.1000000000000001E-2</v>
      </c>
    </row>
    <row r="14" spans="1:7">
      <c r="A14" s="14"/>
      <c r="B14" s="83" t="s">
        <v>545</v>
      </c>
      <c r="C14" s="83" t="s">
        <v>63</v>
      </c>
      <c r="D14" s="83" t="s">
        <v>55</v>
      </c>
      <c r="E14" s="83" t="s">
        <v>399</v>
      </c>
      <c r="F14" s="83" t="s">
        <v>183</v>
      </c>
      <c r="G14" s="83" t="s">
        <v>192</v>
      </c>
    </row>
    <row r="15" spans="1:7" ht="16" customHeight="1">
      <c r="A15" s="97" t="s">
        <v>35</v>
      </c>
      <c r="B15" s="81">
        <v>0.191</v>
      </c>
      <c r="C15" s="81">
        <v>-5.0000000000000001E-3</v>
      </c>
      <c r="D15" s="81">
        <v>-1E-3</v>
      </c>
      <c r="E15" s="81">
        <v>0.19600000000000001</v>
      </c>
      <c r="F15" s="81">
        <v>0.183</v>
      </c>
      <c r="G15" s="81">
        <v>7.0000000000000001E-3</v>
      </c>
    </row>
    <row r="16" spans="1:7">
      <c r="A16" s="97"/>
      <c r="B16" s="83" t="s">
        <v>7</v>
      </c>
      <c r="C16" s="83" t="s">
        <v>544</v>
      </c>
      <c r="D16" s="83">
        <v>-4.0000000000000001E-3</v>
      </c>
      <c r="E16" s="83" t="s">
        <v>545</v>
      </c>
      <c r="F16" s="83" t="s">
        <v>273</v>
      </c>
      <c r="G16" s="83" t="s">
        <v>192</v>
      </c>
    </row>
    <row r="17" spans="1:7">
      <c r="A17" s="97" t="s">
        <v>34</v>
      </c>
      <c r="B17" s="81">
        <v>0.16700000000000001</v>
      </c>
      <c r="C17" s="81">
        <v>-3.0000000000000001E-3</v>
      </c>
      <c r="D17" s="81">
        <v>-7.0000000000000001E-3</v>
      </c>
      <c r="E17" s="81">
        <v>0.17499999999999999</v>
      </c>
      <c r="F17" s="81">
        <v>0.159</v>
      </c>
      <c r="G17" s="81">
        <v>8.0000000000000002E-3</v>
      </c>
    </row>
    <row r="18" spans="1:7">
      <c r="A18" s="98"/>
      <c r="B18" s="83" t="s">
        <v>193</v>
      </c>
      <c r="C18" s="83">
        <v>-2E-3</v>
      </c>
      <c r="D18" s="83" t="s">
        <v>167</v>
      </c>
      <c r="E18" s="83" t="s">
        <v>194</v>
      </c>
      <c r="F18" s="83" t="s">
        <v>8</v>
      </c>
      <c r="G18" s="83" t="s">
        <v>192</v>
      </c>
    </row>
    <row r="19" spans="1:7">
      <c r="A19" s="79"/>
      <c r="B19" s="6"/>
      <c r="C19" s="6"/>
      <c r="D19" s="6"/>
      <c r="E19" s="6"/>
      <c r="F19" s="6"/>
      <c r="G19" s="6"/>
    </row>
    <row r="20" spans="1:7">
      <c r="A20" s="79"/>
      <c r="B20" s="101" t="s">
        <v>65</v>
      </c>
      <c r="C20" s="101"/>
      <c r="D20" s="101"/>
      <c r="E20" s="101"/>
      <c r="F20" s="101"/>
      <c r="G20" s="101"/>
    </row>
    <row r="21" spans="1:7" s="28" customFormat="1">
      <c r="A21" s="80" t="s">
        <v>0</v>
      </c>
      <c r="B21" s="81">
        <v>0.24</v>
      </c>
      <c r="C21" s="81">
        <v>2E-3</v>
      </c>
      <c r="D21" s="81">
        <v>3.5000000000000003E-2</v>
      </c>
      <c r="E21" s="81">
        <v>0.249</v>
      </c>
      <c r="F21" s="81">
        <v>0.23499999999999999</v>
      </c>
      <c r="G21" s="81">
        <v>2.1999999999999999E-2</v>
      </c>
    </row>
    <row r="22" spans="1:7" s="84" customFormat="1">
      <c r="A22" s="82"/>
      <c r="B22" s="83" t="s">
        <v>10</v>
      </c>
      <c r="C22" s="83">
        <v>-2E-3</v>
      </c>
      <c r="D22" s="83" t="s">
        <v>55</v>
      </c>
      <c r="E22" s="83" t="s">
        <v>440</v>
      </c>
      <c r="F22" s="83" t="s">
        <v>10</v>
      </c>
      <c r="G22" s="83" t="s">
        <v>192</v>
      </c>
    </row>
    <row r="23" spans="1:7" s="28" customFormat="1">
      <c r="A23" s="80" t="s">
        <v>5</v>
      </c>
      <c r="B23" s="81">
        <v>4.0000000000000001E-3</v>
      </c>
      <c r="C23" s="81">
        <v>0</v>
      </c>
      <c r="D23" s="81">
        <v>-6.0000000000000001E-3</v>
      </c>
      <c r="E23" s="81">
        <v>8.9999999999999993E-3</v>
      </c>
      <c r="F23" s="81">
        <v>3.0000000000000001E-3</v>
      </c>
      <c r="G23" s="81">
        <v>2E-3</v>
      </c>
    </row>
    <row r="24" spans="1:7" s="84" customFormat="1">
      <c r="A24" s="82"/>
      <c r="B24" s="83">
        <v>-8.0000000000000002E-3</v>
      </c>
      <c r="C24" s="83">
        <v>-1E-3</v>
      </c>
      <c r="D24" s="83" t="s">
        <v>192</v>
      </c>
      <c r="E24" s="83">
        <v>-8.0000000000000002E-3</v>
      </c>
      <c r="F24" s="83">
        <v>-8.0000000000000002E-3</v>
      </c>
      <c r="G24" s="83" t="s">
        <v>543</v>
      </c>
    </row>
    <row r="25" spans="1:7" s="28" customFormat="1">
      <c r="A25" s="80" t="s">
        <v>6</v>
      </c>
      <c r="B25" s="81">
        <v>-0.30199999999999999</v>
      </c>
      <c r="C25" s="81">
        <v>-1.0999999999999999E-2</v>
      </c>
      <c r="D25" s="81">
        <v>-0.05</v>
      </c>
      <c r="E25" s="81">
        <v>-0.26800000000000002</v>
      </c>
      <c r="F25" s="81">
        <v>-0.29199999999999998</v>
      </c>
      <c r="G25" s="81">
        <v>-0.02</v>
      </c>
    </row>
    <row r="26" spans="1:7" s="84" customFormat="1">
      <c r="A26" s="82"/>
      <c r="B26" s="83" t="s">
        <v>2</v>
      </c>
      <c r="C26" s="83" t="s">
        <v>63</v>
      </c>
      <c r="D26" s="83" t="s">
        <v>55</v>
      </c>
      <c r="E26" s="83" t="s">
        <v>440</v>
      </c>
      <c r="F26" s="83" t="s">
        <v>2</v>
      </c>
      <c r="G26" s="83" t="s">
        <v>192</v>
      </c>
    </row>
    <row r="27" spans="1:7" s="28" customFormat="1">
      <c r="A27" s="97" t="s">
        <v>35</v>
      </c>
      <c r="B27" s="81">
        <v>0.08</v>
      </c>
      <c r="C27" s="81">
        <v>-4.0000000000000001E-3</v>
      </c>
      <c r="D27" s="81">
        <v>0</v>
      </c>
      <c r="E27" s="81">
        <v>9.0999999999999998E-2</v>
      </c>
      <c r="F27" s="81">
        <v>7.9000000000000001E-2</v>
      </c>
      <c r="G27" s="81">
        <v>7.0000000000000001E-3</v>
      </c>
    </row>
    <row r="28" spans="1:7" s="84" customFormat="1">
      <c r="A28" s="97"/>
      <c r="B28" s="83" t="s">
        <v>9</v>
      </c>
      <c r="C28" s="83" t="s">
        <v>544</v>
      </c>
      <c r="D28" s="83">
        <v>-3.0000000000000001E-3</v>
      </c>
      <c r="E28" s="83" t="s">
        <v>439</v>
      </c>
      <c r="F28" s="83" t="s">
        <v>9</v>
      </c>
      <c r="G28" s="83" t="s">
        <v>192</v>
      </c>
    </row>
    <row r="29" spans="1:7" s="28" customFormat="1">
      <c r="A29" s="97" t="s">
        <v>34</v>
      </c>
      <c r="B29" s="81">
        <v>7.9000000000000001E-2</v>
      </c>
      <c r="C29" s="81">
        <v>-2E-3</v>
      </c>
      <c r="D29" s="81">
        <v>-4.0000000000000001E-3</v>
      </c>
      <c r="E29" s="81">
        <v>8.6999999999999994E-2</v>
      </c>
      <c r="F29" s="81">
        <v>7.8E-2</v>
      </c>
      <c r="G29" s="81">
        <v>7.0000000000000001E-3</v>
      </c>
    </row>
    <row r="30" spans="1:7" s="84" customFormat="1">
      <c r="A30" s="98"/>
      <c r="B30" s="83" t="s">
        <v>9</v>
      </c>
      <c r="C30" s="83">
        <v>-2E-3</v>
      </c>
      <c r="D30" s="83">
        <v>-3.0000000000000001E-3</v>
      </c>
      <c r="E30" s="83" t="s">
        <v>9</v>
      </c>
      <c r="F30" s="83" t="s">
        <v>9</v>
      </c>
      <c r="G30" s="83" t="s">
        <v>192</v>
      </c>
    </row>
    <row r="31" spans="1:7">
      <c r="A31" s="79"/>
      <c r="B31" s="8"/>
      <c r="C31" s="8"/>
      <c r="D31" s="8"/>
      <c r="E31" s="8"/>
      <c r="F31" s="8"/>
      <c r="G31" s="8"/>
    </row>
    <row r="32" spans="1:7" ht="21" customHeight="1">
      <c r="A32" s="98" t="s">
        <v>542</v>
      </c>
      <c r="B32" s="98"/>
      <c r="C32" s="98"/>
      <c r="D32" s="98"/>
      <c r="E32" s="98"/>
      <c r="F32" s="98"/>
      <c r="G32" s="98"/>
    </row>
    <row r="33" spans="1:13">
      <c r="A33" s="79"/>
      <c r="B33" s="8"/>
      <c r="C33" s="8"/>
      <c r="D33" s="8"/>
      <c r="E33" s="8"/>
      <c r="F33" s="8"/>
      <c r="G33" s="8"/>
    </row>
    <row r="34" spans="1:13" ht="179" customHeight="1">
      <c r="A34" s="94" t="s">
        <v>551</v>
      </c>
      <c r="B34" s="94"/>
      <c r="C34" s="94"/>
      <c r="D34" s="94"/>
      <c r="E34" s="94"/>
      <c r="F34" s="94"/>
      <c r="G34" s="94"/>
      <c r="H34" s="4"/>
      <c r="I34" s="4"/>
      <c r="J34" s="4"/>
      <c r="K34" s="4"/>
      <c r="L34" s="4"/>
      <c r="M34" s="4"/>
    </row>
    <row r="35" spans="1:13">
      <c r="A35" s="4"/>
      <c r="B35" s="4"/>
      <c r="C35" s="4"/>
      <c r="D35" s="4"/>
      <c r="E35" s="4"/>
      <c r="F35" s="4"/>
      <c r="G35" s="4"/>
      <c r="H35" s="4"/>
      <c r="I35" s="4"/>
      <c r="J35" s="4"/>
      <c r="K35" s="4"/>
      <c r="L35" s="4"/>
      <c r="M35" s="4"/>
    </row>
    <row r="36" spans="1:13">
      <c r="A36" s="4" t="s">
        <v>437</v>
      </c>
      <c r="B36" s="4"/>
      <c r="C36" s="4"/>
      <c r="D36" s="4"/>
      <c r="E36" s="4"/>
      <c r="F36" s="4"/>
      <c r="G36" s="4"/>
      <c r="H36" s="4"/>
      <c r="I36" s="4"/>
      <c r="J36" s="4"/>
      <c r="K36" s="4"/>
      <c r="L36" s="4"/>
      <c r="M36" s="4"/>
    </row>
    <row r="37" spans="1:13">
      <c r="A37" s="4"/>
      <c r="C37" s="4"/>
      <c r="D37" s="4"/>
      <c r="E37" s="4"/>
      <c r="F37" s="4"/>
      <c r="G37" s="4"/>
      <c r="H37" s="4"/>
      <c r="I37" s="4"/>
      <c r="J37" s="4"/>
      <c r="K37" s="4"/>
      <c r="L37" s="4"/>
      <c r="M37" s="4"/>
    </row>
    <row r="38" spans="1:13">
      <c r="A38" s="4"/>
      <c r="C38" s="4"/>
      <c r="D38" s="4"/>
      <c r="E38" s="4"/>
      <c r="F38" s="4"/>
      <c r="G38" s="4"/>
      <c r="H38" s="4"/>
      <c r="I38" s="4"/>
      <c r="J38" s="4"/>
      <c r="K38" s="4"/>
      <c r="L38" s="4"/>
      <c r="M38" s="4"/>
    </row>
    <row r="39" spans="1:13">
      <c r="A39" s="4"/>
      <c r="C39" s="4"/>
      <c r="D39" s="4"/>
      <c r="E39" s="4"/>
      <c r="F39" s="4"/>
      <c r="G39" s="4"/>
      <c r="H39" s="4"/>
      <c r="I39" s="4"/>
      <c r="J39" s="4"/>
      <c r="K39" s="4"/>
      <c r="L39" s="4"/>
      <c r="M39" s="4"/>
    </row>
    <row r="40" spans="1:13">
      <c r="A40" s="4"/>
      <c r="C40" s="4"/>
      <c r="D40" s="4"/>
      <c r="E40" s="4"/>
      <c r="F40" s="4"/>
      <c r="G40" s="4"/>
      <c r="H40" s="4"/>
      <c r="I40" s="4"/>
      <c r="J40" s="4"/>
      <c r="K40" s="4"/>
      <c r="L40" s="4"/>
      <c r="M40" s="4"/>
    </row>
    <row r="41" spans="1:13">
      <c r="A41" s="4"/>
      <c r="C41" s="4"/>
      <c r="D41" s="4"/>
      <c r="E41" s="4"/>
      <c r="F41" s="4"/>
      <c r="G41" s="4"/>
      <c r="H41" s="4"/>
      <c r="I41" s="4"/>
      <c r="J41" s="4"/>
      <c r="K41" s="4"/>
      <c r="L41" s="4"/>
      <c r="M41" s="4"/>
    </row>
    <row r="42" spans="1:13">
      <c r="A42" s="4"/>
      <c r="C42" s="4"/>
      <c r="D42" s="4"/>
      <c r="E42" s="4"/>
      <c r="F42" s="4"/>
      <c r="G42" s="4"/>
      <c r="H42" s="4"/>
      <c r="I42" s="4"/>
      <c r="J42" s="4"/>
      <c r="K42" s="4"/>
      <c r="L42" s="4"/>
      <c r="M42" s="4"/>
    </row>
    <row r="43" spans="1:13">
      <c r="A43" s="4"/>
      <c r="C43" s="4"/>
      <c r="D43" s="4"/>
      <c r="E43" s="4"/>
      <c r="F43" s="4"/>
      <c r="G43" s="4"/>
      <c r="H43" s="4"/>
      <c r="I43" s="4"/>
      <c r="J43" s="4"/>
      <c r="K43" s="4"/>
      <c r="L43" s="4"/>
      <c r="M43" s="4"/>
    </row>
    <row r="44" spans="1:13">
      <c r="A44" s="4"/>
      <c r="C44" s="4"/>
      <c r="D44" s="4"/>
      <c r="E44" s="4"/>
      <c r="F44" s="4"/>
      <c r="G44" s="4"/>
      <c r="H44" s="4"/>
      <c r="I44" s="4"/>
      <c r="J44" s="4"/>
      <c r="K44" s="4"/>
      <c r="L44" s="4"/>
      <c r="M44" s="4"/>
    </row>
    <row r="45" spans="1:13">
      <c r="A45" s="4"/>
      <c r="C45" s="4"/>
      <c r="D45" s="4"/>
      <c r="E45" s="4"/>
      <c r="F45" s="4"/>
      <c r="G45" s="4"/>
      <c r="H45" s="4"/>
      <c r="I45" s="4"/>
      <c r="J45" s="4"/>
      <c r="K45" s="4"/>
      <c r="L45" s="4"/>
      <c r="M45" s="4"/>
    </row>
    <row r="46" spans="1:13">
      <c r="A46" s="4"/>
      <c r="C46" s="4"/>
      <c r="D46" s="4"/>
      <c r="E46" s="4"/>
      <c r="F46" s="4"/>
      <c r="G46" s="4"/>
      <c r="H46" s="4"/>
      <c r="I46" s="4"/>
      <c r="J46" s="4"/>
      <c r="K46" s="4"/>
      <c r="L46" s="4"/>
      <c r="M46" s="4"/>
    </row>
    <row r="47" spans="1:13">
      <c r="A47" s="4"/>
      <c r="C47" s="4"/>
      <c r="D47" s="4"/>
      <c r="E47" s="4"/>
      <c r="F47" s="4"/>
      <c r="G47" s="4"/>
      <c r="H47" s="4"/>
      <c r="I47" s="4"/>
      <c r="J47" s="4"/>
      <c r="K47" s="4"/>
      <c r="L47" s="4"/>
      <c r="M47" s="4"/>
    </row>
    <row r="48" spans="1:13">
      <c r="A48" s="4"/>
      <c r="C48" s="4"/>
      <c r="D48" s="4"/>
      <c r="E48" s="4"/>
      <c r="F48" s="4"/>
      <c r="G48" s="4"/>
      <c r="H48" s="4"/>
      <c r="I48" s="4"/>
      <c r="J48" s="4"/>
      <c r="K48" s="4"/>
      <c r="L48" s="4"/>
      <c r="M48" s="4"/>
    </row>
    <row r="49" spans="1:13">
      <c r="A49" s="4"/>
      <c r="C49" s="4"/>
      <c r="D49" s="4"/>
      <c r="E49" s="4"/>
      <c r="F49" s="4"/>
      <c r="G49" s="4"/>
      <c r="H49" s="4"/>
      <c r="I49" s="4"/>
      <c r="J49" s="4"/>
      <c r="K49" s="4"/>
      <c r="L49" s="4"/>
      <c r="M49" s="4"/>
    </row>
    <row r="50" spans="1:13">
      <c r="A50" s="4"/>
      <c r="C50" s="4"/>
      <c r="D50" s="4"/>
      <c r="E50" s="4"/>
      <c r="F50" s="4"/>
      <c r="G50" s="4"/>
      <c r="H50" s="4"/>
      <c r="I50" s="4"/>
      <c r="J50" s="4"/>
      <c r="K50" s="4"/>
      <c r="L50" s="4"/>
      <c r="M50" s="4"/>
    </row>
    <row r="51" spans="1:13">
      <c r="A51" s="4"/>
      <c r="B51" s="4"/>
      <c r="C51" s="4"/>
      <c r="D51" s="4"/>
      <c r="E51" s="4"/>
      <c r="F51" s="4"/>
      <c r="G51" s="4"/>
      <c r="H51" s="4"/>
      <c r="I51" s="4"/>
      <c r="J51" s="4"/>
      <c r="K51" s="4"/>
      <c r="L51" s="4"/>
      <c r="M51" s="4"/>
    </row>
    <row r="52" spans="1:13">
      <c r="A52" s="4"/>
      <c r="B52" s="4"/>
      <c r="C52" s="4"/>
      <c r="D52" s="4"/>
      <c r="E52" s="4"/>
      <c r="F52" s="4"/>
      <c r="G52" s="4"/>
      <c r="H52" s="4"/>
      <c r="I52" s="4"/>
      <c r="J52" s="4"/>
      <c r="K52" s="4"/>
      <c r="L52" s="4"/>
      <c r="M52" s="4"/>
    </row>
    <row r="53" spans="1:13">
      <c r="A53" s="4"/>
      <c r="B53" s="4"/>
      <c r="C53" s="4"/>
      <c r="D53" s="4"/>
      <c r="E53" s="4"/>
      <c r="F53" s="4"/>
      <c r="G53" s="4"/>
      <c r="H53" s="4"/>
      <c r="I53" s="4"/>
      <c r="J53" s="4"/>
      <c r="K53" s="4"/>
      <c r="L53" s="4"/>
      <c r="M53" s="4"/>
    </row>
    <row r="54" spans="1:13">
      <c r="A54" s="4"/>
      <c r="B54" s="4"/>
      <c r="C54" s="4"/>
      <c r="D54" s="4"/>
      <c r="E54" s="4"/>
      <c r="F54" s="4"/>
      <c r="G54" s="4"/>
      <c r="H54" s="4"/>
      <c r="I54" s="4"/>
      <c r="J54" s="4"/>
      <c r="K54" s="4"/>
      <c r="L54" s="4"/>
      <c r="M54" s="4"/>
    </row>
    <row r="55" spans="1:13">
      <c r="A55" s="4"/>
      <c r="B55" s="4"/>
      <c r="C55" s="4"/>
      <c r="D55" s="4"/>
      <c r="E55" s="4"/>
      <c r="F55" s="4"/>
      <c r="G55" s="4"/>
      <c r="H55" s="4"/>
      <c r="I55" s="4"/>
      <c r="J55" s="4"/>
      <c r="K55" s="4"/>
      <c r="L55" s="4"/>
      <c r="M55" s="4"/>
    </row>
    <row r="56" spans="1:13">
      <c r="A56" s="4"/>
      <c r="B56" s="4"/>
      <c r="C56" s="4"/>
      <c r="D56" s="4"/>
      <c r="E56" s="4"/>
      <c r="F56" s="4"/>
      <c r="G56" s="4"/>
      <c r="H56" s="4"/>
      <c r="I56" s="4"/>
      <c r="J56" s="4"/>
      <c r="K56" s="4"/>
      <c r="L56" s="4"/>
      <c r="M56" s="4"/>
    </row>
    <row r="57" spans="1:13">
      <c r="A57" s="4"/>
      <c r="B57" s="4"/>
      <c r="C57" s="4"/>
      <c r="D57" s="4"/>
      <c r="E57" s="4"/>
      <c r="F57" s="4"/>
      <c r="G57" s="4"/>
      <c r="H57" s="4"/>
      <c r="I57" s="4"/>
      <c r="J57" s="4"/>
      <c r="K57" s="4"/>
      <c r="L57" s="4"/>
      <c r="M57" s="4"/>
    </row>
    <row r="58" spans="1:13">
      <c r="A58" s="4"/>
      <c r="B58" s="4"/>
      <c r="C58" s="4"/>
      <c r="D58" s="4"/>
      <c r="E58" s="4"/>
      <c r="F58" s="4"/>
      <c r="G58" s="4"/>
      <c r="H58" s="4"/>
      <c r="I58" s="4"/>
      <c r="J58" s="4"/>
      <c r="K58" s="4"/>
      <c r="L58" s="4"/>
      <c r="M58" s="4"/>
    </row>
  </sheetData>
  <mergeCells count="10">
    <mergeCell ref="A27:A28"/>
    <mergeCell ref="A29:A30"/>
    <mergeCell ref="A32:G32"/>
    <mergeCell ref="A34:G34"/>
    <mergeCell ref="A2:G2"/>
    <mergeCell ref="A3:G3"/>
    <mergeCell ref="B8:G8"/>
    <mergeCell ref="A15:A16"/>
    <mergeCell ref="A17:A18"/>
    <mergeCell ref="B20:G20"/>
  </mergeCells>
  <printOptions horizontalCentered="1"/>
  <pageMargins left="0.45" right="0.45" top="0.75" bottom="0.5" header="0" footer="0"/>
  <pageSetup orientation="portrait" horizontalDpi="0" verticalDpi="0"/>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pageSetUpPr fitToPage="1"/>
  </sheetPr>
  <dimension ref="A1:M63"/>
  <sheetViews>
    <sheetView workbookViewId="0">
      <selection activeCell="D21" sqref="D21"/>
    </sheetView>
  </sheetViews>
  <sheetFormatPr baseColWidth="10" defaultRowHeight="16"/>
  <cols>
    <col min="1" max="1" width="20.1640625" style="1" customWidth="1"/>
    <col min="2" max="6" width="10.83203125" style="1"/>
    <col min="7" max="7" width="10.6640625" style="1" customWidth="1"/>
    <col min="8" max="16384" width="10.83203125" style="1"/>
  </cols>
  <sheetData>
    <row r="1" spans="1:7" ht="6" customHeight="1"/>
    <row r="2" spans="1:7">
      <c r="A2" s="99" t="s">
        <v>36</v>
      </c>
      <c r="B2" s="99"/>
      <c r="C2" s="99"/>
      <c r="D2" s="99"/>
      <c r="E2" s="99"/>
      <c r="F2" s="99"/>
      <c r="G2" s="99"/>
    </row>
    <row r="3" spans="1:7">
      <c r="A3" s="100" t="s">
        <v>44</v>
      </c>
      <c r="B3" s="100"/>
      <c r="C3" s="100"/>
      <c r="D3" s="100"/>
      <c r="E3" s="100"/>
      <c r="F3" s="100"/>
      <c r="G3" s="100"/>
    </row>
    <row r="4" spans="1:7" s="11" customFormat="1">
      <c r="A4" s="10"/>
      <c r="B4" s="12">
        <v>1</v>
      </c>
      <c r="C4" s="12">
        <v>2</v>
      </c>
      <c r="D4" s="12">
        <v>3</v>
      </c>
      <c r="E4" s="12">
        <v>4</v>
      </c>
      <c r="F4" s="12">
        <v>5</v>
      </c>
      <c r="G4" s="12">
        <v>6</v>
      </c>
    </row>
    <row r="5" spans="1:7">
      <c r="B5" s="2"/>
      <c r="C5" s="2"/>
      <c r="D5" s="2"/>
      <c r="E5" s="2"/>
      <c r="F5" s="2"/>
      <c r="G5" s="2"/>
    </row>
    <row r="6" spans="1:7" ht="51">
      <c r="B6" s="13" t="s">
        <v>14</v>
      </c>
      <c r="C6" s="13" t="s">
        <v>15</v>
      </c>
      <c r="D6" s="13" t="s">
        <v>16</v>
      </c>
      <c r="E6" s="13" t="s">
        <v>81</v>
      </c>
      <c r="F6" s="13" t="s">
        <v>17</v>
      </c>
      <c r="G6" s="13" t="s">
        <v>18</v>
      </c>
    </row>
    <row r="7" spans="1:7">
      <c r="B7" s="3"/>
      <c r="C7" s="3"/>
      <c r="D7" s="3"/>
      <c r="E7" s="3"/>
      <c r="F7" s="3"/>
      <c r="G7" s="3"/>
    </row>
    <row r="8" spans="1:7">
      <c r="B8" s="100" t="s">
        <v>506</v>
      </c>
      <c r="C8" s="100"/>
      <c r="D8" s="100"/>
      <c r="E8" s="100"/>
      <c r="F8" s="100"/>
      <c r="G8" s="100"/>
    </row>
    <row r="9" spans="1:7">
      <c r="A9" s="1" t="s">
        <v>0</v>
      </c>
      <c r="B9" s="8" t="str">
        <f>'r.dd-state'!H3</f>
        <v>10.087</v>
      </c>
      <c r="C9" s="8" t="str">
        <f>'r.dd-state'!I3</f>
        <v>0.350</v>
      </c>
      <c r="D9" s="8" t="str">
        <f>'r.dd-state'!J3</f>
        <v>1.067</v>
      </c>
      <c r="E9" s="8" t="str">
        <f>'r.dd-state'!K3</f>
        <v>8.670</v>
      </c>
      <c r="F9" s="8" t="str">
        <f>'r.dd-state'!L3</f>
        <v>9.635</v>
      </c>
      <c r="G9" s="8" t="str">
        <f>'r.dd-state'!M3</f>
        <v>0.452</v>
      </c>
    </row>
    <row r="10" spans="1:7">
      <c r="B10" s="8" t="str">
        <f>'r.dd-state'!H4</f>
        <v>(1.676)***</v>
      </c>
      <c r="C10" s="8" t="str">
        <f>'r.dd-state'!I4</f>
        <v>(0.102)***</v>
      </c>
      <c r="D10" s="8" t="str">
        <f>'r.dd-state'!J4</f>
        <v>(0.149)***</v>
      </c>
      <c r="E10" s="8" t="str">
        <f>'r.dd-state'!K4</f>
        <v>(1.498)***</v>
      </c>
      <c r="F10" s="8" t="str">
        <f>'r.dd-state'!L4</f>
        <v>(1.590)***</v>
      </c>
      <c r="G10" s="8" t="str">
        <f>'r.dd-state'!M4</f>
        <v>(0.098)***</v>
      </c>
    </row>
    <row r="11" spans="1:7">
      <c r="B11" s="8"/>
      <c r="C11" s="8"/>
      <c r="D11" s="8"/>
      <c r="E11" s="8"/>
      <c r="F11" s="8"/>
      <c r="G11" s="8"/>
    </row>
    <row r="12" spans="1:7">
      <c r="A12" s="1" t="s">
        <v>5</v>
      </c>
      <c r="B12" s="8" t="str">
        <f>'r.dd-state'!H5</f>
        <v>-0.474</v>
      </c>
      <c r="C12" s="8" t="str">
        <f>'r.dd-state'!I5</f>
        <v>-0.044</v>
      </c>
      <c r="D12" s="8" t="str">
        <f>'r.dd-state'!J5</f>
        <v>-0.062</v>
      </c>
      <c r="E12" s="8" t="str">
        <f>'r.dd-state'!K5</f>
        <v>-0.368</v>
      </c>
      <c r="F12" s="8" t="str">
        <f>'r.dd-state'!L5</f>
        <v>-0.374</v>
      </c>
      <c r="G12" s="8" t="str">
        <f>'r.dd-state'!M5</f>
        <v>-0.100</v>
      </c>
    </row>
    <row r="13" spans="1:7">
      <c r="B13" s="8" t="str">
        <f>'r.dd-state'!H6</f>
        <v>(1.006)</v>
      </c>
      <c r="C13" s="8" t="str">
        <f>'r.dd-state'!I6</f>
        <v>(0.114)</v>
      </c>
      <c r="D13" s="8" t="str">
        <f>'r.dd-state'!J6</f>
        <v>(0.115)</v>
      </c>
      <c r="E13" s="8" t="str">
        <f>'r.dd-state'!K6</f>
        <v>(0.855)</v>
      </c>
      <c r="F13" s="8" t="str">
        <f>'r.dd-state'!L6</f>
        <v>(0.949)</v>
      </c>
      <c r="G13" s="8" t="str">
        <f>'r.dd-state'!M6</f>
        <v>(0.085)</v>
      </c>
    </row>
    <row r="14" spans="1:7">
      <c r="B14" s="8"/>
      <c r="C14" s="8"/>
      <c r="D14" s="8"/>
      <c r="E14" s="8"/>
      <c r="F14" s="8"/>
      <c r="G14" s="8"/>
    </row>
    <row r="15" spans="1:7">
      <c r="A15" s="1" t="s">
        <v>6</v>
      </c>
      <c r="B15" s="8" t="str">
        <f>'r.dd-state'!H7</f>
        <v>-7.282</v>
      </c>
      <c r="C15" s="8" t="str">
        <f>'r.dd-state'!I7</f>
        <v>-0.157</v>
      </c>
      <c r="D15" s="8" t="str">
        <f>'r.dd-state'!J7</f>
        <v>-0.740</v>
      </c>
      <c r="E15" s="8" t="str">
        <f>'r.dd-state'!K7</f>
        <v>-6.385</v>
      </c>
      <c r="F15" s="8" t="str">
        <f>'r.dd-state'!L7</f>
        <v>-6.787</v>
      </c>
      <c r="G15" s="8" t="str">
        <f>'r.dd-state'!M7</f>
        <v>-0.495</v>
      </c>
    </row>
    <row r="16" spans="1:7">
      <c r="B16" s="8" t="str">
        <f>'r.dd-state'!H8</f>
        <v>(1.102)***</v>
      </c>
      <c r="C16" s="8" t="str">
        <f>'r.dd-state'!I8</f>
        <v>(0.036)***</v>
      </c>
      <c r="D16" s="8" t="str">
        <f>'r.dd-state'!J8</f>
        <v>(0.098)***</v>
      </c>
      <c r="E16" s="8" t="str">
        <f>'r.dd-state'!K8</f>
        <v>(1.001)***</v>
      </c>
      <c r="F16" s="8" t="str">
        <f>'r.dd-state'!L8</f>
        <v>(1.045)***</v>
      </c>
      <c r="G16" s="8" t="str">
        <f>'r.dd-state'!M8</f>
        <v>(0.071)***</v>
      </c>
    </row>
    <row r="17" spans="1:7">
      <c r="B17" s="8"/>
      <c r="C17" s="8"/>
      <c r="D17" s="8"/>
      <c r="E17" s="8"/>
      <c r="F17" s="8"/>
      <c r="G17" s="8"/>
    </row>
    <row r="18" spans="1:7">
      <c r="A18" s="96" t="s">
        <v>35</v>
      </c>
      <c r="B18" s="8" t="str">
        <f>'r.dd-state'!H9</f>
        <v>2.805</v>
      </c>
      <c r="C18" s="8" t="str">
        <f>'r.dd-state'!I9</f>
        <v>0.193</v>
      </c>
      <c r="D18" s="8" t="str">
        <f>'r.dd-state'!J9</f>
        <v>0.327</v>
      </c>
      <c r="E18" s="8" t="str">
        <f>'r.dd-state'!K9</f>
        <v>2.285</v>
      </c>
      <c r="F18" s="8" t="str">
        <f>'r.dd-state'!L9</f>
        <v>2.848</v>
      </c>
      <c r="G18" s="8" t="str">
        <f>'r.dd-state'!M9</f>
        <v>-0.043</v>
      </c>
    </row>
    <row r="19" spans="1:7">
      <c r="A19" s="96"/>
      <c r="B19" s="8" t="str">
        <f>'r.dd-state'!H10</f>
        <v>(1.453)*</v>
      </c>
      <c r="C19" s="8" t="str">
        <f>'r.dd-state'!I10</f>
        <v>(0.106)*</v>
      </c>
      <c r="D19" s="8" t="str">
        <f>'r.dd-state'!J10</f>
        <v>(0.133)**</v>
      </c>
      <c r="E19" s="8" t="str">
        <f>'r.dd-state'!K10</f>
        <v>(1.285)*</v>
      </c>
      <c r="F19" s="8" t="str">
        <f>'r.dd-state'!L10</f>
        <v>(1.389)**</v>
      </c>
      <c r="G19" s="8" t="str">
        <f>'r.dd-state'!M10</f>
        <v>(0.099)</v>
      </c>
    </row>
    <row r="20" spans="1:7">
      <c r="A20" s="17"/>
      <c r="B20" s="8"/>
      <c r="C20" s="8"/>
      <c r="D20" s="8"/>
      <c r="E20" s="8"/>
      <c r="F20" s="8"/>
      <c r="G20" s="8"/>
    </row>
    <row r="21" spans="1:7">
      <c r="A21" s="97" t="s">
        <v>34</v>
      </c>
      <c r="B21" s="8" t="str">
        <f>'r.dd-state'!H11</f>
        <v>2.331</v>
      </c>
      <c r="C21" s="8" t="str">
        <f>'r.dd-state'!I11</f>
        <v>0.148</v>
      </c>
      <c r="D21" s="8" t="str">
        <f>'r.dd-state'!J11</f>
        <v>0.266</v>
      </c>
      <c r="E21" s="8" t="str">
        <f>'r.dd-state'!K11</f>
        <v>1.917</v>
      </c>
      <c r="F21" s="8" t="str">
        <f>'r.dd-state'!L11</f>
        <v>2.474</v>
      </c>
      <c r="G21" s="8" t="str">
        <f>'r.dd-state'!M11</f>
        <v>-0.143</v>
      </c>
    </row>
    <row r="22" spans="1:7">
      <c r="A22" s="98"/>
      <c r="B22" s="8" t="str">
        <f>'r.dd-state'!H12</f>
        <v>(2.144)</v>
      </c>
      <c r="C22" s="8" t="str">
        <f>'r.dd-state'!I12</f>
        <v>(0.191)</v>
      </c>
      <c r="D22" s="8" t="str">
        <f>'r.dd-state'!J12</f>
        <v>(0.207)</v>
      </c>
      <c r="E22" s="8" t="str">
        <f>'r.dd-state'!K12</f>
        <v>(1.877)</v>
      </c>
      <c r="F22" s="8" t="str">
        <f>'r.dd-state'!L12</f>
        <v>(2.033)</v>
      </c>
      <c r="G22" s="8" t="str">
        <f>'r.dd-state'!M12</f>
        <v>(0.172)</v>
      </c>
    </row>
    <row r="23" spans="1:7">
      <c r="A23" s="5"/>
      <c r="B23" s="6"/>
      <c r="C23" s="6"/>
      <c r="D23" s="6"/>
      <c r="E23" s="6"/>
      <c r="F23" s="6"/>
      <c r="G23" s="6"/>
    </row>
    <row r="24" spans="1:7">
      <c r="A24" s="5"/>
      <c r="B24" s="101" t="s">
        <v>65</v>
      </c>
      <c r="C24" s="101"/>
      <c r="D24" s="101"/>
      <c r="E24" s="101"/>
      <c r="F24" s="101"/>
      <c r="G24" s="101"/>
    </row>
    <row r="25" spans="1:7">
      <c r="A25" s="1" t="s">
        <v>0</v>
      </c>
      <c r="B25" s="8" t="str">
        <f>'r.dd-state'!B3</f>
        <v>0.133</v>
      </c>
      <c r="C25" s="8" t="str">
        <f>'r.dd-state'!C3</f>
        <v>0.052</v>
      </c>
      <c r="D25" s="8" t="str">
        <f>'r.dd-state'!D3</f>
        <v>0.132</v>
      </c>
      <c r="E25" s="8" t="str">
        <f>'r.dd-state'!E3</f>
        <v>0.142</v>
      </c>
      <c r="F25" s="8" t="str">
        <f>'r.dd-state'!F3</f>
        <v>0.133</v>
      </c>
      <c r="G25" s="8" t="str">
        <f>'r.dd-state'!G3</f>
        <v>0.155</v>
      </c>
    </row>
    <row r="26" spans="1:7">
      <c r="B26" s="8" t="str">
        <f>'r.dd-state'!B4</f>
        <v>(0.018)***</v>
      </c>
      <c r="C26" s="8" t="str">
        <f>'r.dd-state'!C4</f>
        <v>(0.015)***</v>
      </c>
      <c r="D26" s="8" t="str">
        <f>'r.dd-state'!D4</f>
        <v>(0.017)***</v>
      </c>
      <c r="E26" s="8" t="str">
        <f>'r.dd-state'!E4</f>
        <v>(0.019)***</v>
      </c>
      <c r="F26" s="8" t="str">
        <f>'r.dd-state'!F4</f>
        <v>(0.018)***</v>
      </c>
      <c r="G26" s="8" t="str">
        <f>'r.dd-state'!G4</f>
        <v>(0.024)***</v>
      </c>
    </row>
    <row r="27" spans="1:7">
      <c r="B27" s="8"/>
      <c r="C27" s="8"/>
      <c r="D27" s="8"/>
      <c r="E27" s="8"/>
      <c r="F27" s="8"/>
      <c r="G27" s="8"/>
    </row>
    <row r="28" spans="1:7">
      <c r="A28" s="1" t="s">
        <v>5</v>
      </c>
      <c r="B28" s="8" t="str">
        <f>'r.dd-state'!B5</f>
        <v>-0.026</v>
      </c>
      <c r="C28" s="8" t="str">
        <f>'r.dd-state'!C5</f>
        <v>-0.006</v>
      </c>
      <c r="D28" s="8" t="str">
        <f>'r.dd-state'!D5</f>
        <v>-0.029</v>
      </c>
      <c r="E28" s="8" t="str">
        <f>'r.dd-state'!E5</f>
        <v>-0.029</v>
      </c>
      <c r="F28" s="8" t="str">
        <f>'r.dd-state'!F5</f>
        <v>-0.025</v>
      </c>
      <c r="G28" s="8" t="str">
        <f>'r.dd-state'!G5</f>
        <v>-0.037</v>
      </c>
    </row>
    <row r="29" spans="1:7">
      <c r="B29" s="8" t="str">
        <f>'r.dd-state'!B6</f>
        <v>(0.010)***</v>
      </c>
      <c r="C29" s="8" t="str">
        <f>'r.dd-state'!C6</f>
        <v>(0.009)</v>
      </c>
      <c r="D29" s="8" t="str">
        <f>'r.dd-state'!D6</f>
        <v>(0.012)**</v>
      </c>
      <c r="E29" s="8" t="str">
        <f>'r.dd-state'!E6</f>
        <v>(0.011)***</v>
      </c>
      <c r="F29" s="8" t="str">
        <f>'r.dd-state'!F6</f>
        <v>(0.010)***</v>
      </c>
      <c r="G29" s="8" t="str">
        <f>'r.dd-state'!G6</f>
        <v>(0.020)*</v>
      </c>
    </row>
    <row r="30" spans="1:7">
      <c r="B30" s="8"/>
      <c r="C30" s="8"/>
      <c r="D30" s="8"/>
      <c r="E30" s="8"/>
      <c r="F30" s="8"/>
      <c r="G30" s="8"/>
    </row>
    <row r="31" spans="1:7">
      <c r="A31" s="1" t="s">
        <v>6</v>
      </c>
      <c r="B31" s="8" t="str">
        <f>'r.dd-state'!B7</f>
        <v>-0.240</v>
      </c>
      <c r="C31" s="8" t="str">
        <f>'r.dd-state'!C7</f>
        <v>-0.251</v>
      </c>
      <c r="D31" s="8" t="str">
        <f>'r.dd-state'!D7</f>
        <v>-0.478</v>
      </c>
      <c r="E31" s="8" t="str">
        <f>'r.dd-state'!E7</f>
        <v>-0.226</v>
      </c>
      <c r="F31" s="8" t="str">
        <f>'r.dd-state'!F7</f>
        <v>-0.236</v>
      </c>
      <c r="G31" s="8" t="str">
        <f>'r.dd-state'!G7</f>
        <v>-0.298</v>
      </c>
    </row>
    <row r="32" spans="1:7">
      <c r="B32" s="8" t="str">
        <f>'r.dd-state'!B8</f>
        <v>(0.026)***</v>
      </c>
      <c r="C32" s="8" t="str">
        <f>'r.dd-state'!C8</f>
        <v>(0.040)***</v>
      </c>
      <c r="D32" s="8" t="str">
        <f>'r.dd-state'!D8</f>
        <v>(0.040)***</v>
      </c>
      <c r="E32" s="8" t="str">
        <f>'r.dd-state'!E8</f>
        <v>(0.026)***</v>
      </c>
      <c r="F32" s="8" t="str">
        <f>'r.dd-state'!F8</f>
        <v>(0.026)***</v>
      </c>
      <c r="G32" s="8" t="str">
        <f>'r.dd-state'!G8</f>
        <v>(0.030)***</v>
      </c>
    </row>
    <row r="33" spans="1:13">
      <c r="B33" s="8"/>
      <c r="C33" s="8"/>
      <c r="D33" s="8"/>
      <c r="E33" s="8"/>
      <c r="F33" s="8"/>
      <c r="G33" s="8"/>
    </row>
    <row r="34" spans="1:13">
      <c r="A34" s="96" t="s">
        <v>35</v>
      </c>
      <c r="B34" s="8" t="str">
        <f>'r.dd-state'!B9</f>
        <v>0.028</v>
      </c>
      <c r="C34" s="8" t="str">
        <f>'r.dd-state'!C9</f>
        <v>0.029</v>
      </c>
      <c r="D34" s="8" t="str">
        <f>'r.dd-state'!D9</f>
        <v>0.038</v>
      </c>
      <c r="E34" s="8" t="str">
        <f>'r.dd-state'!E9</f>
        <v>0.027</v>
      </c>
      <c r="F34" s="8" t="str">
        <f>'r.dd-state'!F9</f>
        <v>0.030</v>
      </c>
      <c r="G34" s="8" t="str">
        <f>'r.dd-state'!G9</f>
        <v>-0.006</v>
      </c>
    </row>
    <row r="35" spans="1:13">
      <c r="A35" s="96"/>
      <c r="B35" s="8" t="str">
        <f>'r.dd-state'!B10</f>
        <v>(0.011)***</v>
      </c>
      <c r="C35" s="8" t="str">
        <f>'r.dd-state'!C10</f>
        <v>(0.012)**</v>
      </c>
      <c r="D35" s="8" t="str">
        <f>'r.dd-state'!D10</f>
        <v>(0.009)***</v>
      </c>
      <c r="E35" s="8" t="str">
        <f>'r.dd-state'!E10</f>
        <v>(0.012)**</v>
      </c>
      <c r="F35" s="8" t="str">
        <f>'r.dd-state'!F10</f>
        <v>(0.011)***</v>
      </c>
      <c r="G35" s="8" t="str">
        <f>'r.dd-state'!G10</f>
        <v>(0.018)</v>
      </c>
      <c r="H35" s="4"/>
      <c r="J35" s="4"/>
      <c r="K35" s="4"/>
      <c r="L35" s="4"/>
      <c r="M35" s="4"/>
    </row>
    <row r="36" spans="1:13">
      <c r="A36" s="17"/>
      <c r="B36" s="8"/>
      <c r="C36" s="8"/>
      <c r="D36" s="8"/>
      <c r="E36" s="8"/>
      <c r="F36" s="8"/>
      <c r="G36" s="8"/>
      <c r="H36" s="4"/>
      <c r="I36" s="4"/>
      <c r="J36" s="4"/>
      <c r="K36" s="4"/>
      <c r="L36" s="4"/>
      <c r="M36" s="4"/>
    </row>
    <row r="37" spans="1:13">
      <c r="A37" s="97" t="s">
        <v>34</v>
      </c>
      <c r="B37" s="8" t="str">
        <f>'r.dd-state'!B11</f>
        <v>0.008</v>
      </c>
      <c r="C37" s="8" t="str">
        <f>'r.dd-state'!C11</f>
        <v>0.008</v>
      </c>
      <c r="D37" s="8" t="str">
        <f>'r.dd-state'!D11</f>
        <v>0.010</v>
      </c>
      <c r="E37" s="8" t="str">
        <f>'r.dd-state'!E11</f>
        <v>0.008</v>
      </c>
      <c r="F37" s="8" t="str">
        <f>'r.dd-state'!F11</f>
        <v>0.009</v>
      </c>
      <c r="G37" s="8" t="str">
        <f>'r.dd-state'!G11</f>
        <v>-0.020</v>
      </c>
      <c r="H37" s="4"/>
      <c r="I37" s="4"/>
      <c r="J37" s="4"/>
      <c r="K37" s="4"/>
      <c r="L37" s="4"/>
      <c r="M37" s="4"/>
    </row>
    <row r="38" spans="1:13">
      <c r="A38" s="98"/>
      <c r="B38" s="8" t="str">
        <f>'r.dd-state'!B12</f>
        <v>(0.008)</v>
      </c>
      <c r="C38" s="8" t="str">
        <f>'r.dd-state'!C12</f>
        <v>(0.007)</v>
      </c>
      <c r="D38" s="8" t="str">
        <f>'r.dd-state'!D12</f>
        <v>(0.006)</v>
      </c>
      <c r="E38" s="8" t="str">
        <f>'r.dd-state'!E12</f>
        <v>(0.009)</v>
      </c>
      <c r="F38" s="8" t="str">
        <f>'r.dd-state'!F12</f>
        <v>(0.008)</v>
      </c>
      <c r="G38" s="8" t="str">
        <f>'r.dd-state'!G12</f>
        <v>(0.017)</v>
      </c>
      <c r="H38" s="4"/>
      <c r="I38" s="4"/>
      <c r="J38" s="4"/>
      <c r="K38" s="4"/>
      <c r="L38" s="4"/>
      <c r="M38" s="4"/>
    </row>
    <row r="39" spans="1:13" ht="107" customHeight="1">
      <c r="A39" s="94" t="s">
        <v>507</v>
      </c>
      <c r="B39" s="94"/>
      <c r="C39" s="94"/>
      <c r="D39" s="94"/>
      <c r="E39" s="94"/>
      <c r="F39" s="94"/>
      <c r="G39" s="94"/>
      <c r="H39" s="4"/>
      <c r="I39" s="4"/>
      <c r="J39" s="4"/>
      <c r="K39" s="4"/>
      <c r="L39" s="4"/>
      <c r="M39" s="4"/>
    </row>
    <row r="40" spans="1:13">
      <c r="A40" s="4"/>
      <c r="B40" s="4"/>
      <c r="C40" s="4"/>
      <c r="D40" s="4"/>
      <c r="E40" s="4"/>
      <c r="F40" s="4"/>
      <c r="G40" s="4"/>
      <c r="H40" s="4"/>
      <c r="I40" s="4"/>
      <c r="J40" s="4"/>
      <c r="K40" s="4"/>
      <c r="L40" s="4"/>
      <c r="M40" s="4"/>
    </row>
    <row r="41" spans="1:13">
      <c r="A41" s="4" t="s">
        <v>437</v>
      </c>
      <c r="B41" s="4"/>
      <c r="C41" s="4"/>
      <c r="D41" s="4"/>
      <c r="E41" s="4"/>
      <c r="F41" s="4"/>
      <c r="G41" s="4"/>
      <c r="H41" s="4"/>
      <c r="I41" s="4"/>
      <c r="J41" s="4"/>
      <c r="K41" s="4"/>
      <c r="L41" s="4"/>
      <c r="M41" s="4"/>
    </row>
    <row r="42" spans="1:13">
      <c r="A42" s="4"/>
      <c r="C42" s="4"/>
      <c r="D42" s="4"/>
      <c r="E42" s="4"/>
      <c r="F42" s="4"/>
      <c r="G42" s="4"/>
      <c r="H42" s="4"/>
      <c r="I42" s="4"/>
      <c r="J42" s="4"/>
      <c r="K42" s="4"/>
      <c r="L42" s="4"/>
      <c r="M42" s="4"/>
    </row>
    <row r="43" spans="1:13">
      <c r="A43" s="4"/>
      <c r="C43" s="4"/>
      <c r="D43" s="4"/>
      <c r="E43" s="4"/>
      <c r="F43" s="4"/>
      <c r="G43" s="4"/>
      <c r="H43" s="4"/>
      <c r="I43" s="4"/>
      <c r="J43" s="4"/>
      <c r="K43" s="4"/>
      <c r="L43" s="4"/>
      <c r="M43" s="4"/>
    </row>
    <row r="44" spans="1:13">
      <c r="A44" s="4"/>
      <c r="C44" s="4"/>
      <c r="D44" s="4"/>
      <c r="E44" s="4"/>
      <c r="F44" s="4"/>
      <c r="G44" s="4"/>
      <c r="H44" s="4"/>
      <c r="I44" s="4"/>
      <c r="J44" s="4"/>
      <c r="K44" s="4"/>
      <c r="L44" s="4"/>
      <c r="M44" s="4"/>
    </row>
    <row r="45" spans="1:13">
      <c r="A45" s="4"/>
      <c r="C45" s="4"/>
      <c r="D45" s="4"/>
      <c r="E45" s="4"/>
      <c r="F45" s="4"/>
      <c r="G45" s="4"/>
      <c r="H45" s="4"/>
      <c r="I45" s="4"/>
      <c r="J45" s="4"/>
      <c r="K45" s="4"/>
      <c r="L45" s="4"/>
      <c r="M45" s="4"/>
    </row>
    <row r="46" spans="1:13">
      <c r="A46" s="4"/>
      <c r="C46" s="4"/>
      <c r="D46" s="4"/>
      <c r="E46" s="4"/>
      <c r="F46" s="4"/>
      <c r="G46" s="4"/>
      <c r="H46" s="4"/>
      <c r="I46" s="4"/>
      <c r="J46" s="4"/>
      <c r="K46" s="4"/>
      <c r="L46" s="4"/>
      <c r="M46" s="4"/>
    </row>
    <row r="47" spans="1:13">
      <c r="A47" s="4"/>
      <c r="C47" s="4"/>
      <c r="D47" s="4"/>
      <c r="E47" s="4"/>
      <c r="F47" s="4"/>
      <c r="G47" s="4"/>
      <c r="H47" s="4"/>
      <c r="I47" s="4"/>
      <c r="J47" s="4"/>
      <c r="K47" s="4"/>
      <c r="L47" s="4"/>
      <c r="M47" s="4"/>
    </row>
    <row r="48" spans="1:13">
      <c r="A48" s="4"/>
      <c r="C48" s="4"/>
      <c r="D48" s="4"/>
      <c r="E48" s="4"/>
      <c r="F48" s="4"/>
      <c r="G48" s="4"/>
      <c r="H48" s="4"/>
      <c r="I48" s="4"/>
      <c r="J48" s="4"/>
      <c r="K48" s="4"/>
      <c r="L48" s="4"/>
      <c r="M48" s="4"/>
    </row>
    <row r="49" spans="1:13">
      <c r="A49" s="4"/>
      <c r="C49" s="4"/>
      <c r="D49" s="4"/>
      <c r="E49" s="4"/>
      <c r="F49" s="4"/>
      <c r="G49" s="4"/>
      <c r="H49" s="4"/>
      <c r="I49" s="4"/>
      <c r="J49" s="4"/>
      <c r="K49" s="4"/>
      <c r="L49" s="4"/>
      <c r="M49" s="4"/>
    </row>
    <row r="50" spans="1:13">
      <c r="A50" s="4"/>
      <c r="C50" s="4"/>
      <c r="D50" s="4"/>
      <c r="E50" s="4"/>
      <c r="F50" s="4"/>
      <c r="G50" s="4"/>
      <c r="H50" s="4"/>
      <c r="I50" s="4"/>
      <c r="J50" s="4"/>
      <c r="K50" s="4"/>
      <c r="L50" s="4"/>
      <c r="M50" s="4"/>
    </row>
    <row r="51" spans="1:13">
      <c r="A51" s="4"/>
      <c r="C51" s="4"/>
      <c r="D51" s="4"/>
      <c r="E51" s="4"/>
      <c r="F51" s="4"/>
      <c r="G51" s="4"/>
      <c r="H51" s="4"/>
      <c r="I51" s="4"/>
      <c r="J51" s="4"/>
      <c r="K51" s="4"/>
      <c r="L51" s="4"/>
      <c r="M51" s="4"/>
    </row>
    <row r="52" spans="1:13">
      <c r="A52" s="4"/>
      <c r="C52" s="4"/>
      <c r="D52" s="4"/>
      <c r="E52" s="4"/>
      <c r="F52" s="4"/>
      <c r="G52" s="4"/>
      <c r="H52" s="4"/>
      <c r="I52" s="4"/>
      <c r="J52" s="4"/>
      <c r="K52" s="4"/>
      <c r="L52" s="4"/>
      <c r="M52" s="4"/>
    </row>
    <row r="53" spans="1:13">
      <c r="A53" s="4"/>
      <c r="C53" s="4"/>
      <c r="D53" s="4"/>
      <c r="E53" s="4"/>
      <c r="F53" s="4"/>
      <c r="G53" s="4"/>
      <c r="H53" s="4"/>
      <c r="I53" s="4"/>
      <c r="J53" s="4"/>
      <c r="K53" s="4"/>
      <c r="L53" s="4"/>
      <c r="M53" s="4"/>
    </row>
    <row r="54" spans="1:13">
      <c r="A54" s="4"/>
      <c r="C54" s="4"/>
      <c r="D54" s="4"/>
      <c r="E54" s="4"/>
      <c r="F54" s="4"/>
      <c r="G54" s="4"/>
      <c r="H54" s="4"/>
      <c r="I54" s="4"/>
      <c r="J54" s="4"/>
      <c r="K54" s="4"/>
      <c r="L54" s="4"/>
      <c r="M54" s="4"/>
    </row>
    <row r="55" spans="1:13">
      <c r="A55" s="4"/>
      <c r="C55" s="4"/>
      <c r="D55" s="4"/>
      <c r="E55" s="4"/>
      <c r="F55" s="4"/>
      <c r="G55" s="4"/>
      <c r="H55" s="4"/>
      <c r="I55" s="4"/>
      <c r="J55" s="4"/>
      <c r="K55" s="4"/>
      <c r="L55" s="4"/>
      <c r="M55" s="4"/>
    </row>
    <row r="56" spans="1:13">
      <c r="A56" s="4"/>
      <c r="B56" s="4"/>
      <c r="C56" s="4"/>
      <c r="D56" s="4"/>
      <c r="E56" s="4"/>
      <c r="F56" s="4"/>
      <c r="G56" s="4"/>
      <c r="H56" s="4"/>
      <c r="I56" s="4"/>
      <c r="J56" s="4"/>
      <c r="K56" s="4"/>
      <c r="L56" s="4"/>
      <c r="M56" s="4"/>
    </row>
    <row r="57" spans="1:13">
      <c r="A57" s="4"/>
      <c r="B57" s="4"/>
      <c r="C57" s="4"/>
      <c r="D57" s="4"/>
      <c r="E57" s="4"/>
      <c r="F57" s="4"/>
      <c r="G57" s="4"/>
      <c r="H57" s="4"/>
      <c r="I57" s="4"/>
      <c r="J57" s="4"/>
      <c r="K57" s="4"/>
      <c r="L57" s="4"/>
      <c r="M57" s="4"/>
    </row>
    <row r="58" spans="1:13">
      <c r="A58" s="4"/>
      <c r="B58" s="4"/>
      <c r="C58" s="4"/>
      <c r="D58" s="4"/>
      <c r="E58" s="4"/>
      <c r="F58" s="4"/>
      <c r="G58" s="4"/>
      <c r="H58" s="4"/>
      <c r="I58" s="4"/>
      <c r="J58" s="4"/>
      <c r="K58" s="4"/>
      <c r="L58" s="4"/>
      <c r="M58" s="4"/>
    </row>
    <row r="59" spans="1:13">
      <c r="A59" s="4"/>
      <c r="B59" s="4"/>
      <c r="C59" s="4"/>
      <c r="D59" s="4"/>
      <c r="E59" s="4"/>
      <c r="F59" s="4"/>
      <c r="G59" s="4"/>
      <c r="H59" s="4"/>
      <c r="I59" s="4"/>
      <c r="J59" s="4"/>
      <c r="K59" s="4"/>
      <c r="L59" s="4"/>
      <c r="M59" s="4"/>
    </row>
    <row r="60" spans="1:13">
      <c r="A60" s="4"/>
      <c r="B60" s="4"/>
      <c r="C60" s="4"/>
      <c r="D60" s="4"/>
      <c r="E60" s="4"/>
      <c r="F60" s="4"/>
      <c r="G60" s="4"/>
      <c r="I60" s="4"/>
    </row>
    <row r="61" spans="1:13">
      <c r="A61" s="4"/>
      <c r="B61" s="4"/>
      <c r="C61" s="4"/>
      <c r="D61" s="4"/>
      <c r="E61" s="4"/>
      <c r="F61" s="4"/>
      <c r="G61" s="4"/>
    </row>
    <row r="62" spans="1:13">
      <c r="A62" s="4"/>
      <c r="B62" s="4"/>
      <c r="C62" s="4"/>
      <c r="D62" s="4"/>
      <c r="E62" s="4"/>
      <c r="F62" s="4"/>
      <c r="G62" s="4"/>
    </row>
    <row r="63" spans="1:13">
      <c r="A63" s="4"/>
      <c r="B63" s="4"/>
      <c r="C63" s="4"/>
      <c r="D63" s="4"/>
      <c r="E63" s="4"/>
      <c r="F63" s="4"/>
      <c r="G63" s="4"/>
    </row>
  </sheetData>
  <mergeCells count="9">
    <mergeCell ref="A18:A19"/>
    <mergeCell ref="A21:A22"/>
    <mergeCell ref="A2:G2"/>
    <mergeCell ref="A3:G3"/>
    <mergeCell ref="A39:G39"/>
    <mergeCell ref="B8:G8"/>
    <mergeCell ref="B24:G24"/>
    <mergeCell ref="A34:A35"/>
    <mergeCell ref="A37:A38"/>
  </mergeCells>
  <printOptions horizontalCentered="1"/>
  <pageMargins left="0.45" right="0.45" top="0.75" bottom="0.5" header="0" footer="0"/>
  <pageSetup orientation="portrait" horizontalDpi="0"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45"/>
  <sheetViews>
    <sheetView topLeftCell="A3" zoomScale="160" zoomScaleNormal="160" zoomScalePageLayoutView="160" workbookViewId="0">
      <selection activeCell="B2" sqref="B2"/>
    </sheetView>
  </sheetViews>
  <sheetFormatPr baseColWidth="10" defaultRowHeight="16"/>
  <cols>
    <col min="1" max="1" width="59" style="1" customWidth="1"/>
    <col min="2" max="2" width="11" style="1" customWidth="1"/>
    <col min="3" max="4" width="8.83203125" style="1" customWidth="1"/>
    <col min="5" max="16384" width="10.83203125" style="1"/>
  </cols>
  <sheetData>
    <row r="1" spans="1:4" ht="9" customHeight="1"/>
    <row r="2" spans="1:4" ht="30" customHeight="1">
      <c r="A2" s="93" t="s">
        <v>531</v>
      </c>
      <c r="B2" s="93"/>
      <c r="C2" s="93"/>
      <c r="D2" s="93"/>
    </row>
    <row r="3" spans="1:4" s="11" customFormat="1">
      <c r="A3" s="10"/>
      <c r="B3" s="20">
        <v>1</v>
      </c>
      <c r="C3" s="20">
        <v>2</v>
      </c>
      <c r="D3" s="20">
        <v>2</v>
      </c>
    </row>
    <row r="4" spans="1:4">
      <c r="B4" s="95" t="s">
        <v>572</v>
      </c>
      <c r="C4" s="95"/>
      <c r="D4" s="95"/>
    </row>
    <row r="5" spans="1:4" s="32" customFormat="1" ht="17">
      <c r="B5" s="33" t="s">
        <v>6</v>
      </c>
      <c r="C5" s="33" t="s">
        <v>0</v>
      </c>
      <c r="D5" s="33" t="s">
        <v>5</v>
      </c>
    </row>
    <row r="6" spans="1:4" s="32" customFormat="1">
      <c r="B6" s="34"/>
      <c r="C6" s="34"/>
      <c r="D6" s="34"/>
    </row>
    <row r="7" spans="1:4">
      <c r="A7" s="72" t="s">
        <v>530</v>
      </c>
      <c r="B7" s="30"/>
      <c r="C7" s="30"/>
      <c r="D7" s="30"/>
    </row>
    <row r="8" spans="1:4">
      <c r="A8" s="1" t="s">
        <v>528</v>
      </c>
      <c r="B8" s="30">
        <v>8.5000000000000006E-3</v>
      </c>
      <c r="C8" s="30">
        <v>4.58E-2</v>
      </c>
      <c r="D8" s="30">
        <v>2.5559999999999999E-2</v>
      </c>
    </row>
    <row r="9" spans="1:4">
      <c r="A9" s="1" t="s">
        <v>529</v>
      </c>
      <c r="B9" s="30">
        <v>2.596E-2</v>
      </c>
      <c r="C9" s="30">
        <v>4.8899999999999999E-2</v>
      </c>
      <c r="D9" s="30">
        <v>1.7999999999999999E-2</v>
      </c>
    </row>
    <row r="10" spans="1:4">
      <c r="A10" s="1" t="s">
        <v>526</v>
      </c>
      <c r="B10" s="30">
        <v>0.35699999999999998</v>
      </c>
      <c r="C10" s="30">
        <v>0.36409999999999998</v>
      </c>
      <c r="D10" s="30">
        <v>0.1376</v>
      </c>
    </row>
    <row r="11" spans="1:4" ht="9" customHeight="1">
      <c r="B11" s="24"/>
      <c r="C11" s="24"/>
      <c r="D11" s="24"/>
    </row>
    <row r="12" spans="1:4">
      <c r="A12" s="1" t="s">
        <v>527</v>
      </c>
      <c r="B12" s="30">
        <f>SUM(B8:B10)</f>
        <v>0.39145999999999997</v>
      </c>
      <c r="C12" s="30">
        <f>SUM(C8:C10)</f>
        <v>0.45879999999999999</v>
      </c>
      <c r="D12" s="30">
        <f>SUM(D8:D10)</f>
        <v>0.18115999999999999</v>
      </c>
    </row>
    <row r="13" spans="1:4">
      <c r="B13" s="24"/>
      <c r="C13" s="24"/>
      <c r="D13" s="24"/>
    </row>
    <row r="14" spans="1:4">
      <c r="A14" s="72" t="s">
        <v>532</v>
      </c>
      <c r="B14" s="73"/>
      <c r="C14" s="73"/>
      <c r="D14" s="73"/>
    </row>
    <row r="15" spans="1:4">
      <c r="A15" s="1" t="s">
        <v>528</v>
      </c>
      <c r="B15" s="74">
        <f>B8/B$12</f>
        <v>2.171358504061718E-2</v>
      </c>
      <c r="C15" s="74">
        <f t="shared" ref="C15:D15" si="0">C8/C$12</f>
        <v>9.9825632083696603E-2</v>
      </c>
      <c r="D15" s="74">
        <f t="shared" si="0"/>
        <v>0.14109074850960476</v>
      </c>
    </row>
    <row r="16" spans="1:4">
      <c r="A16" s="1" t="s">
        <v>529</v>
      </c>
      <c r="B16" s="74">
        <f t="shared" ref="B16:D16" si="1">B9/B$12</f>
        <v>6.6315843253461404E-2</v>
      </c>
      <c r="C16" s="74">
        <f t="shared" si="1"/>
        <v>0.10658238884045336</v>
      </c>
      <c r="D16" s="74">
        <f t="shared" si="1"/>
        <v>9.9359682049017448E-2</v>
      </c>
    </row>
    <row r="17" spans="1:10">
      <c r="A17" s="1" t="s">
        <v>526</v>
      </c>
      <c r="B17" s="74">
        <f t="shared" ref="B17:D17" si="2">B10/B$12</f>
        <v>0.91197057170592144</v>
      </c>
      <c r="C17" s="74">
        <f t="shared" si="2"/>
        <v>0.79359197907585</v>
      </c>
      <c r="D17" s="74">
        <f t="shared" si="2"/>
        <v>0.75954956944137786</v>
      </c>
    </row>
    <row r="18" spans="1:10">
      <c r="B18" s="74"/>
      <c r="C18" s="74"/>
      <c r="D18" s="74"/>
    </row>
    <row r="19" spans="1:10">
      <c r="A19" s="72" t="s">
        <v>534</v>
      </c>
      <c r="B19" s="24"/>
      <c r="C19" s="24"/>
      <c r="D19" s="24"/>
    </row>
    <row r="20" spans="1:10">
      <c r="A20" s="1" t="s">
        <v>535</v>
      </c>
      <c r="B20" s="73">
        <f>B10/B8</f>
        <v>41.999999999999993</v>
      </c>
      <c r="C20" s="73">
        <f>C10/C8</f>
        <v>7.9497816593886457</v>
      </c>
      <c r="D20" s="73">
        <f>D10/D8</f>
        <v>5.3834115805946796</v>
      </c>
    </row>
    <row r="21" spans="1:10">
      <c r="A21" s="1" t="s">
        <v>536</v>
      </c>
      <c r="B21" s="73">
        <f>B10/B9</f>
        <v>13.751926040061633</v>
      </c>
      <c r="C21" s="73">
        <f>C10/C9</f>
        <v>7.445807770961145</v>
      </c>
      <c r="D21" s="73">
        <f>D10/D9</f>
        <v>7.6444444444444448</v>
      </c>
    </row>
    <row r="22" spans="1:10">
      <c r="A22" s="1" t="s">
        <v>533</v>
      </c>
      <c r="B22" s="74">
        <f>B9/(B8+B9)</f>
        <v>0.7533372025536853</v>
      </c>
      <c r="C22" s="74">
        <f t="shared" ref="C22:D22" si="3">C9/(C8+C9)</f>
        <v>0.51636747624076029</v>
      </c>
      <c r="D22" s="74">
        <f t="shared" si="3"/>
        <v>0.41322314049586772</v>
      </c>
    </row>
    <row r="23" spans="1:10">
      <c r="A23" s="15"/>
      <c r="B23" s="30"/>
      <c r="C23" s="30"/>
      <c r="D23" s="30"/>
    </row>
    <row r="24" spans="1:10" ht="162" customHeight="1">
      <c r="A24" s="94" t="s">
        <v>573</v>
      </c>
      <c r="B24" s="94"/>
      <c r="C24" s="94"/>
      <c r="D24" s="94"/>
      <c r="E24" s="4"/>
      <c r="F24" s="4"/>
      <c r="G24" s="4"/>
      <c r="H24" s="4"/>
      <c r="I24" s="4"/>
      <c r="J24" s="4"/>
    </row>
    <row r="25" spans="1:10">
      <c r="A25" s="4"/>
      <c r="C25" s="4"/>
      <c r="D25" s="4"/>
      <c r="E25" s="4"/>
      <c r="F25" s="4"/>
      <c r="G25" s="4"/>
      <c r="H25" s="4"/>
      <c r="I25" s="4"/>
      <c r="J25" s="4"/>
    </row>
    <row r="26" spans="1:10">
      <c r="A26" s="4"/>
      <c r="C26" s="4"/>
      <c r="D26" s="4"/>
      <c r="E26" s="4"/>
      <c r="F26" s="4"/>
      <c r="G26" s="4"/>
      <c r="H26" s="4"/>
      <c r="I26" s="4"/>
      <c r="J26" s="4"/>
    </row>
    <row r="27" spans="1:10">
      <c r="A27" s="4"/>
      <c r="C27" s="4"/>
      <c r="D27" s="4"/>
      <c r="E27" s="4"/>
      <c r="F27" s="4"/>
      <c r="G27" s="4"/>
      <c r="H27" s="4"/>
      <c r="I27" s="4"/>
      <c r="J27" s="4"/>
    </row>
    <row r="28" spans="1:10">
      <c r="A28" s="4"/>
      <c r="C28" s="4"/>
      <c r="D28" s="4"/>
      <c r="E28" s="4"/>
      <c r="F28" s="4"/>
      <c r="G28" s="4"/>
      <c r="H28" s="4"/>
      <c r="I28" s="4"/>
      <c r="J28" s="4"/>
    </row>
    <row r="29" spans="1:10">
      <c r="A29" s="4"/>
      <c r="C29" s="4"/>
      <c r="D29" s="4"/>
      <c r="E29" s="4"/>
      <c r="F29" s="4"/>
      <c r="G29" s="4"/>
      <c r="H29" s="4"/>
      <c r="I29" s="4"/>
      <c r="J29" s="4"/>
    </row>
    <row r="30" spans="1:10">
      <c r="A30" s="4"/>
      <c r="C30" s="4"/>
      <c r="D30" s="4"/>
      <c r="E30" s="4"/>
      <c r="F30" s="4"/>
      <c r="G30" s="4"/>
      <c r="H30" s="4"/>
      <c r="I30" s="4"/>
      <c r="J30" s="4"/>
    </row>
    <row r="31" spans="1:10">
      <c r="A31" s="4"/>
      <c r="C31" s="4"/>
      <c r="D31" s="4"/>
      <c r="E31" s="4"/>
      <c r="F31" s="4"/>
      <c r="G31" s="4"/>
      <c r="H31" s="4"/>
      <c r="I31" s="4"/>
      <c r="J31" s="4"/>
    </row>
    <row r="32" spans="1:10">
      <c r="A32" s="4"/>
      <c r="C32" s="4"/>
      <c r="D32" s="4"/>
      <c r="E32" s="4"/>
      <c r="F32" s="4"/>
      <c r="G32" s="4"/>
      <c r="H32" s="4"/>
      <c r="I32" s="4"/>
      <c r="J32" s="4"/>
    </row>
    <row r="33" spans="1:10">
      <c r="A33" s="4"/>
      <c r="C33" s="4"/>
      <c r="D33" s="4"/>
      <c r="E33" s="4"/>
      <c r="F33" s="4"/>
      <c r="G33" s="4"/>
      <c r="H33" s="4"/>
      <c r="I33" s="4"/>
      <c r="J33" s="4"/>
    </row>
    <row r="34" spans="1:10">
      <c r="A34" s="4"/>
      <c r="C34" s="4"/>
      <c r="D34" s="4"/>
      <c r="E34" s="4"/>
      <c r="F34" s="4"/>
      <c r="G34" s="4"/>
      <c r="H34" s="4"/>
      <c r="I34" s="4"/>
      <c r="J34" s="4"/>
    </row>
    <row r="35" spans="1:10">
      <c r="A35" s="4"/>
      <c r="C35" s="4"/>
      <c r="D35" s="4"/>
      <c r="E35" s="4"/>
      <c r="F35" s="4"/>
      <c r="G35" s="4"/>
      <c r="H35" s="4"/>
      <c r="I35" s="4"/>
      <c r="J35" s="4"/>
    </row>
    <row r="36" spans="1:10">
      <c r="A36" s="4"/>
      <c r="C36" s="4"/>
      <c r="D36" s="4"/>
      <c r="E36" s="4"/>
      <c r="F36" s="4"/>
      <c r="G36" s="4"/>
      <c r="H36" s="4"/>
      <c r="I36" s="4"/>
      <c r="J36" s="4"/>
    </row>
    <row r="37" spans="1:10">
      <c r="A37" s="4"/>
      <c r="C37" s="4"/>
      <c r="D37" s="4"/>
      <c r="E37" s="4"/>
      <c r="F37" s="4"/>
      <c r="G37" s="4"/>
      <c r="H37" s="4"/>
      <c r="I37" s="4"/>
      <c r="J37" s="4"/>
    </row>
    <row r="38" spans="1:10">
      <c r="A38" s="4"/>
      <c r="B38" s="4"/>
      <c r="C38" s="4"/>
      <c r="D38" s="4"/>
      <c r="E38" s="4"/>
      <c r="F38" s="4"/>
      <c r="G38" s="4"/>
      <c r="H38" s="4"/>
      <c r="I38" s="4"/>
      <c r="J38" s="4"/>
    </row>
    <row r="39" spans="1:10">
      <c r="A39" s="4"/>
      <c r="B39" s="4"/>
      <c r="C39" s="4"/>
      <c r="D39" s="4"/>
      <c r="E39" s="4"/>
      <c r="F39" s="4"/>
      <c r="G39" s="4"/>
      <c r="H39" s="4"/>
      <c r="I39" s="4"/>
      <c r="J39" s="4"/>
    </row>
    <row r="40" spans="1:10">
      <c r="A40" s="4"/>
      <c r="B40" s="4"/>
      <c r="C40" s="4"/>
      <c r="D40" s="4"/>
      <c r="E40" s="4"/>
      <c r="F40" s="4"/>
      <c r="G40" s="4"/>
      <c r="H40" s="4"/>
      <c r="I40" s="4"/>
      <c r="J40" s="4"/>
    </row>
    <row r="41" spans="1:10">
      <c r="A41" s="4"/>
      <c r="B41" s="4"/>
      <c r="C41" s="4"/>
      <c r="D41" s="4"/>
      <c r="E41" s="4"/>
      <c r="F41" s="4"/>
      <c r="G41" s="4"/>
      <c r="H41" s="4"/>
      <c r="I41" s="4"/>
      <c r="J41" s="4"/>
    </row>
    <row r="42" spans="1:10">
      <c r="A42" s="4"/>
      <c r="B42" s="4"/>
      <c r="C42" s="4"/>
      <c r="D42" s="4"/>
      <c r="E42" s="4"/>
      <c r="F42" s="4"/>
      <c r="G42" s="4"/>
      <c r="H42" s="4"/>
      <c r="I42" s="4"/>
      <c r="J42" s="4"/>
    </row>
    <row r="43" spans="1:10">
      <c r="A43" s="4"/>
      <c r="B43" s="4"/>
      <c r="C43" s="4"/>
      <c r="D43" s="4"/>
      <c r="E43" s="4"/>
      <c r="F43" s="4"/>
      <c r="G43" s="4"/>
      <c r="H43" s="4"/>
      <c r="I43" s="4"/>
      <c r="J43" s="4"/>
    </row>
    <row r="44" spans="1:10">
      <c r="A44" s="4"/>
      <c r="B44" s="4"/>
      <c r="C44" s="4"/>
      <c r="D44" s="4"/>
      <c r="E44" s="4"/>
      <c r="F44" s="4"/>
      <c r="G44" s="4"/>
      <c r="H44" s="4"/>
      <c r="I44" s="4"/>
      <c r="J44" s="4"/>
    </row>
    <row r="45" spans="1:10">
      <c r="A45" s="4"/>
      <c r="B45" s="4"/>
      <c r="C45" s="4"/>
      <c r="D45" s="4"/>
      <c r="E45" s="4"/>
      <c r="F45" s="4"/>
      <c r="G45" s="4"/>
      <c r="H45" s="4"/>
      <c r="I45" s="4"/>
      <c r="J45" s="4"/>
    </row>
  </sheetData>
  <mergeCells count="3">
    <mergeCell ref="A2:D2"/>
    <mergeCell ref="A24:D24"/>
    <mergeCell ref="B4:D4"/>
  </mergeCells>
  <printOptions horizontalCentered="1"/>
  <pageMargins left="0.45" right="0.45" top="0.75" bottom="0.5" header="0" footer="0"/>
  <pageSetup orientation="portrait" horizontalDpi="0" verticalDpi="0"/>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pageSetUpPr fitToPage="1"/>
  </sheetPr>
  <dimension ref="A1:L21"/>
  <sheetViews>
    <sheetView zoomScale="170" zoomScaleNormal="170" zoomScalePageLayoutView="170" workbookViewId="0">
      <selection activeCell="A22" sqref="A22"/>
    </sheetView>
  </sheetViews>
  <sheetFormatPr baseColWidth="10" defaultColWidth="9.1640625" defaultRowHeight="16"/>
  <cols>
    <col min="1" max="1" width="24.1640625" style="40" customWidth="1"/>
    <col min="2" max="6" width="6.83203125" style="40" customWidth="1"/>
    <col min="7" max="7" width="1.5" style="40" customWidth="1"/>
    <col min="8" max="12" width="6.83203125" style="40" customWidth="1"/>
    <col min="13" max="16384" width="9.1640625" style="40"/>
  </cols>
  <sheetData>
    <row r="1" spans="1:12" ht="21" customHeight="1">
      <c r="A1" s="106" t="s">
        <v>517</v>
      </c>
      <c r="B1" s="106"/>
      <c r="C1" s="106"/>
      <c r="D1" s="106"/>
      <c r="E1" s="106"/>
      <c r="F1" s="106"/>
      <c r="G1" s="106"/>
      <c r="H1" s="106"/>
      <c r="I1" s="106"/>
      <c r="J1" s="106"/>
      <c r="K1" s="106"/>
      <c r="L1" s="106"/>
    </row>
    <row r="2" spans="1:12" ht="17" customHeight="1">
      <c r="A2" s="112" t="s">
        <v>503</v>
      </c>
      <c r="B2" s="112"/>
      <c r="C2" s="112"/>
      <c r="D2" s="112"/>
      <c r="E2" s="112"/>
      <c r="F2" s="112"/>
      <c r="G2" s="112"/>
      <c r="H2" s="112"/>
      <c r="I2" s="112"/>
      <c r="J2" s="112"/>
      <c r="K2" s="112"/>
      <c r="L2" s="112"/>
    </row>
    <row r="3" spans="1:12" s="42" customFormat="1" ht="15" customHeight="1">
      <c r="A3" s="41"/>
      <c r="B3" s="111" t="s">
        <v>504</v>
      </c>
      <c r="C3" s="111"/>
      <c r="D3" s="111"/>
      <c r="E3" s="111"/>
      <c r="F3" s="111"/>
      <c r="G3" s="66"/>
      <c r="H3" s="111" t="s">
        <v>505</v>
      </c>
      <c r="I3" s="111"/>
      <c r="J3" s="111"/>
      <c r="K3" s="111"/>
      <c r="L3" s="111"/>
    </row>
    <row r="4" spans="1:12">
      <c r="A4" s="43"/>
      <c r="B4" s="44">
        <v>1</v>
      </c>
      <c r="C4" s="44">
        <v>2</v>
      </c>
      <c r="D4" s="44">
        <v>3</v>
      </c>
      <c r="E4" s="44">
        <v>4</v>
      </c>
      <c r="F4" s="44">
        <v>5</v>
      </c>
      <c r="G4" s="44"/>
      <c r="H4" s="44">
        <v>6</v>
      </c>
      <c r="I4" s="44">
        <v>7</v>
      </c>
      <c r="J4" s="44">
        <v>8</v>
      </c>
      <c r="K4" s="44">
        <v>9</v>
      </c>
      <c r="L4" s="44">
        <v>10</v>
      </c>
    </row>
    <row r="5" spans="1:12" ht="8" customHeight="1">
      <c r="A5" s="45"/>
      <c r="B5" s="46"/>
      <c r="C5" s="46"/>
      <c r="D5" s="46"/>
      <c r="E5" s="46"/>
      <c r="F5" s="46"/>
      <c r="G5" s="46"/>
      <c r="H5" s="46"/>
      <c r="I5" s="46"/>
      <c r="J5" s="46"/>
      <c r="K5" s="46"/>
      <c r="L5" s="46"/>
    </row>
    <row r="6" spans="1:12">
      <c r="A6" s="104" t="s">
        <v>502</v>
      </c>
      <c r="B6" s="47">
        <v>22.99</v>
      </c>
      <c r="C6" s="47"/>
      <c r="D6" s="47"/>
      <c r="E6" s="47"/>
      <c r="F6" s="47">
        <v>23.844999999999999</v>
      </c>
      <c r="G6" s="47"/>
      <c r="H6" s="47">
        <v>-17.998999999999999</v>
      </c>
      <c r="I6" s="47"/>
      <c r="J6" s="47"/>
      <c r="K6" s="47"/>
      <c r="L6" s="47">
        <v>-19.969000000000001</v>
      </c>
    </row>
    <row r="7" spans="1:12">
      <c r="A7" s="104"/>
      <c r="B7" s="48">
        <v>-5.7469999999999999</v>
      </c>
      <c r="C7" s="48"/>
      <c r="D7" s="48"/>
      <c r="E7" s="48"/>
      <c r="F7" s="48">
        <v>-6.9960000000000004</v>
      </c>
      <c r="G7" s="48"/>
      <c r="H7" s="48">
        <v>-5.976</v>
      </c>
      <c r="I7" s="48"/>
      <c r="J7" s="48"/>
      <c r="K7" s="48"/>
      <c r="L7" s="48">
        <v>-7.4509999999999996</v>
      </c>
    </row>
    <row r="8" spans="1:12">
      <c r="A8" s="104"/>
      <c r="B8" s="49"/>
      <c r="C8" s="49"/>
      <c r="D8" s="49"/>
      <c r="E8" s="49"/>
      <c r="F8" s="49"/>
      <c r="G8" s="49"/>
      <c r="H8" s="49"/>
      <c r="I8" s="49"/>
      <c r="J8" s="49"/>
      <c r="K8" s="49"/>
      <c r="L8" s="49"/>
    </row>
    <row r="9" spans="1:12">
      <c r="A9" s="104" t="s">
        <v>472</v>
      </c>
      <c r="B9" s="47"/>
      <c r="C9" s="47">
        <v>13.101000000000001</v>
      </c>
      <c r="D9" s="47"/>
      <c r="E9" s="47"/>
      <c r="F9" s="47">
        <v>12.548</v>
      </c>
      <c r="G9" s="47"/>
      <c r="H9" s="47"/>
      <c r="I9" s="47">
        <v>-21.785</v>
      </c>
      <c r="J9" s="47"/>
      <c r="K9" s="47"/>
      <c r="L9" s="47">
        <v>-13.657</v>
      </c>
    </row>
    <row r="10" spans="1:12">
      <c r="A10" s="104"/>
      <c r="B10" s="48"/>
      <c r="C10" s="48">
        <v>-23.946999999999999</v>
      </c>
      <c r="D10" s="48"/>
      <c r="E10" s="48"/>
      <c r="F10" s="48">
        <v>-23.344000000000001</v>
      </c>
      <c r="G10" s="48"/>
      <c r="H10" s="48"/>
      <c r="I10" s="48">
        <v>-19.952000000000002</v>
      </c>
      <c r="J10" s="48"/>
      <c r="K10" s="48"/>
      <c r="L10" s="48">
        <v>-24.189</v>
      </c>
    </row>
    <row r="11" spans="1:12">
      <c r="A11" s="104"/>
      <c r="B11" s="49"/>
      <c r="C11" s="49"/>
      <c r="D11" s="49"/>
      <c r="E11" s="49"/>
      <c r="F11" s="49"/>
      <c r="G11" s="49"/>
      <c r="H11" s="49"/>
      <c r="I11" s="49"/>
      <c r="J11" s="49"/>
      <c r="K11" s="49"/>
      <c r="L11" s="49"/>
    </row>
    <row r="12" spans="1:12">
      <c r="A12" s="104" t="s">
        <v>473</v>
      </c>
      <c r="B12" s="47"/>
      <c r="C12" s="47"/>
      <c r="D12" s="47">
        <v>-2.3E-2</v>
      </c>
      <c r="E12" s="47"/>
      <c r="F12" s="47">
        <v>1.43</v>
      </c>
      <c r="G12" s="47"/>
      <c r="H12" s="47"/>
      <c r="I12" s="47"/>
      <c r="J12" s="47">
        <v>-2.4929999999999999</v>
      </c>
      <c r="K12" s="47"/>
      <c r="L12" s="47">
        <v>-3.5259999999999998</v>
      </c>
    </row>
    <row r="13" spans="1:12">
      <c r="A13" s="104"/>
      <c r="B13" s="48"/>
      <c r="C13" s="48"/>
      <c r="D13" s="48">
        <v>-3.5630000000000002</v>
      </c>
      <c r="E13" s="48"/>
      <c r="F13" s="48">
        <v>-2.7130000000000001</v>
      </c>
      <c r="G13" s="48"/>
      <c r="H13" s="48"/>
      <c r="I13" s="48"/>
      <c r="J13" s="48">
        <v>-3.32</v>
      </c>
      <c r="K13" s="48"/>
      <c r="L13" s="48">
        <v>-3.0009999999999999</v>
      </c>
    </row>
    <row r="14" spans="1:12" ht="19" customHeight="1">
      <c r="A14" s="104"/>
      <c r="B14" s="49"/>
      <c r="C14" s="49"/>
      <c r="D14" s="49"/>
      <c r="E14" s="49"/>
      <c r="F14" s="49"/>
      <c r="G14" s="49"/>
      <c r="H14" s="49"/>
      <c r="I14" s="49"/>
      <c r="J14" s="49"/>
      <c r="K14" s="49"/>
      <c r="L14" s="49"/>
    </row>
    <row r="15" spans="1:12">
      <c r="A15" s="104" t="s">
        <v>474</v>
      </c>
      <c r="B15" s="47"/>
      <c r="C15" s="47"/>
      <c r="D15" s="47"/>
      <c r="E15" s="47">
        <v>-2.048</v>
      </c>
      <c r="F15" s="47">
        <v>-3.8849999999999998</v>
      </c>
      <c r="G15" s="47"/>
      <c r="H15" s="47"/>
      <c r="I15" s="47"/>
      <c r="J15" s="47"/>
      <c r="K15" s="47">
        <v>0.61099999999999999</v>
      </c>
      <c r="L15" s="47">
        <v>2.92</v>
      </c>
    </row>
    <row r="16" spans="1:12">
      <c r="A16" s="104"/>
      <c r="B16" s="48"/>
      <c r="C16" s="48"/>
      <c r="D16" s="48"/>
      <c r="E16" s="48">
        <v>-4.1680000000000001</v>
      </c>
      <c r="F16" s="48">
        <v>-4.6630000000000003</v>
      </c>
      <c r="G16" s="48"/>
      <c r="H16" s="48"/>
      <c r="I16" s="48"/>
      <c r="J16" s="48"/>
      <c r="K16" s="48">
        <v>-3.7679999999999998</v>
      </c>
      <c r="L16" s="48">
        <v>-4.3250000000000002</v>
      </c>
    </row>
    <row r="17" spans="1:12" ht="18" customHeight="1">
      <c r="A17" s="104"/>
      <c r="B17" s="49"/>
      <c r="C17" s="49"/>
      <c r="D17" s="49"/>
      <c r="E17" s="49"/>
      <c r="F17" s="49"/>
      <c r="G17" s="49"/>
      <c r="H17" s="49"/>
      <c r="I17" s="49"/>
      <c r="J17" s="49"/>
      <c r="K17" s="49"/>
      <c r="L17" s="49"/>
    </row>
    <row r="18" spans="1:12">
      <c r="A18" s="52"/>
      <c r="B18" s="49"/>
      <c r="C18" s="49"/>
      <c r="D18" s="49"/>
      <c r="E18" s="49"/>
      <c r="F18" s="49"/>
      <c r="G18" s="49"/>
      <c r="H18" s="49"/>
      <c r="I18" s="49"/>
      <c r="J18" s="49"/>
      <c r="K18" s="49"/>
      <c r="L18" s="49"/>
    </row>
    <row r="19" spans="1:12">
      <c r="A19" s="40" t="s">
        <v>476</v>
      </c>
      <c r="B19" s="53">
        <v>11</v>
      </c>
      <c r="C19" s="53">
        <v>11</v>
      </c>
      <c r="D19" s="53">
        <v>11</v>
      </c>
      <c r="E19" s="53">
        <v>11</v>
      </c>
      <c r="F19" s="53">
        <v>11</v>
      </c>
      <c r="G19" s="53"/>
      <c r="H19" s="53">
        <v>11</v>
      </c>
      <c r="I19" s="53">
        <v>11</v>
      </c>
      <c r="J19" s="53">
        <v>11</v>
      </c>
      <c r="K19" s="53">
        <v>11</v>
      </c>
      <c r="L19" s="53">
        <v>11</v>
      </c>
    </row>
    <row r="20" spans="1:12" s="56" customFormat="1" ht="20" thickBot="1">
      <c r="A20" s="54" t="s">
        <v>511</v>
      </c>
      <c r="B20" s="55">
        <v>0.56000000000000005</v>
      </c>
      <c r="C20" s="55">
        <v>0.02</v>
      </c>
      <c r="D20" s="55">
        <v>0</v>
      </c>
      <c r="E20" s="55">
        <v>0.02</v>
      </c>
      <c r="F20" s="55">
        <v>0.64400000000000002</v>
      </c>
      <c r="G20" s="55"/>
      <c r="H20" s="55">
        <v>0.37</v>
      </c>
      <c r="I20" s="55">
        <v>7.6999999999999999E-2</v>
      </c>
      <c r="J20" s="55">
        <v>6.4000000000000001E-2</v>
      </c>
      <c r="K20" s="55">
        <v>2E-3</v>
      </c>
      <c r="L20" s="55">
        <v>0.56000000000000005</v>
      </c>
    </row>
    <row r="21" spans="1:12" ht="79" customHeight="1" thickTop="1">
      <c r="A21" s="110" t="s">
        <v>518</v>
      </c>
      <c r="B21" s="110"/>
      <c r="C21" s="110"/>
      <c r="D21" s="110"/>
      <c r="E21" s="110"/>
      <c r="F21" s="110"/>
      <c r="G21" s="110"/>
      <c r="H21" s="110"/>
      <c r="I21" s="110"/>
      <c r="J21" s="110"/>
      <c r="K21" s="110"/>
      <c r="L21" s="110"/>
    </row>
  </sheetData>
  <mergeCells count="9">
    <mergeCell ref="A15:A17"/>
    <mergeCell ref="A21:L21"/>
    <mergeCell ref="B3:F3"/>
    <mergeCell ref="A1:L1"/>
    <mergeCell ref="A2:L2"/>
    <mergeCell ref="H3:L3"/>
    <mergeCell ref="A6:A8"/>
    <mergeCell ref="A9:A11"/>
    <mergeCell ref="A12:A14"/>
  </mergeCells>
  <printOptions horizontalCentered="1"/>
  <pageMargins left="0.45" right="0.45" top="0.75" bottom="0.75" header="0" footer="0"/>
  <pageSetup scale="96" orientation="portrait"/>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pageSetUpPr fitToPage="1"/>
  </sheetPr>
  <dimension ref="A1:F21"/>
  <sheetViews>
    <sheetView workbookViewId="0">
      <selection activeCell="A2" sqref="A2:F2"/>
    </sheetView>
  </sheetViews>
  <sheetFormatPr baseColWidth="10" defaultColWidth="9.1640625" defaultRowHeight="16"/>
  <cols>
    <col min="1" max="1" width="40.33203125" style="40" customWidth="1"/>
    <col min="2" max="6" width="8.83203125" style="40" customWidth="1"/>
    <col min="7" max="16384" width="9.1640625" style="40"/>
  </cols>
  <sheetData>
    <row r="1" spans="1:6" ht="21" customHeight="1">
      <c r="A1" s="106" t="s">
        <v>523</v>
      </c>
      <c r="B1" s="106"/>
      <c r="C1" s="106"/>
      <c r="D1" s="106"/>
      <c r="E1" s="106"/>
      <c r="F1" s="106"/>
    </row>
    <row r="2" spans="1:6" ht="33" customHeight="1">
      <c r="A2" s="107" t="s">
        <v>519</v>
      </c>
      <c r="B2" s="107"/>
      <c r="C2" s="107"/>
      <c r="D2" s="107"/>
      <c r="E2" s="107"/>
      <c r="F2" s="107"/>
    </row>
    <row r="3" spans="1:6">
      <c r="A3" s="67"/>
      <c r="B3" s="68">
        <v>1</v>
      </c>
      <c r="C3" s="68">
        <v>2</v>
      </c>
      <c r="D3" s="68">
        <v>3</v>
      </c>
      <c r="E3" s="68">
        <v>4</v>
      </c>
      <c r="F3" s="68">
        <v>5</v>
      </c>
    </row>
    <row r="4" spans="1:6" ht="8" customHeight="1">
      <c r="A4" s="45"/>
      <c r="B4" s="57"/>
      <c r="C4" s="57"/>
      <c r="D4" s="57"/>
      <c r="E4" s="57"/>
      <c r="F4" s="57"/>
    </row>
    <row r="5" spans="1:6">
      <c r="A5" s="104" t="s">
        <v>502</v>
      </c>
      <c r="B5" s="58">
        <v>0.16200000000000001</v>
      </c>
      <c r="C5" s="58"/>
      <c r="D5" s="58"/>
      <c r="E5" s="58"/>
      <c r="F5" s="58">
        <v>0.21</v>
      </c>
    </row>
    <row r="6" spans="1:6">
      <c r="A6" s="104"/>
      <c r="B6" s="59">
        <v>-0.32</v>
      </c>
      <c r="C6" s="59"/>
      <c r="D6" s="59"/>
      <c r="E6" s="59"/>
      <c r="F6" s="59">
        <v>-0.27700000000000002</v>
      </c>
    </row>
    <row r="7" spans="1:6">
      <c r="A7" s="104"/>
      <c r="B7" s="60"/>
      <c r="C7" s="60"/>
      <c r="D7" s="60"/>
      <c r="E7" s="60"/>
      <c r="F7" s="60"/>
    </row>
    <row r="8" spans="1:6">
      <c r="A8" s="104" t="s">
        <v>472</v>
      </c>
      <c r="B8" s="58"/>
      <c r="C8" s="58">
        <v>-1.859</v>
      </c>
      <c r="D8" s="58"/>
      <c r="E8" s="58"/>
      <c r="F8" s="58">
        <v>-2.2210000000000001</v>
      </c>
    </row>
    <row r="9" spans="1:6">
      <c r="A9" s="104"/>
      <c r="B9" s="59"/>
      <c r="C9" s="59">
        <v>-1.0549999999999999</v>
      </c>
      <c r="D9" s="59"/>
      <c r="E9" s="59"/>
      <c r="F9" s="59">
        <v>-1.149</v>
      </c>
    </row>
    <row r="10" spans="1:6">
      <c r="A10" s="104"/>
      <c r="B10" s="60"/>
      <c r="C10" s="60"/>
      <c r="D10" s="60"/>
      <c r="E10" s="60"/>
      <c r="F10" s="60"/>
    </row>
    <row r="11" spans="1:6">
      <c r="A11" s="104" t="s">
        <v>473</v>
      </c>
      <c r="B11" s="58"/>
      <c r="C11" s="58"/>
      <c r="D11" s="58">
        <v>-0.17799999999999999</v>
      </c>
      <c r="E11" s="58"/>
      <c r="F11" s="58">
        <v>-5.3999999999999999E-2</v>
      </c>
    </row>
    <row r="12" spans="1:6">
      <c r="A12" s="104"/>
      <c r="B12" s="59"/>
      <c r="C12" s="59"/>
      <c r="D12" s="59">
        <v>-0.11899999999999999</v>
      </c>
      <c r="E12" s="59"/>
      <c r="F12" s="59">
        <v>-8.5999999999999993E-2</v>
      </c>
    </row>
    <row r="13" spans="1:6">
      <c r="A13" s="104"/>
      <c r="B13" s="60"/>
      <c r="C13" s="60"/>
      <c r="D13" s="60"/>
      <c r="E13" s="60"/>
      <c r="F13" s="60"/>
    </row>
    <row r="14" spans="1:6">
      <c r="A14" s="104" t="s">
        <v>474</v>
      </c>
      <c r="B14" s="58"/>
      <c r="C14" s="58"/>
      <c r="D14" s="58"/>
      <c r="E14" s="58">
        <v>0.13200000000000001</v>
      </c>
      <c r="F14" s="58">
        <v>0.28000000000000003</v>
      </c>
    </row>
    <row r="15" spans="1:6">
      <c r="A15" s="104"/>
      <c r="B15" s="59"/>
      <c r="C15" s="59"/>
      <c r="D15" s="59"/>
      <c r="E15" s="59">
        <v>-0.20499999999999999</v>
      </c>
      <c r="F15" s="59">
        <v>-0.25</v>
      </c>
    </row>
    <row r="16" spans="1:6">
      <c r="A16" s="104"/>
      <c r="B16" s="60"/>
      <c r="C16" s="60"/>
      <c r="D16" s="60"/>
      <c r="E16" s="60"/>
      <c r="F16" s="60"/>
    </row>
    <row r="17" spans="1:6" s="51" customFormat="1" ht="34">
      <c r="A17" s="50" t="s">
        <v>475</v>
      </c>
      <c r="B17" s="61" t="s">
        <v>495</v>
      </c>
      <c r="C17" s="61" t="s">
        <v>495</v>
      </c>
      <c r="D17" s="61" t="s">
        <v>495</v>
      </c>
      <c r="E17" s="61" t="s">
        <v>495</v>
      </c>
      <c r="F17" s="61" t="s">
        <v>495</v>
      </c>
    </row>
    <row r="18" spans="1:6">
      <c r="A18" s="52"/>
      <c r="B18" s="60"/>
      <c r="C18" s="60"/>
      <c r="D18" s="60"/>
      <c r="E18" s="60"/>
      <c r="F18" s="60"/>
    </row>
    <row r="19" spans="1:6">
      <c r="A19" s="40" t="s">
        <v>476</v>
      </c>
      <c r="B19" s="62">
        <v>11</v>
      </c>
      <c r="C19" s="62">
        <v>11</v>
      </c>
      <c r="D19" s="62">
        <v>11</v>
      </c>
      <c r="E19" s="62">
        <v>11</v>
      </c>
      <c r="F19" s="62">
        <v>11</v>
      </c>
    </row>
    <row r="20" spans="1:6" s="56" customFormat="1" ht="19">
      <c r="A20" s="70" t="s">
        <v>511</v>
      </c>
      <c r="B20" s="71">
        <v>1.2E-2</v>
      </c>
      <c r="C20" s="71">
        <v>0.29099999999999998</v>
      </c>
      <c r="D20" s="71">
        <v>0.15</v>
      </c>
      <c r="E20" s="71">
        <v>4.3999999999999997E-2</v>
      </c>
      <c r="F20" s="71">
        <v>0.502</v>
      </c>
    </row>
    <row r="21" spans="1:6" ht="79" customHeight="1">
      <c r="A21" s="113" t="s">
        <v>512</v>
      </c>
      <c r="B21" s="113"/>
      <c r="C21" s="113"/>
      <c r="D21" s="113"/>
      <c r="E21" s="113"/>
      <c r="F21" s="113"/>
    </row>
  </sheetData>
  <mergeCells count="7">
    <mergeCell ref="A14:A16"/>
    <mergeCell ref="A21:F21"/>
    <mergeCell ref="A1:F1"/>
    <mergeCell ref="A2:F2"/>
    <mergeCell ref="A5:A7"/>
    <mergeCell ref="A8:A10"/>
    <mergeCell ref="A11:A13"/>
  </mergeCells>
  <printOptions horizontalCentered="1"/>
  <pageMargins left="0.45" right="0.45" top="0.75" bottom="0.75" header="0" footer="0"/>
  <pageSetup orientation="portrait"/>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A1:F21"/>
  <sheetViews>
    <sheetView workbookViewId="0">
      <selection activeCell="A2" sqref="A2:F2"/>
    </sheetView>
  </sheetViews>
  <sheetFormatPr baseColWidth="10" defaultColWidth="9.1640625" defaultRowHeight="16"/>
  <cols>
    <col min="1" max="1" width="40.33203125" style="40" customWidth="1"/>
    <col min="2" max="6" width="8.83203125" style="40" customWidth="1"/>
    <col min="7" max="16384" width="9.1640625" style="40"/>
  </cols>
  <sheetData>
    <row r="1" spans="1:6" ht="21" customHeight="1">
      <c r="A1" s="106" t="s">
        <v>524</v>
      </c>
      <c r="B1" s="106"/>
      <c r="C1" s="106"/>
      <c r="D1" s="106"/>
      <c r="E1" s="106"/>
      <c r="F1" s="106"/>
    </row>
    <row r="2" spans="1:6" ht="40" customHeight="1">
      <c r="A2" s="107" t="s">
        <v>520</v>
      </c>
      <c r="B2" s="107"/>
      <c r="C2" s="107"/>
      <c r="D2" s="107"/>
      <c r="E2" s="107"/>
      <c r="F2" s="107"/>
    </row>
    <row r="3" spans="1:6">
      <c r="A3" s="67"/>
      <c r="B3" s="69">
        <v>1</v>
      </c>
      <c r="C3" s="69">
        <v>2</v>
      </c>
      <c r="D3" s="69">
        <v>3</v>
      </c>
      <c r="E3" s="69">
        <v>4</v>
      </c>
      <c r="F3" s="69">
        <v>5</v>
      </c>
    </row>
    <row r="4" spans="1:6" ht="8" customHeight="1">
      <c r="A4" s="45"/>
      <c r="B4" s="46"/>
      <c r="C4" s="46"/>
      <c r="D4" s="46"/>
      <c r="E4" s="46"/>
      <c r="F4" s="46"/>
    </row>
    <row r="5" spans="1:6">
      <c r="A5" s="104" t="s">
        <v>502</v>
      </c>
      <c r="B5" s="58">
        <v>4.0449999999999999</v>
      </c>
      <c r="C5" s="58"/>
      <c r="D5" s="58"/>
      <c r="E5" s="58"/>
      <c r="F5" s="58">
        <v>2.9940000000000002</v>
      </c>
    </row>
    <row r="6" spans="1:6">
      <c r="A6" s="104"/>
      <c r="B6" s="59">
        <v>-1.2430000000000001</v>
      </c>
      <c r="C6" s="59"/>
      <c r="D6" s="59"/>
      <c r="E6" s="59"/>
      <c r="F6" s="59">
        <v>-1.137</v>
      </c>
    </row>
    <row r="7" spans="1:6">
      <c r="A7" s="104"/>
      <c r="B7" s="60"/>
      <c r="C7" s="60"/>
      <c r="D7" s="60"/>
      <c r="E7" s="60"/>
      <c r="F7" s="60"/>
    </row>
    <row r="8" spans="1:6">
      <c r="A8" s="104" t="s">
        <v>472</v>
      </c>
      <c r="B8" s="58"/>
      <c r="C8" s="58">
        <v>-7.4539999999999997</v>
      </c>
      <c r="D8" s="58"/>
      <c r="E8" s="58"/>
      <c r="F8" s="58">
        <v>-0.315</v>
      </c>
    </row>
    <row r="9" spans="1:6">
      <c r="A9" s="104"/>
      <c r="B9" s="59"/>
      <c r="C9" s="59">
        <v>-7.5129999999999999</v>
      </c>
      <c r="D9" s="59"/>
      <c r="E9" s="59"/>
      <c r="F9" s="59">
        <v>-5.1079999999999997</v>
      </c>
    </row>
    <row r="10" spans="1:6">
      <c r="A10" s="104"/>
      <c r="B10" s="60"/>
      <c r="C10" s="60"/>
      <c r="D10" s="60"/>
      <c r="E10" s="60"/>
      <c r="F10" s="60"/>
    </row>
    <row r="11" spans="1:6">
      <c r="A11" s="104" t="s">
        <v>473</v>
      </c>
      <c r="B11" s="58"/>
      <c r="C11" s="58"/>
      <c r="D11" s="58">
        <v>-2.2639999999999998</v>
      </c>
      <c r="E11" s="58"/>
      <c r="F11" s="58">
        <v>-1.9370000000000001</v>
      </c>
    </row>
    <row r="12" spans="1:6">
      <c r="A12" s="104"/>
      <c r="B12" s="59"/>
      <c r="C12" s="59"/>
      <c r="D12" s="59">
        <v>-0.68200000000000005</v>
      </c>
      <c r="E12" s="59"/>
      <c r="F12" s="59">
        <v>-0.60899999999999999</v>
      </c>
    </row>
    <row r="13" spans="1:6">
      <c r="A13" s="104"/>
      <c r="B13" s="60"/>
      <c r="C13" s="60"/>
      <c r="D13" s="60"/>
      <c r="E13" s="60"/>
      <c r="F13" s="60"/>
    </row>
    <row r="14" spans="1:6">
      <c r="A14" s="104" t="s">
        <v>474</v>
      </c>
      <c r="B14" s="58"/>
      <c r="C14" s="58"/>
      <c r="D14" s="58"/>
      <c r="E14" s="58">
        <v>-1.3160000000000001</v>
      </c>
      <c r="F14" s="58">
        <v>-0.94099999999999995</v>
      </c>
    </row>
    <row r="15" spans="1:6">
      <c r="A15" s="104"/>
      <c r="B15" s="59"/>
      <c r="C15" s="59"/>
      <c r="D15" s="59"/>
      <c r="E15" s="59">
        <v>-1.35</v>
      </c>
      <c r="F15" s="59">
        <v>-0.90900000000000003</v>
      </c>
    </row>
    <row r="16" spans="1:6">
      <c r="A16" s="104"/>
      <c r="B16" s="60"/>
      <c r="C16" s="60"/>
      <c r="D16" s="60"/>
      <c r="E16" s="60"/>
      <c r="F16" s="60"/>
    </row>
    <row r="17" spans="1:6" s="51" customFormat="1" ht="34">
      <c r="A17" s="50" t="s">
        <v>475</v>
      </c>
      <c r="B17" s="61" t="s">
        <v>495</v>
      </c>
      <c r="C17" s="61" t="s">
        <v>495</v>
      </c>
      <c r="D17" s="61" t="s">
        <v>495</v>
      </c>
      <c r="E17" s="61" t="s">
        <v>495</v>
      </c>
      <c r="F17" s="61" t="s">
        <v>495</v>
      </c>
    </row>
    <row r="18" spans="1:6">
      <c r="A18" s="52"/>
      <c r="B18" s="60"/>
      <c r="C18" s="60"/>
      <c r="D18" s="60"/>
      <c r="E18" s="60"/>
      <c r="F18" s="60"/>
    </row>
    <row r="19" spans="1:6">
      <c r="A19" s="40" t="s">
        <v>476</v>
      </c>
      <c r="B19" s="62">
        <v>11</v>
      </c>
      <c r="C19" s="62">
        <v>11</v>
      </c>
      <c r="D19" s="62">
        <v>11</v>
      </c>
      <c r="E19" s="62">
        <v>11</v>
      </c>
      <c r="F19" s="62">
        <v>11</v>
      </c>
    </row>
    <row r="20" spans="1:6" s="56" customFormat="1" ht="20" thickBot="1">
      <c r="A20" s="54" t="s">
        <v>511</v>
      </c>
      <c r="B20" s="63">
        <v>0.21199999999999999</v>
      </c>
      <c r="C20" s="63">
        <v>0.1</v>
      </c>
      <c r="D20" s="63">
        <v>0.58399999999999996</v>
      </c>
      <c r="E20" s="63">
        <v>0.1</v>
      </c>
      <c r="F20" s="63">
        <v>0.73</v>
      </c>
    </row>
    <row r="21" spans="1:6" ht="102" customHeight="1" thickTop="1">
      <c r="A21" s="110" t="s">
        <v>521</v>
      </c>
      <c r="B21" s="110"/>
      <c r="C21" s="110"/>
      <c r="D21" s="110"/>
      <c r="E21" s="110"/>
      <c r="F21" s="110"/>
    </row>
  </sheetData>
  <mergeCells count="7">
    <mergeCell ref="A14:A16"/>
    <mergeCell ref="A21:F21"/>
    <mergeCell ref="A1:F1"/>
    <mergeCell ref="A2:F2"/>
    <mergeCell ref="A5:A7"/>
    <mergeCell ref="A8:A10"/>
    <mergeCell ref="A11:A13"/>
  </mergeCells>
  <printOptions horizontalCentered="1"/>
  <pageMargins left="0.45" right="0.45" top="0.75" bottom="0.75" header="0" footer="0"/>
  <pageSetup orientation="portrait"/>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pageSetUpPr fitToPage="1"/>
  </sheetPr>
  <dimension ref="A1:F21"/>
  <sheetViews>
    <sheetView workbookViewId="0">
      <selection activeCell="A2" sqref="A2:F2"/>
    </sheetView>
  </sheetViews>
  <sheetFormatPr baseColWidth="10" defaultColWidth="9.1640625" defaultRowHeight="16"/>
  <cols>
    <col min="1" max="1" width="40.5" style="40" customWidth="1"/>
    <col min="2" max="6" width="8.83203125" style="40" customWidth="1"/>
    <col min="7" max="16384" width="9.1640625" style="40"/>
  </cols>
  <sheetData>
    <row r="1" spans="1:6" ht="21" customHeight="1">
      <c r="A1" s="106" t="s">
        <v>525</v>
      </c>
      <c r="B1" s="106"/>
      <c r="C1" s="106"/>
      <c r="D1" s="106"/>
      <c r="E1" s="106"/>
      <c r="F1" s="106"/>
    </row>
    <row r="2" spans="1:6" ht="34" customHeight="1">
      <c r="A2" s="107" t="s">
        <v>522</v>
      </c>
      <c r="B2" s="107"/>
      <c r="C2" s="107"/>
      <c r="D2" s="107"/>
      <c r="E2" s="107"/>
      <c r="F2" s="107"/>
    </row>
    <row r="3" spans="1:6">
      <c r="A3" s="67"/>
      <c r="B3" s="69">
        <v>1</v>
      </c>
      <c r="C3" s="69">
        <v>2</v>
      </c>
      <c r="D3" s="69">
        <v>3</v>
      </c>
      <c r="E3" s="69">
        <v>4</v>
      </c>
      <c r="F3" s="69">
        <v>5</v>
      </c>
    </row>
    <row r="4" spans="1:6" ht="8" customHeight="1">
      <c r="A4" s="45"/>
      <c r="B4" s="46"/>
      <c r="C4" s="46"/>
      <c r="D4" s="46"/>
      <c r="E4" s="46"/>
      <c r="F4" s="46"/>
    </row>
    <row r="5" spans="1:6">
      <c r="A5" s="104" t="s">
        <v>502</v>
      </c>
      <c r="B5" s="47">
        <v>0.755</v>
      </c>
      <c r="C5" s="47"/>
      <c r="D5" s="47"/>
      <c r="E5" s="47"/>
      <c r="F5" s="47">
        <v>0.64300000000000002</v>
      </c>
    </row>
    <row r="6" spans="1:6">
      <c r="A6" s="104"/>
      <c r="B6" s="48">
        <v>-0.17299999999999999</v>
      </c>
      <c r="C6" s="48"/>
      <c r="D6" s="48"/>
      <c r="E6" s="48"/>
      <c r="F6" s="48">
        <v>-0.22600000000000001</v>
      </c>
    </row>
    <row r="7" spans="1:6">
      <c r="A7" s="104"/>
      <c r="B7" s="49"/>
      <c r="C7" s="49"/>
      <c r="D7" s="49"/>
      <c r="E7" s="49"/>
      <c r="F7" s="49"/>
    </row>
    <row r="8" spans="1:6">
      <c r="A8" s="104" t="s">
        <v>472</v>
      </c>
      <c r="B8" s="47"/>
      <c r="C8" s="47">
        <v>0.43</v>
      </c>
      <c r="D8" s="47"/>
      <c r="E8" s="47"/>
      <c r="F8" s="47">
        <v>1.028</v>
      </c>
    </row>
    <row r="9" spans="1:6">
      <c r="A9" s="104"/>
      <c r="B9" s="48"/>
      <c r="C9" s="48">
        <v>-1.0289999999999999</v>
      </c>
      <c r="D9" s="48"/>
      <c r="E9" s="48"/>
      <c r="F9" s="48">
        <v>-1.141</v>
      </c>
    </row>
    <row r="10" spans="1:6">
      <c r="A10" s="104"/>
      <c r="B10" s="49"/>
      <c r="C10" s="49"/>
      <c r="D10" s="49"/>
      <c r="E10" s="49"/>
      <c r="F10" s="49"/>
    </row>
    <row r="11" spans="1:6">
      <c r="A11" s="104" t="s">
        <v>473</v>
      </c>
      <c r="B11" s="47"/>
      <c r="C11" s="47"/>
      <c r="D11" s="47">
        <v>-0.13200000000000001</v>
      </c>
      <c r="E11" s="47"/>
      <c r="F11" s="47">
        <v>-0.12</v>
      </c>
    </row>
    <row r="12" spans="1:6">
      <c r="A12" s="104"/>
      <c r="B12" s="48"/>
      <c r="C12" s="48"/>
      <c r="D12" s="48">
        <v>-0.1</v>
      </c>
      <c r="E12" s="48"/>
      <c r="F12" s="48">
        <v>-8.5999999999999993E-2</v>
      </c>
    </row>
    <row r="13" spans="1:6">
      <c r="A13" s="104"/>
      <c r="B13" s="49"/>
      <c r="C13" s="49"/>
      <c r="D13" s="49"/>
      <c r="E13" s="49"/>
      <c r="F13" s="49"/>
    </row>
    <row r="14" spans="1:6">
      <c r="A14" s="104" t="s">
        <v>474</v>
      </c>
      <c r="B14" s="47"/>
      <c r="C14" s="47"/>
      <c r="D14" s="47"/>
      <c r="E14" s="47">
        <v>-0.161</v>
      </c>
      <c r="F14" s="47">
        <v>-0.20599999999999999</v>
      </c>
    </row>
    <row r="15" spans="1:6">
      <c r="A15" s="104"/>
      <c r="B15" s="48"/>
      <c r="C15" s="48"/>
      <c r="D15" s="48"/>
      <c r="E15" s="48">
        <v>-0.161</v>
      </c>
      <c r="F15" s="48">
        <v>-0.216</v>
      </c>
    </row>
    <row r="16" spans="1:6">
      <c r="A16" s="104"/>
      <c r="B16" s="49"/>
      <c r="C16" s="49"/>
      <c r="D16" s="49"/>
      <c r="E16" s="49"/>
      <c r="F16" s="49"/>
    </row>
    <row r="17" spans="1:6" s="51" customFormat="1" ht="34">
      <c r="A17" s="50" t="s">
        <v>475</v>
      </c>
      <c r="B17" s="39" t="s">
        <v>495</v>
      </c>
      <c r="C17" s="39" t="s">
        <v>495</v>
      </c>
      <c r="D17" s="39" t="s">
        <v>495</v>
      </c>
      <c r="E17" s="39" t="s">
        <v>495</v>
      </c>
      <c r="F17" s="39" t="s">
        <v>495</v>
      </c>
    </row>
    <row r="18" spans="1:6">
      <c r="A18" s="52"/>
      <c r="B18" s="49"/>
      <c r="C18" s="49"/>
      <c r="D18" s="49"/>
      <c r="E18" s="49"/>
      <c r="F18" s="49"/>
    </row>
    <row r="19" spans="1:6">
      <c r="A19" s="40" t="s">
        <v>476</v>
      </c>
      <c r="B19" s="53">
        <v>11</v>
      </c>
      <c r="C19" s="53">
        <v>11</v>
      </c>
      <c r="D19" s="53">
        <v>11</v>
      </c>
      <c r="E19" s="53">
        <v>11</v>
      </c>
      <c r="F19" s="53">
        <v>11</v>
      </c>
    </row>
    <row r="20" spans="1:6" s="56" customFormat="1" ht="20" thickBot="1">
      <c r="A20" s="54" t="s">
        <v>511</v>
      </c>
      <c r="B20" s="55">
        <v>0.38900000000000001</v>
      </c>
      <c r="C20" s="55">
        <v>1.7000000000000001E-2</v>
      </c>
      <c r="D20" s="55">
        <v>0.1</v>
      </c>
      <c r="E20" s="55">
        <v>7.3999999999999996E-2</v>
      </c>
      <c r="F20" s="55">
        <v>0.55800000000000005</v>
      </c>
    </row>
    <row r="21" spans="1:6" ht="104" customHeight="1" thickTop="1">
      <c r="A21" s="110" t="s">
        <v>521</v>
      </c>
      <c r="B21" s="110"/>
      <c r="C21" s="110"/>
      <c r="D21" s="110"/>
      <c r="E21" s="110"/>
      <c r="F21" s="110"/>
    </row>
  </sheetData>
  <mergeCells count="7">
    <mergeCell ref="A14:A16"/>
    <mergeCell ref="A21:F21"/>
    <mergeCell ref="A1:F1"/>
    <mergeCell ref="A2:F2"/>
    <mergeCell ref="A5:A7"/>
    <mergeCell ref="A8:A10"/>
    <mergeCell ref="A11:A13"/>
  </mergeCells>
  <printOptions horizontalCentered="1"/>
  <pageMargins left="0.45" right="0.45" top="0.75" bottom="0.75" header="0" footer="0"/>
  <pageSetup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40"/>
  <sheetViews>
    <sheetView zoomScale="90" zoomScaleNormal="90" zoomScalePageLayoutView="90" workbookViewId="0">
      <selection activeCell="A34" sqref="A34"/>
    </sheetView>
  </sheetViews>
  <sheetFormatPr baseColWidth="10" defaultRowHeight="16"/>
  <cols>
    <col min="1" max="1" width="41.1640625" style="1" customWidth="1"/>
    <col min="2" max="5" width="8.83203125" style="1" customWidth="1"/>
    <col min="6" max="6" width="2" style="1" customWidth="1"/>
    <col min="7" max="10" width="8.83203125" style="1" customWidth="1"/>
    <col min="11" max="16384" width="10.83203125" style="1"/>
  </cols>
  <sheetData>
    <row r="1" spans="1:10" ht="9" customHeight="1"/>
    <row r="2" spans="1:10">
      <c r="A2" s="99" t="s">
        <v>497</v>
      </c>
      <c r="B2" s="99"/>
      <c r="C2" s="99"/>
      <c r="D2" s="99"/>
      <c r="E2" s="99"/>
      <c r="F2" s="99"/>
      <c r="G2" s="99"/>
      <c r="H2" s="99"/>
      <c r="I2" s="99"/>
      <c r="J2" s="99"/>
    </row>
    <row r="3" spans="1:10">
      <c r="A3" s="100" t="s">
        <v>483</v>
      </c>
      <c r="B3" s="100"/>
      <c r="C3" s="100"/>
      <c r="D3" s="100"/>
      <c r="E3" s="100"/>
      <c r="F3" s="100"/>
      <c r="G3" s="100"/>
      <c r="H3" s="100"/>
      <c r="I3" s="100"/>
      <c r="J3" s="100"/>
    </row>
    <row r="4" spans="1:10" s="11" customFormat="1">
      <c r="A4" s="10"/>
      <c r="B4" s="20">
        <v>1</v>
      </c>
      <c r="C4" s="20">
        <v>2</v>
      </c>
      <c r="D4" s="20">
        <v>3</v>
      </c>
      <c r="E4" s="20">
        <v>4</v>
      </c>
      <c r="F4" s="20"/>
      <c r="G4" s="20">
        <v>5</v>
      </c>
      <c r="H4" s="20">
        <v>6</v>
      </c>
      <c r="I4" s="20">
        <v>7</v>
      </c>
      <c r="J4" s="20">
        <v>8</v>
      </c>
    </row>
    <row r="5" spans="1:10">
      <c r="B5" s="2"/>
      <c r="C5" s="2"/>
      <c r="D5" s="2"/>
      <c r="E5" s="2"/>
      <c r="F5" s="2"/>
      <c r="G5" s="2"/>
      <c r="H5" s="2"/>
      <c r="I5" s="2"/>
      <c r="J5" s="2"/>
    </row>
    <row r="6" spans="1:10">
      <c r="B6" s="102" t="s">
        <v>484</v>
      </c>
      <c r="C6" s="102"/>
      <c r="D6" s="102"/>
      <c r="E6" s="102"/>
      <c r="F6" s="23"/>
      <c r="G6" s="102" t="s">
        <v>485</v>
      </c>
      <c r="H6" s="102"/>
      <c r="I6" s="102"/>
      <c r="J6" s="102"/>
    </row>
    <row r="7" spans="1:10">
      <c r="A7" s="97" t="s">
        <v>478</v>
      </c>
      <c r="B7" s="26">
        <v>0.22800000000000001</v>
      </c>
      <c r="C7" s="26">
        <v>0.23</v>
      </c>
      <c r="D7" s="26">
        <v>0.20200000000000001</v>
      </c>
      <c r="E7" s="26">
        <v>0.23799999999999999</v>
      </c>
      <c r="F7" s="26"/>
      <c r="G7" s="26">
        <v>0.23599999999999999</v>
      </c>
      <c r="H7" s="26">
        <v>0.24399999999999999</v>
      </c>
      <c r="I7" s="26">
        <v>0.23300000000000001</v>
      </c>
      <c r="J7" s="26">
        <v>0.27900000000000003</v>
      </c>
    </row>
    <row r="8" spans="1:10">
      <c r="A8" s="97"/>
      <c r="B8" s="22" t="s">
        <v>440</v>
      </c>
      <c r="C8" s="22" t="s">
        <v>440</v>
      </c>
      <c r="D8" s="22" t="s">
        <v>77</v>
      </c>
      <c r="E8" s="22" t="s">
        <v>492</v>
      </c>
      <c r="F8" s="22"/>
      <c r="G8" s="22" t="s">
        <v>199</v>
      </c>
      <c r="H8" s="22" t="s">
        <v>358</v>
      </c>
      <c r="I8" s="22" t="s">
        <v>493</v>
      </c>
      <c r="J8" s="22" t="s">
        <v>127</v>
      </c>
    </row>
    <row r="9" spans="1:10">
      <c r="B9" s="22"/>
      <c r="C9" s="22"/>
      <c r="D9" s="22"/>
      <c r="E9" s="22"/>
      <c r="F9" s="22"/>
      <c r="G9" s="22"/>
      <c r="H9" s="22"/>
      <c r="I9" s="22"/>
      <c r="J9" s="22"/>
    </row>
    <row r="10" spans="1:10">
      <c r="A10" s="7" t="s">
        <v>479</v>
      </c>
      <c r="B10" s="22"/>
      <c r="C10" s="22"/>
      <c r="D10" s="22"/>
      <c r="E10" s="22"/>
      <c r="F10" s="22"/>
      <c r="G10" s="22"/>
      <c r="H10" s="22"/>
      <c r="I10" s="22"/>
      <c r="J10" s="22"/>
    </row>
    <row r="11" spans="1:10">
      <c r="A11" s="1" t="s">
        <v>480</v>
      </c>
      <c r="B11" s="22"/>
      <c r="C11" s="22"/>
      <c r="D11" s="25">
        <v>1.4999999999999999E-2</v>
      </c>
      <c r="E11" s="25">
        <v>3.5000000000000003E-2</v>
      </c>
      <c r="F11" s="25"/>
      <c r="G11" s="25"/>
      <c r="H11" s="25"/>
      <c r="I11" s="25">
        <v>4.0000000000000001E-3</v>
      </c>
      <c r="J11" s="25">
        <v>3.5000000000000003E-2</v>
      </c>
    </row>
    <row r="12" spans="1:10">
      <c r="B12" s="22"/>
      <c r="C12" s="22"/>
      <c r="D12" s="26">
        <v>-2.8000000000000001E-2</v>
      </c>
      <c r="E12" s="26">
        <v>-3.7999999999999999E-2</v>
      </c>
      <c r="F12" s="26"/>
      <c r="G12" s="26"/>
      <c r="H12" s="26"/>
      <c r="I12" s="26">
        <v>-2.9000000000000001E-2</v>
      </c>
      <c r="J12" s="26">
        <v>-4.5999999999999999E-2</v>
      </c>
    </row>
    <row r="13" spans="1:10">
      <c r="A13" s="1" t="s">
        <v>481</v>
      </c>
      <c r="B13" s="22"/>
      <c r="C13" s="22"/>
      <c r="D13" s="25"/>
      <c r="E13" s="25">
        <v>-2.1999999999999999E-2</v>
      </c>
      <c r="F13" s="25"/>
      <c r="G13" s="25"/>
      <c r="H13" s="25"/>
      <c r="I13" s="25"/>
      <c r="J13" s="25">
        <v>-3.3000000000000002E-2</v>
      </c>
    </row>
    <row r="14" spans="1:10">
      <c r="B14" s="22"/>
      <c r="C14" s="22"/>
      <c r="D14" s="26"/>
      <c r="E14" s="26">
        <v>-3.4000000000000002E-2</v>
      </c>
      <c r="F14" s="26"/>
      <c r="G14" s="26"/>
      <c r="H14" s="26"/>
      <c r="I14" s="26"/>
      <c r="J14" s="26">
        <v>-3.7999999999999999E-2</v>
      </c>
    </row>
    <row r="15" spans="1:10" ht="16" customHeight="1">
      <c r="A15" s="14" t="s">
        <v>482</v>
      </c>
      <c r="B15" s="22"/>
      <c r="C15" s="29" t="s">
        <v>495</v>
      </c>
      <c r="D15" s="29" t="s">
        <v>495</v>
      </c>
      <c r="E15" s="29" t="s">
        <v>495</v>
      </c>
      <c r="F15" s="24"/>
      <c r="G15" s="22"/>
      <c r="H15" s="29" t="s">
        <v>495</v>
      </c>
      <c r="I15" s="29" t="s">
        <v>495</v>
      </c>
      <c r="J15" s="29" t="s">
        <v>495</v>
      </c>
    </row>
    <row r="16" spans="1:10" ht="16" customHeight="1">
      <c r="A16" s="14"/>
      <c r="B16" s="22"/>
      <c r="C16" s="24"/>
      <c r="D16" s="24"/>
      <c r="E16" s="24"/>
      <c r="F16" s="24"/>
      <c r="G16" s="22"/>
      <c r="H16" s="24"/>
      <c r="I16" s="24"/>
      <c r="J16" s="24"/>
    </row>
    <row r="17" spans="1:16" ht="16" customHeight="1">
      <c r="A17" s="14" t="s">
        <v>284</v>
      </c>
      <c r="B17" s="27">
        <v>484</v>
      </c>
      <c r="C17" s="27">
        <v>484</v>
      </c>
      <c r="D17" s="27">
        <v>484</v>
      </c>
      <c r="E17" s="27">
        <v>484</v>
      </c>
      <c r="F17" s="27"/>
      <c r="G17" s="27">
        <v>481</v>
      </c>
      <c r="H17" s="27">
        <v>481</v>
      </c>
      <c r="I17" s="27">
        <v>481</v>
      </c>
      <c r="J17" s="27">
        <v>481</v>
      </c>
    </row>
    <row r="18" spans="1:16">
      <c r="A18" s="21" t="s">
        <v>486</v>
      </c>
      <c r="B18" s="25">
        <v>0.78400000000000003</v>
      </c>
      <c r="C18" s="25">
        <v>0.80300000000000005</v>
      </c>
      <c r="D18" s="25">
        <v>0.80500000000000005</v>
      </c>
      <c r="E18" s="25">
        <v>0.80800000000000005</v>
      </c>
      <c r="F18" s="25"/>
      <c r="G18" s="25">
        <v>0.51700000000000002</v>
      </c>
      <c r="H18" s="25">
        <v>0.56499999999999995</v>
      </c>
      <c r="I18" s="25">
        <v>0.56499999999999995</v>
      </c>
      <c r="J18" s="25">
        <v>0.57699999999999996</v>
      </c>
    </row>
    <row r="19" spans="1:16" ht="108" customHeight="1">
      <c r="A19" s="94" t="s">
        <v>487</v>
      </c>
      <c r="B19" s="94"/>
      <c r="C19" s="94"/>
      <c r="D19" s="94"/>
      <c r="E19" s="94"/>
      <c r="F19" s="94"/>
      <c r="G19" s="94"/>
      <c r="H19" s="94"/>
      <c r="I19" s="94"/>
      <c r="J19" s="94"/>
      <c r="K19" s="4"/>
      <c r="L19" s="4"/>
      <c r="M19" s="4"/>
      <c r="N19" s="4"/>
      <c r="O19" s="4"/>
      <c r="P19" s="4"/>
    </row>
    <row r="20" spans="1:16">
      <c r="A20" s="4"/>
      <c r="C20" s="4"/>
      <c r="D20" s="4"/>
      <c r="E20" s="4"/>
      <c r="F20" s="4"/>
      <c r="H20" s="4"/>
      <c r="I20" s="4"/>
      <c r="J20" s="4"/>
      <c r="K20" s="4"/>
      <c r="L20" s="4"/>
      <c r="M20" s="4"/>
      <c r="N20" s="4"/>
      <c r="O20" s="4"/>
      <c r="P20" s="4"/>
    </row>
    <row r="21" spans="1:16">
      <c r="A21" s="4"/>
      <c r="C21" s="4"/>
      <c r="D21" s="4"/>
      <c r="E21" s="4"/>
      <c r="F21" s="4"/>
      <c r="H21" s="4"/>
      <c r="I21" s="4"/>
      <c r="J21" s="4"/>
      <c r="K21" s="4"/>
      <c r="L21" s="4"/>
      <c r="M21" s="4"/>
      <c r="N21" s="4"/>
      <c r="O21" s="4"/>
      <c r="P21" s="4"/>
    </row>
    <row r="22" spans="1:16">
      <c r="A22" s="4"/>
      <c r="C22" s="4"/>
      <c r="D22" s="4"/>
      <c r="E22" s="4"/>
      <c r="F22" s="4"/>
      <c r="H22" s="4"/>
      <c r="I22" s="4"/>
      <c r="J22" s="4"/>
      <c r="K22" s="4"/>
      <c r="L22" s="4"/>
      <c r="M22" s="4"/>
      <c r="N22" s="4"/>
      <c r="O22" s="4"/>
      <c r="P22" s="4"/>
    </row>
    <row r="23" spans="1:16">
      <c r="A23" s="4"/>
      <c r="C23" s="4"/>
      <c r="D23" s="4"/>
      <c r="E23" s="4"/>
      <c r="F23" s="4"/>
      <c r="H23" s="4"/>
      <c r="I23" s="4"/>
      <c r="J23" s="4"/>
      <c r="K23" s="4"/>
      <c r="L23" s="4"/>
      <c r="M23" s="4"/>
      <c r="N23" s="4"/>
      <c r="O23" s="4"/>
      <c r="P23" s="4"/>
    </row>
    <row r="24" spans="1:16">
      <c r="A24" s="4"/>
      <c r="C24" s="4"/>
      <c r="D24" s="4"/>
      <c r="E24" s="4"/>
      <c r="F24" s="4"/>
      <c r="H24" s="4"/>
      <c r="I24" s="4"/>
      <c r="J24" s="4"/>
      <c r="K24" s="4"/>
      <c r="L24" s="4"/>
      <c r="M24" s="4"/>
      <c r="N24" s="4"/>
      <c r="O24" s="4"/>
      <c r="P24" s="4"/>
    </row>
    <row r="25" spans="1:16">
      <c r="A25" s="4"/>
      <c r="C25" s="4"/>
      <c r="D25" s="4"/>
      <c r="E25" s="4"/>
      <c r="F25" s="4"/>
      <c r="H25" s="4"/>
      <c r="I25" s="4"/>
      <c r="J25" s="4"/>
      <c r="K25" s="4"/>
      <c r="L25" s="4"/>
      <c r="M25" s="4"/>
      <c r="N25" s="4"/>
      <c r="O25" s="4"/>
      <c r="P25" s="4"/>
    </row>
    <row r="26" spans="1:16">
      <c r="A26" s="4"/>
      <c r="C26" s="4"/>
      <c r="D26" s="4"/>
      <c r="E26" s="4"/>
      <c r="F26" s="4"/>
      <c r="H26" s="4"/>
      <c r="I26" s="4"/>
      <c r="J26" s="4"/>
      <c r="K26" s="4"/>
      <c r="L26" s="4"/>
      <c r="M26" s="4"/>
      <c r="N26" s="4"/>
      <c r="O26" s="4"/>
      <c r="P26" s="4"/>
    </row>
    <row r="27" spans="1:16">
      <c r="A27" s="4"/>
      <c r="C27" s="4"/>
      <c r="D27" s="4"/>
      <c r="E27" s="4"/>
      <c r="F27" s="4"/>
      <c r="H27" s="4"/>
      <c r="I27" s="4"/>
      <c r="J27" s="4"/>
      <c r="K27" s="4"/>
      <c r="L27" s="4"/>
      <c r="M27" s="4"/>
      <c r="N27" s="4"/>
      <c r="O27" s="4"/>
      <c r="P27" s="4"/>
    </row>
    <row r="28" spans="1:16">
      <c r="A28" s="4"/>
      <c r="C28" s="4"/>
      <c r="D28" s="4"/>
      <c r="E28" s="4"/>
      <c r="F28" s="4"/>
      <c r="H28" s="4"/>
      <c r="I28" s="4"/>
      <c r="J28" s="4"/>
      <c r="K28" s="4"/>
      <c r="L28" s="4"/>
      <c r="M28" s="4"/>
      <c r="N28" s="4"/>
      <c r="O28" s="4"/>
      <c r="P28" s="4"/>
    </row>
    <row r="29" spans="1:16">
      <c r="A29" s="4"/>
      <c r="C29" s="4"/>
      <c r="D29" s="4"/>
      <c r="E29" s="4"/>
      <c r="F29" s="4"/>
      <c r="H29" s="4"/>
      <c r="I29" s="4"/>
      <c r="J29" s="4"/>
      <c r="K29" s="4"/>
      <c r="L29" s="4"/>
      <c r="M29" s="4"/>
      <c r="N29" s="4"/>
      <c r="O29" s="4"/>
      <c r="P29" s="4"/>
    </row>
    <row r="30" spans="1:16">
      <c r="A30" s="4"/>
      <c r="C30" s="4"/>
      <c r="D30" s="4"/>
      <c r="E30" s="4"/>
      <c r="F30" s="4"/>
      <c r="H30" s="4"/>
      <c r="I30" s="4"/>
      <c r="J30" s="4"/>
      <c r="K30" s="4"/>
      <c r="L30" s="4"/>
      <c r="M30" s="4"/>
      <c r="N30" s="4"/>
      <c r="O30" s="4"/>
      <c r="P30" s="4"/>
    </row>
    <row r="31" spans="1:16">
      <c r="A31" s="4"/>
      <c r="C31" s="4"/>
      <c r="D31" s="4"/>
      <c r="E31" s="4"/>
      <c r="F31" s="4"/>
      <c r="H31" s="4"/>
      <c r="I31" s="4"/>
      <c r="J31" s="4"/>
      <c r="K31" s="4"/>
      <c r="L31" s="4"/>
      <c r="M31" s="4"/>
      <c r="N31" s="4"/>
      <c r="O31" s="4"/>
      <c r="P31" s="4"/>
    </row>
    <row r="32" spans="1:16">
      <c r="A32" s="4"/>
      <c r="C32" s="4"/>
      <c r="D32" s="4"/>
      <c r="E32" s="4"/>
      <c r="F32" s="4"/>
      <c r="H32" s="4"/>
      <c r="I32" s="4"/>
      <c r="J32" s="4"/>
      <c r="K32" s="4"/>
      <c r="L32" s="4"/>
      <c r="M32" s="4"/>
      <c r="N32" s="4"/>
      <c r="O32" s="4"/>
      <c r="P32" s="4"/>
    </row>
    <row r="33" spans="1:16">
      <c r="A33" s="4"/>
      <c r="B33" s="4"/>
      <c r="C33" s="4"/>
      <c r="D33" s="4"/>
      <c r="E33" s="4"/>
      <c r="F33" s="4"/>
      <c r="G33" s="4"/>
      <c r="H33" s="4"/>
      <c r="I33" s="4"/>
      <c r="J33" s="4"/>
      <c r="K33" s="4"/>
      <c r="L33" s="4"/>
      <c r="M33" s="4"/>
      <c r="N33" s="4"/>
      <c r="O33" s="4"/>
      <c r="P33" s="4"/>
    </row>
    <row r="34" spans="1:16">
      <c r="A34" s="4"/>
      <c r="B34" s="4"/>
      <c r="C34" s="4"/>
      <c r="D34" s="4"/>
      <c r="E34" s="4"/>
      <c r="F34" s="4"/>
      <c r="G34" s="4"/>
      <c r="H34" s="4"/>
      <c r="I34" s="4"/>
      <c r="J34" s="4"/>
      <c r="K34" s="4"/>
      <c r="L34" s="4"/>
      <c r="M34" s="4"/>
      <c r="N34" s="4"/>
      <c r="O34" s="4"/>
      <c r="P34" s="4"/>
    </row>
    <row r="35" spans="1:16">
      <c r="A35" s="4"/>
      <c r="B35" s="4"/>
      <c r="C35" s="4"/>
      <c r="D35" s="4"/>
      <c r="E35" s="4"/>
      <c r="F35" s="4"/>
      <c r="G35" s="4"/>
      <c r="H35" s="4"/>
      <c r="I35" s="4"/>
      <c r="J35" s="4"/>
      <c r="K35" s="4"/>
      <c r="L35" s="4"/>
      <c r="M35" s="4"/>
      <c r="N35" s="4"/>
      <c r="O35" s="4"/>
      <c r="P35" s="4"/>
    </row>
    <row r="36" spans="1:16">
      <c r="A36" s="4"/>
      <c r="B36" s="4"/>
      <c r="C36" s="4"/>
      <c r="D36" s="4"/>
      <c r="E36" s="4"/>
      <c r="F36" s="4"/>
      <c r="G36" s="4"/>
      <c r="H36" s="4"/>
      <c r="I36" s="4"/>
      <c r="J36" s="4"/>
      <c r="K36" s="4"/>
      <c r="L36" s="4"/>
      <c r="M36" s="4"/>
      <c r="N36" s="4"/>
      <c r="O36" s="4"/>
      <c r="P36" s="4"/>
    </row>
    <row r="37" spans="1:16">
      <c r="A37" s="4"/>
      <c r="B37" s="4"/>
      <c r="C37" s="4"/>
      <c r="D37" s="4"/>
      <c r="E37" s="4"/>
      <c r="F37" s="4"/>
      <c r="G37" s="4"/>
      <c r="H37" s="4"/>
      <c r="I37" s="4"/>
      <c r="J37" s="4"/>
      <c r="K37" s="4"/>
      <c r="L37" s="4"/>
      <c r="M37" s="4"/>
      <c r="N37" s="4"/>
      <c r="O37" s="4"/>
      <c r="P37" s="4"/>
    </row>
    <row r="38" spans="1:16">
      <c r="A38" s="4"/>
      <c r="B38" s="4"/>
      <c r="C38" s="4"/>
      <c r="D38" s="4"/>
      <c r="E38" s="4"/>
      <c r="F38" s="4"/>
      <c r="G38" s="4"/>
      <c r="H38" s="4"/>
      <c r="I38" s="4"/>
      <c r="J38" s="4"/>
      <c r="K38" s="4"/>
      <c r="L38" s="4"/>
      <c r="M38" s="4"/>
      <c r="N38" s="4"/>
      <c r="O38" s="4"/>
      <c r="P38" s="4"/>
    </row>
    <row r="39" spans="1:16">
      <c r="A39" s="4"/>
      <c r="B39" s="4"/>
      <c r="C39" s="4"/>
      <c r="D39" s="4"/>
      <c r="E39" s="4"/>
      <c r="F39" s="4"/>
      <c r="G39" s="4"/>
      <c r="H39" s="4"/>
      <c r="I39" s="4"/>
      <c r="J39" s="4"/>
      <c r="K39" s="4"/>
      <c r="L39" s="4"/>
      <c r="M39" s="4"/>
      <c r="N39" s="4"/>
      <c r="O39" s="4"/>
      <c r="P39" s="4"/>
    </row>
    <row r="40" spans="1:16">
      <c r="A40" s="4"/>
      <c r="B40" s="4"/>
      <c r="C40" s="4"/>
      <c r="D40" s="4"/>
      <c r="E40" s="4"/>
      <c r="F40" s="4"/>
      <c r="G40" s="4"/>
      <c r="H40" s="4"/>
      <c r="I40" s="4"/>
      <c r="J40" s="4"/>
      <c r="K40" s="4"/>
      <c r="L40" s="4"/>
      <c r="M40" s="4"/>
      <c r="N40" s="4"/>
      <c r="O40" s="4"/>
      <c r="P40" s="4"/>
    </row>
  </sheetData>
  <mergeCells count="6">
    <mergeCell ref="A19:J19"/>
    <mergeCell ref="A2:J2"/>
    <mergeCell ref="A3:J3"/>
    <mergeCell ref="B6:E6"/>
    <mergeCell ref="G6:J6"/>
    <mergeCell ref="A7:A8"/>
  </mergeCells>
  <printOptions horizontalCentered="1"/>
  <pageMargins left="0.45" right="0.45" top="0.75" bottom="0.5" header="0" footer="0"/>
  <pageSetup scale="80" orientation="portrait" horizontalDpi="0" verticalDpi="0"/>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M12"/>
  <sheetViews>
    <sheetView workbookViewId="0">
      <selection activeCell="G19" sqref="G19"/>
    </sheetView>
  </sheetViews>
  <sheetFormatPr baseColWidth="10" defaultRowHeight="16"/>
  <cols>
    <col min="1" max="16384" width="10.83203125" style="18"/>
  </cols>
  <sheetData>
    <row r="1" spans="1:13">
      <c r="A1" t="s">
        <v>82</v>
      </c>
      <c r="B1" t="s">
        <v>83</v>
      </c>
      <c r="C1" t="s">
        <v>84</v>
      </c>
      <c r="D1" t="s">
        <v>85</v>
      </c>
      <c r="E1" t="s">
        <v>86</v>
      </c>
      <c r="F1" t="s">
        <v>87</v>
      </c>
      <c r="G1" t="s">
        <v>88</v>
      </c>
      <c r="H1" t="s">
        <v>243</v>
      </c>
      <c r="I1" t="s">
        <v>242</v>
      </c>
      <c r="J1" t="s">
        <v>241</v>
      </c>
      <c r="K1" t="s">
        <v>240</v>
      </c>
      <c r="L1" t="s">
        <v>239</v>
      </c>
      <c r="M1" t="s">
        <v>238</v>
      </c>
    </row>
    <row r="2" spans="1:13">
      <c r="A2" t="s">
        <v>82</v>
      </c>
      <c r="B2" t="s">
        <v>89</v>
      </c>
      <c r="C2" t="s">
        <v>262</v>
      </c>
      <c r="D2" t="s">
        <v>263</v>
      </c>
      <c r="E2" t="s">
        <v>264</v>
      </c>
      <c r="F2" t="s">
        <v>265</v>
      </c>
      <c r="G2" t="s">
        <v>266</v>
      </c>
      <c r="H2" t="s">
        <v>89</v>
      </c>
      <c r="I2" t="s">
        <v>262</v>
      </c>
      <c r="J2" t="s">
        <v>263</v>
      </c>
      <c r="K2" t="s">
        <v>264</v>
      </c>
      <c r="L2" t="s">
        <v>265</v>
      </c>
      <c r="M2" t="s">
        <v>266</v>
      </c>
    </row>
    <row r="3" spans="1:13">
      <c r="A3" t="s">
        <v>92</v>
      </c>
      <c r="B3" t="s">
        <v>286</v>
      </c>
      <c r="C3" t="s">
        <v>186</v>
      </c>
      <c r="D3" t="s">
        <v>93</v>
      </c>
      <c r="E3" t="s">
        <v>287</v>
      </c>
      <c r="F3" t="s">
        <v>286</v>
      </c>
      <c r="G3" t="s">
        <v>288</v>
      </c>
      <c r="H3" t="s">
        <v>289</v>
      </c>
      <c r="I3" t="s">
        <v>290</v>
      </c>
      <c r="J3" t="s">
        <v>291</v>
      </c>
      <c r="K3" t="s">
        <v>292</v>
      </c>
      <c r="L3" t="s">
        <v>293</v>
      </c>
      <c r="M3" t="s">
        <v>294</v>
      </c>
    </row>
    <row r="4" spans="1:13">
      <c r="A4" t="s">
        <v>82</v>
      </c>
      <c r="B4" t="s">
        <v>345</v>
      </c>
      <c r="C4" t="s">
        <v>346</v>
      </c>
      <c r="D4" t="s">
        <v>347</v>
      </c>
      <c r="E4" t="s">
        <v>348</v>
      </c>
      <c r="F4" t="s">
        <v>345</v>
      </c>
      <c r="G4" t="s">
        <v>77</v>
      </c>
      <c r="H4" t="s">
        <v>349</v>
      </c>
      <c r="I4" t="s">
        <v>349</v>
      </c>
      <c r="J4" t="s">
        <v>349</v>
      </c>
      <c r="K4" t="s">
        <v>349</v>
      </c>
      <c r="L4" t="s">
        <v>349</v>
      </c>
      <c r="M4" t="s">
        <v>349</v>
      </c>
    </row>
    <row r="5" spans="1:13">
      <c r="A5" t="s">
        <v>101</v>
      </c>
      <c r="B5" t="s">
        <v>20</v>
      </c>
      <c r="C5" t="s">
        <v>295</v>
      </c>
      <c r="D5" t="s">
        <v>296</v>
      </c>
      <c r="E5" t="s">
        <v>296</v>
      </c>
      <c r="F5" t="s">
        <v>54</v>
      </c>
      <c r="G5" t="s">
        <v>297</v>
      </c>
      <c r="H5" t="s">
        <v>43</v>
      </c>
      <c r="I5" t="s">
        <v>41</v>
      </c>
      <c r="J5" t="s">
        <v>298</v>
      </c>
      <c r="K5" t="s">
        <v>299</v>
      </c>
      <c r="L5" t="s">
        <v>300</v>
      </c>
      <c r="M5" t="s">
        <v>301</v>
      </c>
    </row>
    <row r="6" spans="1:13">
      <c r="A6" t="s">
        <v>82</v>
      </c>
      <c r="B6" t="s">
        <v>175</v>
      </c>
      <c r="C6" t="s">
        <v>350</v>
      </c>
      <c r="D6" t="s">
        <v>351</v>
      </c>
      <c r="E6" t="s">
        <v>174</v>
      </c>
      <c r="F6" t="s">
        <v>175</v>
      </c>
      <c r="G6" t="s">
        <v>352</v>
      </c>
      <c r="H6" t="s">
        <v>349</v>
      </c>
      <c r="I6" t="s">
        <v>349</v>
      </c>
      <c r="J6" t="s">
        <v>349</v>
      </c>
      <c r="K6" t="s">
        <v>349</v>
      </c>
      <c r="L6" t="s">
        <v>349</v>
      </c>
      <c r="M6" t="s">
        <v>349</v>
      </c>
    </row>
    <row r="7" spans="1:13">
      <c r="A7" t="s">
        <v>109</v>
      </c>
      <c r="B7" t="s">
        <v>307</v>
      </c>
      <c r="C7" t="s">
        <v>308</v>
      </c>
      <c r="D7" t="s">
        <v>309</v>
      </c>
      <c r="E7" t="s">
        <v>57</v>
      </c>
      <c r="F7" t="s">
        <v>29</v>
      </c>
      <c r="G7" t="s">
        <v>21</v>
      </c>
      <c r="H7" t="s">
        <v>310</v>
      </c>
      <c r="I7" t="s">
        <v>311</v>
      </c>
      <c r="J7" t="s">
        <v>312</v>
      </c>
      <c r="K7" t="s">
        <v>313</v>
      </c>
      <c r="L7" t="s">
        <v>314</v>
      </c>
      <c r="M7" t="s">
        <v>315</v>
      </c>
    </row>
    <row r="8" spans="1:13">
      <c r="A8" t="s">
        <v>82</v>
      </c>
      <c r="B8" t="s">
        <v>353</v>
      </c>
      <c r="C8" t="s">
        <v>354</v>
      </c>
      <c r="D8" t="s">
        <v>355</v>
      </c>
      <c r="E8" t="s">
        <v>356</v>
      </c>
      <c r="F8" t="s">
        <v>357</v>
      </c>
      <c r="G8" t="s">
        <v>358</v>
      </c>
      <c r="H8" t="s">
        <v>349</v>
      </c>
      <c r="I8" t="s">
        <v>349</v>
      </c>
      <c r="J8" t="s">
        <v>349</v>
      </c>
      <c r="K8" t="s">
        <v>349</v>
      </c>
      <c r="L8" t="s">
        <v>349</v>
      </c>
      <c r="M8" t="s">
        <v>349</v>
      </c>
    </row>
    <row r="9" spans="1:13">
      <c r="A9" t="s">
        <v>118</v>
      </c>
      <c r="B9" t="s">
        <v>316</v>
      </c>
      <c r="C9" t="s">
        <v>317</v>
      </c>
      <c r="D9" t="s">
        <v>318</v>
      </c>
      <c r="E9" t="s">
        <v>319</v>
      </c>
      <c r="F9" t="s">
        <v>119</v>
      </c>
      <c r="G9" t="s">
        <v>295</v>
      </c>
      <c r="H9" t="s">
        <v>320</v>
      </c>
      <c r="I9" t="s">
        <v>321</v>
      </c>
      <c r="J9" t="s">
        <v>228</v>
      </c>
      <c r="K9" t="s">
        <v>322</v>
      </c>
      <c r="L9" t="s">
        <v>323</v>
      </c>
      <c r="M9" t="s">
        <v>324</v>
      </c>
    </row>
    <row r="10" spans="1:13">
      <c r="A10" t="s">
        <v>82</v>
      </c>
      <c r="B10" t="s">
        <v>97</v>
      </c>
      <c r="C10" t="s">
        <v>359</v>
      </c>
      <c r="D10" t="s">
        <v>360</v>
      </c>
      <c r="E10" t="s">
        <v>361</v>
      </c>
      <c r="F10" t="s">
        <v>97</v>
      </c>
      <c r="G10" t="s">
        <v>208</v>
      </c>
      <c r="H10" t="s">
        <v>349</v>
      </c>
      <c r="I10" t="s">
        <v>349</v>
      </c>
      <c r="J10" t="s">
        <v>349</v>
      </c>
      <c r="K10" t="s">
        <v>349</v>
      </c>
      <c r="L10" t="s">
        <v>349</v>
      </c>
      <c r="M10" t="s">
        <v>349</v>
      </c>
    </row>
    <row r="11" spans="1:13">
      <c r="A11" t="s">
        <v>128</v>
      </c>
      <c r="B11" t="s">
        <v>130</v>
      </c>
      <c r="C11" t="s">
        <v>130</v>
      </c>
      <c r="D11" t="s">
        <v>25</v>
      </c>
      <c r="E11" t="s">
        <v>130</v>
      </c>
      <c r="F11" t="s">
        <v>326</v>
      </c>
      <c r="G11" t="s">
        <v>27</v>
      </c>
      <c r="H11" t="s">
        <v>327</v>
      </c>
      <c r="I11" t="s">
        <v>328</v>
      </c>
      <c r="J11" t="s">
        <v>329</v>
      </c>
      <c r="K11" t="s">
        <v>330</v>
      </c>
      <c r="L11" t="s">
        <v>331</v>
      </c>
      <c r="M11" t="s">
        <v>48</v>
      </c>
    </row>
    <row r="12" spans="1:13">
      <c r="A12" t="s">
        <v>82</v>
      </c>
      <c r="B12" t="s">
        <v>216</v>
      </c>
      <c r="C12" t="s">
        <v>23</v>
      </c>
      <c r="D12" t="s">
        <v>362</v>
      </c>
      <c r="E12" t="s">
        <v>208</v>
      </c>
      <c r="F12" t="s">
        <v>216</v>
      </c>
      <c r="G12" t="s">
        <v>350</v>
      </c>
      <c r="H12" t="s">
        <v>349</v>
      </c>
      <c r="I12" t="s">
        <v>349</v>
      </c>
      <c r="J12" t="s">
        <v>349</v>
      </c>
      <c r="K12" t="s">
        <v>349</v>
      </c>
      <c r="L12" t="s">
        <v>349</v>
      </c>
      <c r="M12" t="s">
        <v>349</v>
      </c>
    </row>
  </sheetData>
  <pageMargins left="0.7" right="0.7" top="0.75" bottom="0.75" header="0.3" footer="0.3"/>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M22"/>
  <sheetViews>
    <sheetView workbookViewId="0">
      <selection activeCell="A17" sqref="A17"/>
    </sheetView>
  </sheetViews>
  <sheetFormatPr baseColWidth="10" defaultColWidth="8.83203125" defaultRowHeight="15"/>
  <cols>
    <col min="1" max="1" width="24.33203125" style="16" bestFit="1" customWidth="1"/>
    <col min="2" max="16384" width="8.83203125" style="16"/>
  </cols>
  <sheetData>
    <row r="1" spans="1:13">
      <c r="A1" s="16" t="s">
        <v>82</v>
      </c>
      <c r="B1" s="16" t="s">
        <v>83</v>
      </c>
      <c r="C1" s="16" t="s">
        <v>84</v>
      </c>
      <c r="D1" s="16" t="s">
        <v>85</v>
      </c>
      <c r="E1" s="16" t="s">
        <v>86</v>
      </c>
      <c r="F1" s="16" t="s">
        <v>87</v>
      </c>
      <c r="G1" s="16" t="s">
        <v>88</v>
      </c>
      <c r="H1" s="16" t="s">
        <v>243</v>
      </c>
      <c r="I1" s="16" t="s">
        <v>242</v>
      </c>
      <c r="J1" s="16" t="s">
        <v>241</v>
      </c>
      <c r="K1" s="16" t="s">
        <v>240</v>
      </c>
      <c r="L1" s="16" t="s">
        <v>239</v>
      </c>
      <c r="M1" s="16" t="s">
        <v>238</v>
      </c>
    </row>
    <row r="2" spans="1:13">
      <c r="A2" s="16" t="s">
        <v>82</v>
      </c>
      <c r="B2" s="16" t="s">
        <v>237</v>
      </c>
      <c r="C2" s="16" t="s">
        <v>235</v>
      </c>
      <c r="D2" s="16" t="s">
        <v>234</v>
      </c>
      <c r="E2" s="16" t="s">
        <v>236</v>
      </c>
      <c r="F2" s="16" t="s">
        <v>235</v>
      </c>
      <c r="G2" s="16" t="s">
        <v>234</v>
      </c>
      <c r="H2" s="16" t="s">
        <v>233</v>
      </c>
      <c r="I2" s="16" t="s">
        <v>231</v>
      </c>
      <c r="J2" s="16" t="s">
        <v>230</v>
      </c>
      <c r="K2" s="16" t="s">
        <v>232</v>
      </c>
      <c r="L2" s="16" t="s">
        <v>231</v>
      </c>
      <c r="M2" s="16" t="s">
        <v>230</v>
      </c>
    </row>
    <row r="3" spans="1:13">
      <c r="A3" s="16" t="s">
        <v>229</v>
      </c>
      <c r="B3" s="16" t="s">
        <v>228</v>
      </c>
      <c r="C3" s="16" t="s">
        <v>227</v>
      </c>
      <c r="D3" s="16" t="s">
        <v>119</v>
      </c>
      <c r="E3" s="16" t="s">
        <v>226</v>
      </c>
      <c r="F3" s="16" t="s">
        <v>225</v>
      </c>
      <c r="G3" s="16" t="s">
        <v>224</v>
      </c>
      <c r="H3" s="16" t="s">
        <v>153</v>
      </c>
      <c r="I3" s="16" t="s">
        <v>153</v>
      </c>
      <c r="J3" s="16" t="s">
        <v>153</v>
      </c>
      <c r="K3" s="16" t="s">
        <v>153</v>
      </c>
      <c r="L3" s="16" t="s">
        <v>153</v>
      </c>
      <c r="M3" s="16" t="s">
        <v>153</v>
      </c>
    </row>
    <row r="4" spans="1:13">
      <c r="A4" s="16" t="s">
        <v>82</v>
      </c>
      <c r="B4" s="16" t="s">
        <v>74</v>
      </c>
      <c r="C4" s="16" t="s">
        <v>55</v>
      </c>
      <c r="D4" s="16" t="s">
        <v>97</v>
      </c>
      <c r="E4" s="16" t="s">
        <v>223</v>
      </c>
      <c r="F4" s="16" t="s">
        <v>222</v>
      </c>
      <c r="G4" s="16" t="s">
        <v>53</v>
      </c>
      <c r="H4" s="16" t="s">
        <v>153</v>
      </c>
      <c r="I4" s="16" t="s">
        <v>153</v>
      </c>
      <c r="J4" s="16" t="s">
        <v>153</v>
      </c>
      <c r="K4" s="16" t="s">
        <v>153</v>
      </c>
      <c r="L4" s="16" t="s">
        <v>153</v>
      </c>
      <c r="M4" s="16" t="s">
        <v>153</v>
      </c>
    </row>
    <row r="5" spans="1:13">
      <c r="A5" s="16" t="s">
        <v>221</v>
      </c>
      <c r="B5" s="16" t="s">
        <v>220</v>
      </c>
      <c r="C5" s="16" t="s">
        <v>219</v>
      </c>
      <c r="D5" s="16" t="s">
        <v>203</v>
      </c>
      <c r="E5" s="16" t="s">
        <v>177</v>
      </c>
      <c r="F5" s="16" t="s">
        <v>218</v>
      </c>
      <c r="G5" s="16" t="s">
        <v>19</v>
      </c>
      <c r="H5" s="16" t="s">
        <v>153</v>
      </c>
      <c r="I5" s="16" t="s">
        <v>153</v>
      </c>
      <c r="J5" s="16" t="s">
        <v>153</v>
      </c>
      <c r="K5" s="16" t="s">
        <v>153</v>
      </c>
      <c r="L5" s="16" t="s">
        <v>153</v>
      </c>
      <c r="M5" s="16" t="s">
        <v>153</v>
      </c>
    </row>
    <row r="6" spans="1:13">
      <c r="A6" s="16" t="s">
        <v>82</v>
      </c>
      <c r="B6" s="16" t="s">
        <v>75</v>
      </c>
      <c r="C6" s="16" t="s">
        <v>217</v>
      </c>
      <c r="D6" s="16" t="s">
        <v>216</v>
      </c>
      <c r="E6" s="16" t="s">
        <v>215</v>
      </c>
      <c r="F6" s="16" t="s">
        <v>214</v>
      </c>
      <c r="G6" s="16" t="s">
        <v>13</v>
      </c>
      <c r="H6" s="16" t="s">
        <v>153</v>
      </c>
      <c r="I6" s="16" t="s">
        <v>153</v>
      </c>
      <c r="J6" s="16" t="s">
        <v>153</v>
      </c>
      <c r="K6" s="16" t="s">
        <v>153</v>
      </c>
      <c r="L6" s="16" t="s">
        <v>153</v>
      </c>
      <c r="M6" s="16" t="s">
        <v>153</v>
      </c>
    </row>
    <row r="7" spans="1:13">
      <c r="A7" s="16" t="s">
        <v>213</v>
      </c>
      <c r="B7" s="16" t="s">
        <v>212</v>
      </c>
      <c r="C7" s="16" t="s">
        <v>211</v>
      </c>
      <c r="D7" s="16" t="s">
        <v>210</v>
      </c>
      <c r="E7" s="16" t="s">
        <v>164</v>
      </c>
      <c r="F7" s="16" t="s">
        <v>209</v>
      </c>
      <c r="G7" s="16" t="s">
        <v>32</v>
      </c>
      <c r="H7" s="16" t="s">
        <v>153</v>
      </c>
      <c r="I7" s="16" t="s">
        <v>153</v>
      </c>
      <c r="J7" s="16" t="s">
        <v>153</v>
      </c>
      <c r="K7" s="16" t="s">
        <v>153</v>
      </c>
      <c r="L7" s="16" t="s">
        <v>153</v>
      </c>
      <c r="M7" s="16" t="s">
        <v>153</v>
      </c>
    </row>
    <row r="8" spans="1:13">
      <c r="A8" s="16" t="s">
        <v>82</v>
      </c>
      <c r="B8" s="16" t="s">
        <v>76</v>
      </c>
      <c r="C8" s="16" t="s">
        <v>208</v>
      </c>
      <c r="D8" s="16" t="s">
        <v>207</v>
      </c>
      <c r="E8" s="16" t="s">
        <v>206</v>
      </c>
      <c r="F8" s="16" t="s">
        <v>205</v>
      </c>
      <c r="G8" s="16" t="s">
        <v>171</v>
      </c>
      <c r="H8" s="16" t="s">
        <v>153</v>
      </c>
      <c r="I8" s="16" t="s">
        <v>153</v>
      </c>
      <c r="J8" s="16" t="s">
        <v>153</v>
      </c>
      <c r="K8" s="16" t="s">
        <v>153</v>
      </c>
      <c r="L8" s="16" t="s">
        <v>153</v>
      </c>
      <c r="M8" s="16" t="s">
        <v>153</v>
      </c>
    </row>
    <row r="9" spans="1:13">
      <c r="A9" s="16" t="s">
        <v>204</v>
      </c>
      <c r="B9" s="16" t="s">
        <v>66</v>
      </c>
      <c r="C9" s="16" t="s">
        <v>203</v>
      </c>
      <c r="D9" s="16" t="s">
        <v>19</v>
      </c>
      <c r="E9" s="16" t="s">
        <v>202</v>
      </c>
      <c r="F9" s="16" t="s">
        <v>201</v>
      </c>
      <c r="G9" s="16" t="s">
        <v>62</v>
      </c>
      <c r="H9" s="16" t="s">
        <v>153</v>
      </c>
      <c r="I9" s="16" t="s">
        <v>153</v>
      </c>
      <c r="J9" s="16" t="s">
        <v>153</v>
      </c>
      <c r="K9" s="16" t="s">
        <v>153</v>
      </c>
      <c r="L9" s="16" t="s">
        <v>153</v>
      </c>
      <c r="M9" s="16" t="s">
        <v>153</v>
      </c>
    </row>
    <row r="10" spans="1:13">
      <c r="A10" s="16" t="s">
        <v>82</v>
      </c>
      <c r="B10" s="16" t="s">
        <v>77</v>
      </c>
      <c r="C10" s="16" t="s">
        <v>200</v>
      </c>
      <c r="D10" s="16" t="s">
        <v>63</v>
      </c>
      <c r="E10" s="16" t="s">
        <v>199</v>
      </c>
      <c r="F10" s="16" t="s">
        <v>199</v>
      </c>
      <c r="G10" s="16" t="s">
        <v>63</v>
      </c>
      <c r="H10" s="16" t="s">
        <v>153</v>
      </c>
      <c r="I10" s="16" t="s">
        <v>153</v>
      </c>
      <c r="J10" s="16" t="s">
        <v>153</v>
      </c>
      <c r="K10" s="16" t="s">
        <v>153</v>
      </c>
      <c r="L10" s="16" t="s">
        <v>153</v>
      </c>
      <c r="M10" s="16" t="s">
        <v>153</v>
      </c>
    </row>
    <row r="11" spans="1:13">
      <c r="A11" s="16" t="s">
        <v>198</v>
      </c>
      <c r="B11" s="16" t="s">
        <v>153</v>
      </c>
      <c r="C11" s="16" t="s">
        <v>153</v>
      </c>
      <c r="D11" s="16" t="s">
        <v>153</v>
      </c>
      <c r="E11" s="16" t="s">
        <v>153</v>
      </c>
      <c r="F11" s="16" t="s">
        <v>153</v>
      </c>
      <c r="G11" s="16" t="s">
        <v>153</v>
      </c>
      <c r="H11" s="16" t="s">
        <v>68</v>
      </c>
      <c r="I11" s="16" t="s">
        <v>30</v>
      </c>
      <c r="J11" s="16" t="s">
        <v>197</v>
      </c>
      <c r="K11" s="16" t="s">
        <v>196</v>
      </c>
      <c r="L11" s="16" t="s">
        <v>195</v>
      </c>
      <c r="M11" s="16" t="s">
        <v>19</v>
      </c>
    </row>
    <row r="12" spans="1:13">
      <c r="A12" s="16" t="s">
        <v>82</v>
      </c>
      <c r="B12" s="16" t="s">
        <v>153</v>
      </c>
      <c r="C12" s="16" t="s">
        <v>153</v>
      </c>
      <c r="D12" s="16" t="s">
        <v>153</v>
      </c>
      <c r="E12" s="16" t="s">
        <v>153</v>
      </c>
      <c r="F12" s="16" t="s">
        <v>153</v>
      </c>
      <c r="G12" s="16" t="s">
        <v>153</v>
      </c>
      <c r="H12" s="16" t="s">
        <v>78</v>
      </c>
      <c r="I12" s="16" t="s">
        <v>51</v>
      </c>
      <c r="J12" s="16" t="s">
        <v>63</v>
      </c>
      <c r="K12" s="16" t="s">
        <v>194</v>
      </c>
      <c r="L12" s="16" t="s">
        <v>193</v>
      </c>
      <c r="M12" s="16" t="s">
        <v>192</v>
      </c>
    </row>
    <row r="13" spans="1:13">
      <c r="A13" s="16" t="s">
        <v>191</v>
      </c>
      <c r="B13" s="16" t="s">
        <v>153</v>
      </c>
      <c r="C13" s="16" t="s">
        <v>153</v>
      </c>
      <c r="D13" s="16" t="s">
        <v>153</v>
      </c>
      <c r="E13" s="16" t="s">
        <v>153</v>
      </c>
      <c r="F13" s="16" t="s">
        <v>153</v>
      </c>
      <c r="G13" s="16" t="s">
        <v>153</v>
      </c>
      <c r="H13" s="16" t="s">
        <v>69</v>
      </c>
      <c r="I13" s="16" t="s">
        <v>190</v>
      </c>
      <c r="J13" s="16" t="s">
        <v>189</v>
      </c>
      <c r="K13" s="16" t="s">
        <v>188</v>
      </c>
      <c r="L13" s="16" t="s">
        <v>187</v>
      </c>
      <c r="M13" s="16" t="s">
        <v>186</v>
      </c>
    </row>
    <row r="14" spans="1:13">
      <c r="A14" s="16" t="s">
        <v>82</v>
      </c>
      <c r="B14" s="16" t="s">
        <v>153</v>
      </c>
      <c r="C14" s="16" t="s">
        <v>153</v>
      </c>
      <c r="D14" s="16" t="s">
        <v>153</v>
      </c>
      <c r="E14" s="16" t="s">
        <v>153</v>
      </c>
      <c r="F14" s="16" t="s">
        <v>153</v>
      </c>
      <c r="G14" s="16" t="s">
        <v>153</v>
      </c>
      <c r="H14" s="16" t="s">
        <v>185</v>
      </c>
      <c r="I14" s="16" t="s">
        <v>184</v>
      </c>
      <c r="J14" s="16" t="s">
        <v>183</v>
      </c>
      <c r="K14" s="16" t="s">
        <v>182</v>
      </c>
      <c r="L14" s="16" t="s">
        <v>181</v>
      </c>
      <c r="M14" s="16" t="s">
        <v>10</v>
      </c>
    </row>
    <row r="15" spans="1:13">
      <c r="A15" s="16" t="s">
        <v>180</v>
      </c>
      <c r="B15" s="16" t="s">
        <v>153</v>
      </c>
      <c r="C15" s="16" t="s">
        <v>153</v>
      </c>
      <c r="D15" s="16" t="s">
        <v>153</v>
      </c>
      <c r="E15" s="16" t="s">
        <v>153</v>
      </c>
      <c r="F15" s="16" t="s">
        <v>153</v>
      </c>
      <c r="G15" s="16" t="s">
        <v>153</v>
      </c>
      <c r="H15" s="16" t="s">
        <v>70</v>
      </c>
      <c r="I15" s="16" t="s">
        <v>60</v>
      </c>
      <c r="J15" s="16" t="s">
        <v>179</v>
      </c>
      <c r="K15" s="16" t="s">
        <v>178</v>
      </c>
      <c r="L15" s="16" t="s">
        <v>177</v>
      </c>
      <c r="M15" s="16" t="s">
        <v>176</v>
      </c>
    </row>
    <row r="16" spans="1:13">
      <c r="A16" s="16" t="s">
        <v>82</v>
      </c>
      <c r="B16" s="16" t="s">
        <v>153</v>
      </c>
      <c r="C16" s="16" t="s">
        <v>153</v>
      </c>
      <c r="D16" s="16" t="s">
        <v>153</v>
      </c>
      <c r="E16" s="16" t="s">
        <v>153</v>
      </c>
      <c r="F16" s="16" t="s">
        <v>153</v>
      </c>
      <c r="G16" s="16" t="s">
        <v>153</v>
      </c>
      <c r="H16" s="16" t="s">
        <v>80</v>
      </c>
      <c r="I16" s="16" t="s">
        <v>175</v>
      </c>
      <c r="J16" s="16" t="s">
        <v>174</v>
      </c>
      <c r="K16" s="16" t="s">
        <v>173</v>
      </c>
      <c r="L16" s="16" t="s">
        <v>172</v>
      </c>
      <c r="M16" s="16" t="s">
        <v>171</v>
      </c>
    </row>
    <row r="17" spans="1:13">
      <c r="A17" s="16" t="s">
        <v>170</v>
      </c>
      <c r="B17" s="16" t="s">
        <v>153</v>
      </c>
      <c r="C17" s="16" t="s">
        <v>153</v>
      </c>
      <c r="D17" s="16" t="s">
        <v>153</v>
      </c>
      <c r="E17" s="16" t="s">
        <v>153</v>
      </c>
      <c r="F17" s="16" t="s">
        <v>153</v>
      </c>
      <c r="G17" s="16" t="s">
        <v>153</v>
      </c>
      <c r="H17" s="16" t="s">
        <v>71</v>
      </c>
      <c r="I17" s="16" t="s">
        <v>19</v>
      </c>
      <c r="J17" s="16" t="s">
        <v>169</v>
      </c>
      <c r="K17" s="16" t="s">
        <v>40</v>
      </c>
      <c r="L17" s="16" t="s">
        <v>66</v>
      </c>
      <c r="M17" s="16" t="s">
        <v>130</v>
      </c>
    </row>
    <row r="18" spans="1:13">
      <c r="A18" s="16" t="s">
        <v>82</v>
      </c>
      <c r="B18" s="16" t="s">
        <v>153</v>
      </c>
      <c r="C18" s="16" t="s">
        <v>153</v>
      </c>
      <c r="D18" s="16" t="s">
        <v>153</v>
      </c>
      <c r="E18" s="16" t="s">
        <v>153</v>
      </c>
      <c r="F18" s="16" t="s">
        <v>153</v>
      </c>
      <c r="G18" s="16" t="s">
        <v>153</v>
      </c>
      <c r="H18" s="16" t="s">
        <v>79</v>
      </c>
      <c r="I18" s="16" t="s">
        <v>52</v>
      </c>
      <c r="J18" s="16" t="s">
        <v>12</v>
      </c>
      <c r="K18" s="16" t="s">
        <v>168</v>
      </c>
      <c r="L18" s="16" t="s">
        <v>127</v>
      </c>
      <c r="M18" s="16" t="s">
        <v>167</v>
      </c>
    </row>
    <row r="19" spans="1:13">
      <c r="A19" s="16" t="s">
        <v>138</v>
      </c>
      <c r="B19" s="16" t="s">
        <v>166</v>
      </c>
      <c r="C19" s="16" t="s">
        <v>166</v>
      </c>
      <c r="D19" s="16" t="s">
        <v>166</v>
      </c>
      <c r="E19" s="16" t="s">
        <v>166</v>
      </c>
      <c r="F19" s="16" t="s">
        <v>166</v>
      </c>
      <c r="G19" s="16" t="s">
        <v>166</v>
      </c>
      <c r="H19" s="16" t="s">
        <v>166</v>
      </c>
      <c r="I19" s="16" t="s">
        <v>166</v>
      </c>
      <c r="J19" s="16" t="s">
        <v>166</v>
      </c>
      <c r="K19" s="16" t="s">
        <v>166</v>
      </c>
      <c r="L19" s="16" t="s">
        <v>166</v>
      </c>
      <c r="M19" s="16" t="s">
        <v>166</v>
      </c>
    </row>
    <row r="20" spans="1:13">
      <c r="A20" s="16" t="s">
        <v>145</v>
      </c>
      <c r="B20" s="16" t="s">
        <v>165</v>
      </c>
      <c r="C20" s="16" t="s">
        <v>164</v>
      </c>
      <c r="D20" s="16" t="s">
        <v>163</v>
      </c>
      <c r="E20" s="16" t="s">
        <v>162</v>
      </c>
      <c r="F20" s="16" t="s">
        <v>161</v>
      </c>
      <c r="G20" s="16" t="s">
        <v>160</v>
      </c>
      <c r="H20" s="16" t="s">
        <v>156</v>
      </c>
      <c r="I20" s="16" t="s">
        <v>159</v>
      </c>
      <c r="J20" s="16" t="s">
        <v>158</v>
      </c>
      <c r="K20" s="16" t="s">
        <v>157</v>
      </c>
      <c r="L20" s="16" t="s">
        <v>156</v>
      </c>
      <c r="M20" s="16" t="s">
        <v>155</v>
      </c>
    </row>
    <row r="21" spans="1:13">
      <c r="A21" s="16" t="s">
        <v>152</v>
      </c>
      <c r="B21" s="16" t="s">
        <v>153</v>
      </c>
      <c r="C21" s="16" t="s">
        <v>153</v>
      </c>
      <c r="D21" s="16" t="s">
        <v>153</v>
      </c>
      <c r="E21" s="16" t="s">
        <v>153</v>
      </c>
      <c r="F21" s="16" t="s">
        <v>153</v>
      </c>
      <c r="G21" s="16" t="s">
        <v>153</v>
      </c>
      <c r="H21" s="16" t="s">
        <v>153</v>
      </c>
      <c r="I21" s="16" t="s">
        <v>153</v>
      </c>
      <c r="J21" s="16" t="s">
        <v>153</v>
      </c>
      <c r="K21" s="16" t="s">
        <v>153</v>
      </c>
      <c r="L21" s="16" t="s">
        <v>153</v>
      </c>
      <c r="M21" s="16" t="s">
        <v>153</v>
      </c>
    </row>
    <row r="22" spans="1:13">
      <c r="A22" s="16" t="s">
        <v>154</v>
      </c>
      <c r="B22" s="16" t="s">
        <v>153</v>
      </c>
      <c r="C22" s="16" t="s">
        <v>153</v>
      </c>
      <c r="D22" s="16" t="s">
        <v>153</v>
      </c>
      <c r="E22" s="16" t="s">
        <v>153</v>
      </c>
      <c r="F22" s="16" t="s">
        <v>153</v>
      </c>
      <c r="G22" s="16" t="s">
        <v>153</v>
      </c>
      <c r="H22" s="16" t="s">
        <v>153</v>
      </c>
      <c r="I22" s="16" t="s">
        <v>153</v>
      </c>
      <c r="J22" s="16" t="s">
        <v>153</v>
      </c>
      <c r="K22" s="16" t="s">
        <v>153</v>
      </c>
      <c r="L22" s="16" t="s">
        <v>153</v>
      </c>
      <c r="M22" s="16" t="s">
        <v>153</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5"/>
  <sheetViews>
    <sheetView zoomScale="90" zoomScaleNormal="90" zoomScalePageLayoutView="90" workbookViewId="0">
      <selection activeCell="B2" sqref="B2"/>
    </sheetView>
  </sheetViews>
  <sheetFormatPr baseColWidth="10" defaultRowHeight="16"/>
  <cols>
    <col min="1" max="1" width="20.1640625" style="1" customWidth="1"/>
    <col min="2" max="16384" width="10.83203125" style="1"/>
  </cols>
  <sheetData>
    <row r="1" spans="1:7" ht="9" customHeight="1"/>
    <row r="2" spans="1:7">
      <c r="A2" s="99" t="s">
        <v>64</v>
      </c>
      <c r="B2" s="99"/>
      <c r="C2" s="99"/>
      <c r="D2" s="99"/>
      <c r="E2" s="99"/>
      <c r="F2" s="99"/>
      <c r="G2" s="99"/>
    </row>
    <row r="3" spans="1:7">
      <c r="A3" s="100" t="s">
        <v>44</v>
      </c>
      <c r="B3" s="100"/>
      <c r="C3" s="100"/>
      <c r="D3" s="100"/>
      <c r="E3" s="100"/>
      <c r="F3" s="100"/>
      <c r="G3" s="100"/>
    </row>
    <row r="4" spans="1:7" s="11" customFormat="1">
      <c r="A4" s="10"/>
      <c r="B4" s="35">
        <v>1</v>
      </c>
      <c r="C4" s="35">
        <v>2</v>
      </c>
      <c r="D4" s="35">
        <v>3</v>
      </c>
      <c r="E4" s="35">
        <v>4</v>
      </c>
      <c r="F4" s="35">
        <v>5</v>
      </c>
      <c r="G4" s="35">
        <v>6</v>
      </c>
    </row>
    <row r="5" spans="1:7">
      <c r="B5" s="8"/>
      <c r="C5" s="8"/>
      <c r="D5" s="8"/>
      <c r="E5" s="8"/>
      <c r="F5" s="8"/>
      <c r="G5" s="8"/>
    </row>
    <row r="6" spans="1:7" ht="51">
      <c r="B6" s="3" t="s">
        <v>14</v>
      </c>
      <c r="C6" s="3" t="s">
        <v>15</v>
      </c>
      <c r="D6" s="3" t="s">
        <v>16</v>
      </c>
      <c r="E6" s="3" t="s">
        <v>81</v>
      </c>
      <c r="F6" s="3" t="s">
        <v>17</v>
      </c>
      <c r="G6" s="3" t="s">
        <v>18</v>
      </c>
    </row>
    <row r="7" spans="1:7">
      <c r="B7" s="3"/>
      <c r="C7" s="3"/>
      <c r="D7" s="3"/>
      <c r="E7" s="3"/>
      <c r="F7" s="3"/>
      <c r="G7" s="3"/>
    </row>
    <row r="8" spans="1:7">
      <c r="B8" s="100" t="s">
        <v>37</v>
      </c>
      <c r="C8" s="100"/>
      <c r="D8" s="100"/>
      <c r="E8" s="100"/>
      <c r="F8" s="100"/>
      <c r="G8" s="100"/>
    </row>
    <row r="9" spans="1:7">
      <c r="A9" s="1" t="s">
        <v>0</v>
      </c>
      <c r="B9" s="8" t="str">
        <f>'r.dd-zip'!H3</f>
        <v>9.812</v>
      </c>
      <c r="C9" s="8" t="str">
        <f>'r.dd-zip'!I3</f>
        <v>0.343</v>
      </c>
      <c r="D9" s="8" t="str">
        <f>'r.dd-zip'!J3</f>
        <v>1.037</v>
      </c>
      <c r="E9" s="8" t="str">
        <f>'r.dd-zip'!K3</f>
        <v>8.431</v>
      </c>
      <c r="F9" s="8" t="str">
        <f>'r.dd-zip'!L3</f>
        <v>9.371</v>
      </c>
      <c r="G9" s="8" t="str">
        <f>'r.dd-zip'!M3</f>
        <v>0.441</v>
      </c>
    </row>
    <row r="10" spans="1:7">
      <c r="B10" s="8" t="str">
        <f>'r.dd-zip'!H4</f>
        <v>(1.208)***</v>
      </c>
      <c r="C10" s="8" t="str">
        <f>'r.dd-zip'!I4</f>
        <v>(0.084)***</v>
      </c>
      <c r="D10" s="8" t="str">
        <f>'r.dd-zip'!J4</f>
        <v>(0.114)***</v>
      </c>
      <c r="E10" s="8" t="str">
        <f>'r.dd-zip'!K4</f>
        <v>(1.088)***</v>
      </c>
      <c r="F10" s="8" t="str">
        <f>'r.dd-zip'!L4</f>
        <v>(1.149)***</v>
      </c>
      <c r="G10" s="8" t="str">
        <f>'r.dd-zip'!M4</f>
        <v>(0.071)***</v>
      </c>
    </row>
    <row r="11" spans="1:7">
      <c r="A11" s="1" t="s">
        <v>5</v>
      </c>
      <c r="B11" s="8" t="str">
        <f>'r.dd-zip'!H5</f>
        <v>-1.221</v>
      </c>
      <c r="C11" s="8" t="str">
        <f>'r.dd-zip'!I5</f>
        <v>-0.051</v>
      </c>
      <c r="D11" s="8" t="str">
        <f>'r.dd-zip'!J5</f>
        <v>-0.141</v>
      </c>
      <c r="E11" s="8" t="str">
        <f>'r.dd-zip'!K5</f>
        <v>-1.029</v>
      </c>
      <c r="F11" s="8" t="str">
        <f>'r.dd-zip'!L5</f>
        <v>-1.090</v>
      </c>
      <c r="G11" s="8" t="str">
        <f>'r.dd-zip'!M5</f>
        <v>-0.131</v>
      </c>
    </row>
    <row r="12" spans="1:7">
      <c r="B12" s="8" t="str">
        <f>'r.dd-zip'!H6</f>
        <v>(0.783)</v>
      </c>
      <c r="C12" s="8" t="str">
        <f>'r.dd-zip'!I6</f>
        <v>(0.087)</v>
      </c>
      <c r="D12" s="8" t="str">
        <f>'r.dd-zip'!J6</f>
        <v>(0.101)</v>
      </c>
      <c r="E12" s="8" t="str">
        <f>'r.dd-zip'!K6</f>
        <v>(0.671)</v>
      </c>
      <c r="F12" s="8" t="str">
        <f>'r.dd-zip'!L6</f>
        <v>(0.743)</v>
      </c>
      <c r="G12" s="8" t="str">
        <f>'r.dd-zip'!M6</f>
        <v>(0.070)*</v>
      </c>
    </row>
    <row r="13" spans="1:7">
      <c r="A13" s="1" t="s">
        <v>6</v>
      </c>
      <c r="B13" s="8" t="str">
        <f>'r.dd-zip'!H7</f>
        <v>-6.932</v>
      </c>
      <c r="C13" s="8" t="str">
        <f>'r.dd-zip'!I7</f>
        <v>-0.142</v>
      </c>
      <c r="D13" s="8" t="str">
        <f>'r.dd-zip'!J7</f>
        <v>-0.692</v>
      </c>
      <c r="E13" s="8" t="str">
        <f>'r.dd-zip'!K7</f>
        <v>-6.099</v>
      </c>
      <c r="F13" s="8" t="str">
        <f>'r.dd-zip'!L7</f>
        <v>-6.451</v>
      </c>
      <c r="G13" s="8" t="str">
        <f>'r.dd-zip'!M7</f>
        <v>-0.482</v>
      </c>
    </row>
    <row r="14" spans="1:7">
      <c r="B14" s="8" t="str">
        <f>'r.dd-zip'!H8</f>
        <v>(0.909)***</v>
      </c>
      <c r="C14" s="8" t="str">
        <f>'r.dd-zip'!I8</f>
        <v>(0.035)***</v>
      </c>
      <c r="D14" s="8" t="str">
        <f>'r.dd-zip'!J8</f>
        <v>(0.085)***</v>
      </c>
      <c r="E14" s="8" t="str">
        <f>'r.dd-zip'!K8</f>
        <v>(0.827)***</v>
      </c>
      <c r="F14" s="8" t="str">
        <f>'r.dd-zip'!L8</f>
        <v>(0.863)***</v>
      </c>
      <c r="G14" s="8" t="str">
        <f>'r.dd-zip'!M8</f>
        <v>(0.060)***</v>
      </c>
    </row>
    <row r="15" spans="1:7" ht="16" customHeight="1">
      <c r="A15" s="96" t="s">
        <v>35</v>
      </c>
      <c r="B15" s="8" t="str">
        <f>'r.dd-zip'!H9</f>
        <v>2.879</v>
      </c>
      <c r="C15" s="8" t="str">
        <f>'r.dd-zip'!I9</f>
        <v>0.202</v>
      </c>
      <c r="D15" s="8" t="str">
        <f>'r.dd-zip'!J9</f>
        <v>0.345</v>
      </c>
      <c r="E15" s="8" t="str">
        <f>'r.dd-zip'!K9</f>
        <v>2.333</v>
      </c>
      <c r="F15" s="8" t="str">
        <f>'r.dd-zip'!L9</f>
        <v>2.920</v>
      </c>
      <c r="G15" s="8" t="str">
        <f>'r.dd-zip'!M9</f>
        <v>-0.041</v>
      </c>
    </row>
    <row r="16" spans="1:7">
      <c r="A16" s="96"/>
      <c r="B16" s="8" t="str">
        <f>'r.dd-zip'!H10</f>
        <v>(1.081)***</v>
      </c>
      <c r="C16" s="8" t="str">
        <f>'r.dd-zip'!I10</f>
        <v>(0.088)**</v>
      </c>
      <c r="D16" s="8" t="str">
        <f>'r.dd-zip'!J10</f>
        <v>(0.104)***</v>
      </c>
      <c r="E16" s="8" t="str">
        <f>'r.dd-zip'!K10</f>
        <v>(0.973)**</v>
      </c>
      <c r="F16" s="8" t="str">
        <f>'r.dd-zip'!L10</f>
        <v>(1.048)***</v>
      </c>
      <c r="G16" s="8" t="str">
        <f>'r.dd-zip'!M10</f>
        <v>(0.066)</v>
      </c>
    </row>
    <row r="17" spans="1:13">
      <c r="A17" s="97" t="s">
        <v>34</v>
      </c>
      <c r="B17" s="8" t="str">
        <f>'r.dd-zip'!H11</f>
        <v>1.659</v>
      </c>
      <c r="C17" s="8" t="str">
        <f>'r.dd-zip'!I11</f>
        <v>0.150</v>
      </c>
      <c r="D17" s="8" t="str">
        <f>'r.dd-zip'!J11</f>
        <v>0.204</v>
      </c>
      <c r="E17" s="8" t="str">
        <f>'r.dd-zip'!K11</f>
        <v>1.304</v>
      </c>
      <c r="F17" s="8" t="str">
        <f>'r.dd-zip'!L11</f>
        <v>1.830</v>
      </c>
      <c r="G17" s="8" t="str">
        <f>'r.dd-zip'!M11</f>
        <v>-0.172</v>
      </c>
    </row>
    <row r="18" spans="1:13">
      <c r="A18" s="98"/>
      <c r="B18" s="8" t="str">
        <f>'r.dd-zip'!H12</f>
        <v>(1.389)</v>
      </c>
      <c r="C18" s="8" t="str">
        <f>'r.dd-zip'!I12</f>
        <v>(0.136)</v>
      </c>
      <c r="D18" s="8" t="str">
        <f>'r.dd-zip'!J12</f>
        <v>(0.149)</v>
      </c>
      <c r="E18" s="8" t="str">
        <f>'r.dd-zip'!K12</f>
        <v>(1.267)</v>
      </c>
      <c r="F18" s="8" t="str">
        <f>'r.dd-zip'!L12</f>
        <v>(1.337)</v>
      </c>
      <c r="G18" s="8" t="str">
        <f>'r.dd-zip'!M12</f>
        <v>(0.119)</v>
      </c>
    </row>
    <row r="19" spans="1:13">
      <c r="A19" s="5"/>
      <c r="B19" s="6"/>
      <c r="C19" s="6"/>
      <c r="D19" s="6"/>
      <c r="E19" s="6"/>
      <c r="F19" s="6"/>
      <c r="G19" s="6"/>
    </row>
    <row r="20" spans="1:13">
      <c r="A20" s="5"/>
      <c r="B20" s="101" t="s">
        <v>65</v>
      </c>
      <c r="C20" s="101"/>
      <c r="D20" s="101"/>
      <c r="E20" s="101"/>
      <c r="F20" s="101"/>
      <c r="G20" s="101"/>
    </row>
    <row r="21" spans="1:13">
      <c r="A21" s="1" t="s">
        <v>0</v>
      </c>
      <c r="B21" s="8" t="str">
        <f>'r.dd-zip'!B3</f>
        <v>0.132</v>
      </c>
      <c r="C21" s="8" t="str">
        <f>'r.dd-zip'!C3</f>
        <v>0.042</v>
      </c>
      <c r="D21" s="8" t="str">
        <f>'r.dd-zip'!D3</f>
        <v>0.115</v>
      </c>
      <c r="E21" s="8" t="str">
        <f>'r.dd-zip'!E3</f>
        <v>0.141</v>
      </c>
      <c r="F21" s="8" t="str">
        <f>'r.dd-zip'!F3</f>
        <v>0.131</v>
      </c>
      <c r="G21" s="8" t="str">
        <f>'r.dd-zip'!G3</f>
        <v>0.126</v>
      </c>
    </row>
    <row r="22" spans="1:13">
      <c r="B22" s="8" t="str">
        <f>'r.dd-zip'!B4</f>
        <v>(0.017)***</v>
      </c>
      <c r="C22" s="8" t="str">
        <f>'r.dd-zip'!C4</f>
        <v>(0.012)***</v>
      </c>
      <c r="D22" s="8" t="str">
        <f>'r.dd-zip'!D4</f>
        <v>(0.014)***</v>
      </c>
      <c r="E22" s="8" t="str">
        <f>'r.dd-zip'!E4</f>
        <v>(0.018)***</v>
      </c>
      <c r="F22" s="8" t="str">
        <f>'r.dd-zip'!F4</f>
        <v>(0.017)***</v>
      </c>
      <c r="G22" s="8" t="str">
        <f>'r.dd-zip'!G4</f>
        <v>(0.017)***</v>
      </c>
    </row>
    <row r="23" spans="1:13">
      <c r="A23" s="1" t="s">
        <v>5</v>
      </c>
      <c r="B23" s="8" t="str">
        <f>'r.dd-zip'!B5</f>
        <v>-0.025</v>
      </c>
      <c r="C23" s="8" t="str">
        <f>'r.dd-zip'!C5</f>
        <v>-0.002</v>
      </c>
      <c r="D23" s="8" t="str">
        <f>'r.dd-zip'!D5</f>
        <v>-0.026</v>
      </c>
      <c r="E23" s="8" t="str">
        <f>'r.dd-zip'!E5</f>
        <v>-0.029</v>
      </c>
      <c r="F23" s="8" t="str">
        <f>'r.dd-zip'!F5</f>
        <v>-0.024</v>
      </c>
      <c r="G23" s="8" t="str">
        <f>'r.dd-zip'!G5</f>
        <v>-0.029</v>
      </c>
    </row>
    <row r="24" spans="1:13">
      <c r="B24" s="8" t="str">
        <f>'r.dd-zip'!B6</f>
        <v>(0.009)***</v>
      </c>
      <c r="C24" s="8" t="str">
        <f>'r.dd-zip'!C6</f>
        <v>(0.008)</v>
      </c>
      <c r="D24" s="8" t="str">
        <f>'r.dd-zip'!D6</f>
        <v>(0.011)**</v>
      </c>
      <c r="E24" s="8" t="str">
        <f>'r.dd-zip'!E6</f>
        <v>(0.010)***</v>
      </c>
      <c r="F24" s="8" t="str">
        <f>'r.dd-zip'!F6</f>
        <v>(0.009)***</v>
      </c>
      <c r="G24" s="8" t="str">
        <f>'r.dd-zip'!G6</f>
        <v>(0.016)*</v>
      </c>
    </row>
    <row r="25" spans="1:13">
      <c r="A25" s="1" t="s">
        <v>6</v>
      </c>
      <c r="B25" s="8" t="str">
        <f>'r.dd-zip'!B7</f>
        <v>-0.223</v>
      </c>
      <c r="C25" s="8" t="str">
        <f>'r.dd-zip'!C7</f>
        <v>-0.107</v>
      </c>
      <c r="D25" s="8" t="str">
        <f>'r.dd-zip'!D7</f>
        <v>-0.335</v>
      </c>
      <c r="E25" s="8" t="str">
        <f>'r.dd-zip'!E7</f>
        <v>-0.209</v>
      </c>
      <c r="F25" s="8" t="str">
        <f>'r.dd-zip'!F7</f>
        <v>-0.219</v>
      </c>
      <c r="G25" s="8" t="str">
        <f>'r.dd-zip'!G7</f>
        <v>-0.209</v>
      </c>
    </row>
    <row r="26" spans="1:13">
      <c r="B26" s="8" t="str">
        <f>'r.dd-zip'!B8</f>
        <v>(0.024)***</v>
      </c>
      <c r="C26" s="8" t="str">
        <f>'r.dd-zip'!C8</f>
        <v>(0.024)***</v>
      </c>
      <c r="D26" s="8" t="str">
        <f>'r.dd-zip'!D8</f>
        <v>(0.027)***</v>
      </c>
      <c r="E26" s="8" t="str">
        <f>'r.dd-zip'!E8</f>
        <v>(0.024)***</v>
      </c>
      <c r="F26" s="8" t="str">
        <f>'r.dd-zip'!F8</f>
        <v>(0.024)***</v>
      </c>
      <c r="G26" s="8" t="str">
        <f>'r.dd-zip'!G8</f>
        <v>(0.021)***</v>
      </c>
    </row>
    <row r="27" spans="1:13">
      <c r="A27" s="96" t="s">
        <v>35</v>
      </c>
      <c r="B27" s="8" t="str">
        <f>'r.dd-zip'!B9</f>
        <v>0.031</v>
      </c>
      <c r="C27" s="8" t="str">
        <f>'r.dd-zip'!C9</f>
        <v>0.026</v>
      </c>
      <c r="D27" s="8" t="str">
        <f>'r.dd-zip'!D9</f>
        <v>0.035</v>
      </c>
      <c r="E27" s="8" t="str">
        <f>'r.dd-zip'!E9</f>
        <v>0.030</v>
      </c>
      <c r="F27" s="8" t="str">
        <f>'r.dd-zip'!F9</f>
        <v>0.032</v>
      </c>
      <c r="G27" s="8" t="str">
        <f>'r.dd-zip'!G9</f>
        <v>-0.001</v>
      </c>
    </row>
    <row r="28" spans="1:13">
      <c r="A28" s="96"/>
      <c r="B28" s="8" t="str">
        <f>'r.dd-zip'!B10</f>
        <v>(0.010)***</v>
      </c>
      <c r="C28" s="8" t="str">
        <f>'r.dd-zip'!C10</f>
        <v>(0.011)**</v>
      </c>
      <c r="D28" s="8" t="str">
        <f>'r.dd-zip'!D10</f>
        <v>(0.008)***</v>
      </c>
      <c r="E28" s="8" t="str">
        <f>'r.dd-zip'!E10</f>
        <v>(0.011)***</v>
      </c>
      <c r="F28" s="8" t="str">
        <f>'r.dd-zip'!F10</f>
        <v>(0.010)***</v>
      </c>
      <c r="G28" s="8" t="str">
        <f>'r.dd-zip'!G10</f>
        <v>(0.014)</v>
      </c>
    </row>
    <row r="29" spans="1:13">
      <c r="A29" s="97" t="s">
        <v>34</v>
      </c>
      <c r="B29" s="8" t="str">
        <f>'r.dd-zip'!B11</f>
        <v>0.010</v>
      </c>
      <c r="C29" s="8" t="str">
        <f>'r.dd-zip'!C11</f>
        <v>0.010</v>
      </c>
      <c r="D29" s="8" t="str">
        <f>'r.dd-zip'!D11</f>
        <v>0.010</v>
      </c>
      <c r="E29" s="8" t="str">
        <f>'r.dd-zip'!E11</f>
        <v>0.010</v>
      </c>
      <c r="F29" s="8" t="str">
        <f>'r.dd-zip'!F11</f>
        <v>0.012</v>
      </c>
      <c r="G29" s="8" t="str">
        <f>'r.dd-zip'!G11</f>
        <v>-0.016</v>
      </c>
    </row>
    <row r="30" spans="1:13">
      <c r="A30" s="98"/>
      <c r="B30" s="8" t="str">
        <f>'r.dd-zip'!B12</f>
        <v>(0.007)</v>
      </c>
      <c r="C30" s="8" t="str">
        <f>'r.dd-zip'!C12</f>
        <v>(0.006)</v>
      </c>
      <c r="D30" s="8" t="str">
        <f>'r.dd-zip'!D12</f>
        <v>(0.006)*</v>
      </c>
      <c r="E30" s="8" t="str">
        <f>'r.dd-zip'!E12</f>
        <v>(0.008)</v>
      </c>
      <c r="F30" s="8" t="str">
        <f>'r.dd-zip'!F12</f>
        <v>(0.007)*</v>
      </c>
      <c r="G30" s="8" t="str">
        <f>'r.dd-zip'!G12</f>
        <v>(0.014)</v>
      </c>
    </row>
    <row r="31" spans="1:13" ht="142" customHeight="1">
      <c r="A31" s="94" t="s">
        <v>574</v>
      </c>
      <c r="B31" s="94"/>
      <c r="C31" s="94"/>
      <c r="D31" s="94"/>
      <c r="E31" s="94"/>
      <c r="F31" s="94"/>
      <c r="G31" s="94"/>
      <c r="H31" s="4"/>
      <c r="I31" s="4"/>
      <c r="J31" s="4"/>
      <c r="K31" s="4"/>
      <c r="L31" s="4"/>
      <c r="M31" s="4"/>
    </row>
    <row r="32" spans="1:13">
      <c r="A32" s="4"/>
      <c r="B32" s="4"/>
      <c r="C32" s="4"/>
      <c r="D32" s="4"/>
      <c r="E32" s="4"/>
      <c r="F32" s="4"/>
      <c r="G32" s="4"/>
      <c r="H32" s="4"/>
      <c r="I32" s="4"/>
      <c r="J32" s="4"/>
      <c r="K32" s="4"/>
      <c r="L32" s="4"/>
      <c r="M32" s="4"/>
    </row>
    <row r="33" spans="1:13">
      <c r="A33" s="4" t="s">
        <v>437</v>
      </c>
      <c r="B33" s="4"/>
      <c r="C33" s="4"/>
      <c r="D33" s="4"/>
      <c r="E33" s="4"/>
      <c r="F33" s="4"/>
      <c r="G33" s="4"/>
      <c r="H33" s="4"/>
      <c r="I33" s="4"/>
      <c r="J33" s="4"/>
      <c r="K33" s="4"/>
      <c r="L33" s="4"/>
      <c r="M33" s="4"/>
    </row>
    <row r="34" spans="1:13">
      <c r="A34" s="4"/>
      <c r="C34" s="4"/>
      <c r="D34" s="4"/>
      <c r="E34" s="4"/>
      <c r="F34" s="4"/>
      <c r="G34" s="4"/>
      <c r="H34" s="4"/>
      <c r="I34" s="4"/>
      <c r="J34" s="4"/>
      <c r="K34" s="4"/>
      <c r="L34" s="4"/>
      <c r="M34" s="4"/>
    </row>
    <row r="35" spans="1:13">
      <c r="A35" s="4"/>
      <c r="C35" s="4"/>
      <c r="D35" s="4"/>
      <c r="E35" s="4"/>
      <c r="F35" s="4"/>
      <c r="G35" s="4"/>
      <c r="H35" s="4"/>
      <c r="I35" s="4"/>
      <c r="J35" s="4"/>
      <c r="K35" s="4"/>
      <c r="L35" s="4"/>
      <c r="M35" s="4"/>
    </row>
    <row r="36" spans="1:13">
      <c r="A36" s="4"/>
      <c r="C36" s="4"/>
      <c r="D36" s="4"/>
      <c r="E36" s="4"/>
      <c r="F36" s="4"/>
      <c r="G36" s="4"/>
      <c r="H36" s="4"/>
      <c r="I36" s="4"/>
      <c r="J36" s="4"/>
      <c r="K36" s="4"/>
      <c r="L36" s="4"/>
      <c r="M36" s="4"/>
    </row>
    <row r="37" spans="1:13">
      <c r="A37" s="4"/>
      <c r="C37" s="4"/>
      <c r="D37" s="4"/>
      <c r="E37" s="4"/>
      <c r="F37" s="4"/>
      <c r="G37" s="4"/>
      <c r="H37" s="4"/>
      <c r="I37" s="4"/>
      <c r="J37" s="4"/>
      <c r="K37" s="4"/>
      <c r="L37" s="4"/>
      <c r="M37" s="4"/>
    </row>
    <row r="38" spans="1:13">
      <c r="A38" s="4"/>
      <c r="C38" s="4"/>
      <c r="D38" s="4"/>
      <c r="E38" s="4"/>
      <c r="F38" s="4"/>
      <c r="G38" s="4"/>
      <c r="H38" s="4"/>
      <c r="I38" s="4"/>
      <c r="J38" s="4"/>
      <c r="K38" s="4"/>
      <c r="L38" s="4"/>
      <c r="M38" s="4"/>
    </row>
    <row r="39" spans="1:13">
      <c r="A39" s="4"/>
      <c r="C39" s="4"/>
      <c r="D39" s="4"/>
      <c r="E39" s="4"/>
      <c r="F39" s="4"/>
      <c r="G39" s="4"/>
      <c r="H39" s="4"/>
      <c r="I39" s="4"/>
      <c r="J39" s="4"/>
      <c r="K39" s="4"/>
      <c r="L39" s="4"/>
      <c r="M39" s="4"/>
    </row>
    <row r="40" spans="1:13">
      <c r="A40" s="4"/>
      <c r="C40" s="4"/>
      <c r="D40" s="4"/>
      <c r="E40" s="4"/>
      <c r="F40" s="4"/>
      <c r="G40" s="4"/>
      <c r="H40" s="4"/>
      <c r="I40" s="4"/>
      <c r="J40" s="4"/>
      <c r="K40" s="4"/>
      <c r="L40" s="4"/>
      <c r="M40" s="4"/>
    </row>
    <row r="41" spans="1:13">
      <c r="A41" s="4"/>
      <c r="C41" s="4"/>
      <c r="D41" s="4"/>
      <c r="E41" s="4"/>
      <c r="F41" s="4"/>
      <c r="G41" s="4"/>
      <c r="H41" s="4"/>
      <c r="I41" s="4"/>
      <c r="J41" s="4"/>
      <c r="K41" s="4"/>
      <c r="L41" s="4"/>
      <c r="M41" s="4"/>
    </row>
    <row r="42" spans="1:13">
      <c r="A42" s="4"/>
      <c r="C42" s="4"/>
      <c r="D42" s="4"/>
      <c r="E42" s="4"/>
      <c r="F42" s="4"/>
      <c r="G42" s="4"/>
      <c r="H42" s="4"/>
      <c r="I42" s="4"/>
      <c r="J42" s="4"/>
      <c r="K42" s="4"/>
      <c r="L42" s="4"/>
      <c r="M42" s="4"/>
    </row>
    <row r="43" spans="1:13">
      <c r="A43" s="4"/>
      <c r="C43" s="4"/>
      <c r="D43" s="4"/>
      <c r="E43" s="4"/>
      <c r="F43" s="4"/>
      <c r="G43" s="4"/>
      <c r="H43" s="4"/>
      <c r="I43" s="4"/>
      <c r="J43" s="4"/>
      <c r="K43" s="4"/>
      <c r="L43" s="4"/>
      <c r="M43" s="4"/>
    </row>
    <row r="44" spans="1:13">
      <c r="A44" s="4"/>
      <c r="C44" s="4"/>
      <c r="D44" s="4"/>
      <c r="E44" s="4"/>
      <c r="F44" s="4"/>
      <c r="G44" s="4"/>
      <c r="H44" s="4"/>
      <c r="I44" s="4"/>
      <c r="J44" s="4"/>
      <c r="K44" s="4"/>
      <c r="L44" s="4"/>
      <c r="M44" s="4"/>
    </row>
    <row r="45" spans="1:13">
      <c r="A45" s="4"/>
      <c r="C45" s="4"/>
      <c r="D45" s="4"/>
      <c r="E45" s="4"/>
      <c r="F45" s="4"/>
      <c r="G45" s="4"/>
      <c r="H45" s="4"/>
      <c r="I45" s="4"/>
      <c r="J45" s="4"/>
      <c r="K45" s="4"/>
      <c r="L45" s="4"/>
      <c r="M45" s="4"/>
    </row>
    <row r="46" spans="1:13">
      <c r="A46" s="4"/>
      <c r="C46" s="4"/>
      <c r="D46" s="4"/>
      <c r="E46" s="4"/>
      <c r="F46" s="4"/>
      <c r="G46" s="4"/>
      <c r="H46" s="4"/>
      <c r="I46" s="4"/>
      <c r="J46" s="4"/>
      <c r="K46" s="4"/>
      <c r="L46" s="4"/>
      <c r="M46" s="4"/>
    </row>
    <row r="47" spans="1:13">
      <c r="A47" s="4"/>
      <c r="C47" s="4"/>
      <c r="D47" s="4"/>
      <c r="E47" s="4"/>
      <c r="F47" s="4"/>
      <c r="G47" s="4"/>
      <c r="H47" s="4"/>
      <c r="I47" s="4"/>
      <c r="J47" s="4"/>
      <c r="K47" s="4"/>
      <c r="L47" s="4"/>
      <c r="M47" s="4"/>
    </row>
    <row r="48" spans="1:13">
      <c r="A48" s="4"/>
      <c r="B48" s="4"/>
      <c r="C48" s="4"/>
      <c r="D48" s="4"/>
      <c r="E48" s="4"/>
      <c r="F48" s="4"/>
      <c r="G48" s="4"/>
      <c r="H48" s="4"/>
      <c r="I48" s="4"/>
      <c r="J48" s="4"/>
      <c r="K48" s="4"/>
      <c r="L48" s="4"/>
      <c r="M48" s="4"/>
    </row>
    <row r="49" spans="1:13">
      <c r="A49" s="4"/>
      <c r="B49" s="4"/>
      <c r="C49" s="4"/>
      <c r="D49" s="4"/>
      <c r="E49" s="4"/>
      <c r="F49" s="4"/>
      <c r="G49" s="4"/>
      <c r="H49" s="4"/>
      <c r="I49" s="4"/>
      <c r="J49" s="4"/>
      <c r="K49" s="4"/>
      <c r="L49" s="4"/>
      <c r="M49" s="4"/>
    </row>
    <row r="50" spans="1:13">
      <c r="A50" s="4"/>
      <c r="B50" s="4"/>
      <c r="C50" s="4"/>
      <c r="D50" s="4"/>
      <c r="E50" s="4"/>
      <c r="F50" s="4"/>
      <c r="G50" s="4"/>
      <c r="H50" s="4"/>
      <c r="I50" s="4"/>
      <c r="J50" s="4"/>
      <c r="K50" s="4"/>
      <c r="L50" s="4"/>
      <c r="M50" s="4"/>
    </row>
    <row r="51" spans="1:13">
      <c r="A51" s="4"/>
      <c r="B51" s="4"/>
      <c r="C51" s="4"/>
      <c r="D51" s="4"/>
      <c r="E51" s="4"/>
      <c r="F51" s="4"/>
      <c r="G51" s="4"/>
      <c r="H51" s="4"/>
      <c r="I51" s="4"/>
      <c r="J51" s="4"/>
      <c r="K51" s="4"/>
      <c r="L51" s="4"/>
      <c r="M51" s="4"/>
    </row>
    <row r="52" spans="1:13">
      <c r="A52" s="4"/>
      <c r="B52" s="4"/>
      <c r="C52" s="4"/>
      <c r="D52" s="4"/>
      <c r="E52" s="4"/>
      <c r="F52" s="4"/>
      <c r="G52" s="4"/>
      <c r="H52" s="4"/>
      <c r="I52" s="4"/>
      <c r="J52" s="4"/>
      <c r="K52" s="4"/>
      <c r="L52" s="4"/>
      <c r="M52" s="4"/>
    </row>
    <row r="53" spans="1:13">
      <c r="A53" s="4"/>
      <c r="B53" s="4"/>
      <c r="C53" s="4"/>
      <c r="D53" s="4"/>
      <c r="E53" s="4"/>
      <c r="F53" s="4"/>
      <c r="G53" s="4"/>
      <c r="H53" s="4"/>
      <c r="I53" s="4"/>
      <c r="J53" s="4"/>
      <c r="K53" s="4"/>
      <c r="L53" s="4"/>
      <c r="M53" s="4"/>
    </row>
    <row r="54" spans="1:13">
      <c r="A54" s="4"/>
      <c r="B54" s="4"/>
      <c r="C54" s="4"/>
      <c r="D54" s="4"/>
      <c r="E54" s="4"/>
      <c r="F54" s="4"/>
      <c r="G54" s="4"/>
      <c r="H54" s="4"/>
      <c r="I54" s="4"/>
      <c r="J54" s="4"/>
      <c r="K54" s="4"/>
      <c r="L54" s="4"/>
      <c r="M54" s="4"/>
    </row>
    <row r="55" spans="1:13">
      <c r="A55" s="4"/>
      <c r="B55" s="4"/>
      <c r="C55" s="4"/>
      <c r="D55" s="4"/>
      <c r="E55" s="4"/>
      <c r="F55" s="4"/>
      <c r="G55" s="4"/>
      <c r="H55" s="4"/>
      <c r="I55" s="4"/>
      <c r="J55" s="4"/>
      <c r="K55" s="4"/>
      <c r="L55" s="4"/>
      <c r="M55" s="4"/>
    </row>
  </sheetData>
  <mergeCells count="9">
    <mergeCell ref="A27:A28"/>
    <mergeCell ref="A29:A30"/>
    <mergeCell ref="A31:G31"/>
    <mergeCell ref="A2:G2"/>
    <mergeCell ref="A3:G3"/>
    <mergeCell ref="B8:G8"/>
    <mergeCell ref="A15:A16"/>
    <mergeCell ref="A17:A18"/>
    <mergeCell ref="B20:G20"/>
  </mergeCells>
  <printOptions horizontalCentered="1"/>
  <pageMargins left="0.45" right="0.45" top="0.75" bottom="0.5" header="0" footer="0"/>
  <pageSetup orientation="portrait" horizontalDpi="0" verticalDpi="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55"/>
  <sheetViews>
    <sheetView topLeftCell="A6" zoomScale="130" zoomScaleNormal="130" zoomScalePageLayoutView="130" workbookViewId="0">
      <selection activeCell="B2" sqref="B2"/>
    </sheetView>
  </sheetViews>
  <sheetFormatPr baseColWidth="10" defaultRowHeight="16"/>
  <cols>
    <col min="1" max="1" width="28" style="1" customWidth="1"/>
    <col min="2" max="16384" width="10.83203125" style="1"/>
  </cols>
  <sheetData>
    <row r="1" spans="1:7" ht="9" customHeight="1"/>
    <row r="2" spans="1:7">
      <c r="A2" s="99" t="s">
        <v>541</v>
      </c>
      <c r="B2" s="99"/>
      <c r="C2" s="99"/>
      <c r="D2" s="99"/>
      <c r="E2" s="99"/>
      <c r="F2" s="99"/>
      <c r="G2" s="99"/>
    </row>
    <row r="3" spans="1:7">
      <c r="A3" s="100" t="s">
        <v>44</v>
      </c>
      <c r="B3" s="100"/>
      <c r="C3" s="100"/>
      <c r="D3" s="100"/>
      <c r="E3" s="100"/>
      <c r="F3" s="100"/>
      <c r="G3" s="100"/>
    </row>
    <row r="4" spans="1:7" s="11" customFormat="1">
      <c r="A4" s="10"/>
      <c r="B4" s="35">
        <v>1</v>
      </c>
      <c r="C4" s="35">
        <v>2</v>
      </c>
      <c r="D4" s="35">
        <v>3</v>
      </c>
      <c r="E4" s="35">
        <v>4</v>
      </c>
      <c r="F4" s="35">
        <v>3</v>
      </c>
      <c r="G4" s="35">
        <v>4</v>
      </c>
    </row>
    <row r="5" spans="1:7">
      <c r="B5" s="8"/>
      <c r="C5" s="8"/>
      <c r="D5" s="8"/>
      <c r="E5" s="8"/>
      <c r="F5" s="8"/>
      <c r="G5" s="8"/>
    </row>
    <row r="6" spans="1:7" ht="51">
      <c r="B6" s="3" t="s">
        <v>14</v>
      </c>
      <c r="C6" s="3" t="s">
        <v>15</v>
      </c>
      <c r="D6" s="3" t="s">
        <v>16</v>
      </c>
      <c r="E6" s="3" t="s">
        <v>81</v>
      </c>
      <c r="F6" s="3" t="s">
        <v>17</v>
      </c>
      <c r="G6" s="3" t="s">
        <v>18</v>
      </c>
    </row>
    <row r="7" spans="1:7">
      <c r="B7" s="3"/>
      <c r="C7" s="3"/>
      <c r="D7" s="3"/>
      <c r="E7" s="3"/>
      <c r="F7" s="3"/>
      <c r="G7" s="3"/>
    </row>
    <row r="8" spans="1:7">
      <c r="B8" s="100" t="s">
        <v>37</v>
      </c>
      <c r="C8" s="100"/>
      <c r="D8" s="100"/>
      <c r="E8" s="100"/>
      <c r="F8" s="100"/>
      <c r="G8" s="100"/>
    </row>
    <row r="9" spans="1:7">
      <c r="A9" s="14" t="s">
        <v>0</v>
      </c>
      <c r="B9" s="81">
        <v>0.53900000000000003</v>
      </c>
      <c r="C9" s="81">
        <v>3.0000000000000001E-3</v>
      </c>
      <c r="D9" s="81">
        <v>3.9E-2</v>
      </c>
      <c r="E9" s="81">
        <v>0.5</v>
      </c>
      <c r="F9" s="81">
        <v>0.51600000000000001</v>
      </c>
      <c r="G9" s="81">
        <v>2.3E-2</v>
      </c>
    </row>
    <row r="10" spans="1:7">
      <c r="A10" s="14"/>
      <c r="B10" s="83" t="s">
        <v>257</v>
      </c>
      <c r="C10" s="83">
        <v>-2E-3</v>
      </c>
      <c r="D10" s="83" t="s">
        <v>55</v>
      </c>
      <c r="E10" s="83" t="s">
        <v>7</v>
      </c>
      <c r="F10" s="83" t="s">
        <v>194</v>
      </c>
      <c r="G10" s="83" t="s">
        <v>192</v>
      </c>
    </row>
    <row r="11" spans="1:7">
      <c r="A11" s="14" t="s">
        <v>5</v>
      </c>
      <c r="B11" s="81">
        <v>0.01</v>
      </c>
      <c r="C11" s="81">
        <v>0</v>
      </c>
      <c r="D11" s="81">
        <v>-6.0000000000000001E-3</v>
      </c>
      <c r="E11" s="81">
        <v>1.6E-2</v>
      </c>
      <c r="F11" s="81">
        <v>8.0000000000000002E-3</v>
      </c>
      <c r="G11" s="81">
        <v>2E-3</v>
      </c>
    </row>
    <row r="12" spans="1:7">
      <c r="A12" s="14"/>
      <c r="B12" s="83">
        <v>-1.2E-2</v>
      </c>
      <c r="C12" s="83">
        <v>-1E-3</v>
      </c>
      <c r="D12" s="83" t="s">
        <v>192</v>
      </c>
      <c r="E12" s="83">
        <v>-1.0999999999999999E-2</v>
      </c>
      <c r="F12" s="83">
        <v>-1.2E-2</v>
      </c>
      <c r="G12" s="83" t="s">
        <v>543</v>
      </c>
    </row>
    <row r="13" spans="1:7">
      <c r="A13" s="14" t="s">
        <v>6</v>
      </c>
      <c r="B13" s="81">
        <v>-0.44900000000000001</v>
      </c>
      <c r="C13" s="81">
        <v>-1.0999999999999999E-2</v>
      </c>
      <c r="D13" s="81">
        <v>-5.1999999999999998E-2</v>
      </c>
      <c r="E13" s="81">
        <v>-0.38800000000000001</v>
      </c>
      <c r="F13" s="81">
        <v>-0.42799999999999999</v>
      </c>
      <c r="G13" s="81">
        <v>-2.1000000000000001E-2</v>
      </c>
    </row>
    <row r="14" spans="1:7">
      <c r="A14" s="14"/>
      <c r="B14" s="83" t="s">
        <v>545</v>
      </c>
      <c r="C14" s="83" t="s">
        <v>63</v>
      </c>
      <c r="D14" s="83" t="s">
        <v>55</v>
      </c>
      <c r="E14" s="83" t="s">
        <v>399</v>
      </c>
      <c r="F14" s="83" t="s">
        <v>183</v>
      </c>
      <c r="G14" s="83" t="s">
        <v>192</v>
      </c>
    </row>
    <row r="15" spans="1:7" ht="16" customHeight="1">
      <c r="A15" s="97" t="s">
        <v>35</v>
      </c>
      <c r="B15" s="81">
        <v>0.191</v>
      </c>
      <c r="C15" s="81">
        <v>-5.0000000000000001E-3</v>
      </c>
      <c r="D15" s="81">
        <v>-1E-3</v>
      </c>
      <c r="E15" s="81">
        <v>0.19600000000000001</v>
      </c>
      <c r="F15" s="81">
        <v>0.183</v>
      </c>
      <c r="G15" s="81">
        <v>7.0000000000000001E-3</v>
      </c>
    </row>
    <row r="16" spans="1:7">
      <c r="A16" s="97"/>
      <c r="B16" s="83" t="s">
        <v>7</v>
      </c>
      <c r="C16" s="83" t="s">
        <v>544</v>
      </c>
      <c r="D16" s="83">
        <v>-4.0000000000000001E-3</v>
      </c>
      <c r="E16" s="83" t="s">
        <v>545</v>
      </c>
      <c r="F16" s="83" t="s">
        <v>273</v>
      </c>
      <c r="G16" s="83" t="s">
        <v>192</v>
      </c>
    </row>
    <row r="17" spans="1:13">
      <c r="A17" s="97" t="s">
        <v>34</v>
      </c>
      <c r="B17" s="81">
        <v>0.16700000000000001</v>
      </c>
      <c r="C17" s="81">
        <v>-3.0000000000000001E-3</v>
      </c>
      <c r="D17" s="81">
        <v>-7.0000000000000001E-3</v>
      </c>
      <c r="E17" s="81">
        <v>0.17499999999999999</v>
      </c>
      <c r="F17" s="81">
        <v>0.159</v>
      </c>
      <c r="G17" s="81">
        <v>8.0000000000000002E-3</v>
      </c>
    </row>
    <row r="18" spans="1:13">
      <c r="A18" s="98"/>
      <c r="B18" s="83" t="s">
        <v>193</v>
      </c>
      <c r="C18" s="83">
        <v>-2E-3</v>
      </c>
      <c r="D18" s="83" t="s">
        <v>167</v>
      </c>
      <c r="E18" s="83" t="s">
        <v>194</v>
      </c>
      <c r="F18" s="83" t="s">
        <v>8</v>
      </c>
      <c r="G18" s="83" t="s">
        <v>192</v>
      </c>
    </row>
    <row r="19" spans="1:13">
      <c r="A19" s="78"/>
      <c r="B19" s="6"/>
      <c r="C19" s="6"/>
      <c r="D19" s="6"/>
      <c r="E19" s="6"/>
      <c r="F19" s="6"/>
      <c r="G19" s="6"/>
    </row>
    <row r="20" spans="1:13">
      <c r="A20" s="78"/>
      <c r="B20" s="101" t="s">
        <v>65</v>
      </c>
      <c r="C20" s="101"/>
      <c r="D20" s="101"/>
      <c r="E20" s="101"/>
      <c r="F20" s="101"/>
      <c r="G20" s="101"/>
    </row>
    <row r="21" spans="1:13" s="28" customFormat="1">
      <c r="A21" s="80" t="s">
        <v>0</v>
      </c>
      <c r="B21" s="81">
        <v>0.24</v>
      </c>
      <c r="C21" s="81">
        <v>2E-3</v>
      </c>
      <c r="D21" s="81">
        <v>3.5000000000000003E-2</v>
      </c>
      <c r="E21" s="81">
        <v>0.249</v>
      </c>
      <c r="F21" s="81">
        <v>0.23499999999999999</v>
      </c>
      <c r="G21" s="81">
        <v>2.1999999999999999E-2</v>
      </c>
    </row>
    <row r="22" spans="1:13" s="84" customFormat="1">
      <c r="A22" s="82"/>
      <c r="B22" s="83" t="s">
        <v>10</v>
      </c>
      <c r="C22" s="83">
        <v>-2E-3</v>
      </c>
      <c r="D22" s="83" t="s">
        <v>55</v>
      </c>
      <c r="E22" s="83" t="s">
        <v>440</v>
      </c>
      <c r="F22" s="83" t="s">
        <v>10</v>
      </c>
      <c r="G22" s="83" t="s">
        <v>192</v>
      </c>
    </row>
    <row r="23" spans="1:13" s="28" customFormat="1">
      <c r="A23" s="80" t="s">
        <v>5</v>
      </c>
      <c r="B23" s="81">
        <v>4.0000000000000001E-3</v>
      </c>
      <c r="C23" s="81">
        <v>0</v>
      </c>
      <c r="D23" s="81">
        <v>-6.0000000000000001E-3</v>
      </c>
      <c r="E23" s="81">
        <v>8.9999999999999993E-3</v>
      </c>
      <c r="F23" s="81">
        <v>3.0000000000000001E-3</v>
      </c>
      <c r="G23" s="81">
        <v>2E-3</v>
      </c>
    </row>
    <row r="24" spans="1:13" s="84" customFormat="1">
      <c r="A24" s="82"/>
      <c r="B24" s="83">
        <v>-8.0000000000000002E-3</v>
      </c>
      <c r="C24" s="83">
        <v>-1E-3</v>
      </c>
      <c r="D24" s="83" t="s">
        <v>192</v>
      </c>
      <c r="E24" s="83">
        <v>-8.0000000000000002E-3</v>
      </c>
      <c r="F24" s="83">
        <v>-8.0000000000000002E-3</v>
      </c>
      <c r="G24" s="83" t="s">
        <v>543</v>
      </c>
    </row>
    <row r="25" spans="1:13" s="28" customFormat="1">
      <c r="A25" s="80" t="s">
        <v>6</v>
      </c>
      <c r="B25" s="81">
        <v>-0.30199999999999999</v>
      </c>
      <c r="C25" s="81">
        <v>-1.0999999999999999E-2</v>
      </c>
      <c r="D25" s="81">
        <v>-0.05</v>
      </c>
      <c r="E25" s="81">
        <v>-0.26800000000000002</v>
      </c>
      <c r="F25" s="81">
        <v>-0.29199999999999998</v>
      </c>
      <c r="G25" s="81">
        <v>-0.02</v>
      </c>
    </row>
    <row r="26" spans="1:13" s="84" customFormat="1">
      <c r="A26" s="82"/>
      <c r="B26" s="83" t="s">
        <v>2</v>
      </c>
      <c r="C26" s="83" t="s">
        <v>63</v>
      </c>
      <c r="D26" s="83" t="s">
        <v>55</v>
      </c>
      <c r="E26" s="83" t="s">
        <v>440</v>
      </c>
      <c r="F26" s="83" t="s">
        <v>2</v>
      </c>
      <c r="G26" s="83" t="s">
        <v>192</v>
      </c>
    </row>
    <row r="27" spans="1:13" s="28" customFormat="1">
      <c r="A27" s="97" t="s">
        <v>35</v>
      </c>
      <c r="B27" s="81">
        <v>0.08</v>
      </c>
      <c r="C27" s="81">
        <v>-4.0000000000000001E-3</v>
      </c>
      <c r="D27" s="81">
        <v>0</v>
      </c>
      <c r="E27" s="81">
        <v>9.0999999999999998E-2</v>
      </c>
      <c r="F27" s="81">
        <v>7.9000000000000001E-2</v>
      </c>
      <c r="G27" s="81">
        <v>7.0000000000000001E-3</v>
      </c>
    </row>
    <row r="28" spans="1:13" s="84" customFormat="1">
      <c r="A28" s="97"/>
      <c r="B28" s="83" t="s">
        <v>9</v>
      </c>
      <c r="C28" s="83" t="s">
        <v>544</v>
      </c>
      <c r="D28" s="83">
        <v>-3.0000000000000001E-3</v>
      </c>
      <c r="E28" s="83" t="s">
        <v>439</v>
      </c>
      <c r="F28" s="83" t="s">
        <v>9</v>
      </c>
      <c r="G28" s="83" t="s">
        <v>192</v>
      </c>
    </row>
    <row r="29" spans="1:13" s="28" customFormat="1">
      <c r="A29" s="97" t="s">
        <v>34</v>
      </c>
      <c r="B29" s="81">
        <v>7.9000000000000001E-2</v>
      </c>
      <c r="C29" s="81">
        <v>-2E-3</v>
      </c>
      <c r="D29" s="81">
        <v>-4.0000000000000001E-3</v>
      </c>
      <c r="E29" s="81">
        <v>8.6999999999999994E-2</v>
      </c>
      <c r="F29" s="81">
        <v>7.8E-2</v>
      </c>
      <c r="G29" s="81">
        <v>7.0000000000000001E-3</v>
      </c>
    </row>
    <row r="30" spans="1:13" s="84" customFormat="1">
      <c r="A30" s="98"/>
      <c r="B30" s="83" t="s">
        <v>9</v>
      </c>
      <c r="C30" s="83">
        <v>-2E-3</v>
      </c>
      <c r="D30" s="83">
        <v>-3.0000000000000001E-3</v>
      </c>
      <c r="E30" s="83" t="s">
        <v>9</v>
      </c>
      <c r="F30" s="83" t="s">
        <v>9</v>
      </c>
      <c r="G30" s="83" t="s">
        <v>192</v>
      </c>
    </row>
    <row r="31" spans="1:13" ht="169" customHeight="1">
      <c r="A31" s="94" t="s">
        <v>575</v>
      </c>
      <c r="B31" s="94"/>
      <c r="C31" s="94"/>
      <c r="D31" s="94"/>
      <c r="E31" s="94"/>
      <c r="F31" s="94"/>
      <c r="G31" s="94"/>
      <c r="H31" s="4"/>
      <c r="I31" s="4"/>
      <c r="J31" s="4"/>
      <c r="K31" s="4"/>
      <c r="L31" s="4"/>
      <c r="M31" s="4"/>
    </row>
    <row r="32" spans="1:13">
      <c r="A32" s="4"/>
      <c r="B32" s="4"/>
      <c r="C32" s="4"/>
      <c r="D32" s="4"/>
      <c r="E32" s="4"/>
      <c r="F32" s="4"/>
      <c r="G32" s="4"/>
      <c r="H32" s="4"/>
      <c r="I32" s="4"/>
      <c r="J32" s="4"/>
      <c r="K32" s="4"/>
      <c r="L32" s="4"/>
      <c r="M32" s="4"/>
    </row>
    <row r="33" spans="1:13">
      <c r="A33" s="4" t="s">
        <v>437</v>
      </c>
      <c r="B33" s="4"/>
      <c r="C33" s="4"/>
      <c r="D33" s="4"/>
      <c r="E33" s="4"/>
      <c r="F33" s="4"/>
      <c r="G33" s="4"/>
      <c r="H33" s="4"/>
      <c r="I33" s="4"/>
      <c r="J33" s="4"/>
      <c r="K33" s="4"/>
      <c r="L33" s="4"/>
      <c r="M33" s="4"/>
    </row>
    <row r="34" spans="1:13">
      <c r="A34" s="4"/>
      <c r="C34" s="4"/>
      <c r="D34" s="4"/>
      <c r="E34" s="4"/>
      <c r="F34" s="4"/>
      <c r="G34" s="4"/>
      <c r="H34" s="4"/>
      <c r="I34" s="4"/>
      <c r="J34" s="4"/>
      <c r="K34" s="4"/>
      <c r="L34" s="4"/>
      <c r="M34" s="4"/>
    </row>
    <row r="35" spans="1:13">
      <c r="A35" s="4"/>
      <c r="C35" s="4"/>
      <c r="D35" s="4"/>
      <c r="E35" s="4"/>
      <c r="F35" s="4"/>
      <c r="G35" s="4"/>
      <c r="H35" s="4"/>
      <c r="I35" s="4"/>
      <c r="J35" s="4"/>
      <c r="K35" s="4"/>
      <c r="L35" s="4"/>
      <c r="M35" s="4"/>
    </row>
    <row r="36" spans="1:13">
      <c r="A36" s="4"/>
      <c r="C36" s="4"/>
      <c r="D36" s="4"/>
      <c r="E36" s="4"/>
      <c r="F36" s="4"/>
      <c r="G36" s="4"/>
      <c r="H36" s="4"/>
      <c r="I36" s="4"/>
      <c r="J36" s="4"/>
      <c r="K36" s="4"/>
      <c r="L36" s="4"/>
      <c r="M36" s="4"/>
    </row>
    <row r="37" spans="1:13">
      <c r="A37" s="4"/>
      <c r="C37" s="4"/>
      <c r="D37" s="4"/>
      <c r="E37" s="4"/>
      <c r="F37" s="4"/>
      <c r="G37" s="4"/>
      <c r="H37" s="4"/>
      <c r="I37" s="4"/>
      <c r="J37" s="4"/>
      <c r="K37" s="4"/>
      <c r="L37" s="4"/>
      <c r="M37" s="4"/>
    </row>
    <row r="38" spans="1:13">
      <c r="A38" s="4"/>
      <c r="C38" s="4"/>
      <c r="D38" s="4"/>
      <c r="E38" s="4"/>
      <c r="F38" s="4"/>
      <c r="G38" s="4"/>
      <c r="H38" s="4"/>
      <c r="I38" s="4"/>
      <c r="J38" s="4"/>
      <c r="K38" s="4"/>
      <c r="L38" s="4"/>
      <c r="M38" s="4"/>
    </row>
    <row r="39" spans="1:13">
      <c r="A39" s="4" t="s">
        <v>546</v>
      </c>
      <c r="C39" s="4"/>
      <c r="D39" s="4"/>
      <c r="E39" s="4"/>
      <c r="F39" s="4"/>
      <c r="G39" s="4"/>
      <c r="H39" s="4"/>
      <c r="I39" s="4"/>
      <c r="J39" s="4"/>
      <c r="K39" s="4"/>
      <c r="L39" s="4"/>
      <c r="M39" s="4"/>
    </row>
    <row r="40" spans="1:13">
      <c r="A40" s="4"/>
      <c r="C40" s="4"/>
      <c r="D40" s="4"/>
      <c r="E40" s="4"/>
      <c r="F40" s="4"/>
      <c r="G40" s="4"/>
      <c r="H40" s="4"/>
      <c r="I40" s="4"/>
      <c r="J40" s="4"/>
      <c r="K40" s="4"/>
      <c r="L40" s="4"/>
      <c r="M40" s="4"/>
    </row>
    <row r="41" spans="1:13">
      <c r="A41" s="4"/>
      <c r="C41" s="4"/>
      <c r="D41" s="4"/>
      <c r="E41" s="4"/>
      <c r="F41" s="4"/>
      <c r="G41" s="4"/>
      <c r="H41" s="4"/>
      <c r="I41" s="4"/>
      <c r="J41" s="4"/>
      <c r="K41" s="4"/>
      <c r="L41" s="4"/>
      <c r="M41" s="4"/>
    </row>
    <row r="42" spans="1:13">
      <c r="A42" s="4"/>
      <c r="C42" s="4"/>
      <c r="D42" s="4"/>
      <c r="E42" s="4"/>
      <c r="F42" s="4"/>
      <c r="G42" s="4"/>
      <c r="H42" s="4"/>
      <c r="I42" s="4"/>
      <c r="J42" s="4"/>
      <c r="K42" s="4"/>
      <c r="L42" s="4"/>
      <c r="M42" s="4"/>
    </row>
    <row r="43" spans="1:13">
      <c r="A43" s="4"/>
      <c r="C43" s="4"/>
      <c r="D43" s="4"/>
      <c r="E43" s="4"/>
      <c r="F43" s="4"/>
      <c r="G43" s="4"/>
      <c r="H43" s="4"/>
      <c r="I43" s="4"/>
      <c r="J43" s="4"/>
      <c r="K43" s="4"/>
      <c r="L43" s="4"/>
      <c r="M43" s="4"/>
    </row>
    <row r="44" spans="1:13">
      <c r="A44" s="4"/>
      <c r="C44" s="4"/>
      <c r="D44" s="4"/>
      <c r="E44" s="4"/>
      <c r="F44" s="4"/>
      <c r="G44" s="4"/>
      <c r="H44" s="4"/>
      <c r="I44" s="4"/>
      <c r="J44" s="4"/>
      <c r="K44" s="4"/>
      <c r="L44" s="4"/>
      <c r="M44" s="4"/>
    </row>
    <row r="45" spans="1:13">
      <c r="A45" s="4"/>
      <c r="C45" s="4"/>
      <c r="D45" s="4"/>
      <c r="E45" s="4"/>
      <c r="F45" s="4"/>
      <c r="G45" s="4"/>
      <c r="H45" s="4"/>
      <c r="I45" s="4"/>
      <c r="J45" s="4"/>
      <c r="K45" s="4"/>
      <c r="L45" s="4"/>
      <c r="M45" s="4"/>
    </row>
    <row r="46" spans="1:13">
      <c r="A46" s="4"/>
      <c r="C46" s="4"/>
      <c r="D46" s="4"/>
      <c r="E46" s="4"/>
      <c r="F46" s="4"/>
      <c r="G46" s="4"/>
      <c r="H46" s="4"/>
      <c r="I46" s="4"/>
      <c r="J46" s="4"/>
      <c r="K46" s="4"/>
      <c r="L46" s="4"/>
      <c r="M46" s="4"/>
    </row>
    <row r="47" spans="1:13">
      <c r="A47" s="4"/>
      <c r="C47" s="4"/>
      <c r="D47" s="4"/>
      <c r="E47" s="4"/>
      <c r="F47" s="4"/>
      <c r="G47" s="4"/>
      <c r="H47" s="4"/>
      <c r="I47" s="4"/>
      <c r="J47" s="4"/>
      <c r="K47" s="4"/>
      <c r="L47" s="4"/>
      <c r="M47" s="4"/>
    </row>
    <row r="48" spans="1:13">
      <c r="A48" s="4"/>
      <c r="B48" s="4"/>
      <c r="C48" s="4"/>
      <c r="D48" s="4"/>
      <c r="E48" s="4"/>
      <c r="F48" s="4"/>
      <c r="G48" s="4"/>
      <c r="H48" s="4"/>
      <c r="I48" s="4"/>
      <c r="J48" s="4"/>
      <c r="K48" s="4"/>
      <c r="L48" s="4"/>
      <c r="M48" s="4"/>
    </row>
    <row r="49" spans="1:13">
      <c r="A49" s="4"/>
      <c r="B49" s="4"/>
      <c r="C49" s="4"/>
      <c r="D49" s="4"/>
      <c r="E49" s="4"/>
      <c r="F49" s="4"/>
      <c r="G49" s="4"/>
      <c r="H49" s="4"/>
      <c r="I49" s="4"/>
      <c r="J49" s="4"/>
      <c r="K49" s="4"/>
      <c r="L49" s="4"/>
      <c r="M49" s="4"/>
    </row>
    <row r="50" spans="1:13">
      <c r="A50" s="4"/>
      <c r="B50" s="4"/>
      <c r="C50" s="4"/>
      <c r="D50" s="4"/>
      <c r="E50" s="4"/>
      <c r="F50" s="4"/>
      <c r="G50" s="4"/>
      <c r="H50" s="4"/>
      <c r="I50" s="4"/>
      <c r="J50" s="4"/>
      <c r="K50" s="4"/>
      <c r="L50" s="4"/>
      <c r="M50" s="4"/>
    </row>
    <row r="51" spans="1:13">
      <c r="A51" s="4"/>
      <c r="B51" s="4"/>
      <c r="C51" s="4"/>
      <c r="D51" s="4"/>
      <c r="E51" s="4"/>
      <c r="F51" s="4"/>
      <c r="G51" s="4"/>
      <c r="H51" s="4"/>
      <c r="I51" s="4"/>
      <c r="J51" s="4"/>
      <c r="K51" s="4"/>
      <c r="L51" s="4"/>
      <c r="M51" s="4"/>
    </row>
    <row r="52" spans="1:13">
      <c r="A52" s="4"/>
      <c r="B52" s="4"/>
      <c r="C52" s="4"/>
      <c r="D52" s="4"/>
      <c r="E52" s="4"/>
      <c r="F52" s="4"/>
      <c r="G52" s="4"/>
      <c r="H52" s="4"/>
      <c r="I52" s="4"/>
      <c r="J52" s="4"/>
      <c r="K52" s="4"/>
      <c r="L52" s="4"/>
      <c r="M52" s="4"/>
    </row>
    <row r="53" spans="1:13">
      <c r="A53" s="4"/>
      <c r="B53" s="4"/>
      <c r="C53" s="4"/>
      <c r="D53" s="4"/>
      <c r="E53" s="4"/>
      <c r="F53" s="4"/>
      <c r="G53" s="4"/>
      <c r="H53" s="4"/>
      <c r="I53" s="4"/>
      <c r="J53" s="4"/>
      <c r="K53" s="4"/>
      <c r="L53" s="4"/>
      <c r="M53" s="4"/>
    </row>
    <row r="54" spans="1:13">
      <c r="A54" s="4"/>
      <c r="B54" s="4"/>
      <c r="C54" s="4"/>
      <c r="D54" s="4"/>
      <c r="E54" s="4"/>
      <c r="F54" s="4"/>
      <c r="G54" s="4"/>
      <c r="H54" s="4"/>
      <c r="I54" s="4"/>
      <c r="J54" s="4"/>
      <c r="K54" s="4"/>
      <c r="L54" s="4"/>
      <c r="M54" s="4"/>
    </row>
    <row r="55" spans="1:13">
      <c r="A55" s="4"/>
      <c r="B55" s="4"/>
      <c r="C55" s="4"/>
      <c r="D55" s="4"/>
      <c r="E55" s="4"/>
      <c r="F55" s="4"/>
      <c r="G55" s="4"/>
      <c r="H55" s="4"/>
      <c r="I55" s="4"/>
      <c r="J55" s="4"/>
      <c r="K55" s="4"/>
      <c r="L55" s="4"/>
      <c r="M55" s="4"/>
    </row>
  </sheetData>
  <mergeCells count="9">
    <mergeCell ref="A27:A28"/>
    <mergeCell ref="A29:A30"/>
    <mergeCell ref="A31:G31"/>
    <mergeCell ref="A2:G2"/>
    <mergeCell ref="A3:G3"/>
    <mergeCell ref="B8:G8"/>
    <mergeCell ref="A15:A16"/>
    <mergeCell ref="A17:A18"/>
    <mergeCell ref="B20:G20"/>
  </mergeCells>
  <printOptions horizontalCentered="1"/>
  <pageMargins left="0.45" right="0.45" top="0.75" bottom="0.5" header="0" footer="0"/>
  <pageSetup scale="98" orientation="portrait" horizontalDpi="0" verticalDpi="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9"/>
  <sheetViews>
    <sheetView zoomScale="140" zoomScaleNormal="140" zoomScalePageLayoutView="140" workbookViewId="0">
      <selection activeCell="B2" sqref="B2"/>
    </sheetView>
  </sheetViews>
  <sheetFormatPr baseColWidth="10" defaultRowHeight="16"/>
  <cols>
    <col min="1" max="1" width="41.1640625" style="1" customWidth="1"/>
    <col min="2" max="5" width="8.83203125" style="1" customWidth="1"/>
    <col min="6" max="6" width="2" style="1" customWidth="1"/>
    <col min="7" max="10" width="8.83203125" style="1" customWidth="1"/>
    <col min="11" max="16384" width="10.83203125" style="1"/>
  </cols>
  <sheetData>
    <row r="1" spans="1:10" ht="9" customHeight="1"/>
    <row r="2" spans="1:10">
      <c r="A2" s="99" t="s">
        <v>477</v>
      </c>
      <c r="B2" s="99"/>
      <c r="C2" s="99"/>
      <c r="D2" s="99"/>
      <c r="E2" s="99"/>
      <c r="F2" s="99"/>
      <c r="G2" s="99"/>
      <c r="H2" s="99"/>
      <c r="I2" s="99"/>
      <c r="J2" s="99"/>
    </row>
    <row r="3" spans="1:10">
      <c r="A3" s="100" t="s">
        <v>508</v>
      </c>
      <c r="B3" s="100"/>
      <c r="C3" s="100"/>
      <c r="D3" s="100"/>
      <c r="E3" s="100"/>
      <c r="F3" s="100"/>
      <c r="G3" s="100"/>
      <c r="H3" s="100"/>
      <c r="I3" s="100"/>
      <c r="J3" s="100"/>
    </row>
    <row r="4" spans="1:10" s="11" customFormat="1">
      <c r="A4" s="10"/>
      <c r="B4" s="35">
        <v>1</v>
      </c>
      <c r="C4" s="35">
        <v>2</v>
      </c>
      <c r="D4" s="35">
        <v>3</v>
      </c>
      <c r="E4" s="35">
        <v>4</v>
      </c>
      <c r="F4" s="35"/>
      <c r="G4" s="35">
        <v>5</v>
      </c>
      <c r="H4" s="35">
        <v>6</v>
      </c>
      <c r="I4" s="35">
        <v>7</v>
      </c>
      <c r="J4" s="35">
        <v>8</v>
      </c>
    </row>
    <row r="5" spans="1:10">
      <c r="B5" s="2"/>
      <c r="C5" s="2"/>
      <c r="D5" s="2"/>
      <c r="E5" s="2"/>
      <c r="F5" s="2"/>
      <c r="G5" s="2"/>
      <c r="H5" s="2"/>
      <c r="I5" s="2"/>
      <c r="J5" s="2"/>
    </row>
    <row r="6" spans="1:10">
      <c r="B6" s="102" t="s">
        <v>484</v>
      </c>
      <c r="C6" s="102"/>
      <c r="D6" s="102"/>
      <c r="E6" s="102"/>
      <c r="F6" s="23"/>
      <c r="G6" s="102" t="s">
        <v>485</v>
      </c>
      <c r="H6" s="102"/>
      <c r="I6" s="102"/>
      <c r="J6" s="102"/>
    </row>
    <row r="7" spans="1:10">
      <c r="A7" s="97" t="s">
        <v>478</v>
      </c>
      <c r="B7" s="26">
        <v>0.32100000000000001</v>
      </c>
      <c r="C7" s="26">
        <v>0.318</v>
      </c>
      <c r="D7" s="26">
        <v>0.30199999999999999</v>
      </c>
      <c r="E7" s="26">
        <v>0.35899999999999999</v>
      </c>
      <c r="F7" s="26"/>
      <c r="G7" s="26">
        <v>0.32600000000000001</v>
      </c>
      <c r="H7" s="26">
        <v>0.32700000000000001</v>
      </c>
      <c r="I7" s="26">
        <v>0.32300000000000001</v>
      </c>
      <c r="J7" s="26">
        <v>0.34699999999999998</v>
      </c>
    </row>
    <row r="8" spans="1:10">
      <c r="A8" s="97"/>
      <c r="B8" s="22" t="s">
        <v>490</v>
      </c>
      <c r="C8" s="22" t="s">
        <v>490</v>
      </c>
      <c r="D8" s="22" t="s">
        <v>489</v>
      </c>
      <c r="E8" s="22" t="s">
        <v>491</v>
      </c>
      <c r="F8" s="22"/>
      <c r="G8" s="22" t="s">
        <v>199</v>
      </c>
      <c r="H8" s="22" t="s">
        <v>358</v>
      </c>
      <c r="I8" s="22" t="s">
        <v>49</v>
      </c>
      <c r="J8" s="22" t="s">
        <v>79</v>
      </c>
    </row>
    <row r="9" spans="1:10">
      <c r="B9" s="22"/>
      <c r="C9" s="22"/>
      <c r="D9" s="22"/>
      <c r="E9" s="22"/>
      <c r="F9" s="22"/>
      <c r="G9" s="22"/>
      <c r="H9" s="22"/>
      <c r="I9" s="22"/>
      <c r="J9" s="22"/>
    </row>
    <row r="10" spans="1:10">
      <c r="A10" s="1" t="s">
        <v>480</v>
      </c>
      <c r="B10" s="22"/>
      <c r="C10" s="22"/>
      <c r="D10" s="25">
        <v>7.0000000000000001E-3</v>
      </c>
      <c r="E10" s="25">
        <v>3.4000000000000002E-2</v>
      </c>
      <c r="F10" s="25"/>
      <c r="G10" s="25"/>
      <c r="H10" s="25"/>
      <c r="I10" s="25">
        <v>1E-3</v>
      </c>
      <c r="J10" s="25">
        <v>1.7000000000000001E-2</v>
      </c>
    </row>
    <row r="11" spans="1:10">
      <c r="B11" s="22"/>
      <c r="C11" s="22"/>
      <c r="D11" s="26">
        <v>-2.1000000000000001E-2</v>
      </c>
      <c r="E11" s="26">
        <v>-2.7E-2</v>
      </c>
      <c r="F11" s="26"/>
      <c r="G11" s="26"/>
      <c r="H11" s="26"/>
      <c r="I11" s="26">
        <v>-2.5000000000000001E-2</v>
      </c>
      <c r="J11" s="26">
        <v>-3.9E-2</v>
      </c>
    </row>
    <row r="12" spans="1:10">
      <c r="A12" s="1" t="s">
        <v>481</v>
      </c>
      <c r="B12" s="22"/>
      <c r="C12" s="22"/>
      <c r="D12" s="25"/>
      <c r="E12" s="25">
        <v>-2.3E-2</v>
      </c>
      <c r="F12" s="25"/>
      <c r="G12" s="25"/>
      <c r="H12" s="25"/>
      <c r="I12" s="25"/>
      <c r="J12" s="25">
        <v>-1.2E-2</v>
      </c>
    </row>
    <row r="13" spans="1:10">
      <c r="B13" s="22"/>
      <c r="C13" s="22"/>
      <c r="D13" s="26"/>
      <c r="E13" s="26">
        <v>-1.7000000000000001E-2</v>
      </c>
      <c r="F13" s="26"/>
      <c r="G13" s="26"/>
      <c r="H13" s="26"/>
      <c r="I13" s="26"/>
      <c r="J13" s="26">
        <v>-2.4E-2</v>
      </c>
    </row>
    <row r="14" spans="1:10" ht="16" customHeight="1">
      <c r="A14" s="14" t="s">
        <v>576</v>
      </c>
      <c r="B14" s="22"/>
      <c r="C14" s="36" t="s">
        <v>495</v>
      </c>
      <c r="D14" s="36" t="s">
        <v>495</v>
      </c>
      <c r="E14" s="36" t="s">
        <v>495</v>
      </c>
      <c r="F14" s="22"/>
      <c r="G14" s="22"/>
      <c r="H14" s="36" t="s">
        <v>495</v>
      </c>
      <c r="I14" s="36" t="s">
        <v>495</v>
      </c>
      <c r="J14" s="36" t="s">
        <v>495</v>
      </c>
    </row>
    <row r="15" spans="1:10" ht="16" customHeight="1">
      <c r="A15" s="14"/>
      <c r="B15" s="22"/>
      <c r="C15" s="24"/>
      <c r="D15" s="24"/>
      <c r="E15" s="24"/>
      <c r="F15" s="24"/>
      <c r="G15" s="22"/>
      <c r="H15" s="24"/>
      <c r="I15" s="24"/>
      <c r="J15" s="24"/>
    </row>
    <row r="16" spans="1:10" ht="16" customHeight="1">
      <c r="A16" s="37" t="s">
        <v>284</v>
      </c>
      <c r="B16" s="27">
        <v>553</v>
      </c>
      <c r="C16" s="27">
        <v>553</v>
      </c>
      <c r="D16" s="27">
        <v>553</v>
      </c>
      <c r="E16" s="27">
        <v>553</v>
      </c>
      <c r="F16" s="27"/>
      <c r="G16" s="27">
        <v>551</v>
      </c>
      <c r="H16" s="27">
        <v>551</v>
      </c>
      <c r="I16" s="27">
        <v>551</v>
      </c>
      <c r="J16" s="27">
        <v>551</v>
      </c>
    </row>
    <row r="17" spans="1:16" s="28" customFormat="1" ht="19">
      <c r="A17" s="38" t="s">
        <v>509</v>
      </c>
      <c r="B17" s="25">
        <v>0.81599999999999995</v>
      </c>
      <c r="C17" s="25">
        <v>0.83499999999999996</v>
      </c>
      <c r="D17" s="25">
        <v>0.83499999999999996</v>
      </c>
      <c r="E17" s="25">
        <v>0.84</v>
      </c>
      <c r="F17" s="25"/>
      <c r="G17" s="25">
        <v>0.53700000000000003</v>
      </c>
      <c r="H17" s="25">
        <v>0.58899999999999997</v>
      </c>
      <c r="I17" s="25">
        <v>0.58899999999999997</v>
      </c>
      <c r="J17" s="25">
        <v>0.59199999999999997</v>
      </c>
    </row>
    <row r="18" spans="1:16" ht="81" customHeight="1">
      <c r="A18" s="94" t="s">
        <v>547</v>
      </c>
      <c r="B18" s="94"/>
      <c r="C18" s="94"/>
      <c r="D18" s="94"/>
      <c r="E18" s="94"/>
      <c r="F18" s="94"/>
      <c r="G18" s="94"/>
      <c r="H18" s="94"/>
      <c r="I18" s="94"/>
      <c r="J18" s="94"/>
      <c r="K18" s="4"/>
      <c r="L18" s="4"/>
      <c r="M18" s="4"/>
      <c r="N18" s="4"/>
      <c r="O18" s="4"/>
      <c r="P18" s="4"/>
    </row>
    <row r="19" spans="1:16">
      <c r="A19" s="4"/>
      <c r="C19" s="4"/>
      <c r="D19" s="4"/>
      <c r="E19" s="4"/>
      <c r="F19" s="4"/>
      <c r="H19" s="4"/>
      <c r="I19" s="4"/>
      <c r="J19" s="4"/>
      <c r="K19" s="4"/>
      <c r="L19" s="4"/>
      <c r="M19" s="4"/>
      <c r="N19" s="4"/>
      <c r="O19" s="4"/>
      <c r="P19" s="4"/>
    </row>
    <row r="20" spans="1:16">
      <c r="A20" s="4"/>
      <c r="C20" s="4"/>
      <c r="D20" s="4"/>
      <c r="E20" s="4"/>
      <c r="F20" s="4"/>
      <c r="H20" s="4"/>
      <c r="I20" s="4"/>
      <c r="J20" s="4"/>
      <c r="K20" s="4"/>
      <c r="L20" s="4"/>
      <c r="M20" s="4"/>
      <c r="N20" s="4"/>
      <c r="O20" s="4"/>
      <c r="P20" s="4"/>
    </row>
    <row r="21" spans="1:16">
      <c r="A21" s="4"/>
      <c r="C21" s="4"/>
      <c r="D21" s="4"/>
      <c r="E21" s="4"/>
      <c r="F21" s="4"/>
      <c r="H21" s="4"/>
      <c r="I21" s="4"/>
      <c r="J21" s="4"/>
      <c r="K21" s="4"/>
      <c r="L21" s="4"/>
      <c r="M21" s="4"/>
      <c r="N21" s="4"/>
      <c r="O21" s="4"/>
      <c r="P21" s="4"/>
    </row>
    <row r="22" spans="1:16">
      <c r="A22" s="4"/>
      <c r="C22" s="4"/>
      <c r="D22" s="4"/>
      <c r="E22" s="4"/>
      <c r="F22" s="4"/>
      <c r="H22" s="4"/>
      <c r="I22" s="4"/>
      <c r="J22" s="4"/>
      <c r="K22" s="4"/>
      <c r="L22" s="4"/>
      <c r="M22" s="4"/>
      <c r="N22" s="4"/>
      <c r="O22" s="4"/>
      <c r="P22" s="4"/>
    </row>
    <row r="23" spans="1:16">
      <c r="A23" s="4"/>
      <c r="C23" s="4"/>
      <c r="D23" s="4"/>
      <c r="E23" s="4"/>
      <c r="F23" s="4"/>
      <c r="H23" s="4"/>
      <c r="I23" s="4"/>
      <c r="J23" s="4"/>
      <c r="K23" s="4"/>
      <c r="L23" s="4"/>
      <c r="M23" s="4"/>
      <c r="N23" s="4"/>
      <c r="O23" s="4"/>
      <c r="P23" s="4"/>
    </row>
    <row r="24" spans="1:16">
      <c r="A24" s="4"/>
      <c r="C24" s="4"/>
      <c r="D24" s="4"/>
      <c r="E24" s="4"/>
      <c r="F24" s="4"/>
      <c r="H24" s="4"/>
      <c r="I24" s="4"/>
      <c r="J24" s="4"/>
      <c r="K24" s="4"/>
      <c r="L24" s="4"/>
      <c r="M24" s="4"/>
      <c r="N24" s="4"/>
      <c r="O24" s="4"/>
      <c r="P24" s="4"/>
    </row>
    <row r="25" spans="1:16">
      <c r="A25" s="4"/>
      <c r="C25" s="4"/>
      <c r="D25" s="4"/>
      <c r="E25" s="4"/>
      <c r="F25" s="4"/>
      <c r="H25" s="4"/>
      <c r="I25" s="4"/>
      <c r="J25" s="4"/>
      <c r="K25" s="4"/>
      <c r="L25" s="4"/>
      <c r="M25" s="4"/>
      <c r="N25" s="4"/>
      <c r="O25" s="4"/>
      <c r="P25" s="4"/>
    </row>
    <row r="26" spans="1:16">
      <c r="A26" s="4"/>
      <c r="C26" s="4"/>
      <c r="D26" s="4"/>
      <c r="E26" s="4"/>
      <c r="F26" s="4"/>
      <c r="H26" s="4"/>
      <c r="I26" s="4"/>
      <c r="J26" s="4"/>
      <c r="K26" s="4"/>
      <c r="L26" s="4"/>
      <c r="M26" s="4"/>
      <c r="N26" s="4"/>
      <c r="O26" s="4"/>
      <c r="P26" s="4"/>
    </row>
    <row r="27" spans="1:16">
      <c r="A27" s="4"/>
      <c r="C27" s="4"/>
      <c r="D27" s="4"/>
      <c r="E27" s="4"/>
      <c r="F27" s="4"/>
      <c r="H27" s="4"/>
      <c r="I27" s="4"/>
      <c r="J27" s="4"/>
      <c r="K27" s="4"/>
      <c r="L27" s="4"/>
      <c r="M27" s="4"/>
      <c r="N27" s="4"/>
      <c r="O27" s="4"/>
      <c r="P27" s="4"/>
    </row>
    <row r="28" spans="1:16">
      <c r="A28" s="4"/>
      <c r="C28" s="4"/>
      <c r="D28" s="4"/>
      <c r="E28" s="4"/>
      <c r="F28" s="4"/>
      <c r="H28" s="4"/>
      <c r="I28" s="4"/>
      <c r="J28" s="4"/>
      <c r="K28" s="4"/>
      <c r="L28" s="4"/>
      <c r="M28" s="4"/>
      <c r="N28" s="4"/>
      <c r="O28" s="4"/>
      <c r="P28" s="4"/>
    </row>
    <row r="29" spans="1:16">
      <c r="A29" s="4"/>
      <c r="C29" s="4"/>
      <c r="D29" s="4"/>
      <c r="E29" s="4"/>
      <c r="F29" s="4"/>
      <c r="H29" s="4"/>
      <c r="I29" s="4"/>
      <c r="J29" s="4"/>
      <c r="K29" s="4"/>
      <c r="L29" s="4"/>
      <c r="M29" s="4"/>
      <c r="N29" s="4"/>
      <c r="O29" s="4"/>
      <c r="P29" s="4"/>
    </row>
    <row r="30" spans="1:16">
      <c r="A30" s="4"/>
      <c r="C30" s="4"/>
      <c r="D30" s="4"/>
      <c r="E30" s="4"/>
      <c r="F30" s="4"/>
      <c r="H30" s="4"/>
      <c r="I30" s="4"/>
      <c r="J30" s="4"/>
      <c r="K30" s="4"/>
      <c r="L30" s="4"/>
      <c r="M30" s="4"/>
      <c r="N30" s="4"/>
      <c r="O30" s="4"/>
      <c r="P30" s="4"/>
    </row>
    <row r="31" spans="1:16">
      <c r="A31" s="4"/>
      <c r="C31" s="4"/>
      <c r="D31" s="4"/>
      <c r="E31" s="4"/>
      <c r="F31" s="4"/>
      <c r="H31" s="4"/>
      <c r="I31" s="4"/>
      <c r="J31" s="4"/>
      <c r="K31" s="4"/>
      <c r="L31" s="4"/>
      <c r="M31" s="4"/>
      <c r="N31" s="4"/>
      <c r="O31" s="4"/>
      <c r="P31" s="4"/>
    </row>
    <row r="32" spans="1:16">
      <c r="A32" s="4"/>
      <c r="B32" s="4"/>
      <c r="C32" s="4"/>
      <c r="D32" s="4"/>
      <c r="E32" s="4"/>
      <c r="F32" s="4"/>
      <c r="G32" s="4"/>
      <c r="H32" s="4"/>
      <c r="I32" s="4"/>
      <c r="J32" s="4"/>
      <c r="K32" s="4"/>
      <c r="L32" s="4"/>
      <c r="M32" s="4"/>
      <c r="N32" s="4"/>
      <c r="O32" s="4"/>
      <c r="P32" s="4"/>
    </row>
    <row r="33" spans="1:16">
      <c r="A33" s="4"/>
      <c r="B33" s="4"/>
      <c r="C33" s="4"/>
      <c r="D33" s="4"/>
      <c r="E33" s="4"/>
      <c r="F33" s="4"/>
      <c r="G33" s="4"/>
      <c r="H33" s="4"/>
      <c r="I33" s="4"/>
      <c r="J33" s="4"/>
      <c r="K33" s="4"/>
      <c r="L33" s="4"/>
      <c r="M33" s="4"/>
      <c r="N33" s="4"/>
      <c r="O33" s="4"/>
      <c r="P33" s="4"/>
    </row>
    <row r="34" spans="1:16">
      <c r="A34" s="4"/>
      <c r="B34" s="4"/>
      <c r="C34" s="4"/>
      <c r="D34" s="4"/>
      <c r="E34" s="4"/>
      <c r="F34" s="4"/>
      <c r="G34" s="4"/>
      <c r="H34" s="4"/>
      <c r="I34" s="4"/>
      <c r="J34" s="4"/>
      <c r="K34" s="4"/>
      <c r="L34" s="4"/>
      <c r="M34" s="4"/>
      <c r="N34" s="4"/>
      <c r="O34" s="4"/>
      <c r="P34" s="4"/>
    </row>
    <row r="35" spans="1:16">
      <c r="A35" s="4"/>
      <c r="B35" s="4"/>
      <c r="C35" s="4"/>
      <c r="D35" s="4"/>
      <c r="E35" s="4"/>
      <c r="F35" s="4"/>
      <c r="G35" s="4"/>
      <c r="H35" s="4"/>
      <c r="I35" s="4"/>
      <c r="J35" s="4"/>
      <c r="K35" s="4"/>
      <c r="L35" s="4"/>
      <c r="M35" s="4"/>
      <c r="N35" s="4"/>
      <c r="O35" s="4"/>
      <c r="P35" s="4"/>
    </row>
    <row r="36" spans="1:16">
      <c r="A36" s="4"/>
      <c r="B36" s="4"/>
      <c r="C36" s="4"/>
      <c r="D36" s="4"/>
      <c r="E36" s="4"/>
      <c r="F36" s="4"/>
      <c r="G36" s="4"/>
      <c r="H36" s="4"/>
      <c r="I36" s="4"/>
      <c r="J36" s="4"/>
      <c r="K36" s="4"/>
      <c r="L36" s="4"/>
      <c r="M36" s="4"/>
      <c r="N36" s="4"/>
      <c r="O36" s="4"/>
      <c r="P36" s="4"/>
    </row>
    <row r="37" spans="1:16">
      <c r="A37" s="4"/>
      <c r="B37" s="4"/>
      <c r="C37" s="4"/>
      <c r="D37" s="4"/>
      <c r="E37" s="4"/>
      <c r="F37" s="4"/>
      <c r="G37" s="4"/>
      <c r="H37" s="4"/>
      <c r="I37" s="4"/>
      <c r="J37" s="4"/>
      <c r="K37" s="4"/>
      <c r="L37" s="4"/>
      <c r="M37" s="4"/>
      <c r="N37" s="4"/>
      <c r="O37" s="4"/>
      <c r="P37" s="4"/>
    </row>
    <row r="38" spans="1:16">
      <c r="A38" s="4"/>
      <c r="B38" s="4"/>
      <c r="C38" s="4"/>
      <c r="D38" s="4"/>
      <c r="E38" s="4"/>
      <c r="F38" s="4"/>
      <c r="G38" s="4"/>
      <c r="H38" s="4"/>
      <c r="I38" s="4"/>
      <c r="J38" s="4"/>
      <c r="K38" s="4"/>
      <c r="L38" s="4"/>
      <c r="M38" s="4"/>
      <c r="N38" s="4"/>
      <c r="O38" s="4"/>
      <c r="P38" s="4"/>
    </row>
    <row r="39" spans="1:16">
      <c r="A39" s="4"/>
      <c r="B39" s="4"/>
      <c r="C39" s="4"/>
      <c r="D39" s="4"/>
      <c r="E39" s="4"/>
      <c r="F39" s="4"/>
      <c r="G39" s="4"/>
      <c r="H39" s="4"/>
      <c r="I39" s="4"/>
      <c r="J39" s="4"/>
      <c r="K39" s="4"/>
      <c r="L39" s="4"/>
      <c r="M39" s="4"/>
      <c r="N39" s="4"/>
      <c r="O39" s="4"/>
      <c r="P39" s="4"/>
    </row>
  </sheetData>
  <mergeCells count="6">
    <mergeCell ref="A2:J2"/>
    <mergeCell ref="A3:J3"/>
    <mergeCell ref="G6:J6"/>
    <mergeCell ref="A18:J18"/>
    <mergeCell ref="B6:E6"/>
    <mergeCell ref="A7:A8"/>
  </mergeCells>
  <printOptions horizontalCentered="1"/>
  <pageMargins left="0.45" right="0.45" top="0.75" bottom="0.5" header="0" footer="0"/>
  <pageSetup scale="80" orientation="portrait" horizontalDpi="0" verticalDpi="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8"/>
  <sheetViews>
    <sheetView zoomScale="130" zoomScaleNormal="130" zoomScalePageLayoutView="130" workbookViewId="0">
      <selection activeCell="B2" sqref="B2"/>
    </sheetView>
  </sheetViews>
  <sheetFormatPr baseColWidth="10" defaultRowHeight="16"/>
  <cols>
    <col min="1" max="1" width="30.5" style="1" customWidth="1"/>
    <col min="2" max="4" width="6.83203125" style="1" customWidth="1"/>
    <col min="5" max="5" width="9.83203125" style="1" customWidth="1"/>
    <col min="6" max="6" width="2" style="1" customWidth="1"/>
    <col min="7" max="9" width="6.83203125" style="1" customWidth="1"/>
    <col min="10" max="10" width="9.83203125" style="1" customWidth="1"/>
    <col min="11" max="16384" width="10.83203125" style="1"/>
  </cols>
  <sheetData>
    <row r="1" spans="1:10" ht="9" customHeight="1"/>
    <row r="2" spans="1:10" ht="30" customHeight="1">
      <c r="A2" s="93" t="s">
        <v>553</v>
      </c>
      <c r="B2" s="93"/>
      <c r="C2" s="93"/>
      <c r="D2" s="93"/>
      <c r="E2" s="93"/>
      <c r="F2" s="93"/>
      <c r="G2" s="93"/>
      <c r="H2" s="93"/>
      <c r="I2" s="93"/>
      <c r="J2" s="93"/>
    </row>
    <row r="3" spans="1:10" s="11" customFormat="1">
      <c r="A3" s="10"/>
      <c r="B3" s="20">
        <v>1</v>
      </c>
      <c r="C3" s="20">
        <v>2</v>
      </c>
      <c r="D3" s="20">
        <v>3</v>
      </c>
      <c r="E3" s="20">
        <v>4</v>
      </c>
      <c r="F3" s="20"/>
      <c r="G3" s="20">
        <v>5</v>
      </c>
      <c r="H3" s="20">
        <v>6</v>
      </c>
      <c r="I3" s="20">
        <v>7</v>
      </c>
      <c r="J3" s="20">
        <v>8</v>
      </c>
    </row>
    <row r="4" spans="1:10" ht="8" customHeight="1">
      <c r="B4" s="2"/>
      <c r="C4" s="2"/>
      <c r="D4" s="2"/>
      <c r="E4" s="2"/>
      <c r="F4" s="2"/>
      <c r="G4" s="2"/>
      <c r="H4" s="2"/>
      <c r="I4" s="2"/>
      <c r="J4" s="2"/>
    </row>
    <row r="5" spans="1:10" s="32" customFormat="1" ht="31" customHeight="1">
      <c r="B5" s="103" t="s">
        <v>494</v>
      </c>
      <c r="C5" s="103"/>
      <c r="D5" s="103"/>
      <c r="E5" s="103"/>
      <c r="F5" s="76"/>
      <c r="G5" s="103" t="s">
        <v>496</v>
      </c>
      <c r="H5" s="103"/>
      <c r="I5" s="103"/>
      <c r="J5" s="103"/>
    </row>
    <row r="6" spans="1:10" ht="34">
      <c r="B6" s="23">
        <v>2012</v>
      </c>
      <c r="C6" s="23">
        <v>2013</v>
      </c>
      <c r="D6" s="23">
        <v>2014</v>
      </c>
      <c r="E6" s="77" t="s">
        <v>540</v>
      </c>
      <c r="F6" s="23"/>
      <c r="G6" s="23">
        <v>2012</v>
      </c>
      <c r="H6" s="23">
        <v>2013</v>
      </c>
      <c r="I6" s="23">
        <v>2014</v>
      </c>
      <c r="J6" s="77" t="s">
        <v>540</v>
      </c>
    </row>
    <row r="7" spans="1:10">
      <c r="B7" s="23"/>
      <c r="C7" s="23"/>
      <c r="D7" s="23"/>
      <c r="E7" s="23"/>
      <c r="F7" s="23"/>
      <c r="G7" s="23"/>
      <c r="H7" s="23"/>
      <c r="I7" s="23"/>
      <c r="J7" s="23"/>
    </row>
    <row r="8" spans="1:10">
      <c r="A8" s="1" t="s">
        <v>537</v>
      </c>
      <c r="B8" s="23"/>
      <c r="C8" s="23"/>
      <c r="D8" s="23"/>
      <c r="E8" s="23"/>
      <c r="F8" s="23"/>
      <c r="G8" s="23"/>
      <c r="H8" s="23"/>
      <c r="I8" s="23"/>
      <c r="J8" s="23"/>
    </row>
    <row r="9" spans="1:10" ht="16" customHeight="1">
      <c r="A9" s="15" t="s">
        <v>515</v>
      </c>
      <c r="B9" s="30">
        <v>0.35499999999999998</v>
      </c>
      <c r="C9" s="30">
        <v>0.35299999999999998</v>
      </c>
      <c r="D9" s="30">
        <v>0.23699999999999999</v>
      </c>
      <c r="E9" s="75">
        <f>(D9-B9)/B9</f>
        <v>-0.3323943661971831</v>
      </c>
      <c r="F9" s="30"/>
      <c r="G9" s="30">
        <v>0.35799999999999998</v>
      </c>
      <c r="H9" s="30">
        <v>0.35199999999999998</v>
      </c>
      <c r="I9" s="30">
        <v>0.249</v>
      </c>
      <c r="J9" s="75">
        <f>(I9-G9)/G9</f>
        <v>-0.30446927374301674</v>
      </c>
    </row>
    <row r="10" spans="1:10">
      <c r="A10" s="1" t="s">
        <v>516</v>
      </c>
      <c r="B10" s="30">
        <v>0.55300000000000005</v>
      </c>
      <c r="C10" s="30">
        <v>0.53500000000000003</v>
      </c>
      <c r="D10" s="30">
        <v>0.68300000000000005</v>
      </c>
      <c r="E10" s="75">
        <f>(D10-B10)/B10</f>
        <v>0.23508137432188064</v>
      </c>
      <c r="F10" s="24"/>
      <c r="G10" s="30">
        <v>0.45900000000000002</v>
      </c>
      <c r="H10" s="30">
        <v>0.46400000000000002</v>
      </c>
      <c r="I10" s="30">
        <v>0.58199999999999996</v>
      </c>
      <c r="J10" s="75">
        <f t="shared" ref="J10:J11" si="0">(I10-G10)/G10</f>
        <v>0.26797385620915021</v>
      </c>
    </row>
    <row r="11" spans="1:10">
      <c r="A11" s="1" t="s">
        <v>539</v>
      </c>
      <c r="B11" s="30">
        <v>0.19900000000000001</v>
      </c>
      <c r="C11" s="30">
        <v>0.191</v>
      </c>
      <c r="D11" s="30">
        <v>0.19900000000000001</v>
      </c>
      <c r="E11" s="75">
        <f>(D11-B11)/B11</f>
        <v>0</v>
      </c>
      <c r="F11" s="24"/>
      <c r="G11" s="30">
        <v>0.19</v>
      </c>
      <c r="H11" s="30">
        <v>0.183</v>
      </c>
      <c r="I11" s="30">
        <v>0.188</v>
      </c>
      <c r="J11" s="75">
        <f t="shared" si="0"/>
        <v>-1.0526315789473693E-2</v>
      </c>
    </row>
    <row r="12" spans="1:10">
      <c r="B12" s="24"/>
      <c r="C12" s="24"/>
      <c r="D12" s="24"/>
      <c r="E12" s="75"/>
      <c r="F12" s="24"/>
      <c r="G12" s="24"/>
      <c r="H12" s="24"/>
      <c r="I12" s="24"/>
      <c r="J12" s="75"/>
    </row>
    <row r="13" spans="1:10">
      <c r="A13" s="1" t="s">
        <v>538</v>
      </c>
      <c r="B13" s="24"/>
      <c r="C13" s="24"/>
      <c r="D13" s="24"/>
      <c r="E13" s="75"/>
      <c r="F13" s="31"/>
      <c r="G13" s="31"/>
      <c r="H13" s="31"/>
      <c r="I13" s="31"/>
      <c r="J13" s="75"/>
    </row>
    <row r="14" spans="1:10" ht="17">
      <c r="A14" s="15" t="s">
        <v>515</v>
      </c>
      <c r="B14" s="30">
        <v>0.433</v>
      </c>
      <c r="C14" s="30">
        <v>0.43</v>
      </c>
      <c r="D14" s="30">
        <v>0.41899999999999998</v>
      </c>
      <c r="E14" s="75">
        <f>(D14-B14)/B14</f>
        <v>-3.233256351039264E-2</v>
      </c>
      <c r="F14" s="30"/>
      <c r="G14" s="30">
        <v>0.46200000000000002</v>
      </c>
      <c r="H14" s="30">
        <v>0.46200000000000002</v>
      </c>
      <c r="I14" s="30">
        <v>0.44500000000000001</v>
      </c>
      <c r="J14" s="75">
        <f t="shared" ref="J14:J16" si="1">(I14-G14)/G14</f>
        <v>-3.6796536796536827E-2</v>
      </c>
    </row>
    <row r="15" spans="1:10">
      <c r="A15" s="1" t="s">
        <v>516</v>
      </c>
      <c r="B15" s="30">
        <v>0.38800000000000001</v>
      </c>
      <c r="C15" s="30">
        <v>0.38300000000000001</v>
      </c>
      <c r="D15" s="30">
        <v>0.40300000000000002</v>
      </c>
      <c r="E15" s="75">
        <f>(D15-B15)/B15</f>
        <v>3.8659793814433026E-2</v>
      </c>
      <c r="F15" s="31"/>
      <c r="G15" s="30">
        <v>0.432</v>
      </c>
      <c r="H15" s="30">
        <v>0.439</v>
      </c>
      <c r="I15" s="30">
        <v>0.46800000000000003</v>
      </c>
      <c r="J15" s="75">
        <f t="shared" si="1"/>
        <v>8.3333333333333412E-2</v>
      </c>
    </row>
    <row r="16" spans="1:10">
      <c r="A16" s="1" t="s">
        <v>539</v>
      </c>
      <c r="B16" s="30">
        <v>0.191</v>
      </c>
      <c r="C16" s="30">
        <v>0.189</v>
      </c>
      <c r="D16" s="30">
        <v>0.20599999999999999</v>
      </c>
      <c r="E16" s="75">
        <f>(D16-B16)/B16</f>
        <v>7.8534031413612482E-2</v>
      </c>
      <c r="F16" s="31"/>
      <c r="G16" s="30">
        <v>0.17799999999999999</v>
      </c>
      <c r="H16" s="30">
        <v>0.17899999999999999</v>
      </c>
      <c r="I16" s="30">
        <v>0.2</v>
      </c>
      <c r="J16" s="75">
        <f t="shared" si="1"/>
        <v>0.12359550561797765</v>
      </c>
    </row>
    <row r="17" spans="1:16" ht="162" customHeight="1">
      <c r="A17" s="94" t="s">
        <v>577</v>
      </c>
      <c r="B17" s="94"/>
      <c r="C17" s="94"/>
      <c r="D17" s="94"/>
      <c r="E17" s="94"/>
      <c r="F17" s="94"/>
      <c r="G17" s="94"/>
      <c r="H17" s="94"/>
      <c r="I17" s="94"/>
      <c r="J17" s="94"/>
      <c r="K17" s="4"/>
      <c r="L17" s="4"/>
      <c r="M17" s="4"/>
      <c r="N17" s="4"/>
      <c r="O17" s="4"/>
      <c r="P17" s="4"/>
    </row>
    <row r="18" spans="1:16">
      <c r="A18" s="4"/>
      <c r="C18" s="4"/>
      <c r="E18" s="4"/>
      <c r="F18" s="4"/>
      <c r="H18" s="4"/>
      <c r="J18" s="4"/>
      <c r="K18" s="4"/>
      <c r="L18" s="4"/>
      <c r="M18" s="4"/>
      <c r="N18" s="4"/>
      <c r="O18" s="4"/>
      <c r="P18" s="4"/>
    </row>
    <row r="19" spans="1:16">
      <c r="A19" s="4"/>
      <c r="C19" s="4"/>
      <c r="E19" s="4"/>
      <c r="F19" s="4"/>
      <c r="H19" s="4"/>
      <c r="J19" s="4"/>
      <c r="K19" s="4"/>
      <c r="L19" s="4"/>
      <c r="M19" s="4"/>
      <c r="N19" s="4"/>
      <c r="O19" s="4"/>
      <c r="P19" s="4"/>
    </row>
    <row r="20" spans="1:16">
      <c r="A20" s="4"/>
      <c r="C20" s="4"/>
      <c r="E20" s="4"/>
      <c r="F20" s="4"/>
      <c r="H20" s="4"/>
      <c r="J20" s="4"/>
      <c r="K20" s="4"/>
      <c r="L20" s="4"/>
      <c r="M20" s="4"/>
      <c r="N20" s="4"/>
      <c r="O20" s="4"/>
      <c r="P20" s="4"/>
    </row>
    <row r="21" spans="1:16">
      <c r="A21" s="4"/>
      <c r="C21" s="4"/>
      <c r="E21" s="4"/>
      <c r="F21" s="4"/>
      <c r="H21" s="4"/>
      <c r="J21" s="4"/>
      <c r="K21" s="4"/>
      <c r="L21" s="4"/>
      <c r="M21" s="4"/>
      <c r="N21" s="4"/>
      <c r="O21" s="4"/>
      <c r="P21" s="4"/>
    </row>
    <row r="22" spans="1:16">
      <c r="A22" s="4"/>
      <c r="C22" s="4"/>
      <c r="E22" s="4"/>
      <c r="F22" s="4"/>
      <c r="H22" s="4"/>
      <c r="J22" s="4"/>
      <c r="K22" s="4"/>
      <c r="L22" s="4"/>
      <c r="M22" s="4"/>
      <c r="N22" s="4"/>
      <c r="O22" s="4"/>
      <c r="P22" s="4"/>
    </row>
    <row r="23" spans="1:16">
      <c r="A23" s="4"/>
      <c r="C23" s="4"/>
      <c r="E23" s="4"/>
      <c r="F23" s="4"/>
      <c r="H23" s="4"/>
      <c r="J23" s="4"/>
      <c r="K23" s="4"/>
      <c r="L23" s="4"/>
      <c r="M23" s="4"/>
      <c r="N23" s="4"/>
      <c r="O23" s="4"/>
      <c r="P23" s="4"/>
    </row>
    <row r="24" spans="1:16">
      <c r="A24" s="4"/>
      <c r="C24" s="4"/>
      <c r="E24" s="4"/>
      <c r="F24" s="4"/>
      <c r="H24" s="4"/>
      <c r="J24" s="4"/>
      <c r="K24" s="4"/>
      <c r="L24" s="4"/>
      <c r="M24" s="4"/>
      <c r="N24" s="4"/>
      <c r="O24" s="4"/>
      <c r="P24" s="4"/>
    </row>
    <row r="25" spans="1:16">
      <c r="A25" s="4"/>
      <c r="C25" s="4"/>
      <c r="E25" s="4"/>
      <c r="F25" s="4"/>
      <c r="H25" s="4"/>
      <c r="J25" s="4"/>
      <c r="K25" s="4"/>
      <c r="L25" s="4"/>
      <c r="M25" s="4"/>
      <c r="N25" s="4"/>
      <c r="O25" s="4"/>
      <c r="P25" s="4"/>
    </row>
    <row r="26" spans="1:16">
      <c r="A26" s="4"/>
      <c r="C26" s="4"/>
      <c r="E26" s="4"/>
      <c r="F26" s="4"/>
      <c r="H26" s="4"/>
      <c r="J26" s="4"/>
      <c r="K26" s="4"/>
      <c r="L26" s="4"/>
      <c r="M26" s="4"/>
      <c r="N26" s="4"/>
      <c r="O26" s="4"/>
      <c r="P26" s="4"/>
    </row>
    <row r="27" spans="1:16">
      <c r="A27" s="4"/>
      <c r="C27" s="4"/>
      <c r="E27" s="4"/>
      <c r="F27" s="4"/>
      <c r="H27" s="4"/>
      <c r="J27" s="4"/>
      <c r="K27" s="4"/>
      <c r="L27" s="4"/>
      <c r="M27" s="4"/>
      <c r="N27" s="4"/>
      <c r="O27" s="4"/>
      <c r="P27" s="4"/>
    </row>
    <row r="28" spans="1:16">
      <c r="A28" s="4"/>
      <c r="C28" s="4"/>
      <c r="E28" s="4"/>
      <c r="F28" s="4"/>
      <c r="H28" s="4"/>
      <c r="J28" s="4"/>
      <c r="K28" s="4"/>
      <c r="L28" s="4"/>
      <c r="M28" s="4"/>
      <c r="N28" s="4"/>
      <c r="O28" s="4"/>
      <c r="P28" s="4"/>
    </row>
    <row r="29" spans="1:16">
      <c r="A29" s="4"/>
      <c r="C29" s="4"/>
      <c r="E29" s="4"/>
      <c r="F29" s="4"/>
      <c r="H29" s="4"/>
      <c r="J29" s="4"/>
      <c r="K29" s="4"/>
      <c r="L29" s="4"/>
      <c r="M29" s="4"/>
      <c r="N29" s="4"/>
      <c r="O29" s="4"/>
      <c r="P29" s="4"/>
    </row>
    <row r="30" spans="1:16">
      <c r="A30" s="4"/>
      <c r="C30" s="4"/>
      <c r="E30" s="4"/>
      <c r="F30" s="4"/>
      <c r="H30" s="4"/>
      <c r="J30" s="4"/>
      <c r="K30" s="4"/>
      <c r="L30" s="4"/>
      <c r="M30" s="4"/>
      <c r="N30" s="4"/>
      <c r="O30" s="4"/>
      <c r="P30" s="4"/>
    </row>
    <row r="31" spans="1:16">
      <c r="A31" s="4"/>
      <c r="B31" s="4"/>
      <c r="C31" s="4"/>
      <c r="D31" s="4"/>
      <c r="E31" s="4"/>
      <c r="F31" s="4"/>
      <c r="G31" s="4"/>
      <c r="H31" s="4"/>
      <c r="I31" s="4"/>
      <c r="J31" s="4"/>
      <c r="K31" s="4"/>
      <c r="L31" s="4"/>
      <c r="M31" s="4"/>
      <c r="N31" s="4"/>
      <c r="O31" s="4"/>
      <c r="P31" s="4"/>
    </row>
    <row r="32" spans="1:16">
      <c r="A32" s="4"/>
      <c r="B32" s="4"/>
      <c r="C32" s="4"/>
      <c r="D32" s="4"/>
      <c r="E32" s="4"/>
      <c r="F32" s="4"/>
      <c r="G32" s="4"/>
      <c r="H32" s="4"/>
      <c r="I32" s="4"/>
      <c r="J32" s="4"/>
      <c r="K32" s="4"/>
      <c r="L32" s="4"/>
      <c r="M32" s="4"/>
      <c r="N32" s="4"/>
      <c r="O32" s="4"/>
      <c r="P32" s="4"/>
    </row>
    <row r="33" spans="1:16">
      <c r="A33" s="4"/>
      <c r="B33" s="4"/>
      <c r="C33" s="4"/>
      <c r="D33" s="4"/>
      <c r="E33" s="4"/>
      <c r="F33" s="4"/>
      <c r="G33" s="4"/>
      <c r="H33" s="4"/>
      <c r="I33" s="4"/>
      <c r="J33" s="4"/>
      <c r="K33" s="4"/>
      <c r="L33" s="4"/>
      <c r="M33" s="4"/>
      <c r="N33" s="4"/>
      <c r="O33" s="4"/>
      <c r="P33" s="4"/>
    </row>
    <row r="34" spans="1:16">
      <c r="A34" s="4"/>
      <c r="B34" s="4"/>
      <c r="C34" s="4"/>
      <c r="D34" s="4"/>
      <c r="E34" s="4"/>
      <c r="F34" s="4"/>
      <c r="G34" s="4"/>
      <c r="H34" s="4"/>
      <c r="I34" s="4"/>
      <c r="J34" s="4"/>
      <c r="K34" s="4"/>
      <c r="L34" s="4"/>
      <c r="M34" s="4"/>
      <c r="N34" s="4"/>
      <c r="O34" s="4"/>
      <c r="P34" s="4"/>
    </row>
    <row r="35" spans="1:16">
      <c r="A35" s="4"/>
      <c r="B35" s="4"/>
      <c r="C35" s="4"/>
      <c r="D35" s="4"/>
      <c r="E35" s="4"/>
      <c r="F35" s="4"/>
      <c r="G35" s="4"/>
      <c r="H35" s="4"/>
      <c r="I35" s="4"/>
      <c r="J35" s="4"/>
      <c r="K35" s="4"/>
      <c r="L35" s="4"/>
      <c r="M35" s="4"/>
      <c r="N35" s="4"/>
      <c r="O35" s="4"/>
      <c r="P35" s="4"/>
    </row>
    <row r="36" spans="1:16">
      <c r="A36" s="4"/>
      <c r="B36" s="4"/>
      <c r="C36" s="4"/>
      <c r="D36" s="4"/>
      <c r="E36" s="4"/>
      <c r="F36" s="4"/>
      <c r="G36" s="4"/>
      <c r="H36" s="4"/>
      <c r="I36" s="4"/>
      <c r="J36" s="4"/>
      <c r="K36" s="4"/>
      <c r="L36" s="4"/>
      <c r="M36" s="4"/>
      <c r="N36" s="4"/>
      <c r="O36" s="4"/>
      <c r="P36" s="4"/>
    </row>
    <row r="37" spans="1:16">
      <c r="A37" s="4"/>
      <c r="B37" s="4"/>
      <c r="C37" s="4"/>
      <c r="D37" s="4"/>
      <c r="E37" s="4"/>
      <c r="F37" s="4"/>
      <c r="G37" s="4"/>
      <c r="H37" s="4"/>
      <c r="I37" s="4"/>
      <c r="J37" s="4"/>
      <c r="K37" s="4"/>
      <c r="L37" s="4"/>
      <c r="M37" s="4"/>
      <c r="N37" s="4"/>
      <c r="O37" s="4"/>
      <c r="P37" s="4"/>
    </row>
    <row r="38" spans="1:16">
      <c r="A38" s="4"/>
      <c r="B38" s="4"/>
      <c r="C38" s="4"/>
      <c r="D38" s="4"/>
      <c r="E38" s="4"/>
      <c r="F38" s="4"/>
      <c r="G38" s="4"/>
      <c r="H38" s="4"/>
      <c r="I38" s="4"/>
      <c r="J38" s="4"/>
      <c r="K38" s="4"/>
      <c r="L38" s="4"/>
      <c r="M38" s="4"/>
      <c r="N38" s="4"/>
      <c r="O38" s="4"/>
      <c r="P38" s="4"/>
    </row>
  </sheetData>
  <mergeCells count="4">
    <mergeCell ref="A2:J2"/>
    <mergeCell ref="B5:E5"/>
    <mergeCell ref="G5:J5"/>
    <mergeCell ref="A17:J17"/>
  </mergeCells>
  <printOptions horizontalCentered="1"/>
  <pageMargins left="0.45" right="0.45" top="0.75" bottom="0.5" header="0" footer="0"/>
  <pageSetup scale="97" orientation="portrait" horizontalDpi="0" verticalDpi="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1"/>
  <sheetViews>
    <sheetView zoomScale="150" zoomScaleNormal="150" zoomScalePageLayoutView="150" workbookViewId="0">
      <selection activeCell="B2" sqref="B2"/>
    </sheetView>
  </sheetViews>
  <sheetFormatPr baseColWidth="10" defaultColWidth="9.1640625" defaultRowHeight="16"/>
  <cols>
    <col min="1" max="1" width="38.6640625" style="40" customWidth="1"/>
    <col min="2" max="6" width="8.83203125" style="40" customWidth="1"/>
    <col min="7" max="16384" width="9.1640625" style="40"/>
  </cols>
  <sheetData>
    <row r="1" spans="1:6" ht="21" customHeight="1">
      <c r="A1" s="106" t="s">
        <v>554</v>
      </c>
      <c r="B1" s="106"/>
      <c r="C1" s="106"/>
      <c r="D1" s="106"/>
      <c r="E1" s="106"/>
      <c r="F1" s="106"/>
    </row>
    <row r="2" spans="1:6" ht="35" customHeight="1">
      <c r="A2" s="107" t="s">
        <v>514</v>
      </c>
      <c r="B2" s="107"/>
      <c r="C2" s="107"/>
      <c r="D2" s="107"/>
      <c r="E2" s="107"/>
      <c r="F2" s="107"/>
    </row>
    <row r="3" spans="1:6">
      <c r="A3" s="67"/>
      <c r="B3" s="68">
        <v>1</v>
      </c>
      <c r="C3" s="68">
        <v>2</v>
      </c>
      <c r="D3" s="68">
        <v>3</v>
      </c>
      <c r="E3" s="68">
        <v>4</v>
      </c>
      <c r="F3" s="68">
        <v>5</v>
      </c>
    </row>
    <row r="4" spans="1:6" ht="8" customHeight="1">
      <c r="A4" s="45"/>
      <c r="B4" s="57"/>
      <c r="C4" s="57"/>
      <c r="D4" s="57"/>
      <c r="E4" s="57"/>
      <c r="F4" s="57"/>
    </row>
    <row r="5" spans="1:6">
      <c r="A5" s="104" t="s">
        <v>502</v>
      </c>
      <c r="B5" s="58">
        <v>4.99</v>
      </c>
      <c r="C5" s="58"/>
      <c r="D5" s="58"/>
      <c r="E5" s="58"/>
      <c r="F5" s="58">
        <v>3.8759999999999999</v>
      </c>
    </row>
    <row r="6" spans="1:6">
      <c r="A6" s="104"/>
      <c r="B6" s="59">
        <v>-1.4279999999999999</v>
      </c>
      <c r="C6" s="59"/>
      <c r="D6" s="59"/>
      <c r="E6" s="59"/>
      <c r="F6" s="59">
        <v>-1.327</v>
      </c>
    </row>
    <row r="7" spans="1:6">
      <c r="A7" s="104"/>
      <c r="B7" s="60"/>
      <c r="C7" s="60"/>
      <c r="D7" s="60"/>
      <c r="E7" s="60"/>
      <c r="F7" s="60"/>
    </row>
    <row r="8" spans="1:6">
      <c r="A8" s="104" t="s">
        <v>472</v>
      </c>
      <c r="B8" s="58"/>
      <c r="C8" s="58">
        <v>-8.6850000000000005</v>
      </c>
      <c r="D8" s="58"/>
      <c r="E8" s="58"/>
      <c r="F8" s="58">
        <v>-1.109</v>
      </c>
    </row>
    <row r="9" spans="1:6">
      <c r="A9" s="104"/>
      <c r="B9" s="59"/>
      <c r="C9" s="59">
        <v>-8.5950000000000006</v>
      </c>
      <c r="D9" s="59"/>
      <c r="E9" s="59"/>
      <c r="F9" s="59">
        <v>-5.9130000000000003</v>
      </c>
    </row>
    <row r="10" spans="1:6">
      <c r="A10" s="104"/>
      <c r="B10" s="60"/>
      <c r="C10" s="60"/>
      <c r="D10" s="60"/>
      <c r="E10" s="60"/>
      <c r="F10" s="60"/>
    </row>
    <row r="11" spans="1:6">
      <c r="A11" s="104" t="s">
        <v>473</v>
      </c>
      <c r="B11" s="58"/>
      <c r="C11" s="58"/>
      <c r="D11" s="58">
        <v>-2.516</v>
      </c>
      <c r="E11" s="58"/>
      <c r="F11" s="58">
        <v>-2.0960000000000001</v>
      </c>
    </row>
    <row r="12" spans="1:6">
      <c r="A12" s="104"/>
      <c r="B12" s="59"/>
      <c r="C12" s="59"/>
      <c r="D12" s="59">
        <v>-0.79100000000000004</v>
      </c>
      <c r="E12" s="59"/>
      <c r="F12" s="59">
        <v>-0.70099999999999996</v>
      </c>
    </row>
    <row r="13" spans="1:6">
      <c r="A13" s="104"/>
      <c r="B13" s="60"/>
      <c r="C13" s="60"/>
      <c r="D13" s="60"/>
      <c r="E13" s="60"/>
      <c r="F13" s="60"/>
    </row>
    <row r="14" spans="1:6">
      <c r="A14" s="104" t="s">
        <v>474</v>
      </c>
      <c r="B14" s="58"/>
      <c r="C14" s="58"/>
      <c r="D14" s="58"/>
      <c r="E14" s="58">
        <v>-1.4370000000000001</v>
      </c>
      <c r="F14" s="58">
        <v>-0.96499999999999997</v>
      </c>
    </row>
    <row r="15" spans="1:6">
      <c r="A15" s="104"/>
      <c r="B15" s="59"/>
      <c r="C15" s="59"/>
      <c r="D15" s="59"/>
      <c r="E15" s="59">
        <v>-1.5569999999999999</v>
      </c>
      <c r="F15" s="59">
        <v>-1.091</v>
      </c>
    </row>
    <row r="16" spans="1:6">
      <c r="A16" s="104"/>
      <c r="B16" s="60"/>
      <c r="C16" s="60"/>
      <c r="D16" s="60"/>
      <c r="E16" s="60"/>
      <c r="F16" s="60"/>
    </row>
    <row r="17" spans="1:6" s="51" customFormat="1" ht="34">
      <c r="A17" s="50" t="s">
        <v>571</v>
      </c>
      <c r="B17" s="61" t="s">
        <v>495</v>
      </c>
      <c r="C17" s="61" t="s">
        <v>495</v>
      </c>
      <c r="D17" s="61" t="s">
        <v>495</v>
      </c>
      <c r="E17" s="61" t="s">
        <v>495</v>
      </c>
      <c r="F17" s="61" t="s">
        <v>495</v>
      </c>
    </row>
    <row r="18" spans="1:6">
      <c r="A18" s="52"/>
      <c r="B18" s="60"/>
      <c r="C18" s="60"/>
      <c r="D18" s="60"/>
      <c r="E18" s="60"/>
      <c r="F18" s="60"/>
    </row>
    <row r="19" spans="1:6">
      <c r="A19" s="40" t="s">
        <v>578</v>
      </c>
      <c r="B19" s="62">
        <v>11</v>
      </c>
      <c r="C19" s="62">
        <v>11</v>
      </c>
      <c r="D19" s="62">
        <v>11</v>
      </c>
      <c r="E19" s="62">
        <v>11</v>
      </c>
      <c r="F19" s="62">
        <v>11</v>
      </c>
    </row>
    <row r="20" spans="1:6" s="56" customFormat="1" ht="19">
      <c r="A20" s="65" t="s">
        <v>513</v>
      </c>
      <c r="B20" s="64">
        <v>0.23899999999999999</v>
      </c>
      <c r="C20" s="64">
        <v>0.10199999999999999</v>
      </c>
      <c r="D20" s="64">
        <v>0.54900000000000004</v>
      </c>
      <c r="E20" s="64">
        <v>0.09</v>
      </c>
      <c r="F20" s="64">
        <v>0.71699999999999997</v>
      </c>
    </row>
    <row r="21" spans="1:6" ht="96" customHeight="1">
      <c r="A21" s="105" t="s">
        <v>579</v>
      </c>
      <c r="B21" s="105"/>
      <c r="C21" s="105"/>
      <c r="D21" s="105"/>
      <c r="E21" s="105"/>
      <c r="F21" s="105"/>
    </row>
  </sheetData>
  <mergeCells count="7">
    <mergeCell ref="A11:A13"/>
    <mergeCell ref="A14:A16"/>
    <mergeCell ref="A21:F21"/>
    <mergeCell ref="A1:F1"/>
    <mergeCell ref="A8:A10"/>
    <mergeCell ref="A2:F2"/>
    <mergeCell ref="A5:A7"/>
  </mergeCells>
  <printOptions horizontalCentered="1"/>
  <pageMargins left="0.45" right="0.45" top="0.75" bottom="0.5" header="0" footer="0"/>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9C727-39D1-2D4E-BCCB-0D71DB39D703}">
  <dimension ref="A1:C21"/>
  <sheetViews>
    <sheetView workbookViewId="0">
      <selection activeCell="B2" sqref="B2"/>
    </sheetView>
  </sheetViews>
  <sheetFormatPr baseColWidth="10" defaultColWidth="8.83203125" defaultRowHeight="16"/>
  <cols>
    <col min="1" max="1" width="45.6640625" style="1" customWidth="1"/>
    <col min="2" max="2" width="15.33203125" style="1" bestFit="1" customWidth="1"/>
    <col min="3" max="3" width="21.83203125" style="1" customWidth="1"/>
    <col min="4" max="16384" width="8.83203125" style="1"/>
  </cols>
  <sheetData>
    <row r="1" spans="1:3">
      <c r="A1" s="108" t="s">
        <v>570</v>
      </c>
      <c r="B1" s="108"/>
      <c r="C1" s="108"/>
    </row>
    <row r="2" spans="1:3">
      <c r="A2" s="85"/>
      <c r="B2" s="114" t="s">
        <v>555</v>
      </c>
      <c r="C2" s="114" t="s">
        <v>556</v>
      </c>
    </row>
    <row r="4" spans="1:3">
      <c r="A4" s="1" t="s">
        <v>557</v>
      </c>
      <c r="B4" s="86">
        <v>1164453.2</v>
      </c>
      <c r="C4" s="86">
        <v>1175038.5</v>
      </c>
    </row>
    <row r="5" spans="1:3">
      <c r="A5" s="1" t="s">
        <v>558</v>
      </c>
      <c r="B5" s="86">
        <v>1667961.1</v>
      </c>
      <c r="C5" s="86">
        <v>1443135.2</v>
      </c>
    </row>
    <row r="6" spans="1:3">
      <c r="A6" s="1" t="s">
        <v>559</v>
      </c>
      <c r="B6" s="87">
        <v>0.43239857127791836</v>
      </c>
      <c r="C6" s="87">
        <v>0.22815992837681484</v>
      </c>
    </row>
    <row r="7" spans="1:3">
      <c r="B7" s="87"/>
      <c r="C7" s="87"/>
    </row>
    <row r="8" spans="1:3">
      <c r="A8" s="1" t="s">
        <v>560</v>
      </c>
      <c r="B8" s="88">
        <v>5613.5940000000001</v>
      </c>
      <c r="C8" s="88">
        <v>5339.8459999999995</v>
      </c>
    </row>
    <row r="9" spans="1:3">
      <c r="A9" s="1" t="s">
        <v>561</v>
      </c>
      <c r="B9" s="88">
        <v>8288.2000000000007</v>
      </c>
      <c r="C9" s="88">
        <v>6466.1540000000005</v>
      </c>
    </row>
    <row r="10" spans="1:3">
      <c r="A10" s="1" t="s">
        <v>562</v>
      </c>
      <c r="B10" s="89">
        <v>4479.41</v>
      </c>
      <c r="C10" s="89">
        <v>3196.4614999999999</v>
      </c>
    </row>
    <row r="11" spans="1:3">
      <c r="A11" s="1" t="s">
        <v>563</v>
      </c>
      <c r="B11" s="89">
        <v>4776.03</v>
      </c>
      <c r="C11" s="89">
        <v>3829.69</v>
      </c>
    </row>
    <row r="12" spans="1:3">
      <c r="A12" s="1" t="s">
        <v>564</v>
      </c>
      <c r="B12" s="87">
        <v>0.29438550596297913</v>
      </c>
      <c r="C12" s="87">
        <v>0.20612411162554797</v>
      </c>
    </row>
    <row r="13" spans="1:3">
      <c r="B13" s="90"/>
      <c r="C13" s="90"/>
    </row>
    <row r="14" spans="1:3">
      <c r="A14" s="1" t="s">
        <v>565</v>
      </c>
      <c r="B14" s="87">
        <v>0.55618684564985099</v>
      </c>
      <c r="C14" s="87">
        <v>0.62554517863842185</v>
      </c>
    </row>
    <row r="15" spans="1:3">
      <c r="A15" s="1" t="s">
        <v>566</v>
      </c>
      <c r="B15" s="87">
        <v>0.63441916641216145</v>
      </c>
      <c r="C15" s="87">
        <v>0.6280352106654894</v>
      </c>
    </row>
    <row r="16" spans="1:3">
      <c r="B16" s="90"/>
      <c r="C16" s="90"/>
    </row>
    <row r="17" spans="1:3">
      <c r="A17" s="1" t="s">
        <v>567</v>
      </c>
      <c r="B17" s="89">
        <v>3592.68</v>
      </c>
      <c r="C17" s="89">
        <v>2720.3</v>
      </c>
    </row>
    <row r="18" spans="1:3">
      <c r="A18" s="1" t="s">
        <v>568</v>
      </c>
      <c r="B18" s="89">
        <v>2962.78</v>
      </c>
      <c r="C18" s="89">
        <v>2653.73</v>
      </c>
    </row>
    <row r="19" spans="1:3">
      <c r="B19" s="90"/>
      <c r="C19" s="90"/>
    </row>
    <row r="20" spans="1:3">
      <c r="A20" s="91" t="s">
        <v>569</v>
      </c>
      <c r="B20" s="92">
        <v>-0.17532865509945447</v>
      </c>
      <c r="C20" s="92">
        <v>-2.447226029035808E-2</v>
      </c>
    </row>
    <row r="21" spans="1:3" ht="73" customHeight="1">
      <c r="A21" s="109"/>
      <c r="B21" s="109"/>
      <c r="C21" s="109"/>
    </row>
  </sheetData>
  <mergeCells count="2">
    <mergeCell ref="A1:C1"/>
    <mergeCell ref="A21:C21"/>
  </mergeCell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6"/>
  <sheetViews>
    <sheetView workbookViewId="0">
      <selection activeCell="F20" sqref="F20"/>
    </sheetView>
  </sheetViews>
  <sheetFormatPr baseColWidth="10" defaultRowHeight="16"/>
  <cols>
    <col min="1" max="16384" width="10.83203125" style="18"/>
  </cols>
  <sheetData>
    <row r="1" spans="1:13">
      <c r="B1" s="18" t="s">
        <v>83</v>
      </c>
      <c r="C1" s="18" t="s">
        <v>84</v>
      </c>
      <c r="D1" s="18" t="s">
        <v>85</v>
      </c>
      <c r="E1" s="18" t="s">
        <v>86</v>
      </c>
      <c r="F1" s="18" t="s">
        <v>87</v>
      </c>
      <c r="G1" s="18" t="s">
        <v>88</v>
      </c>
      <c r="H1" s="18" t="s">
        <v>243</v>
      </c>
      <c r="I1" s="18" t="s">
        <v>242</v>
      </c>
      <c r="J1" s="18" t="s">
        <v>241</v>
      </c>
      <c r="K1" s="18" t="s">
        <v>240</v>
      </c>
      <c r="L1" s="18" t="s">
        <v>239</v>
      </c>
      <c r="M1" s="18" t="s">
        <v>238</v>
      </c>
    </row>
    <row r="2" spans="1:13">
      <c r="B2" s="18" t="s">
        <v>89</v>
      </c>
      <c r="C2" s="18" t="s">
        <v>262</v>
      </c>
      <c r="D2" s="18" t="s">
        <v>263</v>
      </c>
      <c r="E2" s="18" t="s">
        <v>264</v>
      </c>
      <c r="F2" s="18" t="s">
        <v>265</v>
      </c>
      <c r="G2" s="18" t="s">
        <v>266</v>
      </c>
      <c r="H2" s="18" t="s">
        <v>89</v>
      </c>
      <c r="I2" s="18" t="s">
        <v>262</v>
      </c>
      <c r="J2" s="18" t="s">
        <v>263</v>
      </c>
      <c r="K2" s="18" t="s">
        <v>264</v>
      </c>
      <c r="L2" s="18" t="s">
        <v>265</v>
      </c>
      <c r="M2" s="18" t="s">
        <v>266</v>
      </c>
    </row>
    <row r="3" spans="1:13">
      <c r="A3" s="18" t="s">
        <v>0</v>
      </c>
      <c r="B3" s="18" t="s">
        <v>286</v>
      </c>
      <c r="C3" s="18" t="s">
        <v>186</v>
      </c>
      <c r="D3" s="18" t="s">
        <v>93</v>
      </c>
      <c r="E3" s="18" t="s">
        <v>287</v>
      </c>
      <c r="F3" s="18" t="s">
        <v>286</v>
      </c>
      <c r="G3" s="18" t="s">
        <v>288</v>
      </c>
      <c r="H3" s="18" t="s">
        <v>289</v>
      </c>
      <c r="I3" s="18" t="s">
        <v>290</v>
      </c>
      <c r="J3" s="18" t="s">
        <v>291</v>
      </c>
      <c r="K3" s="18" t="s">
        <v>292</v>
      </c>
      <c r="L3" s="18" t="s">
        <v>293</v>
      </c>
      <c r="M3" s="18" t="s">
        <v>294</v>
      </c>
    </row>
    <row r="4" spans="1:13">
      <c r="B4" s="18" t="s">
        <v>3</v>
      </c>
      <c r="C4" s="18" t="s">
        <v>2</v>
      </c>
      <c r="D4" s="18" t="s">
        <v>1</v>
      </c>
      <c r="E4" s="18" t="s">
        <v>184</v>
      </c>
      <c r="F4" s="18" t="s">
        <v>3</v>
      </c>
      <c r="G4" s="18" t="s">
        <v>183</v>
      </c>
      <c r="H4" s="18" t="s">
        <v>267</v>
      </c>
      <c r="I4" s="18" t="s">
        <v>47</v>
      </c>
      <c r="J4" s="18" t="s">
        <v>268</v>
      </c>
      <c r="K4" s="18" t="s">
        <v>269</v>
      </c>
      <c r="L4" s="18" t="s">
        <v>270</v>
      </c>
      <c r="M4" s="18" t="s">
        <v>49</v>
      </c>
    </row>
    <row r="5" spans="1:13">
      <c r="A5" s="18" t="s">
        <v>5</v>
      </c>
      <c r="B5" s="18" t="s">
        <v>20</v>
      </c>
      <c r="C5" s="18" t="s">
        <v>295</v>
      </c>
      <c r="D5" s="18" t="s">
        <v>296</v>
      </c>
      <c r="E5" s="18" t="s">
        <v>296</v>
      </c>
      <c r="F5" s="18" t="s">
        <v>54</v>
      </c>
      <c r="G5" s="18" t="s">
        <v>297</v>
      </c>
      <c r="H5" s="18" t="s">
        <v>43</v>
      </c>
      <c r="I5" s="18" t="s">
        <v>41</v>
      </c>
      <c r="J5" s="18" t="s">
        <v>298</v>
      </c>
      <c r="K5" s="18" t="s">
        <v>299</v>
      </c>
      <c r="L5" s="18" t="s">
        <v>300</v>
      </c>
      <c r="M5" s="18" t="s">
        <v>301</v>
      </c>
    </row>
    <row r="6" spans="1:13">
      <c r="B6" s="18" t="s">
        <v>97</v>
      </c>
      <c r="C6" s="18" t="s">
        <v>28</v>
      </c>
      <c r="D6" s="18" t="s">
        <v>271</v>
      </c>
      <c r="E6" s="18" t="s">
        <v>9</v>
      </c>
      <c r="F6" s="18" t="s">
        <v>97</v>
      </c>
      <c r="G6" s="18" t="s">
        <v>272</v>
      </c>
      <c r="H6" s="18" t="s">
        <v>302</v>
      </c>
      <c r="I6" s="18" t="s">
        <v>303</v>
      </c>
      <c r="J6" s="18" t="s">
        <v>42</v>
      </c>
      <c r="K6" s="18" t="s">
        <v>304</v>
      </c>
      <c r="L6" s="18" t="s">
        <v>305</v>
      </c>
      <c r="M6" s="18" t="s">
        <v>306</v>
      </c>
    </row>
    <row r="7" spans="1:13">
      <c r="A7" s="18" t="s">
        <v>6</v>
      </c>
      <c r="B7" s="18" t="s">
        <v>307</v>
      </c>
      <c r="C7" s="18" t="s">
        <v>308</v>
      </c>
      <c r="D7" s="18" t="s">
        <v>309</v>
      </c>
      <c r="E7" s="18" t="s">
        <v>57</v>
      </c>
      <c r="F7" s="18" t="s">
        <v>29</v>
      </c>
      <c r="G7" s="18" t="s">
        <v>21</v>
      </c>
      <c r="H7" s="18" t="s">
        <v>310</v>
      </c>
      <c r="I7" s="18" t="s">
        <v>311</v>
      </c>
      <c r="J7" s="18" t="s">
        <v>312</v>
      </c>
      <c r="K7" s="18" t="s">
        <v>313</v>
      </c>
      <c r="L7" s="18" t="s">
        <v>314</v>
      </c>
      <c r="M7" s="18" t="s">
        <v>315</v>
      </c>
    </row>
    <row r="8" spans="1:13">
      <c r="B8" s="18" t="s">
        <v>273</v>
      </c>
      <c r="C8" s="18" t="s">
        <v>46</v>
      </c>
      <c r="D8" s="18" t="s">
        <v>46</v>
      </c>
      <c r="E8" s="18" t="s">
        <v>273</v>
      </c>
      <c r="F8" s="18" t="s">
        <v>273</v>
      </c>
      <c r="G8" s="18" t="s">
        <v>8</v>
      </c>
      <c r="H8" s="18" t="s">
        <v>274</v>
      </c>
      <c r="I8" s="18" t="s">
        <v>38</v>
      </c>
      <c r="J8" s="18" t="s">
        <v>49</v>
      </c>
      <c r="K8" s="18" t="s">
        <v>275</v>
      </c>
      <c r="L8" s="18" t="s">
        <v>276</v>
      </c>
      <c r="M8" s="18" t="s">
        <v>277</v>
      </c>
    </row>
    <row r="9" spans="1:13">
      <c r="A9" s="18" t="s">
        <v>278</v>
      </c>
      <c r="B9" s="18" t="s">
        <v>316</v>
      </c>
      <c r="C9" s="18" t="s">
        <v>317</v>
      </c>
      <c r="D9" s="18" t="s">
        <v>318</v>
      </c>
      <c r="E9" s="18" t="s">
        <v>319</v>
      </c>
      <c r="F9" s="18" t="s">
        <v>119</v>
      </c>
      <c r="G9" s="18" t="s">
        <v>295</v>
      </c>
      <c r="H9" s="18" t="s">
        <v>320</v>
      </c>
      <c r="I9" s="18" t="s">
        <v>321</v>
      </c>
      <c r="J9" s="18" t="s">
        <v>228</v>
      </c>
      <c r="K9" s="18" t="s">
        <v>322</v>
      </c>
      <c r="L9" s="18" t="s">
        <v>323</v>
      </c>
      <c r="M9" s="18" t="s">
        <v>324</v>
      </c>
    </row>
    <row r="10" spans="1:13">
      <c r="B10" s="18" t="s">
        <v>9</v>
      </c>
      <c r="C10" s="18" t="s">
        <v>271</v>
      </c>
      <c r="D10" s="18" t="s">
        <v>11</v>
      </c>
      <c r="E10" s="18" t="s">
        <v>271</v>
      </c>
      <c r="F10" s="18" t="s">
        <v>9</v>
      </c>
      <c r="G10" s="18" t="s">
        <v>22</v>
      </c>
      <c r="H10" s="18" t="s">
        <v>279</v>
      </c>
      <c r="I10" s="18" t="s">
        <v>39</v>
      </c>
      <c r="J10" s="18" t="s">
        <v>280</v>
      </c>
      <c r="K10" s="18" t="s">
        <v>281</v>
      </c>
      <c r="L10" s="18" t="s">
        <v>282</v>
      </c>
      <c r="M10" s="18" t="s">
        <v>325</v>
      </c>
    </row>
    <row r="11" spans="1:13">
      <c r="A11" s="18" t="s">
        <v>283</v>
      </c>
      <c r="B11" s="18" t="s">
        <v>130</v>
      </c>
      <c r="C11" s="18" t="s">
        <v>130</v>
      </c>
      <c r="D11" s="18" t="s">
        <v>25</v>
      </c>
      <c r="E11" s="18" t="s">
        <v>130</v>
      </c>
      <c r="F11" s="18" t="s">
        <v>326</v>
      </c>
      <c r="G11" s="18" t="s">
        <v>27</v>
      </c>
      <c r="H11" s="18" t="s">
        <v>327</v>
      </c>
      <c r="I11" s="18" t="s">
        <v>328</v>
      </c>
      <c r="J11" s="18" t="s">
        <v>329</v>
      </c>
      <c r="K11" s="18" t="s">
        <v>330</v>
      </c>
      <c r="L11" s="18" t="s">
        <v>331</v>
      </c>
      <c r="M11" s="18" t="s">
        <v>48</v>
      </c>
    </row>
    <row r="12" spans="1:13">
      <c r="B12" s="18" t="s">
        <v>332</v>
      </c>
      <c r="C12" s="18" t="s">
        <v>333</v>
      </c>
      <c r="D12" s="18" t="s">
        <v>61</v>
      </c>
      <c r="E12" s="18" t="s">
        <v>28</v>
      </c>
      <c r="F12" s="18" t="s">
        <v>332</v>
      </c>
      <c r="G12" s="18" t="s">
        <v>23</v>
      </c>
      <c r="H12" s="18" t="s">
        <v>334</v>
      </c>
      <c r="I12" s="18" t="s">
        <v>335</v>
      </c>
      <c r="J12" s="18" t="s">
        <v>336</v>
      </c>
      <c r="K12" s="18" t="s">
        <v>337</v>
      </c>
      <c r="L12" s="18" t="s">
        <v>338</v>
      </c>
      <c r="M12" s="18" t="s">
        <v>339</v>
      </c>
    </row>
    <row r="13" spans="1:13">
      <c r="A13" s="18" t="s">
        <v>284</v>
      </c>
      <c r="B13" s="18" t="s">
        <v>340</v>
      </c>
      <c r="C13" s="18" t="s">
        <v>340</v>
      </c>
      <c r="D13" s="18" t="s">
        <v>340</v>
      </c>
      <c r="E13" s="18" t="s">
        <v>340</v>
      </c>
      <c r="F13" s="18" t="s">
        <v>340</v>
      </c>
      <c r="G13" s="18" t="s">
        <v>340</v>
      </c>
      <c r="H13" s="18" t="s">
        <v>340</v>
      </c>
      <c r="I13" s="18" t="s">
        <v>340</v>
      </c>
      <c r="J13" s="18" t="s">
        <v>340</v>
      </c>
      <c r="K13" s="18" t="s">
        <v>340</v>
      </c>
      <c r="L13" s="18" t="s">
        <v>340</v>
      </c>
      <c r="M13" s="18" t="s">
        <v>340</v>
      </c>
    </row>
    <row r="14" spans="1:13">
      <c r="A14" s="18" t="s">
        <v>285</v>
      </c>
      <c r="B14" s="18" t="s">
        <v>341</v>
      </c>
      <c r="C14" s="18" t="s">
        <v>341</v>
      </c>
      <c r="D14" s="18" t="s">
        <v>341</v>
      </c>
      <c r="E14" s="18" t="s">
        <v>341</v>
      </c>
      <c r="F14" s="18" t="s">
        <v>341</v>
      </c>
      <c r="G14" s="18" t="s">
        <v>342</v>
      </c>
      <c r="H14" s="18" t="s">
        <v>342</v>
      </c>
      <c r="I14" s="18" t="s">
        <v>342</v>
      </c>
      <c r="J14" s="18" t="s">
        <v>342</v>
      </c>
      <c r="K14" s="18" t="s">
        <v>343</v>
      </c>
      <c r="L14" s="18" t="s">
        <v>342</v>
      </c>
      <c r="M14" s="18" t="s">
        <v>344</v>
      </c>
    </row>
    <row r="15" spans="1:13">
      <c r="A15" s="18" t="s">
        <v>152</v>
      </c>
    </row>
    <row r="16" spans="1:13">
      <c r="A16" s="18" t="s">
        <v>154</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26</vt:i4>
      </vt:variant>
      <vt:variant>
        <vt:lpstr>Named Ranges</vt:lpstr>
      </vt:variant>
      <vt:variant>
        <vt:i4>11</vt:i4>
      </vt:variant>
    </vt:vector>
  </HeadingPairs>
  <TitlesOfParts>
    <vt:vector size="37" baseType="lpstr">
      <vt:lpstr>Main Tables&gt;&gt;</vt:lpstr>
      <vt:lpstr>pre-ACA util</vt:lpstr>
      <vt:lpstr>dd-zip</vt:lpstr>
      <vt:lpstr>ddd-zip</vt:lpstr>
      <vt:lpstr>hetero u-&gt;mcaid</vt:lpstr>
      <vt:lpstr>selection(year-by-year)</vt:lpstr>
      <vt:lpstr>State-specific hetero</vt:lpstr>
      <vt:lpstr>Medicaid Spending</vt:lpstr>
      <vt:lpstr>r.dd-state</vt:lpstr>
      <vt:lpstr>r.dd-zip</vt:lpstr>
      <vt:lpstr>Appendix Tables&gt;&gt;</vt:lpstr>
      <vt:lpstr>hetero u-&gt;mcaid IV </vt:lpstr>
      <vt:lpstr>hetero u-&gt;mcaid (incl priv)</vt:lpstr>
      <vt:lpstr>Delete maybe &gt;&gt;</vt:lpstr>
      <vt:lpstr>dd-zip-zipclust</vt:lpstr>
      <vt:lpstr>r.ddd</vt:lpstr>
      <vt:lpstr>r.dose-response-2</vt:lpstr>
      <vt:lpstr>ddd-zip(treated states only)</vt:lpstr>
      <vt:lpstr>dd-state</vt:lpstr>
      <vt:lpstr>State hetero(mcaid v unins)</vt:lpstr>
      <vt:lpstr>State hetero(inpatient non-ED)</vt:lpstr>
      <vt:lpstr>State hetero(outpatient ED)</vt:lpstr>
      <vt:lpstr>State hetero(inpatient ED)</vt:lpstr>
      <vt:lpstr>hetero u-&gt;mcaid (DRG)</vt:lpstr>
      <vt:lpstr>r.dd-state-stateclust</vt:lpstr>
      <vt:lpstr>r.dose-response-3</vt:lpstr>
      <vt:lpstr>'dd-state'!Print_Area</vt:lpstr>
      <vt:lpstr>'dd-zip'!Print_Area</vt:lpstr>
      <vt:lpstr>'dd-zip-zipclust'!Print_Area</vt:lpstr>
      <vt:lpstr>'ddd-zip'!Print_Area</vt:lpstr>
      <vt:lpstr>'ddd-zip(treated states only)'!Print_Area</vt:lpstr>
      <vt:lpstr>'hetero u-&gt;mcaid'!Print_Area</vt:lpstr>
      <vt:lpstr>'hetero u-&gt;mcaid (DRG)'!Print_Area</vt:lpstr>
      <vt:lpstr>'hetero u-&gt;mcaid (incl priv)'!Print_Area</vt:lpstr>
      <vt:lpstr>'hetero u-&gt;mcaid IV '!Print_Area</vt:lpstr>
      <vt:lpstr>'pre-ACA util'!Print_Area</vt:lpstr>
      <vt:lpstr>'selection(year-by-year)'!Print_Area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 Gross</dc:creator>
  <cp:lastModifiedBy>Tal Gross</cp:lastModifiedBy>
  <cp:lastPrinted>2019-09-18T19:47:17Z</cp:lastPrinted>
  <dcterms:created xsi:type="dcterms:W3CDTF">2019-06-18T16:59:19Z</dcterms:created>
  <dcterms:modified xsi:type="dcterms:W3CDTF">2019-09-18T19:48:00Z</dcterms:modified>
</cp:coreProperties>
</file>