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FAlba\The Brookings Institution\BPEA Team - Documents\Conferences and volumes\2019\Fall 2019\Volume\Production\2_AveryEtAl\1_Main\"/>
    </mc:Choice>
  </mc:AlternateContent>
  <xr:revisionPtr revIDLastSave="0" documentId="11_C9FB81723A9B2DA16AB800F992002C70B6869B39" xr6:coauthVersionLast="36" xr6:coauthVersionMax="36" xr10:uidLastSave="{00000000-0000-0000-0000-000000000000}"/>
  <bookViews>
    <workbookView xWindow="0" yWindow="0" windowWidth="25200" windowHeight="11985" activeTab="1" xr2:uid="{00000000-000D-0000-FFFF-FFFF00000000}"/>
  </bookViews>
  <sheets>
    <sheet name="Figure 1" sheetId="3" r:id="rId1"/>
    <sheet name="Figure 3" sheetId="6" r:id="rId2"/>
    <sheet name="Sheet1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8" i="1" l="1"/>
  <c r="F17" i="1"/>
  <c r="L6" i="1" s="1"/>
  <c r="H6" i="1" l="1"/>
  <c r="J6" i="1"/>
  <c r="G6" i="1"/>
  <c r="K6" i="1"/>
  <c r="I6" i="1"/>
  <c r="L8" i="1"/>
  <c r="K8" i="1"/>
  <c r="J8" i="1"/>
  <c r="I8" i="1"/>
  <c r="H8" i="1"/>
  <c r="G8" i="1"/>
  <c r="L7" i="1"/>
  <c r="K7" i="1"/>
  <c r="J7" i="1"/>
  <c r="I7" i="1"/>
  <c r="H7" i="1"/>
  <c r="G7" i="1"/>
</calcChain>
</file>

<file path=xl/sharedStrings.xml><?xml version="1.0" encoding="utf-8"?>
<sst xmlns="http://schemas.openxmlformats.org/spreadsheetml/2006/main" count="69" uniqueCount="46">
  <si>
    <t>AA or more</t>
  </si>
  <si>
    <t>BA or more</t>
  </si>
  <si>
    <t>Public 4</t>
  </si>
  <si>
    <t>Public 2</t>
  </si>
  <si>
    <t>Non-Profit 4</t>
  </si>
  <si>
    <t>Non-Profit 2</t>
  </si>
  <si>
    <t>For Profit 4</t>
  </si>
  <si>
    <t>For Profit 2</t>
  </si>
  <si>
    <t xml:space="preserve"> </t>
  </si>
  <si>
    <t>Australia</t>
  </si>
  <si>
    <t>Austria</t>
  </si>
  <si>
    <t>Belgium</t>
  </si>
  <si>
    <t>Canada</t>
  </si>
  <si>
    <t>Chile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</si>
  <si>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</si>
  <si>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</si>
  <si>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</si>
  <si>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</si>
  <si>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</si>
  <si>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</si>
  <si>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</si>
  <si>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</si>
  <si>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</si>
  <si>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</si>
  <si>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</si>
  <si>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</si>
  <si>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</si>
  <si>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</si>
  <si>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</si>
  <si>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</si>
  <si>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 xml:space="preserve">Mexico 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</si>
  <si>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</si>
  <si>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</si>
  <si>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</si>
  <si>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</si>
  <si>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</si>
  <si>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</si>
  <si>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</si>
  <si>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</si>
  <si>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</si>
  <si>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Turkey</t>
  </si>
  <si>
    <t>United Kingdom</t>
  </si>
  <si>
    <t>United States</t>
  </si>
  <si>
    <t>2015 18/19</t>
  </si>
  <si>
    <t>2015 20/21</t>
  </si>
  <si>
    <t>2015 Age 18 to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</si>
</sst>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0.0"/>
    <numFmt numFmtId="165" formatCode="\(0.00\)"/>
  </numFmts>
  <fonts count="2" x14ac:knownFonts="1">
    <font>
      <sz val="11"/>
      <color theme="1"/>
      <name val="Calibri"/>
      <family val="2"/>
      <scheme val="minor"/>
    </font>
    <font>
      <sz val="10"/>
      <name val="Courier New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 applyBorder="1" applyAlignment="1">
      <alignment vertical="center"/>
    </xf>
    <xf numFmtId="164" fontId="1" fillId="0" borderId="0" xfId="0" applyNumberFormat="1" applyFont="1" applyFill="1" applyBorder="1" applyAlignment="1" applyProtection="1">
      <alignment vertical="center"/>
    </xf>
    <xf numFmtId="165" fontId="1" fillId="0" borderId="2" xfId="0" applyNumberFormat="1" applyFont="1" applyFill="1" applyBorder="1" applyAlignment="1" applyProtection="1">
      <alignment vertical="center"/>
    </xf>
    <xf numFmtId="1" fontId="1" fillId="0" borderId="1" xfId="0" applyNumberFormat="1" applyFont="1" applyFill="1" applyBorder="1" applyAlignment="1" applyProtection="1">
      <alignment horizontal="right" vertical="center"/>
    </xf>
    <xf numFmtId="9" fontId="0" fillId="0" borderId="0" xfId="0" applyNumberFormat="1"/>
    <xf numFmtId="6" fontId="0" fillId="0" borderId="0" xfId="0" applyNumberFormat="1"/>
    <xf numFmtId="13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AA or more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Sheet1!$A$4:$A$18</c:f>
              <c:numCache>
                <c:formatCode>General</c:formatCode>
                <c:ptCount val="15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</c:numCache>
            </c:numRef>
          </c:xVal>
          <c:yVal>
            <c:numRef>
              <c:f>Sheet1!$B$4:$B$18</c:f>
              <c:numCache>
                <c:formatCode>0</c:formatCode>
                <c:ptCount val="15"/>
                <c:pt idx="0">
                  <c:v>33.01872833701416</c:v>
                </c:pt>
                <c:pt idx="1">
                  <c:v>37.749256048770008</c:v>
                </c:pt>
                <c:pt idx="2">
                  <c:v>37.340757059358559</c:v>
                </c:pt>
                <c:pt idx="3">
                  <c:v>37.589636621822827</c:v>
                </c:pt>
                <c:pt idx="4">
                  <c:v>38.590551127904526</c:v>
                </c:pt>
                <c:pt idx="5">
                  <c:v>39.727137479933596</c:v>
                </c:pt>
                <c:pt idx="6">
                  <c:v>39.299999999999997</c:v>
                </c:pt>
                <c:pt idx="7">
                  <c:v>41.1</c:v>
                </c:pt>
                <c:pt idx="8">
                  <c:v>42.114456518580397</c:v>
                </c:pt>
                <c:pt idx="9">
                  <c:v>42.819876655287295</c:v>
                </c:pt>
                <c:pt idx="10">
                  <c:v>43.210225719227367</c:v>
                </c:pt>
                <c:pt idx="11">
                  <c:v>44.088705312263173</c:v>
                </c:pt>
                <c:pt idx="12">
                  <c:v>45.683311924489765</c:v>
                </c:pt>
                <c:pt idx="13">
                  <c:v>46.109723377148434</c:v>
                </c:pt>
                <c:pt idx="14">
                  <c:v>46.145492714646394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FB-4597-BCC3-60B4180D1B56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BA or more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Sheet1!$A$4:$A$18</c:f>
              <c:numCache>
                <c:formatCode>General</c:formatCode>
                <c:ptCount val="15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</c:numCache>
            </c:numRef>
          </c:xVal>
          <c:yVal>
            <c:numRef>
              <c:f>Sheet1!$C$4:$C$18</c:f>
              <c:numCache>
                <c:formatCode>0</c:formatCode>
                <c:ptCount val="15"/>
                <c:pt idx="0">
                  <c:v>24.682943106875609</c:v>
                </c:pt>
                <c:pt idx="1">
                  <c:v>29.055531587722115</c:v>
                </c:pt>
                <c:pt idx="2">
                  <c:v>28.829492293711901</c:v>
                </c:pt>
                <c:pt idx="3">
                  <c:v>28.39948508691872</c:v>
                </c:pt>
                <c:pt idx="4">
                  <c:v>29.623822875799867</c:v>
                </c:pt>
                <c:pt idx="5">
                  <c:v>30.758669995278755</c:v>
                </c:pt>
                <c:pt idx="6">
                  <c:v>30.610278378882317</c:v>
                </c:pt>
                <c:pt idx="7">
                  <c:v>31.669296082641011</c:v>
                </c:pt>
                <c:pt idx="8">
                  <c:v>32.17115895195797</c:v>
                </c:pt>
                <c:pt idx="9">
                  <c:v>33.490846388915102</c:v>
                </c:pt>
                <c:pt idx="10">
                  <c:v>33.59493266476494</c:v>
                </c:pt>
                <c:pt idx="11">
                  <c:v>34.045510404568908</c:v>
                </c:pt>
                <c:pt idx="12">
                  <c:v>35.634152593595672</c:v>
                </c:pt>
                <c:pt idx="13">
                  <c:v>36.079857852890001</c:v>
                </c:pt>
                <c:pt idx="14">
                  <c:v>35.679161279086586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EFB-4597-BCC3-60B4180D1B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063152"/>
        <c:axId val="163073264"/>
      </c:scatterChart>
      <c:valAx>
        <c:axId val="163063152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  (March CPS)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073264"/>
        <c:crosses val="autoZero"/>
        <c:crossBetween val="midCat"/>
      </c:valAx>
      <c:valAx>
        <c:axId val="16307326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of 25 to 29 Year Olds with Degree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063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Sheet1!$F$6</c:f>
              <c:strCache>
                <c:ptCount val="1"/>
                <c:pt idx="0">
                  <c:v>2015 Age 18 to 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Sheet1!$G$5:$L$5</c:f>
              <c:strCache>
                <c:ptCount val="6"/>
                <c:pt idx="0">
                  <c:v>Public 4</c:v>
                </c:pt>
                <c:pt idx="1">
                  <c:v>Public 2</c:v>
                </c:pt>
                <c:pt idx="2">
                  <c:v>Non-Profit 4</c:v>
                </c:pt>
                <c:pt idx="3">
                  <c:v>Non-Profit 2</c:v>
                </c:pt>
                <c:pt idx="4">
                  <c:v>For Profit 4</c:v>
                </c:pt>
                <c:pt idx="5">
                  <c:v>For Profit 2</c:v>
                </c:pt>
              </c:strCache>
            </c:strRef>
          </c:cat>
          <c:val>
            <c:numRef>
              <c:f>Sheet1!$G$6:$L$6</c:f>
              <c:numCache>
                <c:formatCode>0%</c:formatCode>
                <c:ptCount val="6"/>
                <c:pt idx="0">
                  <c:v>0.48011490111966559</c:v>
                </c:pt>
                <c:pt idx="1">
                  <c:v>0.2987834700806169</c:v>
                </c:pt>
                <c:pt idx="2">
                  <c:v>0.19863638424117783</c:v>
                </c:pt>
                <c:pt idx="3">
                  <c:v>1.7552482088451912E-3</c:v>
                </c:pt>
                <c:pt idx="4">
                  <c:v>1.3620053299232004E-2</c:v>
                </c:pt>
                <c:pt idx="5">
                  <c:v>7.0899430504624914E-3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D6-4A40-A2A8-08B81F79B21A}"/>
            </c:ext>
          </c:extLst>
        </c:ser>
        <c:ser>
          <c:idx val="1"/>
          <c:order val="1"/>
          <c:tx>
            <c:strRef>
              <c:f>Sheet1!$F$7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Sheet1!$G$5:$L$5</c:f>
              <c:strCache>
                <c:ptCount val="6"/>
                <c:pt idx="0">
                  <c:v>Public 4</c:v>
                </c:pt>
                <c:pt idx="1">
                  <c:v>Public 2</c:v>
                </c:pt>
                <c:pt idx="2">
                  <c:v>Non-Profit 4</c:v>
                </c:pt>
                <c:pt idx="3">
                  <c:v>Non-Profit 2</c:v>
                </c:pt>
                <c:pt idx="4">
                  <c:v>For Profit 4</c:v>
                </c:pt>
                <c:pt idx="5">
                  <c:v>For Profit 2</c:v>
                </c:pt>
              </c:strCache>
            </c:strRef>
          </c:cat>
          <c:val>
            <c:numRef>
              <c:f>Sheet1!$G$7:$L$7</c:f>
              <c:numCache>
                <c:formatCode>0%</c:formatCode>
                <c:ptCount val="6"/>
                <c:pt idx="0">
                  <c:v>0.41767329370862932</c:v>
                </c:pt>
                <c:pt idx="1">
                  <c:v>0.31139886304942654</c:v>
                </c:pt>
                <c:pt idx="2">
                  <c:v>0.2009125982504481</c:v>
                </c:pt>
                <c:pt idx="3">
                  <c:v>2.5019256357399593E-3</c:v>
                </c:pt>
                <c:pt idx="4">
                  <c:v>5.6249275822880335E-2</c:v>
                </c:pt>
                <c:pt idx="5">
                  <c:v>1.1264043532875689E-2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D6-4A40-A2A8-08B81F79B21A}"/>
            </c:ext>
          </c:extLst>
        </c:ser>
        <c:ser>
          <c:idx val="2"/>
          <c:order val="2"/>
          <c:tx>
            <c:strRef>
              <c:f>Sheet1!$F$8</c:f>
              <c:strCache>
                <c:ptCount val="1"/>
                <c:pt idx="0">
                  <c:v>1990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Sheet1!$G$5:$L$5</c:f>
              <c:strCache>
                <c:ptCount val="6"/>
                <c:pt idx="0">
                  <c:v>Public 4</c:v>
                </c:pt>
                <c:pt idx="1">
                  <c:v>Public 2</c:v>
                </c:pt>
                <c:pt idx="2">
                  <c:v>Non-Profit 4</c:v>
                </c:pt>
                <c:pt idx="3">
                  <c:v>Non-Profit 2</c:v>
                </c:pt>
                <c:pt idx="4">
                  <c:v>For Profit 4</c:v>
                </c:pt>
                <c:pt idx="5">
                  <c:v>For Profit 2</c:v>
                </c:pt>
              </c:strCache>
            </c:strRef>
          </c:cat>
          <c:val>
            <c:numRef>
              <c:f>Sheet1!$G$8:$L$8</c:f>
              <c:numCache>
                <c:formatCode>0%</c:formatCode>
                <c:ptCount val="6"/>
                <c:pt idx="0">
                  <c:v>0.42321409846716429</c:v>
                </c:pt>
                <c:pt idx="1">
                  <c:v>0.36157509600983079</c:v>
                </c:pt>
                <c:pt idx="2">
                  <c:v>0.19329467877331172</c:v>
                </c:pt>
                <c:pt idx="3">
                  <c:v>6.4520111498695566E-3</c:v>
                </c:pt>
                <c:pt idx="4">
                  <c:v>4.2871811452895097E-3</c:v>
                </c:pt>
                <c:pt idx="5">
                  <c:v>1.117693445453412E-2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D6-4A40-A2A8-08B81F79B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086640"/>
        <c:axId val="163087536"/>
      </c:barChart>
      <c:catAx>
        <c:axId val="16308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087536"/>
        <c:crosses val="autoZero"/>
        <c:auto val="1"/>
        <c:lblAlgn val="ctr"/>
        <c:lblOffset val="100"/>
        <c:noMultiLvlLbl val="0"/>
      </c:catAx>
      <c:valAx>
        <c:axId val="163087536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086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R74"/>
  <sheetViews>
    <sheetView workbookViewId="0">
      <selection activeCell="E8" sqref="E8"/>
    </sheetView>
  </sheetViews>
  <sheetFormatPr defaultRowHeight="15" x14ac:dyDescent="0.25"/>
  <cols>
    <col min="5" max="5" width="10.28515625" bestFit="1" customWidth="1"/>
    <col min="6" max="6" width="17.42578125" customWidth="1"/>
  </cols>
  <sheetData>
    <row r="2" spans="1:18" x14ac:dyDescent="0.25">
      <c r="O2" s="2"/>
      <c r="P2" s="2"/>
      <c r="Q2" s="2"/>
      <c r="R2" s="3"/>
    </row>
    <row r="3" spans="1:18" x14ac:dyDescent="0.25">
      <c r="B3" t="s">
        <v>0</v>
      </c>
      <c r="C3" t="s">
        <v>1</v>
      </c>
      <c r="O3" s="2"/>
      <c r="P3" s="2"/>
      <c r="Q3" s="2"/>
      <c r="R3" s="3"/>
    </row>
    <row r="4" spans="1:18" x14ac:dyDescent="0.25">
      <c r="A4" s="1">
        <v>1995</v>
      </c>
      <c r="B4" s="4">
        <v>33.01872833701416</v>
      </c>
      <c r="C4" s="4">
        <v>24.682943106875609</v>
      </c>
      <c r="N4" t="s">
        <v>8</v>
      </c>
      <c r="O4" s="2"/>
      <c r="P4" s="2"/>
      <c r="Q4" s="2"/>
      <c r="R4" s="3"/>
    </row>
    <row r="5" spans="1:18" x14ac:dyDescent="0.25">
      <c r="A5" s="1">
        <v>2000</v>
      </c>
      <c r="B5" s="4">
        <v>37.749256048770008</v>
      </c>
      <c r="C5" s="4">
        <v>29.055531587722115</v>
      </c>
      <c r="G5" t="s">
        <v>2</v>
      </c>
      <c r="H5" t="s">
        <v>3</v>
      </c>
      <c r="I5" t="s">
        <v>4</v>
      </c>
      <c r="J5" t="s">
        <v>5</v>
      </c>
      <c r="K5" t="s">
        <v>6</v>
      </c>
      <c r="L5" t="s">
        <v>7</v>
      </c>
      <c r="O5" s="2"/>
      <c r="P5" s="2"/>
      <c r="Q5" s="2"/>
      <c r="R5" s="3"/>
    </row>
    <row r="6" spans="1:18" x14ac:dyDescent="0.25">
      <c r="A6" s="1">
        <v>2005</v>
      </c>
      <c r="B6" s="4">
        <v>37.340757059358559</v>
      </c>
      <c r="C6" s="4">
        <v>28.829492293711901</v>
      </c>
      <c r="F6" t="s">
        <v>45</v>
      </c>
      <c r="G6" s="5">
        <f>(G17+G18)/($F17+$F18)</f>
        <v>0.48011490111966559</v>
      </c>
      <c r="H6" s="5">
        <f t="shared" ref="H6:L6" si="0">(H17+H18)/($F17+$F18)</f>
        <v>0.2987834700806169</v>
      </c>
      <c r="I6" s="5">
        <f t="shared" si="0"/>
        <v>0.19863638424117783</v>
      </c>
      <c r="J6" s="5">
        <f t="shared" si="0"/>
        <v>1.7552482088451912E-3</v>
      </c>
      <c r="K6" s="5">
        <f t="shared" si="0"/>
        <v>1.3620053299232004E-2</v>
      </c>
      <c r="L6" s="5">
        <f t="shared" si="0"/>
        <v>7.0899430504624914E-3</v>
      </c>
      <c r="O6" s="2"/>
      <c r="P6" s="2"/>
      <c r="Q6" s="2"/>
      <c r="R6" s="3"/>
    </row>
    <row r="7" spans="1:18" x14ac:dyDescent="0.25">
      <c r="A7" s="1">
        <v>2006</v>
      </c>
      <c r="B7" s="4">
        <v>37.589636621822827</v>
      </c>
      <c r="C7" s="4">
        <v>28.39948508691872</v>
      </c>
      <c r="F7">
        <v>2015</v>
      </c>
      <c r="G7" s="5">
        <f t="shared" ref="G7:L7" si="1">G19/$F19</f>
        <v>0.41767329370862932</v>
      </c>
      <c r="H7" s="5">
        <f t="shared" si="1"/>
        <v>0.31139886304942654</v>
      </c>
      <c r="I7" s="5">
        <f t="shared" si="1"/>
        <v>0.2009125982504481</v>
      </c>
      <c r="J7" s="5">
        <f t="shared" si="1"/>
        <v>2.5019256357399593E-3</v>
      </c>
      <c r="K7" s="5">
        <f t="shared" si="1"/>
        <v>5.6249275822880335E-2</v>
      </c>
      <c r="L7" s="5">
        <f t="shared" si="1"/>
        <v>1.1264043532875689E-2</v>
      </c>
      <c r="O7" s="2"/>
      <c r="P7" s="2"/>
      <c r="Q7" s="2"/>
      <c r="R7" s="3"/>
    </row>
    <row r="8" spans="1:18" x14ac:dyDescent="0.25">
      <c r="A8" s="1">
        <v>2007</v>
      </c>
      <c r="B8" s="4">
        <v>38.590551127904526</v>
      </c>
      <c r="C8" s="4">
        <v>29.623822875799867</v>
      </c>
      <c r="F8">
        <v>1990</v>
      </c>
      <c r="G8" s="5">
        <f t="shared" ref="G8:L8" si="2">G16/$F16</f>
        <v>0.42321409846716429</v>
      </c>
      <c r="H8" s="5">
        <f t="shared" si="2"/>
        <v>0.36157509600983079</v>
      </c>
      <c r="I8" s="5">
        <f t="shared" si="2"/>
        <v>0.19329467877331172</v>
      </c>
      <c r="J8" s="5">
        <f t="shared" si="2"/>
        <v>6.4520111498695566E-3</v>
      </c>
      <c r="K8" s="5">
        <f t="shared" si="2"/>
        <v>4.2871811452895097E-3</v>
      </c>
      <c r="L8" s="5">
        <f t="shared" si="2"/>
        <v>1.117693445453412E-2</v>
      </c>
      <c r="O8" s="2"/>
      <c r="P8" s="2"/>
      <c r="Q8" s="2"/>
      <c r="R8" s="3"/>
    </row>
    <row r="9" spans="1:18" x14ac:dyDescent="0.25">
      <c r="A9" s="1">
        <v>2008</v>
      </c>
      <c r="B9" s="4">
        <v>39.727137479933596</v>
      </c>
      <c r="C9" s="4">
        <v>30.758669995278755</v>
      </c>
      <c r="O9" s="2"/>
      <c r="P9" s="2"/>
      <c r="Q9" s="2"/>
      <c r="R9" s="3"/>
    </row>
    <row r="10" spans="1:18" x14ac:dyDescent="0.25">
      <c r="A10" s="1">
        <v>2009</v>
      </c>
      <c r="B10" s="4">
        <v>39.299999999999997</v>
      </c>
      <c r="C10" s="4">
        <v>30.610278378882317</v>
      </c>
      <c r="N10" t="s">
        <v>8</v>
      </c>
      <c r="O10" s="2"/>
      <c r="P10" s="2"/>
      <c r="Q10" s="2"/>
      <c r="R10" s="3"/>
    </row>
    <row r="11" spans="1:18" x14ac:dyDescent="0.25">
      <c r="A11" s="1">
        <v>2010</v>
      </c>
      <c r="B11" s="4">
        <v>41.1</v>
      </c>
      <c r="C11" s="4">
        <v>31.669296082641011</v>
      </c>
      <c r="G11" t="s">
        <v>8</v>
      </c>
      <c r="H11" t="s">
        <v>8</v>
      </c>
      <c r="I11" t="s">
        <v>8</v>
      </c>
      <c r="J11" t="s">
        <v>8</v>
      </c>
      <c r="K11" t="s">
        <v>8</v>
      </c>
      <c r="L11" t="s">
        <v>8</v>
      </c>
      <c r="O11" s="2"/>
      <c r="P11" s="2"/>
      <c r="Q11" s="2"/>
      <c r="R11" s="3"/>
    </row>
    <row r="12" spans="1:18" x14ac:dyDescent="0.25">
      <c r="A12" s="1">
        <v>2011</v>
      </c>
      <c r="B12" s="4">
        <v>42.114456518580397</v>
      </c>
      <c r="C12" s="4">
        <v>32.17115895195797</v>
      </c>
      <c r="G12" t="s">
        <v>8</v>
      </c>
      <c r="O12" s="2"/>
      <c r="P12" s="2"/>
      <c r="Q12" s="2"/>
      <c r="R12" s="3"/>
    </row>
    <row r="13" spans="1:18" x14ac:dyDescent="0.25">
      <c r="A13" s="1">
        <v>2012</v>
      </c>
      <c r="B13" s="4">
        <v>42.819876655287295</v>
      </c>
      <c r="C13" s="4">
        <v>33.490846388915102</v>
      </c>
      <c r="G13" t="s">
        <v>8</v>
      </c>
      <c r="H13" t="s">
        <v>8</v>
      </c>
      <c r="I13" t="s">
        <v>8</v>
      </c>
      <c r="O13" s="2"/>
      <c r="P13" s="2"/>
      <c r="Q13" s="2"/>
      <c r="R13" s="3"/>
    </row>
    <row r="14" spans="1:18" x14ac:dyDescent="0.25">
      <c r="A14" s="1">
        <v>2013</v>
      </c>
      <c r="B14" s="4">
        <v>43.210225719227367</v>
      </c>
      <c r="C14" s="4">
        <v>33.59493266476494</v>
      </c>
      <c r="F14" t="s">
        <v>8</v>
      </c>
      <c r="G14" s="6" t="s">
        <v>8</v>
      </c>
      <c r="H14" s="6" t="s">
        <v>8</v>
      </c>
      <c r="I14" s="6" t="s">
        <v>8</v>
      </c>
      <c r="O14" s="2"/>
      <c r="P14" s="2"/>
      <c r="Q14" s="2"/>
      <c r="R14" s="3"/>
    </row>
    <row r="15" spans="1:18" x14ac:dyDescent="0.25">
      <c r="A15" s="1">
        <v>2014</v>
      </c>
      <c r="B15" s="4">
        <v>44.088705312263173</v>
      </c>
      <c r="C15" s="4">
        <v>34.045510404568908</v>
      </c>
      <c r="F15" t="s">
        <v>8</v>
      </c>
      <c r="G15" s="6" t="s">
        <v>8</v>
      </c>
      <c r="H15" s="6" t="s">
        <v>8</v>
      </c>
      <c r="I15" s="6" t="s">
        <v>8</v>
      </c>
      <c r="O15" s="2"/>
      <c r="P15" s="2"/>
      <c r="Q15" s="2"/>
      <c r="R15" s="3"/>
    </row>
    <row r="16" spans="1:18" x14ac:dyDescent="0.25">
      <c r="A16" s="1">
        <v>2015</v>
      </c>
      <c r="B16" s="4">
        <v>45.683311924489765</v>
      </c>
      <c r="C16" s="4">
        <v>35.634152593595672</v>
      </c>
      <c r="E16">
        <v>1990</v>
      </c>
      <c r="F16">
        <v>13818637</v>
      </c>
      <c r="G16">
        <v>5848242</v>
      </c>
      <c r="H16">
        <v>4996475</v>
      </c>
      <c r="I16">
        <v>2671069</v>
      </c>
      <c r="J16">
        <v>89158</v>
      </c>
      <c r="K16">
        <v>59243</v>
      </c>
      <c r="L16">
        <v>154450</v>
      </c>
      <c r="O16" s="2"/>
      <c r="P16" s="2"/>
      <c r="Q16" s="2"/>
      <c r="R16" s="3"/>
    </row>
    <row r="17" spans="1:18" x14ac:dyDescent="0.25">
      <c r="A17" s="1">
        <v>2016</v>
      </c>
      <c r="B17" s="4">
        <v>46.109723377148434</v>
      </c>
      <c r="C17" s="4">
        <v>36.079857852890001</v>
      </c>
      <c r="E17" s="7" t="s">
        <v>43</v>
      </c>
      <c r="F17">
        <f>4340407</f>
        <v>4340407</v>
      </c>
      <c r="G17">
        <v>2000893</v>
      </c>
      <c r="H17">
        <v>1429863</v>
      </c>
      <c r="I17">
        <v>830297</v>
      </c>
      <c r="J17">
        <v>7413</v>
      </c>
      <c r="K17">
        <v>46051</v>
      </c>
      <c r="L17">
        <v>25890</v>
      </c>
      <c r="M17" t="s">
        <v>8</v>
      </c>
      <c r="N17" t="s">
        <v>8</v>
      </c>
      <c r="O17" s="2"/>
      <c r="P17" s="2"/>
      <c r="Q17" s="2"/>
      <c r="R17" s="3"/>
    </row>
    <row r="18" spans="1:18" x14ac:dyDescent="0.25">
      <c r="A18" s="1">
        <v>2017</v>
      </c>
      <c r="B18" s="4">
        <v>46.145492714646394</v>
      </c>
      <c r="C18" s="4">
        <v>35.679161279086586</v>
      </c>
      <c r="E18" s="7" t="s">
        <v>44</v>
      </c>
      <c r="F18">
        <f>4042453</f>
        <v>4042453</v>
      </c>
      <c r="G18">
        <v>2023843</v>
      </c>
      <c r="H18">
        <v>1074797</v>
      </c>
      <c r="I18">
        <v>834844</v>
      </c>
      <c r="J18">
        <v>7301</v>
      </c>
      <c r="K18">
        <v>68124</v>
      </c>
      <c r="L18">
        <v>33544</v>
      </c>
      <c r="M18" t="s">
        <v>8</v>
      </c>
      <c r="N18" t="s">
        <v>8</v>
      </c>
      <c r="O18" s="2"/>
      <c r="P18" s="2"/>
      <c r="Q18" s="2"/>
      <c r="R18" s="3"/>
    </row>
    <row r="19" spans="1:18" x14ac:dyDescent="0.25">
      <c r="E19">
        <v>2015</v>
      </c>
      <c r="F19">
        <v>19988204</v>
      </c>
      <c r="G19">
        <v>8348539</v>
      </c>
      <c r="H19">
        <v>6224304</v>
      </c>
      <c r="I19">
        <v>4015882</v>
      </c>
      <c r="J19">
        <v>50009</v>
      </c>
      <c r="K19">
        <v>1124322</v>
      </c>
      <c r="L19">
        <v>225148</v>
      </c>
      <c r="O19" s="2"/>
      <c r="P19" s="2"/>
      <c r="Q19" s="2"/>
      <c r="R19" s="3"/>
    </row>
    <row r="20" spans="1:18" x14ac:dyDescent="0.25">
      <c r="O20" s="2"/>
      <c r="P20" s="2"/>
      <c r="Q20" s="2"/>
      <c r="R20" s="3"/>
    </row>
    <row r="21" spans="1:18" x14ac:dyDescent="0.25">
      <c r="O21" s="2"/>
      <c r="P21" s="2"/>
      <c r="Q21" s="2"/>
      <c r="R21" s="3"/>
    </row>
    <row r="22" spans="1:18" x14ac:dyDescent="0.25">
      <c r="O22" s="2"/>
      <c r="P22" s="2"/>
      <c r="Q22" s="2"/>
      <c r="R22" s="3"/>
    </row>
    <row r="23" spans="1:18" x14ac:dyDescent="0.25">
      <c r="O23" s="2"/>
      <c r="P23" s="2"/>
      <c r="Q23" s="2"/>
      <c r="R23" s="3"/>
    </row>
    <row r="24" spans="1:18" x14ac:dyDescent="0.25">
      <c r="O24" s="2"/>
      <c r="P24" s="2"/>
      <c r="Q24" s="2"/>
      <c r="R24" s="3"/>
    </row>
    <row r="25" spans="1:18" x14ac:dyDescent="0.25">
      <c r="O25" s="2"/>
      <c r="P25" s="2"/>
      <c r="Q25" s="2"/>
      <c r="R25" s="3"/>
    </row>
    <row r="26" spans="1:18" x14ac:dyDescent="0.25">
      <c r="O26" s="2"/>
      <c r="P26" s="2"/>
      <c r="Q26" s="2"/>
      <c r="R26" s="3"/>
    </row>
    <row r="27" spans="1:18" x14ac:dyDescent="0.25">
      <c r="O27" s="2"/>
      <c r="P27" s="2"/>
      <c r="Q27" s="2"/>
      <c r="R27" s="3"/>
    </row>
    <row r="28" spans="1:18" x14ac:dyDescent="0.25">
      <c r="O28" s="2"/>
      <c r="P28" s="2"/>
      <c r="Q28" s="2"/>
      <c r="R28" s="3"/>
    </row>
    <row r="29" spans="1:18" x14ac:dyDescent="0.25">
      <c r="O29" s="2"/>
      <c r="P29" s="2"/>
      <c r="Q29" s="2"/>
      <c r="R29" s="3"/>
    </row>
    <row r="30" spans="1:18" x14ac:dyDescent="0.25">
      <c r="O30" s="2"/>
      <c r="P30" s="2"/>
      <c r="Q30" s="2"/>
      <c r="R30" s="3"/>
    </row>
    <row r="31" spans="1:18" x14ac:dyDescent="0.25">
      <c r="O31" s="2"/>
      <c r="P31" s="2"/>
      <c r="Q31" s="2"/>
      <c r="R31" s="3"/>
    </row>
    <row r="32" spans="1:18" x14ac:dyDescent="0.25">
      <c r="O32" s="2"/>
      <c r="P32" s="2"/>
      <c r="Q32" s="2"/>
      <c r="R32" s="3"/>
    </row>
    <row r="33" spans="1:18" x14ac:dyDescent="0.25">
      <c r="O33" s="2"/>
      <c r="P33" s="2"/>
      <c r="Q33" s="2"/>
      <c r="R33" s="3"/>
    </row>
    <row r="34" spans="1:18" x14ac:dyDescent="0.25">
      <c r="O34" s="2"/>
      <c r="P34" s="2"/>
      <c r="Q34" s="2"/>
      <c r="R34" s="3"/>
    </row>
    <row r="35" spans="1:18" x14ac:dyDescent="0.25">
      <c r="O35" s="2"/>
      <c r="P35" s="2"/>
      <c r="Q35" s="2"/>
      <c r="R35" s="3"/>
    </row>
    <row r="36" spans="1:18" x14ac:dyDescent="0.25">
      <c r="O36" s="2"/>
      <c r="P36" s="2"/>
      <c r="Q36" s="2"/>
      <c r="R36" s="3"/>
    </row>
    <row r="37" spans="1:18" x14ac:dyDescent="0.25">
      <c r="O37" s="2"/>
      <c r="P37" s="2"/>
      <c r="Q37" s="2"/>
      <c r="R37" s="3"/>
    </row>
    <row r="38" spans="1:18" x14ac:dyDescent="0.25">
      <c r="O38" s="2"/>
      <c r="P38" s="2"/>
      <c r="Q38" s="2"/>
      <c r="R38" s="3"/>
    </row>
    <row r="39" spans="1:18" x14ac:dyDescent="0.25">
      <c r="O39" s="2"/>
      <c r="P39" s="2"/>
      <c r="Q39" s="2"/>
      <c r="R39" s="3"/>
    </row>
    <row r="40" spans="1:18" x14ac:dyDescent="0.25">
      <c r="O40" s="2"/>
      <c r="P40" s="2"/>
      <c r="Q40" s="2"/>
      <c r="R40" s="3"/>
    </row>
    <row r="41" spans="1:18" x14ac:dyDescent="0.25">
      <c r="A41" t="s">
        <v>9</v>
      </c>
      <c r="B41">
        <v>30</v>
      </c>
      <c r="O41" s="2"/>
      <c r="P41" s="2"/>
      <c r="Q41" s="2"/>
      <c r="R41" s="3"/>
    </row>
    <row r="42" spans="1:18" x14ac:dyDescent="0.25">
      <c r="A42" t="s">
        <v>10</v>
      </c>
      <c r="B42">
        <v>7</v>
      </c>
      <c r="O42" s="2"/>
      <c r="P42" s="2"/>
      <c r="Q42" s="2"/>
      <c r="R42" s="3"/>
    </row>
    <row r="43" spans="1:18" x14ac:dyDescent="0.25">
      <c r="A43" t="s">
        <v>11</v>
      </c>
      <c r="B43">
        <v>23</v>
      </c>
      <c r="O43" s="2"/>
      <c r="P43" s="2"/>
      <c r="Q43" s="2"/>
      <c r="R43" s="3"/>
    </row>
    <row r="44" spans="1:18" x14ac:dyDescent="0.25">
      <c r="A44" t="s">
        <v>12</v>
      </c>
      <c r="B44">
        <v>25</v>
      </c>
      <c r="O44" s="2"/>
      <c r="P44" s="2"/>
      <c r="Q44" s="2"/>
      <c r="R44" s="3"/>
    </row>
    <row r="45" spans="1:18" x14ac:dyDescent="0.25">
      <c r="A45" t="s">
        <v>13</v>
      </c>
      <c r="B45">
        <v>18</v>
      </c>
      <c r="O45" s="2"/>
      <c r="P45" s="2"/>
      <c r="Q45" s="2"/>
      <c r="R45" s="3"/>
    </row>
    <row r="46" spans="1:18" x14ac:dyDescent="0.25">
      <c r="A46" t="s">
        <v>14</v>
      </c>
      <c r="B46">
        <v>11</v>
      </c>
    </row>
    <row r="47" spans="1:18" x14ac:dyDescent="0.25">
      <c r="A47" t="s">
        <v>15</v>
      </c>
      <c r="B47">
        <v>24</v>
      </c>
    </row>
    <row r="48" spans="1:18" x14ac:dyDescent="0.25">
      <c r="A48" t="s">
        <v>16</v>
      </c>
      <c r="B48">
        <v>23</v>
      </c>
    </row>
    <row r="49" spans="1:2" x14ac:dyDescent="0.25">
      <c r="A49" t="s">
        <v>17</v>
      </c>
      <c r="B49">
        <v>26</v>
      </c>
    </row>
    <row r="50" spans="1:2" x14ac:dyDescent="0.25">
      <c r="A50" t="s">
        <v>18</v>
      </c>
      <c r="B50">
        <v>12</v>
      </c>
    </row>
    <row r="51" spans="1:2" x14ac:dyDescent="0.25">
      <c r="A51" t="s">
        <v>19</v>
      </c>
      <c r="B51">
        <v>15</v>
      </c>
    </row>
    <row r="52" spans="1:2" x14ac:dyDescent="0.25">
      <c r="A52" t="s">
        <v>20</v>
      </c>
      <c r="B52">
        <v>35</v>
      </c>
    </row>
    <row r="53" spans="1:2" x14ac:dyDescent="0.25">
      <c r="A53" t="s">
        <v>21</v>
      </c>
      <c r="B53">
        <v>16</v>
      </c>
    </row>
    <row r="54" spans="1:2" x14ac:dyDescent="0.25">
      <c r="A54" t="s">
        <v>22</v>
      </c>
      <c r="B54">
        <v>25</v>
      </c>
    </row>
    <row r="55" spans="1:2" x14ac:dyDescent="0.25">
      <c r="A55" t="s">
        <v>23</v>
      </c>
      <c r="B55">
        <v>29</v>
      </c>
    </row>
    <row r="56" spans="1:2" x14ac:dyDescent="0.25">
      <c r="A56" t="s">
        <v>24</v>
      </c>
      <c r="B56">
        <v>27</v>
      </c>
    </row>
    <row r="57" spans="1:2" x14ac:dyDescent="0.25">
      <c r="A57" t="s">
        <v>25</v>
      </c>
      <c r="B57">
        <v>10</v>
      </c>
    </row>
    <row r="58" spans="1:2" x14ac:dyDescent="0.25">
      <c r="A58" t="s">
        <v>26</v>
      </c>
      <c r="B58">
        <v>39</v>
      </c>
    </row>
    <row r="59" spans="1:2" x14ac:dyDescent="0.25">
      <c r="A59" t="s">
        <v>27</v>
      </c>
      <c r="B59">
        <v>47</v>
      </c>
    </row>
    <row r="60" spans="1:2" x14ac:dyDescent="0.25">
      <c r="A60" t="s">
        <v>28</v>
      </c>
      <c r="B60">
        <v>23</v>
      </c>
    </row>
    <row r="61" spans="1:2" x14ac:dyDescent="0.25">
      <c r="A61" t="s">
        <v>29</v>
      </c>
      <c r="B61">
        <v>17</v>
      </c>
    </row>
    <row r="62" spans="1:2" x14ac:dyDescent="0.25">
      <c r="A62" t="s">
        <v>30</v>
      </c>
      <c r="B62">
        <v>19</v>
      </c>
    </row>
    <row r="63" spans="1:2" x14ac:dyDescent="0.25">
      <c r="A63" t="s">
        <v>31</v>
      </c>
      <c r="B63">
        <v>27</v>
      </c>
    </row>
    <row r="64" spans="1:2" x14ac:dyDescent="0.25">
      <c r="A64" t="s">
        <v>32</v>
      </c>
      <c r="B64">
        <v>32</v>
      </c>
    </row>
    <row r="65" spans="1:2" x14ac:dyDescent="0.25">
      <c r="A65" t="s">
        <v>33</v>
      </c>
      <c r="B65">
        <v>21</v>
      </c>
    </row>
    <row r="66" spans="1:2" x14ac:dyDescent="0.25">
      <c r="A66" t="s">
        <v>34</v>
      </c>
      <c r="B66">
        <v>12</v>
      </c>
    </row>
    <row r="67" spans="1:2" x14ac:dyDescent="0.25">
      <c r="A67" t="s">
        <v>35</v>
      </c>
      <c r="B67">
        <v>12</v>
      </c>
    </row>
    <row r="68" spans="1:2" x14ac:dyDescent="0.25">
      <c r="A68" t="s">
        <v>36</v>
      </c>
      <c r="B68">
        <v>6</v>
      </c>
    </row>
    <row r="69" spans="1:2" x14ac:dyDescent="0.25">
      <c r="A69" t="s">
        <v>37</v>
      </c>
      <c r="B69">
        <v>10</v>
      </c>
    </row>
    <row r="70" spans="1:2" x14ac:dyDescent="0.25">
      <c r="A70" t="s">
        <v>38</v>
      </c>
      <c r="B70">
        <v>11</v>
      </c>
    </row>
    <row r="71" spans="1:2" x14ac:dyDescent="0.25">
      <c r="A71" t="s">
        <v>39</v>
      </c>
      <c r="B71">
        <v>22</v>
      </c>
    </row>
    <row r="72" spans="1:2" x14ac:dyDescent="0.25">
      <c r="A72" t="s">
        <v>40</v>
      </c>
      <c r="B72">
        <v>26</v>
      </c>
    </row>
    <row r="73" spans="1:2" x14ac:dyDescent="0.25">
      <c r="A73" t="s">
        <v>41</v>
      </c>
      <c r="B73">
        <v>17</v>
      </c>
    </row>
    <row r="74" spans="1:2" x14ac:dyDescent="0.25">
      <c r="A74" t="s">
        <v>42</v>
      </c>
      <c r="B74">
        <v>25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2" ma:contentTypeDescription="Create a new document." ma:contentTypeScope="" ma:versionID="af9888256906d13216f81b2d283d67ab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5330b6a98a5d0d7b2b6142c4eaa72374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247B90-FFC2-4B9A-8FF8-7F70B69420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7FD6C9-4331-44FA-B503-80D7E67EA5B7}"/>
</file>

<file path=customXml/itemProps3.xml><?xml version="1.0" encoding="utf-8"?>
<ds:datastoreItem xmlns:ds="http://schemas.openxmlformats.org/officeDocument/2006/customXml" ds:itemID="{85342612-A9EC-4D07-A348-5CF96B94B844}">
  <ds:schemaRefs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9e5414a2-bcb2-40ca-b598-7fcbf922a641"/>
    <ds:schemaRef ds:uri="http://schemas.microsoft.com/office/infopath/2007/PartnerControls"/>
    <ds:schemaRef ds:uri="8bdebe45-587c-4cf0-9ae0-93c028cb919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Sheet1</vt:lpstr>
      <vt:lpstr>Figure 1</vt:lpstr>
      <vt:lpstr>Figure 3</vt:lpstr>
    </vt:vector>
  </TitlesOfParts>
  <Company>HKS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HKS</dc:creator>
  <cp:lastModifiedBy>Francisca Alba</cp:lastModifiedBy>
  <dcterms:created xsi:type="dcterms:W3CDTF">2018-05-17T15:58:46Z</dcterms:created>
  <dcterms:modified xsi:type="dcterms:W3CDTF">2020-01-08T18:55:25Z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