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C:\Users\billf\Desktop\Brownstein\UrbanSuburban\SurburbWebED\Final\"/>
    </mc:Choice>
  </mc:AlternateContent>
  <xr:revisionPtr revIDLastSave="19" documentId="11_1F104F1F6C377835DC405C57E55348B583084389" xr6:coauthVersionLast="45" xr6:coauthVersionMax="45" xr10:uidLastSave="{6A4B73C7-4796-485A-9A69-CEEDA529D5C5}"/>
  <bookViews>
    <workbookView xWindow="0" yWindow="0" windowWidth="14340" windowHeight="6204" xr2:uid="{00000000-000D-0000-FFFF-FFFF00000000}"/>
  </bookViews>
  <sheets>
    <sheet name="Sheet1" sheetId="1" r:id="rId1"/>
  </sheets>
  <definedNames>
    <definedName name="_xlnm.Print_Area" localSheetId="0">Sheet1!$A$1:$N$51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H41" i="1"/>
  <c r="I41" i="1"/>
  <c r="F41" i="1"/>
  <c r="G35" i="1"/>
  <c r="H35" i="1"/>
  <c r="I35" i="1"/>
  <c r="F35" i="1"/>
  <c r="G29" i="1"/>
  <c r="H29" i="1"/>
  <c r="I29" i="1"/>
  <c r="F29" i="1"/>
  <c r="G23" i="1"/>
  <c r="H23" i="1"/>
  <c r="I23" i="1"/>
  <c r="F23" i="1"/>
  <c r="G15" i="1"/>
  <c r="H15" i="1"/>
  <c r="I15" i="1"/>
  <c r="F15" i="1"/>
</calcChain>
</file>

<file path=xl/sharedStrings.xml><?xml version="1.0" encoding="utf-8"?>
<sst xmlns="http://schemas.openxmlformats.org/spreadsheetml/2006/main" count="53" uniqueCount="38">
  <si>
    <t>Source: William H. Frey analysis of Dave Leip's Atlas of U.S. Presidential Elections, American Community Survey 5-year data, and U.S. Census Bureau 2019 population estimates</t>
  </si>
  <si>
    <t>Table A: Net Democratic minus Republican votes, 2008-2018, and demographic attributes by urban status, U.S. and selected states</t>
  </si>
  <si>
    <t>Share of</t>
  </si>
  <si>
    <t>Net Democratic minus Republican votes***</t>
  </si>
  <si>
    <t>Race-Education Attributes of Persons age 25+</t>
  </si>
  <si>
    <t>U.S./Selected States</t>
  </si>
  <si>
    <t xml:space="preserve">Population </t>
  </si>
  <si>
    <t>Presidential Elections:</t>
  </si>
  <si>
    <t>Midterms</t>
  </si>
  <si>
    <t>Non-</t>
  </si>
  <si>
    <t>White</t>
  </si>
  <si>
    <t xml:space="preserve">White </t>
  </si>
  <si>
    <t>urban status categories*</t>
  </si>
  <si>
    <t>Total**</t>
  </si>
  <si>
    <t>College Grad</t>
  </si>
  <si>
    <t xml:space="preserve">  Noncollege</t>
  </si>
  <si>
    <t>UNITED STATES</t>
  </si>
  <si>
    <t>Urban Cores</t>
  </si>
  <si>
    <t>Large Suburbs</t>
  </si>
  <si>
    <t>Small Metropolitan/Nonmetropolitan</t>
  </si>
  <si>
    <t xml:space="preserve">Total </t>
  </si>
  <si>
    <t>SELECTED  SWING STATES</t>
  </si>
  <si>
    <t>MICHIGAN</t>
  </si>
  <si>
    <t>PENNSYLVANIA</t>
  </si>
  <si>
    <t>WISCONSIN</t>
  </si>
  <si>
    <t>IOWA</t>
  </si>
  <si>
    <t>High-Density Suburbs</t>
  </si>
  <si>
    <t>Low-Density Suburbs</t>
  </si>
  <si>
    <t>*</t>
  </si>
  <si>
    <t>Note: Urban status labels are based on a classification of counties developed by the Brookings</t>
  </si>
  <si>
    <t>Metropolitan Policy Program. Urban Core counties and Large Suburbs lie within the 100</t>
  </si>
  <si>
    <t>largest metropolitan areas; SSmall Metropolitan/Nonmetropolitan are located in smaller metropolitan areas</t>
  </si>
  <si>
    <t>and nonmetropolitan counties.</t>
  </si>
  <si>
    <t>For Iowa, the "Urban Core" areas are high-density suburban counties according to a more detalled Brookings classification</t>
  </si>
  <si>
    <t>**</t>
  </si>
  <si>
    <t>2019 census population estimates</t>
  </si>
  <si>
    <t>***</t>
  </si>
  <si>
    <t>Net Difference: Votes for Democratic candidate minus votes for Republican candidate (omits Alaska counties and Washington, D.C.)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</si>
</sst>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_);[Red]\(0.00\)"/>
    <numFmt numFmtId="166" formatCode="#,##0.0"/>
    <numFmt numFmtId="167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7" xfId="0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164" fontId="0" fillId="0" borderId="0" xfId="0" applyNumberFormat="1" applyFont="1" applyFill="1" applyBorder="1"/>
    <xf numFmtId="3" fontId="0" fillId="0" borderId="0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/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0" fontId="1" fillId="0" borderId="0" xfId="0" applyFont="1" applyFill="1" applyBorder="1"/>
    <xf numFmtId="164" fontId="0" fillId="0" borderId="0" xfId="0" applyNumberFormat="1" applyFill="1" applyBorder="1"/>
    <xf numFmtId="0" fontId="1" fillId="0" borderId="0" xfId="0" applyFont="1" applyFill="1"/>
    <xf numFmtId="164" fontId="0" fillId="0" borderId="0" xfId="0" applyNumberFormat="1" applyFill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9" fontId="0" fillId="0" borderId="0" xfId="0" applyNumberFormat="1" applyBorder="1"/>
    <xf numFmtId="9" fontId="0" fillId="0" borderId="7" xfId="0" applyNumberFormat="1" applyBorder="1"/>
    <xf numFmtId="165" fontId="0" fillId="0" borderId="0" xfId="0" applyNumberFormat="1" applyFill="1" applyBorder="1"/>
    <xf numFmtId="0" fontId="0" fillId="0" borderId="0" xfId="0" applyFill="1" applyBorder="1"/>
    <xf numFmtId="9" fontId="0" fillId="0" borderId="0" xfId="0" applyNumberFormat="1" applyFill="1" applyBorder="1"/>
    <xf numFmtId="9" fontId="0" fillId="0" borderId="0" xfId="0" applyNumberFormat="1"/>
    <xf numFmtId="9" fontId="0" fillId="0" borderId="2" xfId="0" applyNumberFormat="1" applyBorder="1"/>
    <xf numFmtId="9" fontId="1" fillId="0" borderId="7" xfId="0" applyNumberFormat="1" applyFont="1" applyBorder="1" applyAlignment="1">
      <alignment horizontal="left"/>
    </xf>
    <xf numFmtId="9" fontId="0" fillId="0" borderId="0" xfId="0" applyNumberFormat="1" applyFont="1" applyFill="1" applyBorder="1" applyAlignment="1">
      <alignment horizontal="right"/>
    </xf>
    <xf numFmtId="9" fontId="0" fillId="0" borderId="0" xfId="0" applyNumberFormat="1" applyFont="1" applyFill="1" applyBorder="1"/>
    <xf numFmtId="9" fontId="1" fillId="0" borderId="0" xfId="0" applyNumberFormat="1" applyFont="1"/>
    <xf numFmtId="166" fontId="0" fillId="0" borderId="0" xfId="0" applyNumberFormat="1" applyFill="1" applyBorder="1"/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7" xfId="0" applyFill="1" applyBorder="1"/>
    <xf numFmtId="0" fontId="1" fillId="0" borderId="9" xfId="0" applyFont="1" applyBorder="1"/>
    <xf numFmtId="166" fontId="0" fillId="0" borderId="9" xfId="0" applyNumberFormat="1" applyFill="1" applyBorder="1"/>
    <xf numFmtId="9" fontId="1" fillId="0" borderId="0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1" fontId="1" fillId="0" borderId="0" xfId="0" applyNumberFormat="1" applyFont="1" applyBorder="1" applyAlignment="1">
      <alignment horizontal="center"/>
    </xf>
    <xf numFmtId="0" fontId="0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9" fontId="7" fillId="0" borderId="0" xfId="0" applyNumberFormat="1" applyFont="1"/>
    <xf numFmtId="1" fontId="1" fillId="0" borderId="0" xfId="0" applyNumberFormat="1" applyFont="1" applyBorder="1" applyAlignment="1">
      <alignment horizontal="left"/>
    </xf>
    <xf numFmtId="9" fontId="1" fillId="0" borderId="0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/>
    </xf>
    <xf numFmtId="1" fontId="1" fillId="0" borderId="10" xfId="0" applyNumberFormat="1" applyFont="1" applyBorder="1" applyAlignment="1">
      <alignment horizontal="center"/>
    </xf>
    <xf numFmtId="38" fontId="0" fillId="0" borderId="0" xfId="0" applyNumberFormat="1" applyFill="1" applyBorder="1"/>
    <xf numFmtId="3" fontId="0" fillId="0" borderId="0" xfId="0" applyNumberFormat="1" applyFill="1" applyBorder="1"/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9" xfId="0" applyNumberFormat="1" applyFill="1" applyBorder="1"/>
    <xf numFmtId="38" fontId="0" fillId="0" borderId="9" xfId="0" applyNumberFormat="1" applyFill="1" applyBorder="1"/>
    <xf numFmtId="38" fontId="5" fillId="0" borderId="0" xfId="0" applyNumberFormat="1" applyFont="1" applyFill="1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167" fontId="0" fillId="0" borderId="0" xfId="0" applyNumberFormat="1" applyFill="1" applyBorder="1"/>
    <xf numFmtId="167" fontId="0" fillId="0" borderId="9" xfId="0" applyNumberFormat="1" applyFill="1" applyBorder="1"/>
    <xf numFmtId="167" fontId="5" fillId="0" borderId="0" xfId="0" applyNumberFormat="1" applyFont="1"/>
    <xf numFmtId="167" fontId="5" fillId="0" borderId="0" xfId="0" applyNumberFormat="1" applyFont="1" applyFill="1" applyBorder="1"/>
    <xf numFmtId="164" fontId="0" fillId="0" borderId="0" xfId="0" applyNumberFormat="1" applyFont="1"/>
    <xf numFmtId="164" fontId="5" fillId="0" borderId="0" xfId="0" applyNumberFormat="1" applyFont="1"/>
    <xf numFmtId="164" fontId="0" fillId="0" borderId="9" xfId="0" applyNumberFormat="1" applyFont="1" applyBorder="1"/>
    <xf numFmtId="167" fontId="5" fillId="0" borderId="0" xfId="0" applyNumberFormat="1" applyFont="1" applyBorder="1"/>
    <xf numFmtId="167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51"/>
  <sheetViews>
    <sheetView tabSelected="1" topLeftCell="A21" zoomScale="90" zoomScaleNormal="90" workbookViewId="0">
      <selection activeCell="K49" sqref="K49"/>
    </sheetView>
  </sheetViews>
  <sheetFormatPr defaultRowHeight="14.45"/>
  <cols>
    <col min="2" max="2" width="8.28515625" customWidth="1"/>
    <col min="3" max="3" width="30.28515625" customWidth="1"/>
    <col min="4" max="4" width="11.5703125" style="16" customWidth="1"/>
    <col min="5" max="5" width="4.85546875" customWidth="1"/>
    <col min="6" max="6" width="14.7109375" style="35" customWidth="1"/>
    <col min="7" max="7" width="15.42578125" style="35" customWidth="1"/>
    <col min="8" max="8" width="13.5703125" style="35" customWidth="1"/>
    <col min="9" max="9" width="13.140625" style="35" customWidth="1"/>
    <col min="10" max="10" width="6.7109375" style="35" customWidth="1"/>
    <col min="11" max="11" width="10.7109375" customWidth="1"/>
    <col min="12" max="12" width="11.42578125" customWidth="1"/>
    <col min="13" max="13" width="11.5703125" customWidth="1"/>
    <col min="14" max="14" width="13.28515625" customWidth="1"/>
  </cols>
  <sheetData>
    <row r="2" spans="2:15">
      <c r="B2" s="55" t="s">
        <v>0</v>
      </c>
      <c r="C2" s="55"/>
      <c r="D2" s="55"/>
      <c r="E2" s="55"/>
      <c r="F2" s="55"/>
      <c r="G2" s="55"/>
      <c r="H2" s="55"/>
      <c r="I2" s="55"/>
      <c r="J2" s="55"/>
    </row>
    <row r="4" spans="2:15" ht="18">
      <c r="B4" s="56" t="s">
        <v>1</v>
      </c>
      <c r="C4" s="56"/>
      <c r="D4" s="57"/>
      <c r="E4" s="58"/>
      <c r="F4" s="59"/>
      <c r="G4" s="59"/>
      <c r="H4" s="59"/>
      <c r="I4" s="59"/>
      <c r="J4" s="59"/>
      <c r="K4" s="58"/>
      <c r="L4" s="58"/>
      <c r="M4" s="58"/>
      <c r="N4" s="58"/>
      <c r="O4" s="58"/>
    </row>
    <row r="5" spans="2:15" ht="15" thickBot="1"/>
    <row r="6" spans="2:15">
      <c r="B6" s="2"/>
      <c r="C6" s="3"/>
      <c r="D6" s="42"/>
      <c r="E6" s="10"/>
      <c r="F6" s="36"/>
      <c r="G6" s="36"/>
      <c r="H6" s="36"/>
      <c r="I6" s="36"/>
      <c r="J6" s="36"/>
      <c r="K6" s="10"/>
      <c r="L6" s="3"/>
      <c r="M6" s="3"/>
      <c r="N6" s="24"/>
    </row>
    <row r="7" spans="2:15" ht="15" thickBot="1">
      <c r="B7" s="4"/>
      <c r="C7" s="6"/>
      <c r="D7" s="43" t="s">
        <v>2</v>
      </c>
      <c r="E7" s="6"/>
      <c r="F7" s="37" t="s">
        <v>3</v>
      </c>
      <c r="G7" s="37"/>
      <c r="H7" s="37"/>
      <c r="I7" s="37"/>
      <c r="J7" s="61"/>
      <c r="K7" s="46" t="s">
        <v>4</v>
      </c>
      <c r="L7" s="46"/>
      <c r="M7" s="46"/>
      <c r="N7" s="7"/>
    </row>
    <row r="8" spans="2:15">
      <c r="B8" s="25"/>
      <c r="C8" s="6" t="s">
        <v>5</v>
      </c>
      <c r="D8" s="43" t="s">
        <v>6</v>
      </c>
      <c r="E8" s="6"/>
      <c r="F8" s="63"/>
      <c r="G8" s="64" t="s">
        <v>7</v>
      </c>
      <c r="H8" s="64"/>
      <c r="I8" s="60" t="s">
        <v>8</v>
      </c>
      <c r="J8" s="54"/>
      <c r="K8" s="14" t="s">
        <v>9</v>
      </c>
      <c r="L8" s="14" t="s">
        <v>10</v>
      </c>
      <c r="M8" s="14" t="s">
        <v>11</v>
      </c>
      <c r="N8" s="7"/>
    </row>
    <row r="9" spans="2:15" ht="15" thickBot="1">
      <c r="B9" s="26"/>
      <c r="C9" s="8" t="s">
        <v>12</v>
      </c>
      <c r="D9" s="44" t="s">
        <v>13</v>
      </c>
      <c r="E9" s="5"/>
      <c r="F9" s="62">
        <v>2008</v>
      </c>
      <c r="G9" s="62">
        <v>2012</v>
      </c>
      <c r="H9" s="62">
        <v>2016</v>
      </c>
      <c r="I9" s="62">
        <v>2018</v>
      </c>
      <c r="J9" s="62"/>
      <c r="K9" s="15" t="s">
        <v>10</v>
      </c>
      <c r="L9" s="15" t="s">
        <v>14</v>
      </c>
      <c r="M9" s="15" t="s">
        <v>15</v>
      </c>
      <c r="N9" s="9"/>
    </row>
    <row r="11" spans="2:15">
      <c r="B11" s="19" t="s">
        <v>16</v>
      </c>
      <c r="D11" s="20"/>
      <c r="E11" s="32"/>
      <c r="F11" s="34"/>
      <c r="G11" s="34"/>
      <c r="H11" s="34"/>
      <c r="I11" s="34"/>
      <c r="J11" s="34"/>
      <c r="K11" s="22"/>
      <c r="L11" s="22"/>
      <c r="M11" s="22"/>
      <c r="N11" s="16"/>
    </row>
    <row r="12" spans="2:15" s="1" customFormat="1">
      <c r="B12" s="6"/>
      <c r="C12" s="23" t="s">
        <v>17</v>
      </c>
      <c r="D12" s="79">
        <v>30.895913985579998</v>
      </c>
      <c r="E12" s="79"/>
      <c r="F12" s="66">
        <v>11719448</v>
      </c>
      <c r="G12" s="65">
        <v>11078558</v>
      </c>
      <c r="H12" s="65">
        <v>13382336</v>
      </c>
      <c r="I12" s="65">
        <v>12728820</v>
      </c>
      <c r="J12" s="34"/>
      <c r="K12" s="74">
        <v>0.51060075253088344</v>
      </c>
      <c r="L12" s="74">
        <v>0.23617031172267136</v>
      </c>
      <c r="M12" s="74">
        <v>0.25322893574644517</v>
      </c>
      <c r="N12" s="21"/>
      <c r="O12"/>
    </row>
    <row r="13" spans="2:15" s="1" customFormat="1">
      <c r="B13" s="6"/>
      <c r="C13" s="23" t="s">
        <v>18</v>
      </c>
      <c r="D13" s="79">
        <v>36.231911111764049</v>
      </c>
      <c r="E13" s="79"/>
      <c r="F13" s="66">
        <v>737037</v>
      </c>
      <c r="G13" s="65">
        <v>-914343</v>
      </c>
      <c r="H13" s="65">
        <v>-1212212</v>
      </c>
      <c r="I13" s="65">
        <v>1991632</v>
      </c>
      <c r="J13" s="34"/>
      <c r="K13" s="74">
        <v>0.31480894374383367</v>
      </c>
      <c r="L13" s="74">
        <v>0.24984742215627165</v>
      </c>
      <c r="M13" s="74">
        <v>0.43534363409989468</v>
      </c>
      <c r="N13" s="21"/>
      <c r="O13"/>
    </row>
    <row r="14" spans="2:15" s="1" customFormat="1">
      <c r="B14" s="6"/>
      <c r="C14" s="23" t="s">
        <v>19</v>
      </c>
      <c r="D14" s="81">
        <v>32.872174902655949</v>
      </c>
      <c r="E14" s="79"/>
      <c r="F14" s="71">
        <v>-2863895</v>
      </c>
      <c r="G14" s="71">
        <v>-5192557</v>
      </c>
      <c r="H14" s="71">
        <v>-9372800</v>
      </c>
      <c r="I14" s="71">
        <v>-5170425</v>
      </c>
      <c r="J14" s="34"/>
      <c r="K14" s="83">
        <v>0.22037496713245744</v>
      </c>
      <c r="L14" s="83">
        <v>0.20395297271370511</v>
      </c>
      <c r="M14" s="83">
        <v>0.57567206015383743</v>
      </c>
      <c r="N14" s="21"/>
      <c r="O14"/>
    </row>
    <row r="15" spans="2:15" s="1" customFormat="1">
      <c r="B15" s="6"/>
      <c r="C15" s="29" t="s">
        <v>20</v>
      </c>
      <c r="D15" s="80">
        <v>100</v>
      </c>
      <c r="E15" s="79"/>
      <c r="F15" s="69">
        <f>SUM(F12:F14)</f>
        <v>9592590</v>
      </c>
      <c r="G15" s="69">
        <f t="shared" ref="G15:I15" si="0">SUM(G12:G14)</f>
        <v>4971658</v>
      </c>
      <c r="H15" s="69">
        <f t="shared" si="0"/>
        <v>2797324</v>
      </c>
      <c r="I15" s="69">
        <f t="shared" si="0"/>
        <v>9550027</v>
      </c>
      <c r="J15" s="68"/>
      <c r="K15" s="82">
        <v>0.34517975834868642</v>
      </c>
      <c r="L15" s="82">
        <v>0.23037236499437885</v>
      </c>
      <c r="M15" s="82">
        <v>0.42444787665693468</v>
      </c>
      <c r="N15" s="21"/>
      <c r="O15"/>
    </row>
    <row r="16" spans="2:15">
      <c r="E16" s="33"/>
      <c r="F16" s="48"/>
      <c r="G16" s="48"/>
      <c r="H16" s="48"/>
      <c r="I16" s="48"/>
      <c r="J16" s="48"/>
      <c r="K16" s="16"/>
      <c r="L16" s="16"/>
      <c r="M16" s="16"/>
      <c r="N16" s="16"/>
    </row>
    <row r="17" spans="2:15" ht="15.6">
      <c r="B17" s="27" t="s">
        <v>21</v>
      </c>
      <c r="C17" s="27"/>
      <c r="D17" s="11"/>
      <c r="E17" s="11"/>
      <c r="F17" s="39"/>
      <c r="G17" s="39"/>
      <c r="H17" s="39"/>
      <c r="I17" s="39"/>
      <c r="J17" s="39"/>
      <c r="K17" s="12"/>
      <c r="L17" s="12"/>
      <c r="M17" s="12"/>
      <c r="N17" s="16"/>
    </row>
    <row r="18" spans="2:15" ht="15.6">
      <c r="B18" s="27"/>
      <c r="C18" s="27"/>
      <c r="D18" s="11"/>
      <c r="E18" s="11"/>
      <c r="F18" s="39"/>
      <c r="G18" s="39"/>
      <c r="H18" s="39"/>
      <c r="I18" s="39"/>
      <c r="J18" s="39"/>
      <c r="K18" s="12"/>
      <c r="L18" s="12"/>
      <c r="M18" s="12"/>
      <c r="N18" s="16"/>
    </row>
    <row r="19" spans="2:15" s="1" customFormat="1">
      <c r="B19" s="6"/>
      <c r="C19" s="6" t="s">
        <v>22</v>
      </c>
      <c r="D19" s="20"/>
      <c r="E19" s="32"/>
      <c r="F19" s="38"/>
      <c r="G19" s="38"/>
      <c r="H19" s="38"/>
      <c r="I19" s="38"/>
      <c r="J19" s="38"/>
      <c r="K19" s="22"/>
      <c r="L19" s="22"/>
      <c r="M19" s="22"/>
      <c r="N19" s="21"/>
      <c r="O19"/>
    </row>
    <row r="20" spans="2:15" s="1" customFormat="1">
      <c r="B20" s="6"/>
      <c r="C20" s="23" t="s">
        <v>17</v>
      </c>
      <c r="D20" s="41">
        <v>26.26767360341697</v>
      </c>
      <c r="E20" s="32"/>
      <c r="F20" s="66">
        <v>476624</v>
      </c>
      <c r="G20" s="65">
        <v>398135</v>
      </c>
      <c r="H20" s="65">
        <v>242103</v>
      </c>
      <c r="I20" s="65">
        <v>315536</v>
      </c>
      <c r="J20" s="38"/>
      <c r="K20" s="75">
        <v>0.365498168813774</v>
      </c>
      <c r="L20" s="75">
        <v>0.17127046167377025</v>
      </c>
      <c r="M20" s="75">
        <v>0.46323136951245575</v>
      </c>
      <c r="N20" s="21"/>
      <c r="O20"/>
    </row>
    <row r="21" spans="2:15" s="1" customFormat="1">
      <c r="B21" s="6"/>
      <c r="C21" s="23" t="s">
        <v>18</v>
      </c>
      <c r="D21" s="41">
        <v>27.741831088599746</v>
      </c>
      <c r="E21" s="32"/>
      <c r="F21" s="66">
        <v>49140</v>
      </c>
      <c r="G21" s="65">
        <v>-55906</v>
      </c>
      <c r="H21" s="65">
        <v>-91342</v>
      </c>
      <c r="I21" s="65">
        <v>-2846</v>
      </c>
      <c r="J21" s="34"/>
      <c r="K21" s="75">
        <v>0.18807015664747623</v>
      </c>
      <c r="L21" s="75">
        <v>0.30919801847636902</v>
      </c>
      <c r="M21" s="75">
        <v>0.50273182487615475</v>
      </c>
      <c r="N21" s="21"/>
      <c r="O21"/>
    </row>
    <row r="22" spans="2:15" s="1" customFormat="1">
      <c r="B22" s="6"/>
      <c r="C22" s="23" t="s">
        <v>19</v>
      </c>
      <c r="D22" s="47">
        <v>45.990495307983281</v>
      </c>
      <c r="E22" s="32"/>
      <c r="F22" s="70">
        <v>298176</v>
      </c>
      <c r="G22" s="71">
        <v>107084</v>
      </c>
      <c r="H22" s="71">
        <v>-161465</v>
      </c>
      <c r="I22" s="71">
        <v>8854</v>
      </c>
      <c r="J22" s="34"/>
      <c r="K22" s="76">
        <v>0.13984062735457639</v>
      </c>
      <c r="L22" s="76">
        <v>0.22536894578167366</v>
      </c>
      <c r="M22" s="76">
        <v>0.63479042686374998</v>
      </c>
      <c r="N22" s="21"/>
      <c r="O22"/>
    </row>
    <row r="23" spans="2:15" s="52" customFormat="1">
      <c r="B23" s="29"/>
      <c r="C23" s="29" t="s">
        <v>20</v>
      </c>
      <c r="D23" s="67">
        <v>100</v>
      </c>
      <c r="E23" s="67"/>
      <c r="F23" s="72">
        <f>SUM(F20:F22)</f>
        <v>823940</v>
      </c>
      <c r="G23" s="72">
        <f t="shared" ref="G23:I23" si="1">SUM(G20:G22)</f>
        <v>449313</v>
      </c>
      <c r="H23" s="72">
        <f t="shared" si="1"/>
        <v>-10704</v>
      </c>
      <c r="I23" s="72">
        <f t="shared" si="1"/>
        <v>321544</v>
      </c>
      <c r="J23" s="68"/>
      <c r="K23" s="77">
        <v>0.21269555086482042</v>
      </c>
      <c r="L23" s="77">
        <v>0.23420446633782299</v>
      </c>
      <c r="M23" s="77">
        <v>0.5530999827973565</v>
      </c>
      <c r="N23" s="50"/>
      <c r="O23" s="51"/>
    </row>
    <row r="24" spans="2:15" s="1" customFormat="1">
      <c r="B24" s="6"/>
      <c r="C24" s="23"/>
      <c r="D24" s="20"/>
      <c r="E24" s="32"/>
      <c r="F24" s="38"/>
      <c r="G24" s="38"/>
      <c r="H24" s="38"/>
      <c r="I24" s="38"/>
      <c r="J24" s="38"/>
      <c r="K24" s="22"/>
      <c r="L24" s="22"/>
      <c r="M24" s="22"/>
      <c r="N24" s="21"/>
      <c r="O24"/>
    </row>
    <row r="25" spans="2:15" s="1" customFormat="1">
      <c r="B25" s="6"/>
      <c r="C25" s="6" t="s">
        <v>23</v>
      </c>
      <c r="D25" s="20"/>
      <c r="E25" s="32"/>
      <c r="F25" s="38"/>
      <c r="G25" s="38"/>
      <c r="H25" s="38"/>
      <c r="I25" s="38"/>
      <c r="J25" s="38"/>
      <c r="K25" s="22"/>
      <c r="L25" s="22"/>
      <c r="M25" s="22"/>
      <c r="N25" s="21"/>
      <c r="O25"/>
    </row>
    <row r="26" spans="2:15" s="1" customFormat="1">
      <c r="B26" s="6"/>
      <c r="C26" s="23" t="s">
        <v>17</v>
      </c>
      <c r="D26" s="41">
        <v>32.789990680354435</v>
      </c>
      <c r="E26" s="32"/>
      <c r="F26" s="66">
        <v>731003</v>
      </c>
      <c r="G26" s="65">
        <v>702901</v>
      </c>
      <c r="H26" s="65">
        <v>743500</v>
      </c>
      <c r="I26" s="65">
        <v>846062</v>
      </c>
      <c r="J26" s="38"/>
      <c r="K26" s="75">
        <v>0.35268866220888939</v>
      </c>
      <c r="L26" s="75">
        <v>0.28506350800516583</v>
      </c>
      <c r="M26" s="75">
        <v>0.36224782978594477</v>
      </c>
      <c r="N26" s="21"/>
      <c r="O26"/>
    </row>
    <row r="27" spans="2:15" s="1" customFormat="1">
      <c r="B27" s="6"/>
      <c r="C27" s="23" t="s">
        <v>18</v>
      </c>
      <c r="D27" s="41">
        <v>33.51555762155396</v>
      </c>
      <c r="E27" s="32"/>
      <c r="F27" s="65">
        <v>50943</v>
      </c>
      <c r="G27" s="65">
        <v>-79103</v>
      </c>
      <c r="H27" s="65">
        <v>-222124</v>
      </c>
      <c r="I27" s="65">
        <v>-25761</v>
      </c>
      <c r="J27" s="34"/>
      <c r="K27" s="75">
        <v>0.13181715998253218</v>
      </c>
      <c r="L27" s="75">
        <v>0.28673382529728569</v>
      </c>
      <c r="M27" s="75">
        <v>0.58144901472018207</v>
      </c>
      <c r="N27" s="21"/>
      <c r="O27"/>
    </row>
    <row r="28" spans="2:15" s="1" customFormat="1">
      <c r="B28" s="6"/>
      <c r="C28" s="23" t="s">
        <v>19</v>
      </c>
      <c r="D28" s="47">
        <v>33.694451698091598</v>
      </c>
      <c r="E28" s="32"/>
      <c r="F28" s="71">
        <v>-161468</v>
      </c>
      <c r="G28" s="71">
        <v>-313958</v>
      </c>
      <c r="H28" s="71">
        <v>-565668</v>
      </c>
      <c r="I28" s="71">
        <v>-313896</v>
      </c>
      <c r="J28" s="34"/>
      <c r="K28" s="76">
        <v>0.10384696889553365</v>
      </c>
      <c r="L28" s="76">
        <v>0.20802198553986881</v>
      </c>
      <c r="M28" s="76">
        <v>0.68813104556459759</v>
      </c>
      <c r="N28" s="21"/>
      <c r="O28"/>
    </row>
    <row r="29" spans="2:15" s="52" customFormat="1">
      <c r="B29" s="29"/>
      <c r="C29" s="29" t="s">
        <v>20</v>
      </c>
      <c r="D29" s="67">
        <v>100</v>
      </c>
      <c r="E29" s="67"/>
      <c r="F29" s="72">
        <f>SUM(F26:F28)</f>
        <v>620478</v>
      </c>
      <c r="G29" s="72">
        <f t="shared" ref="G29:I29" si="2">SUM(G26:G28)</f>
        <v>309840</v>
      </c>
      <c r="H29" s="72">
        <f t="shared" si="2"/>
        <v>-44292</v>
      </c>
      <c r="I29" s="72">
        <f t="shared" si="2"/>
        <v>506405</v>
      </c>
      <c r="J29" s="68"/>
      <c r="K29" s="77">
        <v>0.19432938666434715</v>
      </c>
      <c r="L29" s="77">
        <v>0.2597522374103598</v>
      </c>
      <c r="M29" s="77">
        <v>0.54591837592529302</v>
      </c>
      <c r="N29" s="50"/>
      <c r="O29" s="51"/>
    </row>
    <row r="30" spans="2:15" s="1" customFormat="1">
      <c r="B30" s="6"/>
      <c r="C30" s="23"/>
      <c r="D30" s="20"/>
      <c r="E30" s="32"/>
      <c r="F30" s="38"/>
      <c r="G30" s="38"/>
      <c r="H30" s="38"/>
      <c r="I30" s="38"/>
      <c r="J30" s="38"/>
      <c r="K30" s="22"/>
      <c r="L30" s="22"/>
      <c r="M30" s="22"/>
      <c r="N30" s="21"/>
      <c r="O30"/>
    </row>
    <row r="31" spans="2:15" ht="15.6">
      <c r="B31" s="28"/>
      <c r="C31" s="6" t="s">
        <v>24</v>
      </c>
      <c r="D31" s="17"/>
      <c r="E31" s="17"/>
      <c r="F31" s="38"/>
      <c r="G31" s="38"/>
      <c r="H31" s="38"/>
      <c r="I31" s="38"/>
      <c r="J31" s="38"/>
      <c r="K31" s="18"/>
      <c r="L31" s="18"/>
      <c r="M31" s="18"/>
      <c r="N31" s="16"/>
    </row>
    <row r="32" spans="2:15">
      <c r="B32" s="23"/>
      <c r="C32" s="23" t="s">
        <v>17</v>
      </c>
      <c r="D32" s="41">
        <v>16.242794680025572</v>
      </c>
      <c r="E32" s="32"/>
      <c r="F32" s="66">
        <v>170374</v>
      </c>
      <c r="G32" s="65">
        <v>177514</v>
      </c>
      <c r="H32" s="65">
        <v>162753</v>
      </c>
      <c r="I32" s="65">
        <v>145121</v>
      </c>
      <c r="J32" s="38"/>
      <c r="K32" s="75">
        <v>0.4016054232718011</v>
      </c>
      <c r="L32" s="75">
        <v>0.23818866028715743</v>
      </c>
      <c r="M32" s="75">
        <v>0.36020591644104144</v>
      </c>
      <c r="N32" s="16"/>
    </row>
    <row r="33" spans="2:14">
      <c r="B33" s="23"/>
      <c r="C33" s="23" t="s">
        <v>18</v>
      </c>
      <c r="D33" s="41">
        <v>27.433887614698595</v>
      </c>
      <c r="E33" s="32"/>
      <c r="F33" s="66">
        <v>67459</v>
      </c>
      <c r="G33" s="65">
        <v>15342</v>
      </c>
      <c r="H33" s="65">
        <v>31724</v>
      </c>
      <c r="I33" s="65">
        <v>144475</v>
      </c>
      <c r="J33" s="34"/>
      <c r="K33" s="75">
        <v>0.10785004009925035</v>
      </c>
      <c r="L33" s="75">
        <v>0.36734207860959145</v>
      </c>
      <c r="M33" s="75">
        <v>0.52480788129115818</v>
      </c>
      <c r="N33" s="16"/>
    </row>
    <row r="34" spans="2:14">
      <c r="B34" s="23"/>
      <c r="C34" s="23" t="s">
        <v>19</v>
      </c>
      <c r="D34" s="47">
        <v>56.323317705275834</v>
      </c>
      <c r="E34" s="32"/>
      <c r="F34" s="71">
        <v>176985</v>
      </c>
      <c r="G34" s="71">
        <v>20163</v>
      </c>
      <c r="H34" s="71">
        <v>-217225</v>
      </c>
      <c r="I34" s="71">
        <v>-95097</v>
      </c>
      <c r="J34" s="34"/>
      <c r="K34" s="76">
        <v>8.5361137952036398E-2</v>
      </c>
      <c r="L34" s="76">
        <v>0.22537565884300825</v>
      </c>
      <c r="M34" s="76">
        <v>0.68926320320495538</v>
      </c>
      <c r="N34" s="16"/>
    </row>
    <row r="35" spans="2:14" s="51" customFormat="1">
      <c r="B35" s="53"/>
      <c r="C35" s="29" t="s">
        <v>20</v>
      </c>
      <c r="D35" s="67">
        <v>100</v>
      </c>
      <c r="E35" s="67"/>
      <c r="F35" s="72">
        <f>SUM(F32:F34)</f>
        <v>414818</v>
      </c>
      <c r="G35" s="72">
        <f t="shared" ref="G35:I35" si="3">SUM(G32:G34)</f>
        <v>213019</v>
      </c>
      <c r="H35" s="72">
        <f t="shared" si="3"/>
        <v>-22748</v>
      </c>
      <c r="I35" s="72">
        <f t="shared" si="3"/>
        <v>194499</v>
      </c>
      <c r="J35" s="68"/>
      <c r="K35" s="74">
        <v>0.14204216908694189</v>
      </c>
      <c r="L35" s="74">
        <v>0.26579381915897399</v>
      </c>
      <c r="M35" s="74">
        <v>0.59216401175408417</v>
      </c>
      <c r="N35" s="49"/>
    </row>
    <row r="36" spans="2:14">
      <c r="B36" s="23"/>
      <c r="D36" s="20"/>
      <c r="E36" s="32"/>
      <c r="F36" s="38"/>
      <c r="G36" s="38"/>
      <c r="H36" s="38"/>
      <c r="I36" s="38"/>
      <c r="J36" s="38"/>
      <c r="K36" s="22"/>
      <c r="L36" s="22"/>
      <c r="M36" s="22"/>
      <c r="N36" s="16"/>
    </row>
    <row r="37" spans="2:14">
      <c r="B37" s="23"/>
      <c r="C37" s="6" t="s">
        <v>25</v>
      </c>
      <c r="D37" s="20"/>
      <c r="E37" s="32"/>
      <c r="F37" s="30"/>
      <c r="G37" s="30"/>
      <c r="H37" s="30"/>
      <c r="I37" s="30"/>
      <c r="J37" s="30"/>
      <c r="K37" s="22"/>
      <c r="L37" s="22"/>
      <c r="M37" s="22"/>
      <c r="N37" s="16"/>
    </row>
    <row r="38" spans="2:14">
      <c r="B38" s="23"/>
      <c r="C38" s="23" t="s">
        <v>26</v>
      </c>
      <c r="D38" s="41">
        <v>15.535661649345339</v>
      </c>
      <c r="E38" s="32"/>
      <c r="F38" s="65">
        <v>31316</v>
      </c>
      <c r="G38" s="65">
        <v>32369</v>
      </c>
      <c r="H38" s="65">
        <v>26312</v>
      </c>
      <c r="I38" s="65">
        <v>33473</v>
      </c>
      <c r="J38" s="34"/>
      <c r="K38" s="75">
        <v>0.16859663897714658</v>
      </c>
      <c r="L38" s="75">
        <v>0.32484783524097538</v>
      </c>
      <c r="M38" s="75">
        <v>0.50655552578187801</v>
      </c>
      <c r="N38" s="16"/>
    </row>
    <row r="39" spans="2:14">
      <c r="B39" s="23"/>
      <c r="C39" s="23" t="s">
        <v>27</v>
      </c>
      <c r="D39" s="41">
        <v>9.3281607064185579</v>
      </c>
      <c r="E39" s="32"/>
      <c r="F39" s="65">
        <v>-5307</v>
      </c>
      <c r="G39" s="65">
        <v>-11036</v>
      </c>
      <c r="H39" s="65">
        <v>-27459</v>
      </c>
      <c r="I39" s="65">
        <v>-15862</v>
      </c>
      <c r="J39" s="34"/>
      <c r="K39" s="75">
        <v>7.7285954320667011E-2</v>
      </c>
      <c r="L39" s="75">
        <v>0.29115936882165555</v>
      </c>
      <c r="M39" s="75">
        <v>0.63155467685767741</v>
      </c>
      <c r="N39" s="16"/>
    </row>
    <row r="40" spans="2:14">
      <c r="B40" s="23"/>
      <c r="C40" s="23" t="s">
        <v>19</v>
      </c>
      <c r="D40" s="47">
        <v>75.136177644236099</v>
      </c>
      <c r="E40" s="32"/>
      <c r="F40" s="71">
        <v>120552</v>
      </c>
      <c r="G40" s="71">
        <v>70594</v>
      </c>
      <c r="H40" s="71">
        <v>-146167</v>
      </c>
      <c r="I40" s="71">
        <v>34727</v>
      </c>
      <c r="J40" s="34"/>
      <c r="K40" s="76">
        <v>9.353458702130274E-2</v>
      </c>
      <c r="L40" s="76">
        <v>0.24131066073805404</v>
      </c>
      <c r="M40" s="76">
        <v>0.66515475224064313</v>
      </c>
      <c r="N40" s="16"/>
    </row>
    <row r="41" spans="2:14" s="51" customFormat="1">
      <c r="B41" s="53"/>
      <c r="C41" s="29" t="s">
        <v>20</v>
      </c>
      <c r="D41" s="67">
        <v>100</v>
      </c>
      <c r="E41" s="67"/>
      <c r="F41" s="72">
        <f>SUM(F38:F40)</f>
        <v>146561</v>
      </c>
      <c r="G41" s="72">
        <f t="shared" ref="G41:I41" si="4">SUM(G38:G40)</f>
        <v>91927</v>
      </c>
      <c r="H41" s="72">
        <f t="shared" si="4"/>
        <v>-147314</v>
      </c>
      <c r="I41" s="72">
        <f t="shared" si="4"/>
        <v>52338</v>
      </c>
      <c r="J41" s="68"/>
      <c r="K41" s="78">
        <v>0.10299999999999999</v>
      </c>
      <c r="L41" s="78">
        <v>0.25800000000000001</v>
      </c>
      <c r="M41" s="78">
        <v>0.63800000000000001</v>
      </c>
      <c r="N41" s="49"/>
    </row>
    <row r="42" spans="2:14">
      <c r="B42" s="23"/>
      <c r="C42" s="6"/>
      <c r="D42" s="20"/>
      <c r="E42" s="32"/>
      <c r="F42" s="38"/>
      <c r="G42" s="38"/>
      <c r="H42" s="38"/>
      <c r="I42" s="38"/>
      <c r="J42" s="38"/>
      <c r="K42" s="73"/>
      <c r="L42" s="73"/>
      <c r="M42" s="73"/>
      <c r="N42" s="16"/>
    </row>
    <row r="43" spans="2:14" ht="15" thickBot="1">
      <c r="B43" s="5"/>
      <c r="C43" s="5"/>
      <c r="D43" s="45"/>
      <c r="E43" s="5"/>
      <c r="F43" s="31"/>
      <c r="G43" s="31"/>
      <c r="H43" s="31"/>
      <c r="I43" s="31"/>
      <c r="J43" s="31"/>
      <c r="K43" s="5"/>
      <c r="L43" s="5"/>
      <c r="M43" s="5"/>
      <c r="N43" s="5"/>
    </row>
    <row r="45" spans="2:14">
      <c r="B45" s="13" t="s">
        <v>28</v>
      </c>
      <c r="C45" s="1" t="s">
        <v>29</v>
      </c>
      <c r="D45" s="1"/>
      <c r="E45" s="1"/>
      <c r="F45" s="1"/>
      <c r="G45" s="1"/>
    </row>
    <row r="46" spans="2:14">
      <c r="C46" s="1" t="s">
        <v>30</v>
      </c>
      <c r="D46" s="1"/>
      <c r="E46" s="1"/>
      <c r="F46" s="1"/>
      <c r="G46" s="1"/>
    </row>
    <row r="47" spans="2:14">
      <c r="C47" s="1" t="s">
        <v>31</v>
      </c>
      <c r="D47" s="1"/>
      <c r="E47" s="1"/>
      <c r="F47" s="1"/>
      <c r="G47" s="1"/>
    </row>
    <row r="48" spans="2:14">
      <c r="C48" s="1" t="s">
        <v>32</v>
      </c>
      <c r="D48" s="1"/>
      <c r="E48" s="1"/>
      <c r="F48" s="1"/>
      <c r="G48" s="1"/>
    </row>
    <row r="49" spans="2:13">
      <c r="C49" s="1" t="s">
        <v>33</v>
      </c>
      <c r="D49" s="1"/>
      <c r="E49" s="1"/>
      <c r="F49" s="1"/>
      <c r="G49" s="1"/>
    </row>
    <row r="50" spans="2:13">
      <c r="B50" s="13" t="s">
        <v>34</v>
      </c>
      <c r="C50" s="1" t="s">
        <v>35</v>
      </c>
      <c r="D50" s="21"/>
    </row>
    <row r="51" spans="2:13">
      <c r="B51" s="13" t="s">
        <v>36</v>
      </c>
      <c r="C51" s="1" t="s">
        <v>37</v>
      </c>
      <c r="D51" s="21"/>
      <c r="E51" s="1"/>
      <c r="F51" s="40"/>
      <c r="G51" s="40"/>
      <c r="H51" s="40"/>
      <c r="I51" s="40"/>
      <c r="J51" s="40"/>
      <c r="K51" s="1"/>
      <c r="L51" s="1"/>
      <c r="M51" s="1"/>
    </row>
  </sheetData>
  <sortState xmlns:xlrd2="http://schemas.microsoft.com/office/spreadsheetml/2017/richdata2" ref="C15:O27">
    <sortCondition descending="1" ref="D15:D27"/>
  </sortState>
  <printOptions horizontalCentered="1"/>
  <pageMargins left="0" right="0" top="0" bottom="0" header="0" footer="0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B58D26-8476-484B-B060-0FF5FAB93E88}"/>
</file>

<file path=customXml/itemProps2.xml><?xml version="1.0" encoding="utf-8"?>
<ds:datastoreItem xmlns:ds="http://schemas.openxmlformats.org/officeDocument/2006/customXml" ds:itemID="{FCE080F4-6726-464F-9E0C-8365D5F28FA0}"/>
</file>

<file path=customXml/itemProps3.xml><?xml version="1.0" encoding="utf-8"?>
<ds:datastoreItem xmlns:ds="http://schemas.openxmlformats.org/officeDocument/2006/customXml" ds:itemID="{176B9CD3-010E-4970-89F6-F1B94536F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Michael Gaynor</cp:lastModifiedBy>
  <cp:revision/>
  <dcterms:created xsi:type="dcterms:W3CDTF">2017-09-15T18:37:14Z</dcterms:created>
  <dcterms:modified xsi:type="dcterms:W3CDTF">2020-10-30T22:24:02Z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