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defaultThemeVersion="166925"/>
  <mc:AlternateContent xmlns:mc="http://schemas.openxmlformats.org/markup-compatibility/2006">
    <mc:Choice Requires="x15">
      <x15ac:absPath xmlns:x15ac="http://schemas.microsoft.com/office/spreadsheetml/2010/11/ac" url="C:\Users\akris\Dropbox\MarkusArvind\Brookings paper\Data Submission\"/>
    </mc:Choice>
  </mc:AlternateContent>
  <xr:revisionPtr revIDLastSave="0" documentId="8_{F79E59D6-7E70-4901-8257-1B27720E41E6}" xr6:coauthVersionLast="45" xr6:coauthVersionMax="45" xr10:uidLastSave="{00000000-0000-0000-0000-000000000000}"/>
  <bookViews>
    <workbookView xWindow="-110" yWindow="-110" windowWidth="19420" windowHeight="10420" activeTab="1" xr2:uid="{2AE6740E-1095-4C60-B3D2-D33D37318C55}"/>
  </bookViews>
  <sheets>
    <sheet name="Chart1" sheetId="4" r:id="rId1"/>
    <sheet name="output" sheetId="3" r:id="rId2"/>
    <sheet name="Raw" sheetId="2" r:id="rId3"/>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5" i="3" l="1"/>
  <c r="G5" i="3"/>
  <c r="H5" i="3"/>
  <c r="I5" i="3"/>
  <c r="F6" i="3"/>
  <c r="G6" i="3"/>
  <c r="H6" i="3"/>
  <c r="I6" i="3"/>
  <c r="F7" i="3"/>
  <c r="G7" i="3"/>
  <c r="H7" i="3"/>
  <c r="I7" i="3"/>
  <c r="F8" i="3"/>
  <c r="G8" i="3"/>
  <c r="H8" i="3"/>
  <c r="I8" i="3"/>
  <c r="F9" i="3"/>
  <c r="G9" i="3"/>
  <c r="H9" i="3"/>
  <c r="I9" i="3"/>
  <c r="F10" i="3"/>
  <c r="G10" i="3"/>
  <c r="H10" i="3"/>
  <c r="I10" i="3"/>
  <c r="F11" i="3"/>
  <c r="G11" i="3"/>
  <c r="H11" i="3"/>
  <c r="I11" i="3"/>
  <c r="F12" i="3"/>
  <c r="G12" i="3"/>
  <c r="H12" i="3"/>
  <c r="I12" i="3"/>
  <c r="F13" i="3"/>
  <c r="G13" i="3"/>
  <c r="H13" i="3"/>
  <c r="I13" i="3"/>
  <c r="F14" i="3"/>
  <c r="G14" i="3"/>
  <c r="H14" i="3"/>
  <c r="I14" i="3"/>
  <c r="F15" i="3"/>
  <c r="G15" i="3"/>
  <c r="H15" i="3"/>
  <c r="I15" i="3"/>
  <c r="F16" i="3"/>
  <c r="G16" i="3"/>
  <c r="H16" i="3"/>
  <c r="I16" i="3"/>
  <c r="F17" i="3"/>
  <c r="G17" i="3"/>
  <c r="H17" i="3"/>
  <c r="I17" i="3"/>
  <c r="F18" i="3"/>
  <c r="G18" i="3"/>
  <c r="H18" i="3"/>
  <c r="I18" i="3"/>
  <c r="F19" i="3"/>
  <c r="G19" i="3"/>
  <c r="H19" i="3"/>
  <c r="I19" i="3"/>
  <c r="F20" i="3"/>
  <c r="G20" i="3"/>
  <c r="H20" i="3"/>
  <c r="I20" i="3"/>
  <c r="F21" i="3"/>
  <c r="G21" i="3"/>
  <c r="H21" i="3"/>
  <c r="I21" i="3"/>
  <c r="F22" i="3"/>
  <c r="G22" i="3"/>
  <c r="H22" i="3"/>
  <c r="I22" i="3"/>
  <c r="F23" i="3"/>
  <c r="G23" i="3"/>
  <c r="H23" i="3"/>
  <c r="I23" i="3"/>
  <c r="F24" i="3"/>
  <c r="G24" i="3"/>
  <c r="H24" i="3"/>
  <c r="I24" i="3"/>
  <c r="F25" i="3"/>
  <c r="G25" i="3"/>
  <c r="H25" i="3"/>
  <c r="I25" i="3"/>
  <c r="F26" i="3"/>
  <c r="G26" i="3"/>
  <c r="H26" i="3"/>
  <c r="I26" i="3"/>
  <c r="F27" i="3"/>
  <c r="G27" i="3"/>
  <c r="H27" i="3"/>
  <c r="I27" i="3"/>
  <c r="F28" i="3"/>
  <c r="G28" i="3"/>
  <c r="H28" i="3"/>
  <c r="I28" i="3"/>
  <c r="F29" i="3"/>
  <c r="G29" i="3"/>
  <c r="H29" i="3"/>
  <c r="I29" i="3"/>
  <c r="F30" i="3"/>
  <c r="G30" i="3"/>
  <c r="H30" i="3"/>
  <c r="I30" i="3"/>
  <c r="F31" i="3"/>
  <c r="G31" i="3"/>
  <c r="H31" i="3"/>
  <c r="I31" i="3"/>
  <c r="F32" i="3"/>
  <c r="G32" i="3"/>
  <c r="H32" i="3"/>
  <c r="I32" i="3"/>
  <c r="F33" i="3"/>
  <c r="G33" i="3"/>
  <c r="H33" i="3"/>
  <c r="I33" i="3"/>
  <c r="F34" i="3"/>
  <c r="G34" i="3"/>
  <c r="H34" i="3"/>
  <c r="I34" i="3"/>
  <c r="F35" i="3"/>
  <c r="G35" i="3"/>
  <c r="H35" i="3"/>
  <c r="I35" i="3"/>
  <c r="F36" i="3"/>
  <c r="G36" i="3"/>
  <c r="H36" i="3"/>
  <c r="I36" i="3"/>
  <c r="F37" i="3"/>
  <c r="G37" i="3"/>
  <c r="H37" i="3"/>
  <c r="I37" i="3"/>
  <c r="F38" i="3"/>
  <c r="G38" i="3"/>
  <c r="H38" i="3"/>
  <c r="I38" i="3"/>
  <c r="F39" i="3"/>
  <c r="G39" i="3"/>
  <c r="H39" i="3"/>
  <c r="I39" i="3"/>
  <c r="F40" i="3"/>
  <c r="G40" i="3"/>
  <c r="H40" i="3"/>
  <c r="I40" i="3"/>
  <c r="F41" i="3"/>
  <c r="G41" i="3"/>
  <c r="H41" i="3"/>
  <c r="I41" i="3"/>
  <c r="F42" i="3"/>
  <c r="G42" i="3"/>
  <c r="H42" i="3"/>
  <c r="I42" i="3"/>
  <c r="F43" i="3"/>
  <c r="G43" i="3"/>
  <c r="H43" i="3"/>
  <c r="I43" i="3"/>
  <c r="F44" i="3"/>
  <c r="G44" i="3"/>
  <c r="H44" i="3"/>
  <c r="I44" i="3"/>
  <c r="F45" i="3"/>
  <c r="G45" i="3"/>
  <c r="H45" i="3"/>
  <c r="I45" i="3"/>
  <c r="F46" i="3"/>
  <c r="G46" i="3"/>
  <c r="H46" i="3"/>
  <c r="I46" i="3"/>
  <c r="F47" i="3"/>
  <c r="G47" i="3"/>
  <c r="H47" i="3"/>
  <c r="I47" i="3"/>
  <c r="F48" i="3"/>
  <c r="G48" i="3"/>
  <c r="H48" i="3"/>
  <c r="I48" i="3"/>
  <c r="F49" i="3"/>
  <c r="G49" i="3"/>
  <c r="H49" i="3"/>
  <c r="I49" i="3"/>
  <c r="F50" i="3"/>
  <c r="G50" i="3"/>
  <c r="H50" i="3"/>
  <c r="I50" i="3"/>
  <c r="F51" i="3"/>
  <c r="G51" i="3"/>
  <c r="H51" i="3"/>
  <c r="I51" i="3"/>
  <c r="F52" i="3"/>
  <c r="G52" i="3"/>
  <c r="H52" i="3"/>
  <c r="I52" i="3"/>
  <c r="F53" i="3"/>
  <c r="G53" i="3"/>
  <c r="H53" i="3"/>
  <c r="I53" i="3"/>
  <c r="F54" i="3"/>
  <c r="G54" i="3"/>
  <c r="H54" i="3"/>
  <c r="I54" i="3"/>
  <c r="F55" i="3"/>
  <c r="G55" i="3"/>
  <c r="H55" i="3"/>
  <c r="I55" i="3"/>
  <c r="F56" i="3"/>
  <c r="G56" i="3"/>
  <c r="H56" i="3"/>
  <c r="I56" i="3"/>
  <c r="F57" i="3"/>
  <c r="G57" i="3"/>
  <c r="H57" i="3"/>
  <c r="I57" i="3"/>
  <c r="F58" i="3"/>
  <c r="G58" i="3"/>
  <c r="H58" i="3"/>
  <c r="I58" i="3"/>
  <c r="F59" i="3"/>
  <c r="G59" i="3"/>
  <c r="H59" i="3"/>
  <c r="I59" i="3"/>
  <c r="F60" i="3"/>
  <c r="G60" i="3"/>
  <c r="H60" i="3"/>
  <c r="I60" i="3"/>
  <c r="F61" i="3"/>
  <c r="G61" i="3"/>
  <c r="H61" i="3"/>
  <c r="I61" i="3"/>
  <c r="F62" i="3"/>
  <c r="G62" i="3"/>
  <c r="H62" i="3"/>
  <c r="I62" i="3"/>
  <c r="F63" i="3"/>
  <c r="G63" i="3"/>
  <c r="H63" i="3"/>
  <c r="I63" i="3"/>
  <c r="F64" i="3"/>
  <c r="G64" i="3"/>
  <c r="H64" i="3"/>
  <c r="I64" i="3"/>
  <c r="F65" i="3"/>
  <c r="G65" i="3"/>
  <c r="H65" i="3"/>
  <c r="I65" i="3"/>
  <c r="F66" i="3"/>
  <c r="G66" i="3"/>
  <c r="H66" i="3"/>
  <c r="I66" i="3"/>
  <c r="F67" i="3"/>
  <c r="G67" i="3"/>
  <c r="H67" i="3"/>
  <c r="I67" i="3"/>
  <c r="F68" i="3"/>
  <c r="G68" i="3"/>
  <c r="H68" i="3"/>
  <c r="I68" i="3"/>
  <c r="F69" i="3"/>
  <c r="G69" i="3"/>
  <c r="H69" i="3"/>
  <c r="I69" i="3"/>
  <c r="F70" i="3"/>
  <c r="G70" i="3"/>
  <c r="H70" i="3"/>
  <c r="I70" i="3"/>
  <c r="F71" i="3"/>
  <c r="G71" i="3"/>
  <c r="H71" i="3"/>
  <c r="I71" i="3"/>
  <c r="F72" i="3"/>
  <c r="G72" i="3"/>
  <c r="H72" i="3"/>
  <c r="I72" i="3"/>
  <c r="F73" i="3"/>
  <c r="G73" i="3"/>
  <c r="H73" i="3"/>
  <c r="I73" i="3"/>
  <c r="F74" i="3"/>
  <c r="G74" i="3"/>
  <c r="H74" i="3"/>
  <c r="I74" i="3"/>
  <c r="F75" i="3"/>
  <c r="G75" i="3"/>
  <c r="H75" i="3"/>
  <c r="I75" i="3"/>
  <c r="F76" i="3"/>
  <c r="G76" i="3"/>
  <c r="H76" i="3"/>
  <c r="I76" i="3"/>
  <c r="F77" i="3"/>
  <c r="G77" i="3"/>
  <c r="H77" i="3"/>
  <c r="I77" i="3"/>
  <c r="F78" i="3"/>
  <c r="G78" i="3"/>
  <c r="H78" i="3"/>
  <c r="I78" i="3"/>
  <c r="F79" i="3"/>
  <c r="G79" i="3"/>
  <c r="H79" i="3"/>
  <c r="I79" i="3"/>
  <c r="F80" i="3"/>
  <c r="G80" i="3"/>
  <c r="H80" i="3"/>
  <c r="I80" i="3"/>
  <c r="F81" i="3"/>
  <c r="G81" i="3"/>
  <c r="H81" i="3"/>
  <c r="I81" i="3"/>
  <c r="F82" i="3"/>
  <c r="G82" i="3"/>
  <c r="H82" i="3"/>
  <c r="I82" i="3"/>
  <c r="F83" i="3"/>
  <c r="G83" i="3"/>
  <c r="H83" i="3"/>
  <c r="I83" i="3"/>
  <c r="F84" i="3"/>
  <c r="G84" i="3"/>
  <c r="H84" i="3"/>
  <c r="I84" i="3"/>
  <c r="F85" i="3"/>
  <c r="G85" i="3"/>
  <c r="H85" i="3"/>
  <c r="I85" i="3"/>
  <c r="F86" i="3"/>
  <c r="G86" i="3"/>
  <c r="H86" i="3"/>
  <c r="I86" i="3"/>
  <c r="E71" i="3"/>
  <c r="E67" i="3"/>
  <c r="E63" i="3"/>
  <c r="E59" i="3"/>
  <c r="E55" i="3"/>
  <c r="E51" i="3"/>
  <c r="E47" i="3"/>
  <c r="E43" i="3"/>
  <c r="E39" i="3"/>
  <c r="E35" i="3"/>
  <c r="E31" i="3"/>
  <c r="E27" i="3"/>
  <c r="E23" i="3"/>
  <c r="E19" i="3"/>
  <c r="E15" i="3"/>
  <c r="E11" i="3"/>
  <c r="E9" i="3"/>
  <c r="E8" i="3"/>
  <c r="E7" i="3"/>
  <c r="E6" i="3"/>
  <c r="E5" i="3"/>
  <c r="B77" i="3"/>
  <c r="B81" i="3" s="1"/>
  <c r="B85" i="3" s="1"/>
  <c r="A77" i="3"/>
  <c r="A81" i="3" s="1"/>
  <c r="A85" i="3" s="1"/>
  <c r="E85" i="3" s="1"/>
  <c r="B75" i="3"/>
  <c r="B79" i="3" s="1"/>
  <c r="B83" i="3" s="1"/>
  <c r="A75" i="3"/>
  <c r="A79" i="3" s="1"/>
  <c r="A83" i="3" s="1"/>
  <c r="E83" i="3" s="1"/>
  <c r="B13" i="3"/>
  <c r="B17" i="3" s="1"/>
  <c r="B21" i="3" s="1"/>
  <c r="B25" i="3" s="1"/>
  <c r="B29" i="3" s="1"/>
  <c r="B33" i="3" s="1"/>
  <c r="B37" i="3" s="1"/>
  <c r="B41" i="3" s="1"/>
  <c r="B45" i="3" s="1"/>
  <c r="B49" i="3" s="1"/>
  <c r="B53" i="3" s="1"/>
  <c r="B57" i="3" s="1"/>
  <c r="B61" i="3" s="1"/>
  <c r="B65" i="3" s="1"/>
  <c r="B69" i="3" s="1"/>
  <c r="B73" i="3" s="1"/>
  <c r="A13" i="3"/>
  <c r="A17" i="3" s="1"/>
  <c r="A21" i="3" s="1"/>
  <c r="A25" i="3" s="1"/>
  <c r="A29" i="3" s="1"/>
  <c r="A33" i="3" s="1"/>
  <c r="A37" i="3" s="1"/>
  <c r="A41" i="3" s="1"/>
  <c r="A45" i="3" s="1"/>
  <c r="A49" i="3" s="1"/>
  <c r="A53" i="3" s="1"/>
  <c r="A57" i="3" s="1"/>
  <c r="A61" i="3" s="1"/>
  <c r="A65" i="3" s="1"/>
  <c r="A69" i="3" s="1"/>
  <c r="A73" i="3" s="1"/>
  <c r="E73" i="3" s="1"/>
  <c r="B12" i="3"/>
  <c r="B16" i="3" s="1"/>
  <c r="B20" i="3" s="1"/>
  <c r="B24" i="3" s="1"/>
  <c r="B28" i="3" s="1"/>
  <c r="B32" i="3" s="1"/>
  <c r="B36" i="3" s="1"/>
  <c r="B40" i="3" s="1"/>
  <c r="B44" i="3" s="1"/>
  <c r="B48" i="3" s="1"/>
  <c r="B52" i="3" s="1"/>
  <c r="B56" i="3" s="1"/>
  <c r="B60" i="3" s="1"/>
  <c r="B64" i="3" s="1"/>
  <c r="B68" i="3" s="1"/>
  <c r="B72" i="3" s="1"/>
  <c r="B76" i="3" s="1"/>
  <c r="B80" i="3" s="1"/>
  <c r="B84" i="3" s="1"/>
  <c r="A12" i="3"/>
  <c r="A16" i="3" s="1"/>
  <c r="A20" i="3" s="1"/>
  <c r="A24" i="3" s="1"/>
  <c r="A28" i="3" s="1"/>
  <c r="A32" i="3" s="1"/>
  <c r="A36" i="3" s="1"/>
  <c r="A40" i="3" s="1"/>
  <c r="A44" i="3" s="1"/>
  <c r="A48" i="3" s="1"/>
  <c r="A52" i="3" s="1"/>
  <c r="A56" i="3" s="1"/>
  <c r="A60" i="3" s="1"/>
  <c r="A64" i="3" s="1"/>
  <c r="A68" i="3" s="1"/>
  <c r="A72" i="3" s="1"/>
  <c r="A76" i="3" s="1"/>
  <c r="B11" i="3"/>
  <c r="B15" i="3" s="1"/>
  <c r="B19" i="3" s="1"/>
  <c r="B23" i="3" s="1"/>
  <c r="B27" i="3" s="1"/>
  <c r="B31" i="3" s="1"/>
  <c r="B35" i="3" s="1"/>
  <c r="B39" i="3" s="1"/>
  <c r="B43" i="3" s="1"/>
  <c r="B47" i="3" s="1"/>
  <c r="B51" i="3" s="1"/>
  <c r="B55" i="3" s="1"/>
  <c r="B59" i="3" s="1"/>
  <c r="B63" i="3" s="1"/>
  <c r="B67" i="3" s="1"/>
  <c r="B71" i="3" s="1"/>
  <c r="A11" i="3"/>
  <c r="A15" i="3" s="1"/>
  <c r="A19" i="3" s="1"/>
  <c r="A23" i="3" s="1"/>
  <c r="A27" i="3" s="1"/>
  <c r="A31" i="3" s="1"/>
  <c r="A35" i="3" s="1"/>
  <c r="A39" i="3" s="1"/>
  <c r="A43" i="3" s="1"/>
  <c r="A47" i="3" s="1"/>
  <c r="A51" i="3" s="1"/>
  <c r="A55" i="3" s="1"/>
  <c r="A59" i="3" s="1"/>
  <c r="A63" i="3" s="1"/>
  <c r="A67" i="3" s="1"/>
  <c r="A71" i="3" s="1"/>
  <c r="B10" i="3"/>
  <c r="B14" i="3" s="1"/>
  <c r="B18" i="3" s="1"/>
  <c r="B22" i="3" s="1"/>
  <c r="B26" i="3" s="1"/>
  <c r="B30" i="3" s="1"/>
  <c r="B34" i="3" s="1"/>
  <c r="B38" i="3" s="1"/>
  <c r="B42" i="3" s="1"/>
  <c r="B46" i="3" s="1"/>
  <c r="B50" i="3" s="1"/>
  <c r="B54" i="3" s="1"/>
  <c r="B58" i="3" s="1"/>
  <c r="B62" i="3" s="1"/>
  <c r="B66" i="3" s="1"/>
  <c r="B70" i="3" s="1"/>
  <c r="B74" i="3" s="1"/>
  <c r="B78" i="3" s="1"/>
  <c r="B82" i="3" s="1"/>
  <c r="B86" i="3" s="1"/>
  <c r="A10" i="3"/>
  <c r="E10" i="3" s="1"/>
  <c r="A80" i="3" l="1"/>
  <c r="E76" i="3"/>
  <c r="A14" i="3"/>
  <c r="E20" i="3"/>
  <c r="E28" i="3"/>
  <c r="E36" i="3"/>
  <c r="E48" i="3"/>
  <c r="E64" i="3"/>
  <c r="E13" i="3"/>
  <c r="E17" i="3"/>
  <c r="E21" i="3"/>
  <c r="E25" i="3"/>
  <c r="E29" i="3"/>
  <c r="E33" i="3"/>
  <c r="E37" i="3"/>
  <c r="E41" i="3"/>
  <c r="E45" i="3"/>
  <c r="E49" i="3"/>
  <c r="E53" i="3"/>
  <c r="E57" i="3"/>
  <c r="E61" i="3"/>
  <c r="E65" i="3"/>
  <c r="E69" i="3"/>
  <c r="E77" i="3"/>
  <c r="E81" i="3"/>
  <c r="E75" i="3"/>
  <c r="E79" i="3"/>
  <c r="E12" i="3"/>
  <c r="E16" i="3"/>
  <c r="E24" i="3"/>
  <c r="E32" i="3"/>
  <c r="E40" i="3"/>
  <c r="E44" i="3"/>
  <c r="E52" i="3"/>
  <c r="E56" i="3"/>
  <c r="E60" i="3"/>
  <c r="E68" i="3"/>
  <c r="E72" i="3"/>
  <c r="A18" i="3" l="1"/>
  <c r="E14" i="3"/>
  <c r="A84" i="3"/>
  <c r="E84" i="3" s="1"/>
  <c r="E80" i="3"/>
  <c r="A22" i="3" l="1"/>
  <c r="E18" i="3"/>
  <c r="A26" i="3" l="1"/>
  <c r="E22" i="3"/>
  <c r="A30" i="3" l="1"/>
  <c r="E26" i="3"/>
  <c r="A34" i="3" l="1"/>
  <c r="E30" i="3"/>
  <c r="A38" i="3" l="1"/>
  <c r="E34" i="3"/>
  <c r="A42" i="3" l="1"/>
  <c r="E38" i="3"/>
  <c r="A46" i="3" l="1"/>
  <c r="E42" i="3"/>
  <c r="A50" i="3" l="1"/>
  <c r="E46" i="3"/>
  <c r="A54" i="3" l="1"/>
  <c r="E50" i="3"/>
  <c r="A58" i="3" l="1"/>
  <c r="E54" i="3"/>
  <c r="A62" i="3" l="1"/>
  <c r="E58" i="3"/>
  <c r="A66" i="3" l="1"/>
  <c r="E62" i="3"/>
  <c r="A70" i="3" l="1"/>
  <c r="E66" i="3"/>
  <c r="E70" i="3" l="1"/>
  <c r="A74" i="3"/>
  <c r="A78" i="3" l="1"/>
  <c r="E74" i="3"/>
  <c r="A82" i="3" l="1"/>
  <c r="E78" i="3"/>
  <c r="A86" i="3" l="1"/>
  <c r="E86" i="3" s="1"/>
  <c r="E82" i="3"/>
</calcChain>
</file>

<file path=xl/sharedStrings.xml><?xml version="1.0" encoding="utf-8"?>
<sst xmlns="http://schemas.openxmlformats.org/spreadsheetml/2006/main" count="142" uniqueCount="139">
  <si>
    <t>date</t>
  </si>
  <si>
    <t>med_net_debt_ebitda0</t>
  </si>
  <si>
    <t>med_net_debt_ebitda1</t>
  </si>
  <si>
    <t>med_ebitda_int0</t>
  </si>
  <si>
    <t>med_ebitda_int1</t>
  </si>
  <si>
    <t>count0</t>
  </si>
  <si>
    <t>count1</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</si>
  <si>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</si>
  <si>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</si>
  <si>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</si>
  <si>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</si>
  <si>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</si>
  <si>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</si>
  <si>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</si>
  <si>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</si>
  <si>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</si>
  <si>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</si>
  <si>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</si>
  <si>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</si>
  <si>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</si>
  <si>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</si>
  <si>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</si>
  <si>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</si>
  <si>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</si>
  <si>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</si>
  <si>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</si>
  <si>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</si>
  <si>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</si>
  <si>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</si>
  <si>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</si>
  <si>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</si>
  <si>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</si>
  <si>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</si>
  <si>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</si>
  <si>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</si>
  <si>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</si>
  <si>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</si>
  <si>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</si>
  <si>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</si>
  <si>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</si>
  <si>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</si>
  <si>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</si>
  <si>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</si>
  <si>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</si>
  <si>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</si>
  <si>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</si>
  <si>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</si>
  <si>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</si>
  <si>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</si>
  <si>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</si>
  <si>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</si>
  <si>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</si>
  <si>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</si>
  <si>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</si>
  <si>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</si>
  <si>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</si>
  <si>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</si>
  <si>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</si>
  <si>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</si>
  <si>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</si>
  <si>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</si>
  <si>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</si>
  <si>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</si>
  <si>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</si>
  <si>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</si>
  <si>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</si>
  <si>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</si>
  <si>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2014q4</t>
  </si>
  <si>
    <t>2015q1</t>
  </si>
  <si>
    <t>2015q2</t>
  </si>
  <si>
    <t>2015q3</t>
  </si>
  <si>
    <t>2015q4</t>
  </si>
  <si>
    <t>2016q1</t>
  </si>
  <si>
    <t>2016q2</t>
  </si>
  <si>
    <t>2016q3</t>
  </si>
  <si>
    <t>2016q4</t>
  </si>
  <si>
    <t>2017q1</t>
  </si>
  <si>
    <t>2017q2</t>
  </si>
  <si>
    <t>2017q3</t>
  </si>
  <si>
    <t>2017q4</t>
  </si>
  <si>
    <t>2018q1</t>
  </si>
  <si>
    <t>2018q2</t>
  </si>
  <si>
    <t>2018q3</t>
  </si>
  <si>
    <t>2018q4</t>
  </si>
  <si>
    <t>2019q1</t>
  </si>
  <si>
    <t>2019q2</t>
  </si>
  <si>
    <t>2019q3</t>
  </si>
  <si>
    <t>2019q4</t>
  </si>
  <si>
    <t>2020q1</t>
  </si>
  <si>
    <t>Quarter</t>
  </si>
  <si>
    <t>IG</t>
  </si>
  <si>
    <t>HY</t>
  </si>
  <si>
    <t>Net Debt / EBITDA</t>
  </si>
  <si>
    <t>EBITDA/Interest</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</si>
  <si>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</si>
  <si>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</si>
  <si>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</si>
  <si>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</si>
  <si>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</si>
  <si>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</si>
  <si>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</si>
  <si>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</si>
  <si>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</si>
  <si>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</si>
  <si>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</si>
  <si>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</si>
  <si>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</si>
  <si>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</si>
  <si>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</si>
  <si>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</si>
  <si>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</si>
  <si>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</si>
  <si>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</si>
  <si>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2014Q4</t>
  </si>
  <si>
    <t>2015Q1</t>
  </si>
  <si>
    <t>2015Q2</t>
  </si>
  <si>
    <t>2015Q3</t>
  </si>
  <si>
    <t>2015Q4</t>
  </si>
  <si>
    <t>2016Q1</t>
  </si>
  <si>
    <t>2016Q2</t>
  </si>
  <si>
    <t>2016Q3</t>
  </si>
  <si>
    <t>2016Q4</t>
  </si>
  <si>
    <t>2017Q1</t>
  </si>
  <si>
    <t>2017Q2</t>
  </si>
  <si>
    <t>2017Q3</t>
  </si>
  <si>
    <t>2017Q4</t>
  </si>
  <si>
    <t>2018Q1</t>
  </si>
  <si>
    <t>2018Q2</t>
  </si>
  <si>
    <t>2018Q3</t>
  </si>
  <si>
    <t>2018Q4</t>
  </si>
  <si>
    <t>2019Q1</t>
  </si>
  <si>
    <t>2019Q2</t>
  </si>
  <si>
    <t>2019Q3</t>
  </si>
  <si>
    <t>2019Q4</t>
  </si>
  <si>
    <t>HY EBITDA/Interest (LHS)</t>
  </si>
  <si>
    <t>IG EBITDA/Interest (LHS)</t>
  </si>
  <si>
    <t>We plot a quarterly time series of median leverage multiples for investment grade and high yield firms, excluding financials. In particular, we plot the EBITDA/Interest ratio at the quarterly level, where EBITDA is defined as sales net of COGS and SG&amp;A expenses; and the Net Debt/EBITDA ratio at the quarterly level, where Net Debt is defined as the sum of long term debt and debt in current liabilities, net of cash and short term investments, and EBITDA is annualized by multiplying the quarterly figure by 4. The sets of firms comprising the investment grade and high yield bins are defined as of 2016. Firm ratings are taken from Compustat S&amp;P ratings and supplemented with Mergent FISD ratings. Balance sheet and income statement data used to construct ratios are taken from Compustat.</t>
  </si>
  <si>
    <t>HY Net Debt/EBITDA (RHS)</t>
  </si>
  <si>
    <t>IG Net Debt/EBITDA (RHS)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</si>
</sst>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10"/>
      <name val="Arial"/>
      <family val="2"/>
    </font>
    <font>
      <sz val="11"/>
      <color theme="1"/>
      <name val="Times New Roman"/>
      <family val="1"/>
    </font>
    <font>
      <i/>
      <sz val="12"/>
      <color theme="1"/>
      <name val="Calibri"/>
      <family val="2"/>
      <scheme val="minor"/>
    </font>
  </fonts>
  <fills count="2">
    <fill>
      <patternFill patternType="none"/>
    </fill>
    <fill>
      <patternFill patternType="gray125"/>
    </fill>
  </fills>
  <borders count="2">
    <border>
      <left/>
      <right/>
      <top/>
      <bottom/>
      <diagonal/>
    </border>
    <border>
      <left/>
      <right/>
      <top/>
      <bottom style="thin">
        <color auto="1"/>
      </bottom>
      <diagonal/>
    </border>
  </borders>
  <cellStyleXfs count="2">
    <xf numFmtId="0" fontId="0" fillId="0" borderId="0"/>
    <xf numFmtId="0" fontId="1" fillId="0" borderId="0"/>
  </cellStyleXfs>
  <cellXfs count="11">
    <xf numFmtId="0" fontId="0" fillId="0" borderId="0" xfId="0"/>
    <xf numFmtId="0" fontId="1" fillId="0" borderId="0" xfId="1"/>
    <xf numFmtId="1" fontId="1" fillId="0" borderId="0" xfId="1" applyNumberFormat="1"/>
    <xf numFmtId="0" fontId="2" fillId="0" borderId="0" xfId="0" applyFont="1"/>
    <xf numFmtId="0" fontId="2" fillId="0" borderId="1" xfId="0" applyFont="1" applyBorder="1"/>
    <xf numFmtId="0" fontId="2" fillId="0" borderId="1" xfId="0" applyFont="1" applyBorder="1" applyAlignment="1">
      <alignment horizontal="center"/>
    </xf>
    <xf numFmtId="0" fontId="2" fillId="0" borderId="1" xfId="0" applyFont="1" applyBorder="1" applyAlignment="1">
      <alignment horizontal="centerContinuous"/>
    </xf>
    <xf numFmtId="2" fontId="2" fillId="0" borderId="0" xfId="0" applyNumberFormat="1" applyFont="1" applyAlignment="1">
      <alignment horizontal="center"/>
    </xf>
    <xf numFmtId="0" fontId="2" fillId="0" borderId="0" xfId="0" applyFont="1" applyAlignment="1">
      <alignment wrapText="1"/>
    </xf>
    <xf numFmtId="0" fontId="3" fillId="0" borderId="0" xfId="0" applyFont="1" applyAlignment="1">
      <alignment vertical="center" wrapText="1"/>
    </xf>
    <xf numFmtId="0" fontId="2" fillId="0" borderId="1" xfId="0" applyFont="1" applyBorder="1" applyAlignment="1">
      <alignment horizontal="center" wrapText="1"/>
    </xf>
  </cellXfs>
  <cellStyles count="2">
    <cellStyle name="Normal" xfId="0" builtinId="0"/>
    <cellStyle name="Normal 2" xfId="1" xr:uid="{C7BFDC24-05FA-4FFC-8104-C801E5FF3BF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2.xml"/><Relationship Id="rId7" Type="http://schemas.openxmlformats.org/officeDocument/2006/relationships/calcChain" Target="calcChain.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41013586536977E-2"/>
          <c:y val="1.6599379623001669E-2"/>
          <c:w val="0.91775806700633011"/>
          <c:h val="0.73603011918865824"/>
        </c:manualLayout>
      </c:layout>
      <c:lineChart>
        <c:grouping val="standard"/>
        <c:varyColors val="0"/>
        <c:ser>
          <c:idx val="2"/>
          <c:order val="2"/>
          <c:tx>
            <c:strRef>
              <c:f>output!$N$4</c:f>
              <c:strCache>
                <c:ptCount val="1"/>
                <c:pt idx="0">
                  <c:v>HY EBITDA/Interest (LHS)</c:v>
                </c:pt>
              </c:strCache>
            </c:strRef>
          </c:tx>
          <c:spPr>
            <a:ln w="28575" cap="rnd">
              <a:solidFill>
                <a:srgbClr val="FF0000"/>
              </a:solidFill>
              <a:prstDash val="dash"/>
              <a:round/>
            </a:ln>
            <a:effectLst/>
          </c:spPr>
          <c:marker>
            <c:symbol val="none"/>
          </c:marker>
          <c:cat>
            <c:strRef>
              <c:f>output!$L$5:$L$44</c:f>
              <c:strCache>
                <c:ptCount val="40"/>
                <c:pt idx="0">
                  <c:v>2010Q1</c:v>
                </c:pt>
                <c:pt idx="1">
                  <c:v>2010Q2</c:v>
                </c:pt>
                <c:pt idx="2">
                  <c:v>2010Q3</c:v>
                </c:pt>
                <c:pt idx="3">
                  <c:v>2010Q4</c:v>
                </c:pt>
                <c:pt idx="4">
                  <c:v>2011Q1</c:v>
                </c:pt>
                <c:pt idx="5">
                  <c:v>2011Q2</c:v>
                </c:pt>
                <c:pt idx="6">
                  <c:v>2011Q3</c:v>
                </c:pt>
                <c:pt idx="7">
                  <c:v>2011Q4</c:v>
                </c:pt>
                <c:pt idx="8">
                  <c:v>2012Q1</c:v>
                </c:pt>
                <c:pt idx="9">
                  <c:v>2012Q2</c:v>
                </c:pt>
                <c:pt idx="10">
                  <c:v>2012Q3</c:v>
                </c:pt>
                <c:pt idx="11">
                  <c:v>2012Q4</c:v>
                </c:pt>
                <c:pt idx="12">
                  <c:v>2013Q1</c:v>
                </c:pt>
                <c:pt idx="13">
                  <c:v>2013Q2</c:v>
                </c:pt>
                <c:pt idx="14">
                  <c:v>2013Q3</c:v>
                </c:pt>
                <c:pt idx="15">
                  <c:v>2013Q4</c:v>
                </c:pt>
                <c:pt idx="16">
                  <c:v>2014Q1</c:v>
                </c:pt>
                <c:pt idx="17">
                  <c:v>2014Q2</c:v>
                </c:pt>
                <c:pt idx="18">
                  <c:v>2014Q3</c:v>
                </c:pt>
                <c:pt idx="19">
                  <c:v>2014Q4</c:v>
                </c:pt>
                <c:pt idx="20">
                  <c:v>2015Q1</c:v>
                </c:pt>
                <c:pt idx="21">
                  <c:v>2015Q2</c:v>
                </c:pt>
                <c:pt idx="22">
                  <c:v>2015Q3</c:v>
                </c:pt>
                <c:pt idx="23">
                  <c:v>2015Q4</c:v>
                </c:pt>
                <c:pt idx="24">
                  <c:v>2016Q1</c:v>
                </c:pt>
                <c:pt idx="25">
                  <c:v>2016Q2</c:v>
                </c:pt>
                <c:pt idx="26">
                  <c:v>2016Q3</c:v>
                </c:pt>
                <c:pt idx="27">
                  <c:v>2016Q4</c:v>
                </c:pt>
                <c:pt idx="28">
                  <c:v>2017Q1</c:v>
                </c:pt>
                <c:pt idx="29">
                  <c:v>2017Q2</c:v>
                </c:pt>
                <c:pt idx="30">
                  <c:v>2017Q3</c:v>
                </c:pt>
                <c:pt idx="31">
                  <c:v>2017Q4</c:v>
                </c:pt>
                <c:pt idx="32">
                  <c:v>2018Q1</c:v>
                </c:pt>
                <c:pt idx="33">
                  <c:v>2018Q2</c:v>
                </c:pt>
                <c:pt idx="34">
                  <c:v>2018Q3</c:v>
                </c:pt>
                <c:pt idx="35">
                  <c:v>2018Q4</c:v>
                </c:pt>
                <c:pt idx="36">
                  <c:v>2019Q1</c:v>
                </c:pt>
                <c:pt idx="37">
                  <c:v>2019Q2</c:v>
                </c:pt>
                <c:pt idx="38">
                  <c:v>2019Q3</c:v>
                </c:pt>
                <c:pt idx="39">
                  <c:v>2019Q4</c:v>
                </c:pt>
              </c:strCache>
            </c:strRef>
          </c:cat>
          <c:val>
            <c:numRef>
              <c:f>output!$N$5:$N$44</c:f>
              <c:numCache>
                <c:formatCode>0.00</c:formatCode>
                <c:ptCount val="40"/>
                <c:pt idx="0">
                  <c:v>4.0181207656860352</c:v>
                </c:pt>
                <c:pt idx="1">
                  <c:v>4.1664056777954102</c:v>
                </c:pt>
                <c:pt idx="2">
                  <c:v>4.468235969543457</c:v>
                </c:pt>
                <c:pt idx="3">
                  <c:v>4.1732449531555176</c:v>
                </c:pt>
                <c:pt idx="4">
                  <c:v>4.2020010948181152</c:v>
                </c:pt>
                <c:pt idx="5">
                  <c:v>4.5342464447021484</c:v>
                </c:pt>
                <c:pt idx="6">
                  <c:v>5.0296244621276855</c:v>
                </c:pt>
                <c:pt idx="7">
                  <c:v>4.2559566497802734</c:v>
                </c:pt>
                <c:pt idx="8">
                  <c:v>3.904857873916626</c:v>
                </c:pt>
                <c:pt idx="9">
                  <c:v>4.4101581573486328</c:v>
                </c:pt>
                <c:pt idx="10">
                  <c:v>4.4406776428222656</c:v>
                </c:pt>
                <c:pt idx="11">
                  <c:v>4.1766982078552246</c:v>
                </c:pt>
                <c:pt idx="12">
                  <c:v>4.0705556869506836</c:v>
                </c:pt>
                <c:pt idx="13">
                  <c:v>4.709226131439209</c:v>
                </c:pt>
                <c:pt idx="14">
                  <c:v>4.6879429817199707</c:v>
                </c:pt>
                <c:pt idx="15">
                  <c:v>4.1854472160339355</c:v>
                </c:pt>
                <c:pt idx="16">
                  <c:v>4.0582304000854492</c:v>
                </c:pt>
                <c:pt idx="17">
                  <c:v>4.6149101257324219</c:v>
                </c:pt>
                <c:pt idx="18">
                  <c:v>4.8005380630493164</c:v>
                </c:pt>
                <c:pt idx="19">
                  <c:v>4.3601880073547363</c:v>
                </c:pt>
                <c:pt idx="20">
                  <c:v>3.6787824630737305</c:v>
                </c:pt>
                <c:pt idx="21">
                  <c:v>4.0644416809082031</c:v>
                </c:pt>
                <c:pt idx="22">
                  <c:v>3.8660202026367188</c:v>
                </c:pt>
                <c:pt idx="23">
                  <c:v>3.7691304683685303</c:v>
                </c:pt>
                <c:pt idx="24">
                  <c:v>3.0943326950073242</c:v>
                </c:pt>
                <c:pt idx="25">
                  <c:v>3.7626972198486328</c:v>
                </c:pt>
                <c:pt idx="26">
                  <c:v>3.9991567134857178</c:v>
                </c:pt>
                <c:pt idx="27">
                  <c:v>3.9254422187805176</c:v>
                </c:pt>
                <c:pt idx="28">
                  <c:v>3.5210208892822266</c:v>
                </c:pt>
                <c:pt idx="29">
                  <c:v>4.0751938819885254</c:v>
                </c:pt>
                <c:pt idx="30">
                  <c:v>4.1866393089294434</c:v>
                </c:pt>
                <c:pt idx="31">
                  <c:v>4.2267332077026367</c:v>
                </c:pt>
                <c:pt idx="32">
                  <c:v>3.9076087474822998</c:v>
                </c:pt>
                <c:pt idx="33">
                  <c:v>4.4552392959594727</c:v>
                </c:pt>
                <c:pt idx="34">
                  <c:v>4.5247526168823242</c:v>
                </c:pt>
                <c:pt idx="35">
                  <c:v>4.3708271980285645</c:v>
                </c:pt>
                <c:pt idx="36">
                  <c:v>3.536658763885498</c:v>
                </c:pt>
                <c:pt idx="37">
                  <c:v>4.2412848472595215</c:v>
                </c:pt>
                <c:pt idx="38">
                  <c:v>4.27923583984375</c:v>
                </c:pt>
                <c:pt idx="39">
                  <c:v>4.1692981719970703</c:v>
                </c:pt>
              </c:numCache>
            </c:numRef>
          </c:val>
          <c:smooth val="0"/>
          <c:extLst>
            <c:ext xmlns:c16="http://schemas.microsoft.com/office/drawing/2014/chart" uri="{C3380CC4-5D6E-409C-BE32-E72D297353CC}">
              <c16:uniqueId val="{00000002-458D-4E00-AE61-A919A96CC905}"/>
            </c:ext>
          </c:extLst>
        </c:ser>
        <c:ser>
          <c:idx val="3"/>
          <c:order val="3"/>
          <c:tx>
            <c:strRef>
              <c:f>output!$P$4</c:f>
              <c:strCache>
                <c:ptCount val="1"/>
                <c:pt idx="0">
                  <c:v>IG EBITDA/Interest (LHS)</c:v>
                </c:pt>
              </c:strCache>
            </c:strRef>
          </c:tx>
          <c:spPr>
            <a:ln w="38100" cap="rnd">
              <a:solidFill>
                <a:schemeClr val="accent1"/>
              </a:solidFill>
              <a:prstDash val="dash"/>
              <a:round/>
            </a:ln>
            <a:effectLst/>
          </c:spPr>
          <c:marker>
            <c:symbol val="none"/>
          </c:marker>
          <c:cat>
            <c:strRef>
              <c:f>output!$L$5:$L$44</c:f>
              <c:strCache>
                <c:ptCount val="40"/>
                <c:pt idx="0">
                  <c:v>2010Q1</c:v>
                </c:pt>
                <c:pt idx="1">
                  <c:v>2010Q2</c:v>
                </c:pt>
                <c:pt idx="2">
                  <c:v>2010Q3</c:v>
                </c:pt>
                <c:pt idx="3">
                  <c:v>2010Q4</c:v>
                </c:pt>
                <c:pt idx="4">
                  <c:v>2011Q1</c:v>
                </c:pt>
                <c:pt idx="5">
                  <c:v>2011Q2</c:v>
                </c:pt>
                <c:pt idx="6">
                  <c:v>2011Q3</c:v>
                </c:pt>
                <c:pt idx="7">
                  <c:v>2011Q4</c:v>
                </c:pt>
                <c:pt idx="8">
                  <c:v>2012Q1</c:v>
                </c:pt>
                <c:pt idx="9">
                  <c:v>2012Q2</c:v>
                </c:pt>
                <c:pt idx="10">
                  <c:v>2012Q3</c:v>
                </c:pt>
                <c:pt idx="11">
                  <c:v>2012Q4</c:v>
                </c:pt>
                <c:pt idx="12">
                  <c:v>2013Q1</c:v>
                </c:pt>
                <c:pt idx="13">
                  <c:v>2013Q2</c:v>
                </c:pt>
                <c:pt idx="14">
                  <c:v>2013Q3</c:v>
                </c:pt>
                <c:pt idx="15">
                  <c:v>2013Q4</c:v>
                </c:pt>
                <c:pt idx="16">
                  <c:v>2014Q1</c:v>
                </c:pt>
                <c:pt idx="17">
                  <c:v>2014Q2</c:v>
                </c:pt>
                <c:pt idx="18">
                  <c:v>2014Q3</c:v>
                </c:pt>
                <c:pt idx="19">
                  <c:v>2014Q4</c:v>
                </c:pt>
                <c:pt idx="20">
                  <c:v>2015Q1</c:v>
                </c:pt>
                <c:pt idx="21">
                  <c:v>2015Q2</c:v>
                </c:pt>
                <c:pt idx="22">
                  <c:v>2015Q3</c:v>
                </c:pt>
                <c:pt idx="23">
                  <c:v>2015Q4</c:v>
                </c:pt>
                <c:pt idx="24">
                  <c:v>2016Q1</c:v>
                </c:pt>
                <c:pt idx="25">
                  <c:v>2016Q2</c:v>
                </c:pt>
                <c:pt idx="26">
                  <c:v>2016Q3</c:v>
                </c:pt>
                <c:pt idx="27">
                  <c:v>2016Q4</c:v>
                </c:pt>
                <c:pt idx="28">
                  <c:v>2017Q1</c:v>
                </c:pt>
                <c:pt idx="29">
                  <c:v>2017Q2</c:v>
                </c:pt>
                <c:pt idx="30">
                  <c:v>2017Q3</c:v>
                </c:pt>
                <c:pt idx="31">
                  <c:v>2017Q4</c:v>
                </c:pt>
                <c:pt idx="32">
                  <c:v>2018Q1</c:v>
                </c:pt>
                <c:pt idx="33">
                  <c:v>2018Q2</c:v>
                </c:pt>
                <c:pt idx="34">
                  <c:v>2018Q3</c:v>
                </c:pt>
                <c:pt idx="35">
                  <c:v>2018Q4</c:v>
                </c:pt>
                <c:pt idx="36">
                  <c:v>2019Q1</c:v>
                </c:pt>
                <c:pt idx="37">
                  <c:v>2019Q2</c:v>
                </c:pt>
                <c:pt idx="38">
                  <c:v>2019Q3</c:v>
                </c:pt>
                <c:pt idx="39">
                  <c:v>2019Q4</c:v>
                </c:pt>
              </c:strCache>
            </c:strRef>
          </c:cat>
          <c:val>
            <c:numRef>
              <c:f>output!$P$5:$P$44</c:f>
              <c:numCache>
                <c:formatCode>0.00</c:formatCode>
                <c:ptCount val="40"/>
                <c:pt idx="0">
                  <c:v>11.052631378173828</c:v>
                </c:pt>
                <c:pt idx="1">
                  <c:v>12.034439086914063</c:v>
                </c:pt>
                <c:pt idx="2">
                  <c:v>12.795222282409668</c:v>
                </c:pt>
                <c:pt idx="3">
                  <c:v>12.407723426818848</c:v>
                </c:pt>
                <c:pt idx="4">
                  <c:v>12.683242797851563</c:v>
                </c:pt>
                <c:pt idx="5">
                  <c:v>13.200454711914063</c:v>
                </c:pt>
                <c:pt idx="6">
                  <c:v>13.674797058105469</c:v>
                </c:pt>
                <c:pt idx="7">
                  <c:v>12.335180282592773</c:v>
                </c:pt>
                <c:pt idx="8">
                  <c:v>11.287657737731934</c:v>
                </c:pt>
                <c:pt idx="9">
                  <c:v>11.566225051879883</c:v>
                </c:pt>
                <c:pt idx="10">
                  <c:v>11.865975379943848</c:v>
                </c:pt>
                <c:pt idx="11">
                  <c:v>11.285743713378906</c:v>
                </c:pt>
                <c:pt idx="12">
                  <c:v>10.922941207885742</c:v>
                </c:pt>
                <c:pt idx="13">
                  <c:v>11.58167552947998</c:v>
                </c:pt>
                <c:pt idx="14">
                  <c:v>12.033832550048828</c:v>
                </c:pt>
                <c:pt idx="15">
                  <c:v>11.792404174804688</c:v>
                </c:pt>
                <c:pt idx="16">
                  <c:v>10.970182418823242</c:v>
                </c:pt>
                <c:pt idx="17">
                  <c:v>12.076347351074219</c:v>
                </c:pt>
                <c:pt idx="18">
                  <c:v>12.660714149475098</c:v>
                </c:pt>
                <c:pt idx="19">
                  <c:v>11.033090591430664</c:v>
                </c:pt>
                <c:pt idx="20">
                  <c:v>10.471586227416992</c:v>
                </c:pt>
                <c:pt idx="21">
                  <c:v>11.009008407592773</c:v>
                </c:pt>
                <c:pt idx="22">
                  <c:v>11.278812408447266</c:v>
                </c:pt>
                <c:pt idx="23">
                  <c:v>10.366480827331543</c:v>
                </c:pt>
                <c:pt idx="24">
                  <c:v>9.6270637512207031</c:v>
                </c:pt>
                <c:pt idx="25">
                  <c:v>10.254310607910156</c:v>
                </c:pt>
                <c:pt idx="26">
                  <c:v>10.163662910461426</c:v>
                </c:pt>
                <c:pt idx="27">
                  <c:v>9.873138427734375</c:v>
                </c:pt>
                <c:pt idx="28">
                  <c:v>9.1794872283935547</c:v>
                </c:pt>
                <c:pt idx="29">
                  <c:v>9.8114032745361328</c:v>
                </c:pt>
                <c:pt idx="30">
                  <c:v>10.052308082580566</c:v>
                </c:pt>
                <c:pt idx="31">
                  <c:v>10.117223739624023</c:v>
                </c:pt>
                <c:pt idx="32">
                  <c:v>9.2789421081542969</c:v>
                </c:pt>
                <c:pt idx="33">
                  <c:v>9.8260869979858398</c:v>
                </c:pt>
                <c:pt idx="34">
                  <c:v>10.014298439025879</c:v>
                </c:pt>
                <c:pt idx="35">
                  <c:v>9.7427806854248047</c:v>
                </c:pt>
                <c:pt idx="36">
                  <c:v>8.8240861892700195</c:v>
                </c:pt>
                <c:pt idx="37">
                  <c:v>9.5311374664306641</c:v>
                </c:pt>
                <c:pt idx="38">
                  <c:v>9.5765113830566406</c:v>
                </c:pt>
                <c:pt idx="39">
                  <c:v>9.2034950256347656</c:v>
                </c:pt>
              </c:numCache>
            </c:numRef>
          </c:val>
          <c:smooth val="0"/>
          <c:extLst>
            <c:ext xmlns:c16="http://schemas.microsoft.com/office/drawing/2014/chart" uri="{C3380CC4-5D6E-409C-BE32-E72D297353CC}">
              <c16:uniqueId val="{00000003-458D-4E00-AE61-A919A96CC905}"/>
            </c:ext>
          </c:extLst>
        </c:ser>
        <c:dLbls>
          <c:showLegendKey val="0"/>
          <c:showVal val="0"/>
          <c:showCatName val="0"/>
          <c:showSerName val="0"/>
          <c:showPercent val="0"/>
          <c:showBubbleSize val="0"/>
        </c:dLbls>
        <c:marker val="1"/>
        <c:smooth val="0"/>
        <c:axId val="403925560"/>
        <c:axId val="403927160"/>
      </c:lineChart>
      <c:lineChart>
        <c:grouping val="standard"/>
        <c:varyColors val="0"/>
        <c:ser>
          <c:idx val="0"/>
          <c:order val="0"/>
          <c:tx>
            <c:strRef>
              <c:f>output!$M$4</c:f>
              <c:strCache>
                <c:ptCount val="1"/>
                <c:pt idx="0">
                  <c:v>HY Net Debt/EBITDA (RHS)</c:v>
                </c:pt>
              </c:strCache>
            </c:strRef>
          </c:tx>
          <c:spPr>
            <a:ln w="28575" cap="rnd">
              <a:solidFill>
                <a:srgbClr val="FF0000"/>
              </a:solidFill>
              <a:round/>
            </a:ln>
            <a:effectLst/>
          </c:spPr>
          <c:marker>
            <c:symbol val="none"/>
          </c:marker>
          <c:cat>
            <c:strRef>
              <c:f>output!$L$5:$L$44</c:f>
              <c:strCache>
                <c:ptCount val="40"/>
                <c:pt idx="0">
                  <c:v>2010Q1</c:v>
                </c:pt>
                <c:pt idx="1">
                  <c:v>2010Q2</c:v>
                </c:pt>
                <c:pt idx="2">
                  <c:v>2010Q3</c:v>
                </c:pt>
                <c:pt idx="3">
                  <c:v>2010Q4</c:v>
                </c:pt>
                <c:pt idx="4">
                  <c:v>2011Q1</c:v>
                </c:pt>
                <c:pt idx="5">
                  <c:v>2011Q2</c:v>
                </c:pt>
                <c:pt idx="6">
                  <c:v>2011Q3</c:v>
                </c:pt>
                <c:pt idx="7">
                  <c:v>2011Q4</c:v>
                </c:pt>
                <c:pt idx="8">
                  <c:v>2012Q1</c:v>
                </c:pt>
                <c:pt idx="9">
                  <c:v>2012Q2</c:v>
                </c:pt>
                <c:pt idx="10">
                  <c:v>2012Q3</c:v>
                </c:pt>
                <c:pt idx="11">
                  <c:v>2012Q4</c:v>
                </c:pt>
                <c:pt idx="12">
                  <c:v>2013Q1</c:v>
                </c:pt>
                <c:pt idx="13">
                  <c:v>2013Q2</c:v>
                </c:pt>
                <c:pt idx="14">
                  <c:v>2013Q3</c:v>
                </c:pt>
                <c:pt idx="15">
                  <c:v>2013Q4</c:v>
                </c:pt>
                <c:pt idx="16">
                  <c:v>2014Q1</c:v>
                </c:pt>
                <c:pt idx="17">
                  <c:v>2014Q2</c:v>
                </c:pt>
                <c:pt idx="18">
                  <c:v>2014Q3</c:v>
                </c:pt>
                <c:pt idx="19">
                  <c:v>2014Q4</c:v>
                </c:pt>
                <c:pt idx="20">
                  <c:v>2015Q1</c:v>
                </c:pt>
                <c:pt idx="21">
                  <c:v>2015Q2</c:v>
                </c:pt>
                <c:pt idx="22">
                  <c:v>2015Q3</c:v>
                </c:pt>
                <c:pt idx="23">
                  <c:v>2015Q4</c:v>
                </c:pt>
                <c:pt idx="24">
                  <c:v>2016Q1</c:v>
                </c:pt>
                <c:pt idx="25">
                  <c:v>2016Q2</c:v>
                </c:pt>
                <c:pt idx="26">
                  <c:v>2016Q3</c:v>
                </c:pt>
                <c:pt idx="27">
                  <c:v>2016Q4</c:v>
                </c:pt>
                <c:pt idx="28">
                  <c:v>2017Q1</c:v>
                </c:pt>
                <c:pt idx="29">
                  <c:v>2017Q2</c:v>
                </c:pt>
                <c:pt idx="30">
                  <c:v>2017Q3</c:v>
                </c:pt>
                <c:pt idx="31">
                  <c:v>2017Q4</c:v>
                </c:pt>
                <c:pt idx="32">
                  <c:v>2018Q1</c:v>
                </c:pt>
                <c:pt idx="33">
                  <c:v>2018Q2</c:v>
                </c:pt>
                <c:pt idx="34">
                  <c:v>2018Q3</c:v>
                </c:pt>
                <c:pt idx="35">
                  <c:v>2018Q4</c:v>
                </c:pt>
                <c:pt idx="36">
                  <c:v>2019Q1</c:v>
                </c:pt>
                <c:pt idx="37">
                  <c:v>2019Q2</c:v>
                </c:pt>
                <c:pt idx="38">
                  <c:v>2019Q3</c:v>
                </c:pt>
                <c:pt idx="39">
                  <c:v>2019Q4</c:v>
                </c:pt>
              </c:strCache>
            </c:strRef>
          </c:cat>
          <c:val>
            <c:numRef>
              <c:f>output!$M$5:$M$44</c:f>
              <c:numCache>
                <c:formatCode>0.00</c:formatCode>
                <c:ptCount val="40"/>
                <c:pt idx="0">
                  <c:v>2.0021166801452637</c:v>
                </c:pt>
                <c:pt idx="1">
                  <c:v>1.9772697687149048</c:v>
                </c:pt>
                <c:pt idx="2">
                  <c:v>1.9131400585174561</c:v>
                </c:pt>
                <c:pt idx="3">
                  <c:v>1.8164999485015869</c:v>
                </c:pt>
                <c:pt idx="4">
                  <c:v>2.137021541595459</c:v>
                </c:pt>
                <c:pt idx="5">
                  <c:v>1.9182429313659668</c:v>
                </c:pt>
                <c:pt idx="6">
                  <c:v>1.9267919063568115</c:v>
                </c:pt>
                <c:pt idx="7">
                  <c:v>1.989692211151123</c:v>
                </c:pt>
                <c:pt idx="8">
                  <c:v>2.3595890998840332</c:v>
                </c:pt>
                <c:pt idx="9">
                  <c:v>2.2462379932403564</c:v>
                </c:pt>
                <c:pt idx="10">
                  <c:v>2.2692763805389404</c:v>
                </c:pt>
                <c:pt idx="11">
                  <c:v>2.3246827125549316</c:v>
                </c:pt>
                <c:pt idx="12">
                  <c:v>2.740215539932251</c:v>
                </c:pt>
                <c:pt idx="13">
                  <c:v>2.3974175453186035</c:v>
                </c:pt>
                <c:pt idx="14">
                  <c:v>2.3748972415924072</c:v>
                </c:pt>
                <c:pt idx="15">
                  <c:v>2.3538804054260254</c:v>
                </c:pt>
                <c:pt idx="16">
                  <c:v>2.9365825653076172</c:v>
                </c:pt>
                <c:pt idx="17">
                  <c:v>2.6627893447875977</c:v>
                </c:pt>
                <c:pt idx="18">
                  <c:v>2.5905048847198486</c:v>
                </c:pt>
                <c:pt idx="19">
                  <c:v>2.6940851211547852</c:v>
                </c:pt>
                <c:pt idx="20">
                  <c:v>3.4622466564178467</c:v>
                </c:pt>
                <c:pt idx="21">
                  <c:v>3.0735886096954346</c:v>
                </c:pt>
                <c:pt idx="22">
                  <c:v>2.864365816116333</c:v>
                </c:pt>
                <c:pt idx="23">
                  <c:v>2.8722078800201416</c:v>
                </c:pt>
                <c:pt idx="24">
                  <c:v>3.501960277557373</c:v>
                </c:pt>
                <c:pt idx="25">
                  <c:v>3.1082055568695068</c:v>
                </c:pt>
                <c:pt idx="26">
                  <c:v>3.1931877136230469</c:v>
                </c:pt>
                <c:pt idx="27">
                  <c:v>3.1627554893493652</c:v>
                </c:pt>
                <c:pt idx="28">
                  <c:v>3.6182625293731689</c:v>
                </c:pt>
                <c:pt idx="29">
                  <c:v>3.2521274089813232</c:v>
                </c:pt>
                <c:pt idx="30">
                  <c:v>3.0312569141387939</c:v>
                </c:pt>
                <c:pt idx="31">
                  <c:v>3.0408060550689697</c:v>
                </c:pt>
                <c:pt idx="32">
                  <c:v>3.2800981998443604</c:v>
                </c:pt>
                <c:pt idx="33">
                  <c:v>3.0000190734863281</c:v>
                </c:pt>
                <c:pt idx="34">
                  <c:v>2.9770834445953369</c:v>
                </c:pt>
                <c:pt idx="35">
                  <c:v>3.0133426189422607</c:v>
                </c:pt>
                <c:pt idx="36">
                  <c:v>4.1065130233764648</c:v>
                </c:pt>
                <c:pt idx="37">
                  <c:v>3.5435581207275391</c:v>
                </c:pt>
                <c:pt idx="38">
                  <c:v>3.4232463836669922</c:v>
                </c:pt>
                <c:pt idx="39">
                  <c:v>3.5199503898620605</c:v>
                </c:pt>
              </c:numCache>
            </c:numRef>
          </c:val>
          <c:smooth val="0"/>
          <c:extLst>
            <c:ext xmlns:c16="http://schemas.microsoft.com/office/drawing/2014/chart" uri="{C3380CC4-5D6E-409C-BE32-E72D297353CC}">
              <c16:uniqueId val="{00000000-458D-4E00-AE61-A919A96CC905}"/>
            </c:ext>
          </c:extLst>
        </c:ser>
        <c:ser>
          <c:idx val="1"/>
          <c:order val="1"/>
          <c:tx>
            <c:strRef>
              <c:f>output!$O$4</c:f>
              <c:strCache>
                <c:ptCount val="1"/>
                <c:pt idx="0">
                  <c:v>IG Net Debt/EBITDA (RHS)</c:v>
                </c:pt>
              </c:strCache>
            </c:strRef>
          </c:tx>
          <c:spPr>
            <a:ln w="38100" cap="rnd">
              <a:solidFill>
                <a:schemeClr val="accent1"/>
              </a:solidFill>
              <a:prstDash val="solid"/>
              <a:round/>
            </a:ln>
            <a:effectLst/>
          </c:spPr>
          <c:marker>
            <c:symbol val="none"/>
          </c:marker>
          <c:cat>
            <c:strRef>
              <c:f>output!$L$5:$L$44</c:f>
              <c:strCache>
                <c:ptCount val="40"/>
                <c:pt idx="0">
                  <c:v>2010Q1</c:v>
                </c:pt>
                <c:pt idx="1">
                  <c:v>2010Q2</c:v>
                </c:pt>
                <c:pt idx="2">
                  <c:v>2010Q3</c:v>
                </c:pt>
                <c:pt idx="3">
                  <c:v>2010Q4</c:v>
                </c:pt>
                <c:pt idx="4">
                  <c:v>2011Q1</c:v>
                </c:pt>
                <c:pt idx="5">
                  <c:v>2011Q2</c:v>
                </c:pt>
                <c:pt idx="6">
                  <c:v>2011Q3</c:v>
                </c:pt>
                <c:pt idx="7">
                  <c:v>2011Q4</c:v>
                </c:pt>
                <c:pt idx="8">
                  <c:v>2012Q1</c:v>
                </c:pt>
                <c:pt idx="9">
                  <c:v>2012Q2</c:v>
                </c:pt>
                <c:pt idx="10">
                  <c:v>2012Q3</c:v>
                </c:pt>
                <c:pt idx="11">
                  <c:v>2012Q4</c:v>
                </c:pt>
                <c:pt idx="12">
                  <c:v>2013Q1</c:v>
                </c:pt>
                <c:pt idx="13">
                  <c:v>2013Q2</c:v>
                </c:pt>
                <c:pt idx="14">
                  <c:v>2013Q3</c:v>
                </c:pt>
                <c:pt idx="15">
                  <c:v>2013Q4</c:v>
                </c:pt>
                <c:pt idx="16">
                  <c:v>2014Q1</c:v>
                </c:pt>
                <c:pt idx="17">
                  <c:v>2014Q2</c:v>
                </c:pt>
                <c:pt idx="18">
                  <c:v>2014Q3</c:v>
                </c:pt>
                <c:pt idx="19">
                  <c:v>2014Q4</c:v>
                </c:pt>
                <c:pt idx="20">
                  <c:v>2015Q1</c:v>
                </c:pt>
                <c:pt idx="21">
                  <c:v>2015Q2</c:v>
                </c:pt>
                <c:pt idx="22">
                  <c:v>2015Q3</c:v>
                </c:pt>
                <c:pt idx="23">
                  <c:v>2015Q4</c:v>
                </c:pt>
                <c:pt idx="24">
                  <c:v>2016Q1</c:v>
                </c:pt>
                <c:pt idx="25">
                  <c:v>2016Q2</c:v>
                </c:pt>
                <c:pt idx="26">
                  <c:v>2016Q3</c:v>
                </c:pt>
                <c:pt idx="27">
                  <c:v>2016Q4</c:v>
                </c:pt>
                <c:pt idx="28">
                  <c:v>2017Q1</c:v>
                </c:pt>
                <c:pt idx="29">
                  <c:v>2017Q2</c:v>
                </c:pt>
                <c:pt idx="30">
                  <c:v>2017Q3</c:v>
                </c:pt>
                <c:pt idx="31">
                  <c:v>2017Q4</c:v>
                </c:pt>
                <c:pt idx="32">
                  <c:v>2018Q1</c:v>
                </c:pt>
                <c:pt idx="33">
                  <c:v>2018Q2</c:v>
                </c:pt>
                <c:pt idx="34">
                  <c:v>2018Q3</c:v>
                </c:pt>
                <c:pt idx="35">
                  <c:v>2018Q4</c:v>
                </c:pt>
                <c:pt idx="36">
                  <c:v>2019Q1</c:v>
                </c:pt>
                <c:pt idx="37">
                  <c:v>2019Q2</c:v>
                </c:pt>
                <c:pt idx="38">
                  <c:v>2019Q3</c:v>
                </c:pt>
                <c:pt idx="39">
                  <c:v>2019Q4</c:v>
                </c:pt>
              </c:strCache>
            </c:strRef>
          </c:cat>
          <c:val>
            <c:numRef>
              <c:f>output!$O$5:$O$44</c:f>
              <c:numCache>
                <c:formatCode>0.00</c:formatCode>
                <c:ptCount val="40"/>
                <c:pt idx="0">
                  <c:v>1.0056233406066895</c:v>
                </c:pt>
                <c:pt idx="1">
                  <c:v>0.83335286378860474</c:v>
                </c:pt>
                <c:pt idx="2">
                  <c:v>0.79474592208862305</c:v>
                </c:pt>
                <c:pt idx="3">
                  <c:v>0.67727130651473999</c:v>
                </c:pt>
                <c:pt idx="4">
                  <c:v>0.84956991672515869</c:v>
                </c:pt>
                <c:pt idx="5">
                  <c:v>0.83549928665161133</c:v>
                </c:pt>
                <c:pt idx="6">
                  <c:v>0.94014477729797363</c:v>
                </c:pt>
                <c:pt idx="7">
                  <c:v>0.87870562076568604</c:v>
                </c:pt>
                <c:pt idx="8">
                  <c:v>1.088329553604126</c:v>
                </c:pt>
                <c:pt idx="9">
                  <c:v>0.99369585514068604</c:v>
                </c:pt>
                <c:pt idx="10">
                  <c:v>1.0898330211639404</c:v>
                </c:pt>
                <c:pt idx="11">
                  <c:v>1.0849542617797852</c:v>
                </c:pt>
                <c:pt idx="12">
                  <c:v>1.1307835578918457</c:v>
                </c:pt>
                <c:pt idx="13">
                  <c:v>1.0914242267608643</c:v>
                </c:pt>
                <c:pt idx="14">
                  <c:v>1.0840603113174438</c:v>
                </c:pt>
                <c:pt idx="15">
                  <c:v>1.0857572555541992</c:v>
                </c:pt>
                <c:pt idx="16">
                  <c:v>1.2727097272872925</c:v>
                </c:pt>
                <c:pt idx="17">
                  <c:v>1.1862970590591431</c:v>
                </c:pt>
                <c:pt idx="18">
                  <c:v>1.196534276008606</c:v>
                </c:pt>
                <c:pt idx="19">
                  <c:v>1.3169050216674805</c:v>
                </c:pt>
                <c:pt idx="20">
                  <c:v>1.531420111656189</c:v>
                </c:pt>
                <c:pt idx="21">
                  <c:v>1.363184928894043</c:v>
                </c:pt>
                <c:pt idx="22">
                  <c:v>1.4472494125366211</c:v>
                </c:pt>
                <c:pt idx="23">
                  <c:v>1.4274691343307495</c:v>
                </c:pt>
                <c:pt idx="24">
                  <c:v>1.8444070816040039</c:v>
                </c:pt>
                <c:pt idx="25">
                  <c:v>1.522148609161377</c:v>
                </c:pt>
                <c:pt idx="26">
                  <c:v>1.5460805892944336</c:v>
                </c:pt>
                <c:pt idx="27">
                  <c:v>1.5901197195053101</c:v>
                </c:pt>
                <c:pt idx="28">
                  <c:v>1.794231653213501</c:v>
                </c:pt>
                <c:pt idx="29">
                  <c:v>1.5939478874206543</c:v>
                </c:pt>
                <c:pt idx="30">
                  <c:v>1.6181515455245972</c:v>
                </c:pt>
                <c:pt idx="31">
                  <c:v>1.5415425300598145</c:v>
                </c:pt>
                <c:pt idx="32">
                  <c:v>1.7851815223693848</c:v>
                </c:pt>
                <c:pt idx="33">
                  <c:v>1.5669025182723999</c:v>
                </c:pt>
                <c:pt idx="34">
                  <c:v>1.630499005317688</c:v>
                </c:pt>
                <c:pt idx="35">
                  <c:v>1.6690014600753784</c:v>
                </c:pt>
                <c:pt idx="36">
                  <c:v>2.1645796298980713</c:v>
                </c:pt>
                <c:pt idx="37">
                  <c:v>1.9308542013168335</c:v>
                </c:pt>
                <c:pt idx="38">
                  <c:v>1.9778013229370117</c:v>
                </c:pt>
                <c:pt idx="39">
                  <c:v>2.0028579235076904</c:v>
                </c:pt>
              </c:numCache>
            </c:numRef>
          </c:val>
          <c:smooth val="0"/>
          <c:extLst>
            <c:ext xmlns:c16="http://schemas.microsoft.com/office/drawing/2014/chart" uri="{C3380CC4-5D6E-409C-BE32-E72D297353CC}">
              <c16:uniqueId val="{00000001-458D-4E00-AE61-A919A96CC905}"/>
            </c:ext>
          </c:extLst>
        </c:ser>
        <c:dLbls>
          <c:showLegendKey val="0"/>
          <c:showVal val="0"/>
          <c:showCatName val="0"/>
          <c:showSerName val="0"/>
          <c:showPercent val="0"/>
          <c:showBubbleSize val="0"/>
        </c:dLbls>
        <c:marker val="1"/>
        <c:smooth val="0"/>
        <c:axId val="465037944"/>
        <c:axId val="465041144"/>
      </c:lineChart>
      <c:catAx>
        <c:axId val="403925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403927160"/>
        <c:crosses val="autoZero"/>
        <c:auto val="1"/>
        <c:lblAlgn val="ctr"/>
        <c:lblOffset val="100"/>
        <c:noMultiLvlLbl val="0"/>
      </c:catAx>
      <c:valAx>
        <c:axId val="40392716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403925560"/>
        <c:crosses val="autoZero"/>
        <c:crossBetween val="between"/>
      </c:valAx>
      <c:valAx>
        <c:axId val="465041144"/>
        <c:scaling>
          <c:orientation val="minMax"/>
        </c:scaling>
        <c:delete val="0"/>
        <c:axPos val="r"/>
        <c:numFmt formatCode="0.0" sourceLinked="0"/>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465037944"/>
        <c:crosses val="max"/>
        <c:crossBetween val="between"/>
      </c:valAx>
      <c:catAx>
        <c:axId val="465037944"/>
        <c:scaling>
          <c:orientation val="minMax"/>
        </c:scaling>
        <c:delete val="1"/>
        <c:axPos val="b"/>
        <c:numFmt formatCode="General" sourceLinked="1"/>
        <c:majorTickMark val="out"/>
        <c:minorTickMark val="none"/>
        <c:tickLblPos val="nextTo"/>
        <c:crossAx val="465041144"/>
        <c:crosses val="autoZero"/>
        <c:auto val="1"/>
        <c:lblAlgn val="ctr"/>
        <c:lblOffset val="100"/>
        <c:noMultiLvlLbl val="0"/>
      </c:catAx>
      <c:spPr>
        <a:noFill/>
        <a:ln>
          <a:noFill/>
        </a:ln>
        <a:effectLst/>
      </c:spPr>
    </c:plotArea>
    <c:legend>
      <c:legendPos val="b"/>
      <c:layout>
        <c:manualLayout>
          <c:xMode val="edge"/>
          <c:yMode val="edge"/>
          <c:x val="8.6092381884652708E-2"/>
          <c:y val="0.86733529520931107"/>
          <c:w val="0.89949171618721224"/>
          <c:h val="0.12727749940348365"/>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pPr>
      <a:endParaRPr lang="en-US"/>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BE139623-7D29-41B5-9960-E70C5F161738}">
  <sheetPr/>
  <sheetViews>
    <sheetView zoomScale="59"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8653220" cy="6285424"/>
    <xdr:graphicFrame macro="">
      <xdr:nvGraphicFramePr>
        <xdr:cNvPr id="2" name="Chart 1">
          <a:extLst>
            <a:ext uri="{FF2B5EF4-FFF2-40B4-BE49-F238E27FC236}">
              <a16:creationId xmlns:a16="http://schemas.microsoft.com/office/drawing/2014/main" id="{6FFD8314-1A7A-4490-8100-C616F795038A}"/>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8FE43-E714-4235-9B5C-1192194673DC}">
  <dimension ref="A1:AY86"/>
  <sheetViews>
    <sheetView showGridLines="0" tabSelected="1" topLeftCell="C1" workbookViewId="0">
      <selection activeCell="D1" sqref="D1"/>
    </sheetView>
  </sheetViews>
  <sheetFormatPr defaultColWidth="9.1796875" defaultRowHeight="14" outlineLevelCol="1" x14ac:dyDescent="0.3"/>
  <cols>
    <col min="1" max="2" width="0" style="3" hidden="1" customWidth="1" outlineLevel="1"/>
    <col min="3" max="3" width="71.81640625" style="3" customWidth="1" collapsed="1"/>
    <col min="4" max="12" width="9.1796875" style="3"/>
    <col min="13" max="13" width="26.26953125" style="3" customWidth="1"/>
    <col min="14" max="14" width="17.81640625" style="3" customWidth="1"/>
    <col min="15" max="15" width="15.36328125" style="3" customWidth="1"/>
    <col min="16" max="16" width="16.54296875" style="3" customWidth="1"/>
    <col min="17" max="16384" width="9.1796875" style="3"/>
  </cols>
  <sheetData>
    <row r="1" spans="1:51" ht="199" customHeight="1" x14ac:dyDescent="0.3">
      <c r="C1" s="9" t="s">
        <v>136</v>
      </c>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row>
    <row r="3" spans="1:51" x14ac:dyDescent="0.3">
      <c r="F3" s="6" t="s">
        <v>92</v>
      </c>
      <c r="G3" s="6"/>
      <c r="H3" s="6" t="s">
        <v>93</v>
      </c>
      <c r="I3" s="6"/>
      <c r="M3" s="6"/>
      <c r="N3" s="6"/>
      <c r="O3" s="6"/>
      <c r="P3" s="6"/>
    </row>
    <row r="4" spans="1:51" ht="42" x14ac:dyDescent="0.3">
      <c r="E4" s="4" t="s">
        <v>89</v>
      </c>
      <c r="F4" s="5" t="s">
        <v>91</v>
      </c>
      <c r="G4" s="5" t="s">
        <v>90</v>
      </c>
      <c r="H4" s="5" t="s">
        <v>91</v>
      </c>
      <c r="I4" s="5" t="s">
        <v>90</v>
      </c>
      <c r="L4" s="4" t="s">
        <v>89</v>
      </c>
      <c r="M4" s="10" t="s">
        <v>137</v>
      </c>
      <c r="N4" s="10" t="s">
        <v>134</v>
      </c>
      <c r="O4" s="10" t="s">
        <v>138</v>
      </c>
      <c r="P4" s="10" t="s">
        <v>135</v>
      </c>
      <c r="Q4" s="8"/>
      <c r="R4" s="5"/>
    </row>
    <row r="5" spans="1:51" x14ac:dyDescent="0.3">
      <c r="A5" s="3">
        <v>1999</v>
      </c>
      <c r="B5" s="3">
        <v>4</v>
      </c>
      <c r="E5" s="3" t="str">
        <f>A5&amp;"Q"&amp;B5</f>
        <v>1999Q4</v>
      </c>
      <c r="F5" s="7">
        <f>Raw!B2</f>
        <v>1.5114965438842773</v>
      </c>
      <c r="G5" s="7">
        <f>Raw!C2</f>
        <v>1.0995125770568848</v>
      </c>
      <c r="H5" s="7">
        <f>Raw!D2</f>
        <v>3.79298996925354</v>
      </c>
      <c r="I5" s="7">
        <f>Raw!E2</f>
        <v>7.6644291877746582</v>
      </c>
      <c r="L5" s="3" t="s">
        <v>94</v>
      </c>
      <c r="M5" s="7">
        <v>2.0021166801452637</v>
      </c>
      <c r="N5" s="7">
        <v>4.0181207656860352</v>
      </c>
      <c r="O5" s="7">
        <v>1.0056233406066895</v>
      </c>
      <c r="P5" s="7">
        <v>11.052631378173828</v>
      </c>
      <c r="R5" s="7"/>
    </row>
    <row r="6" spans="1:51" x14ac:dyDescent="0.3">
      <c r="A6" s="3">
        <v>2000</v>
      </c>
      <c r="B6" s="3">
        <v>1</v>
      </c>
      <c r="E6" s="3" t="str">
        <f t="shared" ref="E6:E69" si="0">A6&amp;"Q"&amp;B6</f>
        <v>2000Q1</v>
      </c>
      <c r="F6" s="7">
        <f>Raw!B3</f>
        <v>2.2470264434814453</v>
      </c>
      <c r="G6" s="7">
        <f>Raw!C3</f>
        <v>1.4300038814544678</v>
      </c>
      <c r="H6" s="7">
        <f>Raw!D3</f>
        <v>3.8181819915771484</v>
      </c>
      <c r="I6" s="7">
        <f>Raw!E3</f>
        <v>8.0058479309082031</v>
      </c>
      <c r="L6" s="3" t="s">
        <v>95</v>
      </c>
      <c r="M6" s="7">
        <v>1.9772697687149048</v>
      </c>
      <c r="N6" s="7">
        <v>4.1664056777954102</v>
      </c>
      <c r="O6" s="7">
        <v>0.83335286378860474</v>
      </c>
      <c r="P6" s="7">
        <v>12.034439086914063</v>
      </c>
      <c r="R6" s="7"/>
    </row>
    <row r="7" spans="1:51" x14ac:dyDescent="0.3">
      <c r="A7" s="3">
        <v>2000</v>
      </c>
      <c r="B7" s="3">
        <v>2</v>
      </c>
      <c r="E7" s="3" t="str">
        <f t="shared" si="0"/>
        <v>2000Q2</v>
      </c>
      <c r="F7" s="7">
        <f>Raw!B4</f>
        <v>2.0191314220428467</v>
      </c>
      <c r="G7" s="7">
        <f>Raw!C4</f>
        <v>1.3667919635772705</v>
      </c>
      <c r="H7" s="7">
        <f>Raw!D4</f>
        <v>4.5593218803405762</v>
      </c>
      <c r="I7" s="7">
        <f>Raw!E4</f>
        <v>8.4865512847900391</v>
      </c>
      <c r="L7" s="3" t="s">
        <v>96</v>
      </c>
      <c r="M7" s="7">
        <v>1.9131400585174561</v>
      </c>
      <c r="N7" s="7">
        <v>4.468235969543457</v>
      </c>
      <c r="O7" s="7">
        <v>0.79474592208862305</v>
      </c>
      <c r="P7" s="7">
        <v>12.795222282409668</v>
      </c>
      <c r="R7" s="7"/>
    </row>
    <row r="8" spans="1:51" x14ac:dyDescent="0.3">
      <c r="A8" s="3">
        <v>2000</v>
      </c>
      <c r="B8" s="3">
        <v>3</v>
      </c>
      <c r="E8" s="3" t="str">
        <f t="shared" si="0"/>
        <v>2000Q3</v>
      </c>
      <c r="F8" s="7">
        <f>Raw!B5</f>
        <v>1.7496969699859619</v>
      </c>
      <c r="G8" s="7">
        <f>Raw!C5</f>
        <v>1.415191650390625</v>
      </c>
      <c r="H8" s="7">
        <f>Raw!D5</f>
        <v>4.4711136817932129</v>
      </c>
      <c r="I8" s="7">
        <f>Raw!E5</f>
        <v>7.7674417495727539</v>
      </c>
      <c r="L8" s="3" t="s">
        <v>97</v>
      </c>
      <c r="M8" s="7">
        <v>1.8164999485015869</v>
      </c>
      <c r="N8" s="7">
        <v>4.1732449531555176</v>
      </c>
      <c r="O8" s="7">
        <v>0.67727130651473999</v>
      </c>
      <c r="P8" s="7">
        <v>12.407723426818848</v>
      </c>
      <c r="R8" s="7"/>
    </row>
    <row r="9" spans="1:51" x14ac:dyDescent="0.3">
      <c r="A9" s="3">
        <v>2000</v>
      </c>
      <c r="B9" s="3">
        <v>4</v>
      </c>
      <c r="E9" s="3" t="str">
        <f t="shared" si="0"/>
        <v>2000Q4</v>
      </c>
      <c r="F9" s="7">
        <f>Raw!B6</f>
        <v>1.5676171779632568</v>
      </c>
      <c r="G9" s="7">
        <f>Raw!C6</f>
        <v>1.1469466686248779</v>
      </c>
      <c r="H9" s="7">
        <f>Raw!D6</f>
        <v>4.1615447998046875</v>
      </c>
      <c r="I9" s="7">
        <f>Raw!E6</f>
        <v>7.4848699569702148</v>
      </c>
      <c r="L9" s="3" t="s">
        <v>98</v>
      </c>
      <c r="M9" s="7">
        <v>2.137021541595459</v>
      </c>
      <c r="N9" s="7">
        <v>4.2020010948181152</v>
      </c>
      <c r="O9" s="7">
        <v>0.84956991672515869</v>
      </c>
      <c r="P9" s="7">
        <v>12.683242797851563</v>
      </c>
      <c r="R9" s="7"/>
    </row>
    <row r="10" spans="1:51" x14ac:dyDescent="0.3">
      <c r="A10" s="3">
        <f>A6+1</f>
        <v>2001</v>
      </c>
      <c r="B10" s="3">
        <f>B6</f>
        <v>1</v>
      </c>
      <c r="E10" s="3" t="str">
        <f t="shared" si="0"/>
        <v>2001Q1</v>
      </c>
      <c r="F10" s="7">
        <f>Raw!B7</f>
        <v>1.8511583805084229</v>
      </c>
      <c r="G10" s="7">
        <f>Raw!C7</f>
        <v>1.60822594165802</v>
      </c>
      <c r="H10" s="7">
        <f>Raw!D7</f>
        <v>3.5306122303009033</v>
      </c>
      <c r="I10" s="7">
        <f>Raw!E7</f>
        <v>6.8304853439331055</v>
      </c>
      <c r="L10" s="3" t="s">
        <v>99</v>
      </c>
      <c r="M10" s="7">
        <v>1.9182429313659668</v>
      </c>
      <c r="N10" s="7">
        <v>4.5342464447021484</v>
      </c>
      <c r="O10" s="7">
        <v>0.83549928665161133</v>
      </c>
      <c r="P10" s="7">
        <v>13.200454711914063</v>
      </c>
      <c r="R10" s="7"/>
    </row>
    <row r="11" spans="1:51" x14ac:dyDescent="0.3">
      <c r="A11" s="3">
        <f t="shared" ref="A11:A74" si="1">A7+1</f>
        <v>2001</v>
      </c>
      <c r="B11" s="3">
        <f t="shared" ref="B11:B74" si="2">B7</f>
        <v>2</v>
      </c>
      <c r="E11" s="3" t="str">
        <f t="shared" si="0"/>
        <v>2001Q2</v>
      </c>
      <c r="F11" s="7">
        <f>Raw!B8</f>
        <v>1.9666063785552979</v>
      </c>
      <c r="G11" s="7">
        <f>Raw!C8</f>
        <v>1.3933796882629395</v>
      </c>
      <c r="H11" s="7">
        <f>Raw!D8</f>
        <v>4.4150943756103516</v>
      </c>
      <c r="I11" s="7">
        <f>Raw!E8</f>
        <v>7.0191478729248047</v>
      </c>
      <c r="L11" s="3" t="s">
        <v>100</v>
      </c>
      <c r="M11" s="7">
        <v>1.9267919063568115</v>
      </c>
      <c r="N11" s="7">
        <v>5.0296244621276855</v>
      </c>
      <c r="O11" s="7">
        <v>0.94014477729797363</v>
      </c>
      <c r="P11" s="7">
        <v>13.674797058105469</v>
      </c>
      <c r="R11" s="7"/>
    </row>
    <row r="12" spans="1:51" x14ac:dyDescent="0.3">
      <c r="A12" s="3">
        <f t="shared" si="1"/>
        <v>2001</v>
      </c>
      <c r="B12" s="3">
        <f t="shared" si="2"/>
        <v>3</v>
      </c>
      <c r="E12" s="3" t="str">
        <f t="shared" si="0"/>
        <v>2001Q3</v>
      </c>
      <c r="F12" s="7">
        <f>Raw!B9</f>
        <v>2.3318510055541992</v>
      </c>
      <c r="G12" s="7">
        <f>Raw!C9</f>
        <v>1.4931252002716064</v>
      </c>
      <c r="H12" s="7">
        <f>Raw!D9</f>
        <v>4.0017156600952148</v>
      </c>
      <c r="I12" s="7">
        <f>Raw!E9</f>
        <v>7.5371708869934082</v>
      </c>
      <c r="L12" s="3" t="s">
        <v>101</v>
      </c>
      <c r="M12" s="7">
        <v>1.989692211151123</v>
      </c>
      <c r="N12" s="7">
        <v>4.2559566497802734</v>
      </c>
      <c r="O12" s="7">
        <v>0.87870562076568604</v>
      </c>
      <c r="P12" s="7">
        <v>12.335180282592773</v>
      </c>
      <c r="R12" s="7"/>
    </row>
    <row r="13" spans="1:51" x14ac:dyDescent="0.3">
      <c r="A13" s="3">
        <f t="shared" si="1"/>
        <v>2001</v>
      </c>
      <c r="B13" s="3">
        <f t="shared" si="2"/>
        <v>4</v>
      </c>
      <c r="E13" s="3" t="str">
        <f t="shared" si="0"/>
        <v>2001Q4</v>
      </c>
      <c r="F13" s="7">
        <f>Raw!B10</f>
        <v>1.6857423782348633</v>
      </c>
      <c r="G13" s="7">
        <f>Raw!C10</f>
        <v>1.3049700260162354</v>
      </c>
      <c r="H13" s="7">
        <f>Raw!D10</f>
        <v>3.5165882110595703</v>
      </c>
      <c r="I13" s="7">
        <f>Raw!E10</f>
        <v>7.2894144058227539</v>
      </c>
      <c r="L13" s="3" t="s">
        <v>102</v>
      </c>
      <c r="M13" s="7">
        <v>2.3595890998840332</v>
      </c>
      <c r="N13" s="7">
        <v>3.904857873916626</v>
      </c>
      <c r="O13" s="7">
        <v>1.088329553604126</v>
      </c>
      <c r="P13" s="7">
        <v>11.287657737731934</v>
      </c>
      <c r="R13" s="7"/>
    </row>
    <row r="14" spans="1:51" x14ac:dyDescent="0.3">
      <c r="A14" s="3">
        <f t="shared" si="1"/>
        <v>2002</v>
      </c>
      <c r="B14" s="3">
        <f t="shared" si="2"/>
        <v>1</v>
      </c>
      <c r="E14" s="3" t="str">
        <f t="shared" si="0"/>
        <v>2002Q1</v>
      </c>
      <c r="F14" s="7">
        <f>Raw!B11</f>
        <v>2.2797937393188477</v>
      </c>
      <c r="G14" s="7">
        <f>Raw!C11</f>
        <v>1.7492947578430176</v>
      </c>
      <c r="H14" s="7">
        <f>Raw!D11</f>
        <v>3.5098385810852051</v>
      </c>
      <c r="I14" s="7">
        <f>Raw!E11</f>
        <v>7.5085964202880859</v>
      </c>
      <c r="L14" s="3" t="s">
        <v>103</v>
      </c>
      <c r="M14" s="7">
        <v>2.2462379932403564</v>
      </c>
      <c r="N14" s="7">
        <v>4.4101581573486328</v>
      </c>
      <c r="O14" s="7">
        <v>0.99369585514068604</v>
      </c>
      <c r="P14" s="7">
        <v>11.566225051879883</v>
      </c>
      <c r="R14" s="7"/>
    </row>
    <row r="15" spans="1:51" x14ac:dyDescent="0.3">
      <c r="A15" s="3">
        <f t="shared" si="1"/>
        <v>2002</v>
      </c>
      <c r="B15" s="3">
        <f t="shared" si="2"/>
        <v>2</v>
      </c>
      <c r="E15" s="3" t="str">
        <f t="shared" si="0"/>
        <v>2002Q2</v>
      </c>
      <c r="F15" s="7">
        <f>Raw!B12</f>
        <v>1.8646894693374634</v>
      </c>
      <c r="G15" s="7">
        <f>Raw!C12</f>
        <v>1.4048416614532471</v>
      </c>
      <c r="H15" s="7">
        <f>Raw!D12</f>
        <v>4.5</v>
      </c>
      <c r="I15" s="7">
        <f>Raw!E12</f>
        <v>8.9386215209960938</v>
      </c>
      <c r="L15" s="3" t="s">
        <v>104</v>
      </c>
      <c r="M15" s="7">
        <v>2.2692763805389404</v>
      </c>
      <c r="N15" s="7">
        <v>4.4406776428222656</v>
      </c>
      <c r="O15" s="7">
        <v>1.0898330211639404</v>
      </c>
      <c r="P15" s="7">
        <v>11.865975379943848</v>
      </c>
      <c r="R15" s="7"/>
    </row>
    <row r="16" spans="1:51" x14ac:dyDescent="0.3">
      <c r="A16" s="3">
        <f t="shared" si="1"/>
        <v>2002</v>
      </c>
      <c r="B16" s="3">
        <f t="shared" si="2"/>
        <v>3</v>
      </c>
      <c r="E16" s="3" t="str">
        <f t="shared" si="0"/>
        <v>2002Q3</v>
      </c>
      <c r="F16" s="7">
        <f>Raw!B13</f>
        <v>1.8784403800964355</v>
      </c>
      <c r="G16" s="7">
        <f>Raw!C13</f>
        <v>1.4697666168212891</v>
      </c>
      <c r="H16" s="7">
        <f>Raw!D13</f>
        <v>4.4919352531433105</v>
      </c>
      <c r="I16" s="7">
        <f>Raw!E13</f>
        <v>8.5831432342529297</v>
      </c>
      <c r="L16" s="3" t="s">
        <v>105</v>
      </c>
      <c r="M16" s="7">
        <v>2.3246827125549316</v>
      </c>
      <c r="N16" s="7">
        <v>4.1766982078552246</v>
      </c>
      <c r="O16" s="7">
        <v>1.0849542617797852</v>
      </c>
      <c r="P16" s="7">
        <v>11.285743713378906</v>
      </c>
      <c r="R16" s="7"/>
    </row>
    <row r="17" spans="1:18" x14ac:dyDescent="0.3">
      <c r="A17" s="3">
        <f t="shared" si="1"/>
        <v>2002</v>
      </c>
      <c r="B17" s="3">
        <f t="shared" si="2"/>
        <v>4</v>
      </c>
      <c r="E17" s="3" t="str">
        <f t="shared" si="0"/>
        <v>2002Q4</v>
      </c>
      <c r="F17" s="7">
        <f>Raw!B14</f>
        <v>1.6311401128768921</v>
      </c>
      <c r="G17" s="7">
        <f>Raw!C14</f>
        <v>1.1265501976013184</v>
      </c>
      <c r="H17" s="7">
        <f>Raw!D14</f>
        <v>3.9949586391448975</v>
      </c>
      <c r="I17" s="7">
        <f>Raw!E14</f>
        <v>8.6306285858154297</v>
      </c>
      <c r="L17" s="3" t="s">
        <v>106</v>
      </c>
      <c r="M17" s="7">
        <v>2.740215539932251</v>
      </c>
      <c r="N17" s="7">
        <v>4.0705556869506836</v>
      </c>
      <c r="O17" s="7">
        <v>1.1307835578918457</v>
      </c>
      <c r="P17" s="7">
        <v>10.922941207885742</v>
      </c>
      <c r="R17" s="7"/>
    </row>
    <row r="18" spans="1:18" x14ac:dyDescent="0.3">
      <c r="A18" s="3">
        <f t="shared" si="1"/>
        <v>2003</v>
      </c>
      <c r="B18" s="3">
        <f t="shared" si="2"/>
        <v>1</v>
      </c>
      <c r="E18" s="3" t="str">
        <f t="shared" si="0"/>
        <v>2003Q1</v>
      </c>
      <c r="F18" s="7">
        <f>Raw!B15</f>
        <v>1.9571212530136108</v>
      </c>
      <c r="G18" s="7">
        <f>Raw!C15</f>
        <v>1.4641475677490234</v>
      </c>
      <c r="H18" s="7">
        <f>Raw!D15</f>
        <v>3.9979798793792725</v>
      </c>
      <c r="I18" s="7">
        <f>Raw!E15</f>
        <v>7.740880012512207</v>
      </c>
      <c r="L18" s="3" t="s">
        <v>107</v>
      </c>
      <c r="M18" s="7">
        <v>2.3974175453186035</v>
      </c>
      <c r="N18" s="7">
        <v>4.709226131439209</v>
      </c>
      <c r="O18" s="7">
        <v>1.0914242267608643</v>
      </c>
      <c r="P18" s="7">
        <v>11.58167552947998</v>
      </c>
      <c r="R18" s="7"/>
    </row>
    <row r="19" spans="1:18" x14ac:dyDescent="0.3">
      <c r="A19" s="3">
        <f t="shared" si="1"/>
        <v>2003</v>
      </c>
      <c r="B19" s="3">
        <f t="shared" si="2"/>
        <v>2</v>
      </c>
      <c r="E19" s="3" t="str">
        <f t="shared" si="0"/>
        <v>2003Q2</v>
      </c>
      <c r="F19" s="7">
        <f>Raw!B16</f>
        <v>1.8186696767807007</v>
      </c>
      <c r="G19" s="7">
        <f>Raw!C16</f>
        <v>1.2517496347427368</v>
      </c>
      <c r="H19" s="7">
        <f>Raw!D16</f>
        <v>4.5193791389465332</v>
      </c>
      <c r="I19" s="7">
        <f>Raw!E16</f>
        <v>8.9209518432617188</v>
      </c>
      <c r="L19" s="3" t="s">
        <v>108</v>
      </c>
      <c r="M19" s="7">
        <v>2.3748972415924072</v>
      </c>
      <c r="N19" s="7">
        <v>4.6879429817199707</v>
      </c>
      <c r="O19" s="7">
        <v>1.0840603113174438</v>
      </c>
      <c r="P19" s="7">
        <v>12.033832550048828</v>
      </c>
      <c r="R19" s="7"/>
    </row>
    <row r="20" spans="1:18" x14ac:dyDescent="0.3">
      <c r="A20" s="3">
        <f t="shared" si="1"/>
        <v>2003</v>
      </c>
      <c r="B20" s="3">
        <f t="shared" si="2"/>
        <v>3</v>
      </c>
      <c r="E20" s="3" t="str">
        <f t="shared" si="0"/>
        <v>2003Q3</v>
      </c>
      <c r="F20" s="7">
        <f>Raw!B17</f>
        <v>1.8379099369049072</v>
      </c>
      <c r="G20" s="7">
        <f>Raw!C17</f>
        <v>1.2645825147628784</v>
      </c>
      <c r="H20" s="7">
        <f>Raw!D17</f>
        <v>5.1099629402160645</v>
      </c>
      <c r="I20" s="7">
        <f>Raw!E17</f>
        <v>9.908848762512207</v>
      </c>
      <c r="L20" s="3" t="s">
        <v>109</v>
      </c>
      <c r="M20" s="7">
        <v>2.3538804054260254</v>
      </c>
      <c r="N20" s="7">
        <v>4.1854472160339355</v>
      </c>
      <c r="O20" s="7">
        <v>1.0857572555541992</v>
      </c>
      <c r="P20" s="7">
        <v>11.792404174804688</v>
      </c>
      <c r="R20" s="7"/>
    </row>
    <row r="21" spans="1:18" x14ac:dyDescent="0.3">
      <c r="A21" s="3">
        <f t="shared" si="1"/>
        <v>2003</v>
      </c>
      <c r="B21" s="3">
        <f t="shared" si="2"/>
        <v>4</v>
      </c>
      <c r="E21" s="3" t="str">
        <f t="shared" si="0"/>
        <v>2003Q4</v>
      </c>
      <c r="F21" s="7">
        <f>Raw!B18</f>
        <v>1.3833446502685547</v>
      </c>
      <c r="G21" s="7">
        <f>Raw!C18</f>
        <v>0.97758305072784424</v>
      </c>
      <c r="H21" s="7">
        <f>Raw!D18</f>
        <v>5.1704545021057129</v>
      </c>
      <c r="I21" s="7">
        <f>Raw!E18</f>
        <v>10.091712951660156</v>
      </c>
      <c r="L21" s="3" t="s">
        <v>110</v>
      </c>
      <c r="M21" s="7">
        <v>2.9365825653076172</v>
      </c>
      <c r="N21" s="7">
        <v>4.0582304000854492</v>
      </c>
      <c r="O21" s="7">
        <v>1.2727097272872925</v>
      </c>
      <c r="P21" s="7">
        <v>10.970182418823242</v>
      </c>
      <c r="R21" s="7"/>
    </row>
    <row r="22" spans="1:18" x14ac:dyDescent="0.3">
      <c r="A22" s="3">
        <f t="shared" si="1"/>
        <v>2004</v>
      </c>
      <c r="B22" s="3">
        <f t="shared" si="2"/>
        <v>1</v>
      </c>
      <c r="E22" s="3" t="str">
        <f t="shared" si="0"/>
        <v>2004Q1</v>
      </c>
      <c r="F22" s="7">
        <f>Raw!B19</f>
        <v>1.6783286333084106</v>
      </c>
      <c r="G22" s="7">
        <f>Raw!C19</f>
        <v>1.2331879138946533</v>
      </c>
      <c r="H22" s="7">
        <f>Raw!D19</f>
        <v>4.8475255966186523</v>
      </c>
      <c r="I22" s="7">
        <f>Raw!E19</f>
        <v>10.065821647644043</v>
      </c>
      <c r="L22" s="3" t="s">
        <v>111</v>
      </c>
      <c r="M22" s="7">
        <v>2.6627893447875977</v>
      </c>
      <c r="N22" s="7">
        <v>4.6149101257324219</v>
      </c>
      <c r="O22" s="7">
        <v>1.1862970590591431</v>
      </c>
      <c r="P22" s="7">
        <v>12.076347351074219</v>
      </c>
      <c r="R22" s="7"/>
    </row>
    <row r="23" spans="1:18" x14ac:dyDescent="0.3">
      <c r="A23" s="3">
        <f t="shared" si="1"/>
        <v>2004</v>
      </c>
      <c r="B23" s="3">
        <f t="shared" si="2"/>
        <v>2</v>
      </c>
      <c r="E23" s="3" t="str">
        <f t="shared" si="0"/>
        <v>2004Q2</v>
      </c>
      <c r="F23" s="7">
        <f>Raw!B20</f>
        <v>1.6100189685821533</v>
      </c>
      <c r="G23" s="7">
        <f>Raw!C20</f>
        <v>0.96545141935348511</v>
      </c>
      <c r="H23" s="7">
        <f>Raw!D20</f>
        <v>5.8954391479492188</v>
      </c>
      <c r="I23" s="7">
        <f>Raw!E20</f>
        <v>11.399999618530273</v>
      </c>
      <c r="L23" s="3" t="s">
        <v>112</v>
      </c>
      <c r="M23" s="7">
        <v>2.5905048847198486</v>
      </c>
      <c r="N23" s="7">
        <v>4.8005380630493164</v>
      </c>
      <c r="O23" s="7">
        <v>1.196534276008606</v>
      </c>
      <c r="P23" s="7">
        <v>12.660714149475098</v>
      </c>
      <c r="R23" s="7"/>
    </row>
    <row r="24" spans="1:18" x14ac:dyDescent="0.3">
      <c r="A24" s="3">
        <f t="shared" si="1"/>
        <v>2004</v>
      </c>
      <c r="B24" s="3">
        <f t="shared" si="2"/>
        <v>3</v>
      </c>
      <c r="E24" s="3" t="str">
        <f t="shared" si="0"/>
        <v>2004Q3</v>
      </c>
      <c r="F24" s="7">
        <f>Raw!B21</f>
        <v>1.5826613903045654</v>
      </c>
      <c r="G24" s="7">
        <f>Raw!C21</f>
        <v>0.92289233207702637</v>
      </c>
      <c r="H24" s="7">
        <f>Raw!D21</f>
        <v>6.121457576751709</v>
      </c>
      <c r="I24" s="7">
        <f>Raw!E21</f>
        <v>12.27680778503418</v>
      </c>
      <c r="L24" s="3" t="s">
        <v>113</v>
      </c>
      <c r="M24" s="7">
        <v>2.6940851211547852</v>
      </c>
      <c r="N24" s="7">
        <v>4.3601880073547363</v>
      </c>
      <c r="O24" s="7">
        <v>1.3169050216674805</v>
      </c>
      <c r="P24" s="7">
        <v>11.033090591430664</v>
      </c>
      <c r="R24" s="7"/>
    </row>
    <row r="25" spans="1:18" x14ac:dyDescent="0.3">
      <c r="A25" s="3">
        <f t="shared" si="1"/>
        <v>2004</v>
      </c>
      <c r="B25" s="3">
        <f t="shared" si="2"/>
        <v>4</v>
      </c>
      <c r="E25" s="3" t="str">
        <f t="shared" si="0"/>
        <v>2004Q4</v>
      </c>
      <c r="F25" s="7">
        <f>Raw!B22</f>
        <v>1.2503513097763062</v>
      </c>
      <c r="G25" s="7">
        <f>Raw!C22</f>
        <v>0.74400120973587036</v>
      </c>
      <c r="H25" s="7">
        <f>Raw!D22</f>
        <v>5.9772725105285645</v>
      </c>
      <c r="I25" s="7">
        <f>Raw!E22</f>
        <v>11.849287033081055</v>
      </c>
      <c r="L25" s="3" t="s">
        <v>114</v>
      </c>
      <c r="M25" s="7">
        <v>3.4622466564178467</v>
      </c>
      <c r="N25" s="7">
        <v>3.6787824630737305</v>
      </c>
      <c r="O25" s="7">
        <v>1.531420111656189</v>
      </c>
      <c r="P25" s="7">
        <v>10.471586227416992</v>
      </c>
      <c r="R25" s="7"/>
    </row>
    <row r="26" spans="1:18" x14ac:dyDescent="0.3">
      <c r="A26" s="3">
        <f t="shared" si="1"/>
        <v>2005</v>
      </c>
      <c r="B26" s="3">
        <f t="shared" si="2"/>
        <v>1</v>
      </c>
      <c r="E26" s="3" t="str">
        <f t="shared" si="0"/>
        <v>2005Q1</v>
      </c>
      <c r="F26" s="7">
        <f>Raw!B23</f>
        <v>1.5496578216552734</v>
      </c>
      <c r="G26" s="7">
        <f>Raw!C23</f>
        <v>0.9060819149017334</v>
      </c>
      <c r="H26" s="7">
        <f>Raw!D23</f>
        <v>5.5503950119018555</v>
      </c>
      <c r="I26" s="7">
        <f>Raw!E23</f>
        <v>11.407407760620117</v>
      </c>
      <c r="L26" s="3" t="s">
        <v>115</v>
      </c>
      <c r="M26" s="7">
        <v>3.0735886096954346</v>
      </c>
      <c r="N26" s="7">
        <v>4.0644416809082031</v>
      </c>
      <c r="O26" s="7">
        <v>1.363184928894043</v>
      </c>
      <c r="P26" s="7">
        <v>11.009008407592773</v>
      </c>
      <c r="R26" s="7"/>
    </row>
    <row r="27" spans="1:18" x14ac:dyDescent="0.3">
      <c r="A27" s="3">
        <f t="shared" si="1"/>
        <v>2005</v>
      </c>
      <c r="B27" s="3">
        <f t="shared" si="2"/>
        <v>2</v>
      </c>
      <c r="E27" s="3" t="str">
        <f t="shared" si="0"/>
        <v>2005Q2</v>
      </c>
      <c r="F27" s="7">
        <f>Raw!B24</f>
        <v>1.5524494647979736</v>
      </c>
      <c r="G27" s="7">
        <f>Raw!C24</f>
        <v>0.75805181264877319</v>
      </c>
      <c r="H27" s="7">
        <f>Raw!D24</f>
        <v>6.380589485168457</v>
      </c>
      <c r="I27" s="7">
        <f>Raw!E24</f>
        <v>12.261363983154297</v>
      </c>
      <c r="L27" s="3" t="s">
        <v>116</v>
      </c>
      <c r="M27" s="7">
        <v>2.864365816116333</v>
      </c>
      <c r="N27" s="7">
        <v>3.8660202026367188</v>
      </c>
      <c r="O27" s="7">
        <v>1.4472494125366211</v>
      </c>
      <c r="P27" s="7">
        <v>11.278812408447266</v>
      </c>
      <c r="R27" s="7"/>
    </row>
    <row r="28" spans="1:18" x14ac:dyDescent="0.3">
      <c r="A28" s="3">
        <f t="shared" si="1"/>
        <v>2005</v>
      </c>
      <c r="B28" s="3">
        <f t="shared" si="2"/>
        <v>3</v>
      </c>
      <c r="E28" s="3" t="str">
        <f t="shared" si="0"/>
        <v>2005Q3</v>
      </c>
      <c r="F28" s="7">
        <f>Raw!B25</f>
        <v>1.4746146202087402</v>
      </c>
      <c r="G28" s="7">
        <f>Raw!C25</f>
        <v>0.75549685955047607</v>
      </c>
      <c r="H28" s="7">
        <f>Raw!D25</f>
        <v>5.8294582366943359</v>
      </c>
      <c r="I28" s="7">
        <f>Raw!E25</f>
        <v>13.198814392089844</v>
      </c>
      <c r="L28" s="3" t="s">
        <v>117</v>
      </c>
      <c r="M28" s="7">
        <v>2.8722078800201416</v>
      </c>
      <c r="N28" s="7">
        <v>3.7691304683685303</v>
      </c>
      <c r="O28" s="7">
        <v>1.4274691343307495</v>
      </c>
      <c r="P28" s="7">
        <v>10.366480827331543</v>
      </c>
      <c r="R28" s="7"/>
    </row>
    <row r="29" spans="1:18" x14ac:dyDescent="0.3">
      <c r="A29" s="3">
        <f t="shared" si="1"/>
        <v>2005</v>
      </c>
      <c r="B29" s="3">
        <f t="shared" si="2"/>
        <v>4</v>
      </c>
      <c r="E29" s="3" t="str">
        <f t="shared" si="0"/>
        <v>2005Q4</v>
      </c>
      <c r="F29" s="7">
        <f>Raw!B26</f>
        <v>1.1598812341690063</v>
      </c>
      <c r="G29" s="7">
        <f>Raw!C26</f>
        <v>0.56533747911453247</v>
      </c>
      <c r="H29" s="7">
        <f>Raw!D26</f>
        <v>5.248070240020752</v>
      </c>
      <c r="I29" s="7">
        <f>Raw!E26</f>
        <v>12.756410598754883</v>
      </c>
      <c r="L29" s="3" t="s">
        <v>118</v>
      </c>
      <c r="M29" s="7">
        <v>3.501960277557373</v>
      </c>
      <c r="N29" s="7">
        <v>3.0943326950073242</v>
      </c>
      <c r="O29" s="7">
        <v>1.8444070816040039</v>
      </c>
      <c r="P29" s="7">
        <v>9.6270637512207031</v>
      </c>
      <c r="R29" s="7"/>
    </row>
    <row r="30" spans="1:18" x14ac:dyDescent="0.3">
      <c r="A30" s="3">
        <f t="shared" si="1"/>
        <v>2006</v>
      </c>
      <c r="B30" s="3">
        <f t="shared" si="2"/>
        <v>1</v>
      </c>
      <c r="E30" s="3" t="str">
        <f t="shared" si="0"/>
        <v>2006Q1</v>
      </c>
      <c r="F30" s="7">
        <f>Raw!B27</f>
        <v>1.5040202140808105</v>
      </c>
      <c r="G30" s="7">
        <f>Raw!C27</f>
        <v>0.71808093786239624</v>
      </c>
      <c r="H30" s="7">
        <f>Raw!D27</f>
        <v>5.266901969909668</v>
      </c>
      <c r="I30" s="7">
        <f>Raw!E27</f>
        <v>12.5</v>
      </c>
      <c r="L30" s="3" t="s">
        <v>119</v>
      </c>
      <c r="M30" s="7">
        <v>3.1082055568695068</v>
      </c>
      <c r="N30" s="7">
        <v>3.7626972198486328</v>
      </c>
      <c r="O30" s="7">
        <v>1.522148609161377</v>
      </c>
      <c r="P30" s="7">
        <v>10.254310607910156</v>
      </c>
      <c r="R30" s="7"/>
    </row>
    <row r="31" spans="1:18" x14ac:dyDescent="0.3">
      <c r="A31" s="3">
        <f t="shared" si="1"/>
        <v>2006</v>
      </c>
      <c r="B31" s="3">
        <f t="shared" si="2"/>
        <v>2</v>
      </c>
      <c r="E31" s="3" t="str">
        <f t="shared" si="0"/>
        <v>2006Q2</v>
      </c>
      <c r="F31" s="7">
        <f>Raw!B28</f>
        <v>1.5803828239440918</v>
      </c>
      <c r="G31" s="7">
        <f>Raw!C28</f>
        <v>0.73673856258392334</v>
      </c>
      <c r="H31" s="7">
        <f>Raw!D28</f>
        <v>5.4991679191589355</v>
      </c>
      <c r="I31" s="7">
        <f>Raw!E28</f>
        <v>12.433204650878906</v>
      </c>
      <c r="L31" s="3" t="s">
        <v>120</v>
      </c>
      <c r="M31" s="7">
        <v>3.1931877136230469</v>
      </c>
      <c r="N31" s="7">
        <v>3.9991567134857178</v>
      </c>
      <c r="O31" s="7">
        <v>1.5460805892944336</v>
      </c>
      <c r="P31" s="7">
        <v>10.163662910461426</v>
      </c>
      <c r="R31" s="7"/>
    </row>
    <row r="32" spans="1:18" x14ac:dyDescent="0.3">
      <c r="A32" s="3">
        <f t="shared" si="1"/>
        <v>2006</v>
      </c>
      <c r="B32" s="3">
        <f t="shared" si="2"/>
        <v>3</v>
      </c>
      <c r="E32" s="3" t="str">
        <f t="shared" si="0"/>
        <v>2006Q3</v>
      </c>
      <c r="F32" s="7">
        <f>Raw!B29</f>
        <v>1.4900970458984375</v>
      </c>
      <c r="G32" s="7">
        <f>Raw!C29</f>
        <v>0.79087501764297485</v>
      </c>
      <c r="H32" s="7">
        <f>Raw!D29</f>
        <v>5.4466524124145508</v>
      </c>
      <c r="I32" s="7">
        <f>Raw!E29</f>
        <v>13.12924861907959</v>
      </c>
      <c r="L32" s="3" t="s">
        <v>121</v>
      </c>
      <c r="M32" s="7">
        <v>3.1627554893493652</v>
      </c>
      <c r="N32" s="7">
        <v>3.9254422187805176</v>
      </c>
      <c r="O32" s="7">
        <v>1.5901197195053101</v>
      </c>
      <c r="P32" s="7">
        <v>9.873138427734375</v>
      </c>
      <c r="R32" s="7"/>
    </row>
    <row r="33" spans="1:18" x14ac:dyDescent="0.3">
      <c r="A33" s="3">
        <f t="shared" si="1"/>
        <v>2006</v>
      </c>
      <c r="B33" s="3">
        <f t="shared" si="2"/>
        <v>4</v>
      </c>
      <c r="E33" s="3" t="str">
        <f t="shared" si="0"/>
        <v>2006Q4</v>
      </c>
      <c r="F33" s="7">
        <f>Raw!B30</f>
        <v>1.3882393836975098</v>
      </c>
      <c r="G33" s="7">
        <f>Raw!C30</f>
        <v>0.76790833473205566</v>
      </c>
      <c r="H33" s="7">
        <f>Raw!D30</f>
        <v>4.80108642578125</v>
      </c>
      <c r="I33" s="7">
        <f>Raw!E30</f>
        <v>11.852030754089355</v>
      </c>
      <c r="L33" s="3" t="s">
        <v>122</v>
      </c>
      <c r="M33" s="7">
        <v>3.6182625293731689</v>
      </c>
      <c r="N33" s="7">
        <v>3.5210208892822266</v>
      </c>
      <c r="O33" s="7">
        <v>1.794231653213501</v>
      </c>
      <c r="P33" s="7">
        <v>9.1794872283935547</v>
      </c>
      <c r="R33" s="7"/>
    </row>
    <row r="34" spans="1:18" x14ac:dyDescent="0.3">
      <c r="A34" s="3">
        <f t="shared" si="1"/>
        <v>2007</v>
      </c>
      <c r="B34" s="3">
        <f t="shared" si="2"/>
        <v>1</v>
      </c>
      <c r="E34" s="3" t="str">
        <f t="shared" si="0"/>
        <v>2007Q1</v>
      </c>
      <c r="F34" s="7">
        <f>Raw!B31</f>
        <v>1.9910390377044678</v>
      </c>
      <c r="G34" s="7">
        <f>Raw!C31</f>
        <v>0.93476080894470215</v>
      </c>
      <c r="H34" s="7">
        <f>Raw!D31</f>
        <v>4.3205127716064453</v>
      </c>
      <c r="I34" s="7">
        <f>Raw!E31</f>
        <v>11.962072372436523</v>
      </c>
      <c r="L34" s="3" t="s">
        <v>123</v>
      </c>
      <c r="M34" s="7">
        <v>3.2521274089813232</v>
      </c>
      <c r="N34" s="7">
        <v>4.0751938819885254</v>
      </c>
      <c r="O34" s="7">
        <v>1.5939478874206543</v>
      </c>
      <c r="P34" s="7">
        <v>9.8114032745361328</v>
      </c>
      <c r="R34" s="7"/>
    </row>
    <row r="35" spans="1:18" x14ac:dyDescent="0.3">
      <c r="A35" s="3">
        <f t="shared" si="1"/>
        <v>2007</v>
      </c>
      <c r="B35" s="3">
        <f t="shared" si="2"/>
        <v>2</v>
      </c>
      <c r="E35" s="3" t="str">
        <f t="shared" si="0"/>
        <v>2007Q2</v>
      </c>
      <c r="F35" s="7">
        <f>Raw!B32</f>
        <v>1.679915189743042</v>
      </c>
      <c r="G35" s="7">
        <f>Raw!C32</f>
        <v>0.84373557567596436</v>
      </c>
      <c r="H35" s="7">
        <f>Raw!D32</f>
        <v>4.7401556968688965</v>
      </c>
      <c r="I35" s="7">
        <f>Raw!E32</f>
        <v>12.368420600891113</v>
      </c>
      <c r="L35" s="3" t="s">
        <v>124</v>
      </c>
      <c r="M35" s="7">
        <v>3.0312569141387939</v>
      </c>
      <c r="N35" s="7">
        <v>4.1866393089294434</v>
      </c>
      <c r="O35" s="7">
        <v>1.6181515455245972</v>
      </c>
      <c r="P35" s="7">
        <v>10.052308082580566</v>
      </c>
      <c r="R35" s="7"/>
    </row>
    <row r="36" spans="1:18" x14ac:dyDescent="0.3">
      <c r="A36" s="3">
        <f t="shared" si="1"/>
        <v>2007</v>
      </c>
      <c r="B36" s="3">
        <f t="shared" si="2"/>
        <v>3</v>
      </c>
      <c r="E36" s="3" t="str">
        <f t="shared" si="0"/>
        <v>2007Q3</v>
      </c>
      <c r="F36" s="7">
        <f>Raw!B33</f>
        <v>1.8388482332229614</v>
      </c>
      <c r="G36" s="7">
        <f>Raw!C33</f>
        <v>0.89154928922653198</v>
      </c>
      <c r="H36" s="7">
        <f>Raw!D33</f>
        <v>4.6513991355895996</v>
      </c>
      <c r="I36" s="7">
        <f>Raw!E33</f>
        <v>12.543859481811523</v>
      </c>
      <c r="L36" s="3" t="s">
        <v>125</v>
      </c>
      <c r="M36" s="7">
        <v>3.0408060550689697</v>
      </c>
      <c r="N36" s="7">
        <v>4.2267332077026367</v>
      </c>
      <c r="O36" s="7">
        <v>1.5415425300598145</v>
      </c>
      <c r="P36" s="7">
        <v>10.117223739624023</v>
      </c>
      <c r="R36" s="7"/>
    </row>
    <row r="37" spans="1:18" x14ac:dyDescent="0.3">
      <c r="A37" s="3">
        <f t="shared" si="1"/>
        <v>2007</v>
      </c>
      <c r="B37" s="3">
        <f t="shared" si="2"/>
        <v>4</v>
      </c>
      <c r="E37" s="3" t="str">
        <f t="shared" si="0"/>
        <v>2007Q4</v>
      </c>
      <c r="F37" s="7">
        <f>Raw!B34</f>
        <v>1.7425835132598877</v>
      </c>
      <c r="G37" s="7">
        <f>Raw!C34</f>
        <v>0.820762038230896</v>
      </c>
      <c r="H37" s="7">
        <f>Raw!D34</f>
        <v>4.3582162857055664</v>
      </c>
      <c r="I37" s="7">
        <f>Raw!E34</f>
        <v>11.808823585510254</v>
      </c>
      <c r="L37" s="3" t="s">
        <v>126</v>
      </c>
      <c r="M37" s="7">
        <v>3.2800981998443604</v>
      </c>
      <c r="N37" s="7">
        <v>3.9076087474822998</v>
      </c>
      <c r="O37" s="7">
        <v>1.7851815223693848</v>
      </c>
      <c r="P37" s="7">
        <v>9.2789421081542969</v>
      </c>
      <c r="R37" s="7"/>
    </row>
    <row r="38" spans="1:18" x14ac:dyDescent="0.3">
      <c r="A38" s="3">
        <f t="shared" si="1"/>
        <v>2008</v>
      </c>
      <c r="B38" s="3">
        <f t="shared" si="2"/>
        <v>1</v>
      </c>
      <c r="E38" s="3" t="str">
        <f t="shared" si="0"/>
        <v>2008Q1</v>
      </c>
      <c r="F38" s="7">
        <f>Raw!B35</f>
        <v>1.8950344324111938</v>
      </c>
      <c r="G38" s="7">
        <f>Raw!C35</f>
        <v>1.0707656145095825</v>
      </c>
      <c r="H38" s="7">
        <f>Raw!D35</f>
        <v>4.0643396377563477</v>
      </c>
      <c r="I38" s="7">
        <f>Raw!E35</f>
        <v>11.177640914916992</v>
      </c>
      <c r="L38" s="3" t="s">
        <v>127</v>
      </c>
      <c r="M38" s="7">
        <v>3.0000190734863281</v>
      </c>
      <c r="N38" s="7">
        <v>4.4552392959594727</v>
      </c>
      <c r="O38" s="7">
        <v>1.5669025182723999</v>
      </c>
      <c r="P38" s="7">
        <v>9.8260869979858398</v>
      </c>
      <c r="R38" s="7"/>
    </row>
    <row r="39" spans="1:18" x14ac:dyDescent="0.3">
      <c r="A39" s="3">
        <f t="shared" si="1"/>
        <v>2008</v>
      </c>
      <c r="B39" s="3">
        <f t="shared" si="2"/>
        <v>2</v>
      </c>
      <c r="E39" s="3" t="str">
        <f t="shared" si="0"/>
        <v>2008Q2</v>
      </c>
      <c r="F39" s="7">
        <f>Raw!B36</f>
        <v>1.6467005014419556</v>
      </c>
      <c r="G39" s="7">
        <f>Raw!C36</f>
        <v>0.97169649600982666</v>
      </c>
      <c r="H39" s="7">
        <f>Raw!D36</f>
        <v>4.588892936706543</v>
      </c>
      <c r="I39" s="7">
        <f>Raw!E36</f>
        <v>11.900826454162598</v>
      </c>
      <c r="L39" s="3" t="s">
        <v>128</v>
      </c>
      <c r="M39" s="7">
        <v>2.9770834445953369</v>
      </c>
      <c r="N39" s="7">
        <v>4.5247526168823242</v>
      </c>
      <c r="O39" s="7">
        <v>1.630499005317688</v>
      </c>
      <c r="P39" s="7">
        <v>10.014298439025879</v>
      </c>
      <c r="R39" s="7"/>
    </row>
    <row r="40" spans="1:18" x14ac:dyDescent="0.3">
      <c r="A40" s="3">
        <f t="shared" si="1"/>
        <v>2008</v>
      </c>
      <c r="B40" s="3">
        <f t="shared" si="2"/>
        <v>3</v>
      </c>
      <c r="E40" s="3" t="str">
        <f t="shared" si="0"/>
        <v>2008Q3</v>
      </c>
      <c r="F40" s="7">
        <f>Raw!B37</f>
        <v>1.8797538280487061</v>
      </c>
      <c r="G40" s="7">
        <f>Raw!C37</f>
        <v>0.98445302248001099</v>
      </c>
      <c r="H40" s="7">
        <f>Raw!D37</f>
        <v>4.7476110458374023</v>
      </c>
      <c r="I40" s="7">
        <f>Raw!E37</f>
        <v>11.40526008605957</v>
      </c>
      <c r="L40" s="3" t="s">
        <v>129</v>
      </c>
      <c r="M40" s="7">
        <v>3.0133426189422607</v>
      </c>
      <c r="N40" s="7">
        <v>4.3708271980285645</v>
      </c>
      <c r="O40" s="7">
        <v>1.6690014600753784</v>
      </c>
      <c r="P40" s="7">
        <v>9.7427806854248047</v>
      </c>
      <c r="R40" s="7"/>
    </row>
    <row r="41" spans="1:18" x14ac:dyDescent="0.3">
      <c r="A41" s="3">
        <f t="shared" si="1"/>
        <v>2008</v>
      </c>
      <c r="B41" s="3">
        <f t="shared" si="2"/>
        <v>4</v>
      </c>
      <c r="E41" s="3" t="str">
        <f t="shared" si="0"/>
        <v>2008Q4</v>
      </c>
      <c r="F41" s="7">
        <f>Raw!B38</f>
        <v>1.9216278791427612</v>
      </c>
      <c r="G41" s="7">
        <f>Raw!C38</f>
        <v>1.0200430154800415</v>
      </c>
      <c r="H41" s="7">
        <f>Raw!D38</f>
        <v>3.2582035064697266</v>
      </c>
      <c r="I41" s="7">
        <f>Raw!E38</f>
        <v>8.8775196075439453</v>
      </c>
      <c r="L41" s="3" t="s">
        <v>130</v>
      </c>
      <c r="M41" s="7">
        <v>4.1065130233764648</v>
      </c>
      <c r="N41" s="7">
        <v>3.536658763885498</v>
      </c>
      <c r="O41" s="7">
        <v>2.1645796298980713</v>
      </c>
      <c r="P41" s="7">
        <v>8.8240861892700195</v>
      </c>
      <c r="R41" s="7"/>
    </row>
    <row r="42" spans="1:18" x14ac:dyDescent="0.3">
      <c r="A42" s="3">
        <f t="shared" si="1"/>
        <v>2009</v>
      </c>
      <c r="B42" s="3">
        <f t="shared" si="2"/>
        <v>1</v>
      </c>
      <c r="E42" s="3" t="str">
        <f t="shared" si="0"/>
        <v>2009Q1</v>
      </c>
      <c r="F42" s="7">
        <f>Raw!B39</f>
        <v>2.4714868068695068</v>
      </c>
      <c r="G42" s="7">
        <f>Raw!C39</f>
        <v>1.283473014831543</v>
      </c>
      <c r="H42" s="7">
        <f>Raw!D39</f>
        <v>3.1954817771911621</v>
      </c>
      <c r="I42" s="7">
        <f>Raw!E39</f>
        <v>8.944392204284668</v>
      </c>
      <c r="L42" s="3" t="s">
        <v>131</v>
      </c>
      <c r="M42" s="7">
        <v>3.5435581207275391</v>
      </c>
      <c r="N42" s="7">
        <v>4.2412848472595215</v>
      </c>
      <c r="O42" s="7">
        <v>1.9308542013168335</v>
      </c>
      <c r="P42" s="7">
        <v>9.5311374664306641</v>
      </c>
      <c r="R42" s="7"/>
    </row>
    <row r="43" spans="1:18" x14ac:dyDescent="0.3">
      <c r="A43" s="3">
        <f t="shared" si="1"/>
        <v>2009</v>
      </c>
      <c r="B43" s="3">
        <f t="shared" si="2"/>
        <v>2</v>
      </c>
      <c r="E43" s="3" t="str">
        <f t="shared" si="0"/>
        <v>2009Q2</v>
      </c>
      <c r="F43" s="7">
        <f>Raw!B40</f>
        <v>2.208920955657959</v>
      </c>
      <c r="G43" s="7">
        <f>Raw!C40</f>
        <v>1.1263879537582397</v>
      </c>
      <c r="H43" s="7">
        <f>Raw!D40</f>
        <v>3.6468899250030518</v>
      </c>
      <c r="I43" s="7">
        <f>Raw!E40</f>
        <v>9.7336721420288086</v>
      </c>
      <c r="L43" s="3" t="s">
        <v>132</v>
      </c>
      <c r="M43" s="7">
        <v>3.4232463836669922</v>
      </c>
      <c r="N43" s="7">
        <v>4.27923583984375</v>
      </c>
      <c r="O43" s="7">
        <v>1.9778013229370117</v>
      </c>
      <c r="P43" s="7">
        <v>9.5765113830566406</v>
      </c>
      <c r="R43" s="7"/>
    </row>
    <row r="44" spans="1:18" x14ac:dyDescent="0.3">
      <c r="A44" s="3">
        <f t="shared" si="1"/>
        <v>2009</v>
      </c>
      <c r="B44" s="3">
        <f t="shared" si="2"/>
        <v>3</v>
      </c>
      <c r="E44" s="3" t="str">
        <f t="shared" si="0"/>
        <v>2009Q3</v>
      </c>
      <c r="F44" s="7">
        <f>Raw!B41</f>
        <v>2.170264720916748</v>
      </c>
      <c r="G44" s="7">
        <f>Raw!C41</f>
        <v>1.0553908348083496</v>
      </c>
      <c r="H44" s="7">
        <f>Raw!D41</f>
        <v>3.9248213768005371</v>
      </c>
      <c r="I44" s="7">
        <f>Raw!E41</f>
        <v>10.494634628295898</v>
      </c>
      <c r="L44" s="3" t="s">
        <v>133</v>
      </c>
      <c r="M44" s="7">
        <v>3.5199503898620605</v>
      </c>
      <c r="N44" s="7">
        <v>4.1692981719970703</v>
      </c>
      <c r="O44" s="7">
        <v>2.0028579235076904</v>
      </c>
      <c r="P44" s="7">
        <v>9.2034950256347656</v>
      </c>
      <c r="R44" s="7"/>
    </row>
    <row r="45" spans="1:18" x14ac:dyDescent="0.3">
      <c r="A45" s="3">
        <f t="shared" si="1"/>
        <v>2009</v>
      </c>
      <c r="B45" s="3">
        <f t="shared" si="2"/>
        <v>4</v>
      </c>
      <c r="E45" s="3" t="str">
        <f t="shared" si="0"/>
        <v>2009Q4</v>
      </c>
      <c r="F45" s="7">
        <f>Raw!B42</f>
        <v>1.5365146398544312</v>
      </c>
      <c r="G45" s="7">
        <f>Raw!C42</f>
        <v>0.79197925329208374</v>
      </c>
      <c r="H45" s="7">
        <f>Raw!D42</f>
        <v>3.9310345649719238</v>
      </c>
      <c r="I45" s="7">
        <f>Raw!E42</f>
        <v>10.369478225708008</v>
      </c>
    </row>
    <row r="46" spans="1:18" x14ac:dyDescent="0.3">
      <c r="A46" s="3">
        <f t="shared" si="1"/>
        <v>2010</v>
      </c>
      <c r="B46" s="3">
        <f t="shared" si="2"/>
        <v>1</v>
      </c>
      <c r="E46" s="3" t="str">
        <f t="shared" si="0"/>
        <v>2010Q1</v>
      </c>
      <c r="F46" s="7">
        <f>Raw!B43</f>
        <v>2.0021166801452637</v>
      </c>
      <c r="G46" s="7">
        <f>Raw!C43</f>
        <v>1.0056233406066895</v>
      </c>
      <c r="H46" s="7">
        <f>Raw!D43</f>
        <v>4.0181207656860352</v>
      </c>
      <c r="I46" s="7">
        <f>Raw!E43</f>
        <v>11.052631378173828</v>
      </c>
    </row>
    <row r="47" spans="1:18" x14ac:dyDescent="0.3">
      <c r="A47" s="3">
        <f t="shared" si="1"/>
        <v>2010</v>
      </c>
      <c r="B47" s="3">
        <f t="shared" si="2"/>
        <v>2</v>
      </c>
      <c r="E47" s="3" t="str">
        <f t="shared" si="0"/>
        <v>2010Q2</v>
      </c>
      <c r="F47" s="7">
        <f>Raw!B44</f>
        <v>1.9772697687149048</v>
      </c>
      <c r="G47" s="7">
        <f>Raw!C44</f>
        <v>0.83335286378860474</v>
      </c>
      <c r="H47" s="7">
        <f>Raw!D44</f>
        <v>4.1664056777954102</v>
      </c>
      <c r="I47" s="7">
        <f>Raw!E44</f>
        <v>12.034439086914063</v>
      </c>
    </row>
    <row r="48" spans="1:18" x14ac:dyDescent="0.3">
      <c r="A48" s="3">
        <f t="shared" si="1"/>
        <v>2010</v>
      </c>
      <c r="B48" s="3">
        <f t="shared" si="2"/>
        <v>3</v>
      </c>
      <c r="E48" s="3" t="str">
        <f t="shared" si="0"/>
        <v>2010Q3</v>
      </c>
      <c r="F48" s="7">
        <f>Raw!B45</f>
        <v>1.9131400585174561</v>
      </c>
      <c r="G48" s="7">
        <f>Raw!C45</f>
        <v>0.79474592208862305</v>
      </c>
      <c r="H48" s="7">
        <f>Raw!D45</f>
        <v>4.468235969543457</v>
      </c>
      <c r="I48" s="7">
        <f>Raw!E45</f>
        <v>12.795222282409668</v>
      </c>
    </row>
    <row r="49" spans="1:9" x14ac:dyDescent="0.3">
      <c r="A49" s="3">
        <f t="shared" si="1"/>
        <v>2010</v>
      </c>
      <c r="B49" s="3">
        <f t="shared" si="2"/>
        <v>4</v>
      </c>
      <c r="E49" s="3" t="str">
        <f t="shared" si="0"/>
        <v>2010Q4</v>
      </c>
      <c r="F49" s="7">
        <f>Raw!B46</f>
        <v>1.8164999485015869</v>
      </c>
      <c r="G49" s="7">
        <f>Raw!C46</f>
        <v>0.67727130651473999</v>
      </c>
      <c r="H49" s="7">
        <f>Raw!D46</f>
        <v>4.1732449531555176</v>
      </c>
      <c r="I49" s="7">
        <f>Raw!E46</f>
        <v>12.407723426818848</v>
      </c>
    </row>
    <row r="50" spans="1:9" x14ac:dyDescent="0.3">
      <c r="A50" s="3">
        <f t="shared" si="1"/>
        <v>2011</v>
      </c>
      <c r="B50" s="3">
        <f t="shared" si="2"/>
        <v>1</v>
      </c>
      <c r="E50" s="3" t="str">
        <f t="shared" si="0"/>
        <v>2011Q1</v>
      </c>
      <c r="F50" s="7">
        <f>Raw!B47</f>
        <v>2.137021541595459</v>
      </c>
      <c r="G50" s="7">
        <f>Raw!C47</f>
        <v>0.84956991672515869</v>
      </c>
      <c r="H50" s="7">
        <f>Raw!D47</f>
        <v>4.2020010948181152</v>
      </c>
      <c r="I50" s="7">
        <f>Raw!E47</f>
        <v>12.683242797851563</v>
      </c>
    </row>
    <row r="51" spans="1:9" x14ac:dyDescent="0.3">
      <c r="A51" s="3">
        <f t="shared" si="1"/>
        <v>2011</v>
      </c>
      <c r="B51" s="3">
        <f t="shared" si="2"/>
        <v>2</v>
      </c>
      <c r="E51" s="3" t="str">
        <f t="shared" si="0"/>
        <v>2011Q2</v>
      </c>
      <c r="F51" s="7">
        <f>Raw!B48</f>
        <v>1.9182429313659668</v>
      </c>
      <c r="G51" s="7">
        <f>Raw!C48</f>
        <v>0.83549928665161133</v>
      </c>
      <c r="H51" s="7">
        <f>Raw!D48</f>
        <v>4.5342464447021484</v>
      </c>
      <c r="I51" s="7">
        <f>Raw!E48</f>
        <v>13.200454711914063</v>
      </c>
    </row>
    <row r="52" spans="1:9" x14ac:dyDescent="0.3">
      <c r="A52" s="3">
        <f t="shared" si="1"/>
        <v>2011</v>
      </c>
      <c r="B52" s="3">
        <f t="shared" si="2"/>
        <v>3</v>
      </c>
      <c r="E52" s="3" t="str">
        <f t="shared" si="0"/>
        <v>2011Q3</v>
      </c>
      <c r="F52" s="7">
        <f>Raw!B49</f>
        <v>1.9267919063568115</v>
      </c>
      <c r="G52" s="7">
        <f>Raw!C49</f>
        <v>0.94014477729797363</v>
      </c>
      <c r="H52" s="7">
        <f>Raw!D49</f>
        <v>5.0296244621276855</v>
      </c>
      <c r="I52" s="7">
        <f>Raw!E49</f>
        <v>13.674797058105469</v>
      </c>
    </row>
    <row r="53" spans="1:9" x14ac:dyDescent="0.3">
      <c r="A53" s="3">
        <f t="shared" si="1"/>
        <v>2011</v>
      </c>
      <c r="B53" s="3">
        <f t="shared" si="2"/>
        <v>4</v>
      </c>
      <c r="E53" s="3" t="str">
        <f t="shared" si="0"/>
        <v>2011Q4</v>
      </c>
      <c r="F53" s="7">
        <f>Raw!B50</f>
        <v>1.989692211151123</v>
      </c>
      <c r="G53" s="7">
        <f>Raw!C50</f>
        <v>0.87870562076568604</v>
      </c>
      <c r="H53" s="7">
        <f>Raw!D50</f>
        <v>4.2559566497802734</v>
      </c>
      <c r="I53" s="7">
        <f>Raw!E50</f>
        <v>12.335180282592773</v>
      </c>
    </row>
    <row r="54" spans="1:9" x14ac:dyDescent="0.3">
      <c r="A54" s="3">
        <f t="shared" si="1"/>
        <v>2012</v>
      </c>
      <c r="B54" s="3">
        <f t="shared" si="2"/>
        <v>1</v>
      </c>
      <c r="E54" s="3" t="str">
        <f t="shared" si="0"/>
        <v>2012Q1</v>
      </c>
      <c r="F54" s="7">
        <f>Raw!B51</f>
        <v>2.3595890998840332</v>
      </c>
      <c r="G54" s="7">
        <f>Raw!C51</f>
        <v>1.088329553604126</v>
      </c>
      <c r="H54" s="7">
        <f>Raw!D51</f>
        <v>3.904857873916626</v>
      </c>
      <c r="I54" s="7">
        <f>Raw!E51</f>
        <v>11.287657737731934</v>
      </c>
    </row>
    <row r="55" spans="1:9" x14ac:dyDescent="0.3">
      <c r="A55" s="3">
        <f t="shared" si="1"/>
        <v>2012</v>
      </c>
      <c r="B55" s="3">
        <f t="shared" si="2"/>
        <v>2</v>
      </c>
      <c r="E55" s="3" t="str">
        <f t="shared" si="0"/>
        <v>2012Q2</v>
      </c>
      <c r="F55" s="7">
        <f>Raw!B52</f>
        <v>2.2462379932403564</v>
      </c>
      <c r="G55" s="7">
        <f>Raw!C52</f>
        <v>0.99369585514068604</v>
      </c>
      <c r="H55" s="7">
        <f>Raw!D52</f>
        <v>4.4101581573486328</v>
      </c>
      <c r="I55" s="7">
        <f>Raw!E52</f>
        <v>11.566225051879883</v>
      </c>
    </row>
    <row r="56" spans="1:9" x14ac:dyDescent="0.3">
      <c r="A56" s="3">
        <f t="shared" si="1"/>
        <v>2012</v>
      </c>
      <c r="B56" s="3">
        <f t="shared" si="2"/>
        <v>3</v>
      </c>
      <c r="E56" s="3" t="str">
        <f t="shared" si="0"/>
        <v>2012Q3</v>
      </c>
      <c r="F56" s="7">
        <f>Raw!B53</f>
        <v>2.2692763805389404</v>
      </c>
      <c r="G56" s="7">
        <f>Raw!C53</f>
        <v>1.0898330211639404</v>
      </c>
      <c r="H56" s="7">
        <f>Raw!D53</f>
        <v>4.4406776428222656</v>
      </c>
      <c r="I56" s="7">
        <f>Raw!E53</f>
        <v>11.865975379943848</v>
      </c>
    </row>
    <row r="57" spans="1:9" x14ac:dyDescent="0.3">
      <c r="A57" s="3">
        <f t="shared" si="1"/>
        <v>2012</v>
      </c>
      <c r="B57" s="3">
        <f t="shared" si="2"/>
        <v>4</v>
      </c>
      <c r="E57" s="3" t="str">
        <f t="shared" si="0"/>
        <v>2012Q4</v>
      </c>
      <c r="F57" s="7">
        <f>Raw!B54</f>
        <v>2.3246827125549316</v>
      </c>
      <c r="G57" s="7">
        <f>Raw!C54</f>
        <v>1.0849542617797852</v>
      </c>
      <c r="H57" s="7">
        <f>Raw!D54</f>
        <v>4.1766982078552246</v>
      </c>
      <c r="I57" s="7">
        <f>Raw!E54</f>
        <v>11.285743713378906</v>
      </c>
    </row>
    <row r="58" spans="1:9" x14ac:dyDescent="0.3">
      <c r="A58" s="3">
        <f t="shared" si="1"/>
        <v>2013</v>
      </c>
      <c r="B58" s="3">
        <f t="shared" si="2"/>
        <v>1</v>
      </c>
      <c r="E58" s="3" t="str">
        <f t="shared" si="0"/>
        <v>2013Q1</v>
      </c>
      <c r="F58" s="7">
        <f>Raw!B55</f>
        <v>2.740215539932251</v>
      </c>
      <c r="G58" s="7">
        <f>Raw!C55</f>
        <v>1.1307835578918457</v>
      </c>
      <c r="H58" s="7">
        <f>Raw!D55</f>
        <v>4.0705556869506836</v>
      </c>
      <c r="I58" s="7">
        <f>Raw!E55</f>
        <v>10.922941207885742</v>
      </c>
    </row>
    <row r="59" spans="1:9" x14ac:dyDescent="0.3">
      <c r="A59" s="3">
        <f t="shared" si="1"/>
        <v>2013</v>
      </c>
      <c r="B59" s="3">
        <f t="shared" si="2"/>
        <v>2</v>
      </c>
      <c r="E59" s="3" t="str">
        <f t="shared" si="0"/>
        <v>2013Q2</v>
      </c>
      <c r="F59" s="7">
        <f>Raw!B56</f>
        <v>2.3974175453186035</v>
      </c>
      <c r="G59" s="7">
        <f>Raw!C56</f>
        <v>1.0914242267608643</v>
      </c>
      <c r="H59" s="7">
        <f>Raw!D56</f>
        <v>4.709226131439209</v>
      </c>
      <c r="I59" s="7">
        <f>Raw!E56</f>
        <v>11.58167552947998</v>
      </c>
    </row>
    <row r="60" spans="1:9" x14ac:dyDescent="0.3">
      <c r="A60" s="3">
        <f t="shared" si="1"/>
        <v>2013</v>
      </c>
      <c r="B60" s="3">
        <f t="shared" si="2"/>
        <v>3</v>
      </c>
      <c r="E60" s="3" t="str">
        <f t="shared" si="0"/>
        <v>2013Q3</v>
      </c>
      <c r="F60" s="7">
        <f>Raw!B57</f>
        <v>2.3748972415924072</v>
      </c>
      <c r="G60" s="7">
        <f>Raw!C57</f>
        <v>1.0840603113174438</v>
      </c>
      <c r="H60" s="7">
        <f>Raw!D57</f>
        <v>4.6879429817199707</v>
      </c>
      <c r="I60" s="7">
        <f>Raw!E57</f>
        <v>12.033832550048828</v>
      </c>
    </row>
    <row r="61" spans="1:9" x14ac:dyDescent="0.3">
      <c r="A61" s="3">
        <f t="shared" si="1"/>
        <v>2013</v>
      </c>
      <c r="B61" s="3">
        <f t="shared" si="2"/>
        <v>4</v>
      </c>
      <c r="E61" s="3" t="str">
        <f t="shared" si="0"/>
        <v>2013Q4</v>
      </c>
      <c r="F61" s="7">
        <f>Raw!B58</f>
        <v>2.3538804054260254</v>
      </c>
      <c r="G61" s="7">
        <f>Raw!C58</f>
        <v>1.0857572555541992</v>
      </c>
      <c r="H61" s="7">
        <f>Raw!D58</f>
        <v>4.1854472160339355</v>
      </c>
      <c r="I61" s="7">
        <f>Raw!E58</f>
        <v>11.792404174804688</v>
      </c>
    </row>
    <row r="62" spans="1:9" x14ac:dyDescent="0.3">
      <c r="A62" s="3">
        <f t="shared" si="1"/>
        <v>2014</v>
      </c>
      <c r="B62" s="3">
        <f t="shared" si="2"/>
        <v>1</v>
      </c>
      <c r="E62" s="3" t="str">
        <f t="shared" si="0"/>
        <v>2014Q1</v>
      </c>
      <c r="F62" s="7">
        <f>Raw!B59</f>
        <v>2.9365825653076172</v>
      </c>
      <c r="G62" s="7">
        <f>Raw!C59</f>
        <v>1.2727097272872925</v>
      </c>
      <c r="H62" s="7">
        <f>Raw!D59</f>
        <v>4.0582304000854492</v>
      </c>
      <c r="I62" s="7">
        <f>Raw!E59</f>
        <v>10.970182418823242</v>
      </c>
    </row>
    <row r="63" spans="1:9" x14ac:dyDescent="0.3">
      <c r="A63" s="3">
        <f t="shared" si="1"/>
        <v>2014</v>
      </c>
      <c r="B63" s="3">
        <f t="shared" si="2"/>
        <v>2</v>
      </c>
      <c r="E63" s="3" t="str">
        <f t="shared" si="0"/>
        <v>2014Q2</v>
      </c>
      <c r="F63" s="7">
        <f>Raw!B60</f>
        <v>2.6627893447875977</v>
      </c>
      <c r="G63" s="7">
        <f>Raw!C60</f>
        <v>1.1862970590591431</v>
      </c>
      <c r="H63" s="7">
        <f>Raw!D60</f>
        <v>4.6149101257324219</v>
      </c>
      <c r="I63" s="7">
        <f>Raw!E60</f>
        <v>12.076347351074219</v>
      </c>
    </row>
    <row r="64" spans="1:9" x14ac:dyDescent="0.3">
      <c r="A64" s="3">
        <f t="shared" si="1"/>
        <v>2014</v>
      </c>
      <c r="B64" s="3">
        <f t="shared" si="2"/>
        <v>3</v>
      </c>
      <c r="E64" s="3" t="str">
        <f t="shared" si="0"/>
        <v>2014Q3</v>
      </c>
      <c r="F64" s="7">
        <f>Raw!B61</f>
        <v>2.5905048847198486</v>
      </c>
      <c r="G64" s="7">
        <f>Raw!C61</f>
        <v>1.196534276008606</v>
      </c>
      <c r="H64" s="7">
        <f>Raw!D61</f>
        <v>4.8005380630493164</v>
      </c>
      <c r="I64" s="7">
        <f>Raw!E61</f>
        <v>12.660714149475098</v>
      </c>
    </row>
    <row r="65" spans="1:9" x14ac:dyDescent="0.3">
      <c r="A65" s="3">
        <f t="shared" si="1"/>
        <v>2014</v>
      </c>
      <c r="B65" s="3">
        <f t="shared" si="2"/>
        <v>4</v>
      </c>
      <c r="E65" s="3" t="str">
        <f t="shared" si="0"/>
        <v>2014Q4</v>
      </c>
      <c r="F65" s="7">
        <f>Raw!B62</f>
        <v>2.6940851211547852</v>
      </c>
      <c r="G65" s="7">
        <f>Raw!C62</f>
        <v>1.3169050216674805</v>
      </c>
      <c r="H65" s="7">
        <f>Raw!D62</f>
        <v>4.3601880073547363</v>
      </c>
      <c r="I65" s="7">
        <f>Raw!E62</f>
        <v>11.033090591430664</v>
      </c>
    </row>
    <row r="66" spans="1:9" x14ac:dyDescent="0.3">
      <c r="A66" s="3">
        <f t="shared" si="1"/>
        <v>2015</v>
      </c>
      <c r="B66" s="3">
        <f t="shared" si="2"/>
        <v>1</v>
      </c>
      <c r="E66" s="3" t="str">
        <f t="shared" si="0"/>
        <v>2015Q1</v>
      </c>
      <c r="F66" s="7">
        <f>Raw!B63</f>
        <v>3.4622466564178467</v>
      </c>
      <c r="G66" s="7">
        <f>Raw!C63</f>
        <v>1.531420111656189</v>
      </c>
      <c r="H66" s="7">
        <f>Raw!D63</f>
        <v>3.6787824630737305</v>
      </c>
      <c r="I66" s="7">
        <f>Raw!E63</f>
        <v>10.471586227416992</v>
      </c>
    </row>
    <row r="67" spans="1:9" x14ac:dyDescent="0.3">
      <c r="A67" s="3">
        <f t="shared" si="1"/>
        <v>2015</v>
      </c>
      <c r="B67" s="3">
        <f t="shared" si="2"/>
        <v>2</v>
      </c>
      <c r="E67" s="3" t="str">
        <f t="shared" si="0"/>
        <v>2015Q2</v>
      </c>
      <c r="F67" s="7">
        <f>Raw!B64</f>
        <v>3.0735886096954346</v>
      </c>
      <c r="G67" s="7">
        <f>Raw!C64</f>
        <v>1.363184928894043</v>
      </c>
      <c r="H67" s="7">
        <f>Raw!D64</f>
        <v>4.0644416809082031</v>
      </c>
      <c r="I67" s="7">
        <f>Raw!E64</f>
        <v>11.009008407592773</v>
      </c>
    </row>
    <row r="68" spans="1:9" x14ac:dyDescent="0.3">
      <c r="A68" s="3">
        <f t="shared" si="1"/>
        <v>2015</v>
      </c>
      <c r="B68" s="3">
        <f t="shared" si="2"/>
        <v>3</v>
      </c>
      <c r="E68" s="3" t="str">
        <f t="shared" si="0"/>
        <v>2015Q3</v>
      </c>
      <c r="F68" s="7">
        <f>Raw!B65</f>
        <v>2.864365816116333</v>
      </c>
      <c r="G68" s="7">
        <f>Raw!C65</f>
        <v>1.4472494125366211</v>
      </c>
      <c r="H68" s="7">
        <f>Raw!D65</f>
        <v>3.8660202026367188</v>
      </c>
      <c r="I68" s="7">
        <f>Raw!E65</f>
        <v>11.278812408447266</v>
      </c>
    </row>
    <row r="69" spans="1:9" x14ac:dyDescent="0.3">
      <c r="A69" s="3">
        <f t="shared" si="1"/>
        <v>2015</v>
      </c>
      <c r="B69" s="3">
        <f t="shared" si="2"/>
        <v>4</v>
      </c>
      <c r="E69" s="3" t="str">
        <f t="shared" si="0"/>
        <v>2015Q4</v>
      </c>
      <c r="F69" s="7">
        <f>Raw!B66</f>
        <v>2.8722078800201416</v>
      </c>
      <c r="G69" s="7">
        <f>Raw!C66</f>
        <v>1.4274691343307495</v>
      </c>
      <c r="H69" s="7">
        <f>Raw!D66</f>
        <v>3.7691304683685303</v>
      </c>
      <c r="I69" s="7">
        <f>Raw!E66</f>
        <v>10.366480827331543</v>
      </c>
    </row>
    <row r="70" spans="1:9" x14ac:dyDescent="0.3">
      <c r="A70" s="3">
        <f t="shared" si="1"/>
        <v>2016</v>
      </c>
      <c r="B70" s="3">
        <f t="shared" si="2"/>
        <v>1</v>
      </c>
      <c r="E70" s="3" t="str">
        <f t="shared" ref="E70:E86" si="3">A70&amp;"Q"&amp;B70</f>
        <v>2016Q1</v>
      </c>
      <c r="F70" s="7">
        <f>Raw!B67</f>
        <v>3.501960277557373</v>
      </c>
      <c r="G70" s="7">
        <f>Raw!C67</f>
        <v>1.8444070816040039</v>
      </c>
      <c r="H70" s="7">
        <f>Raw!D67</f>
        <v>3.0943326950073242</v>
      </c>
      <c r="I70" s="7">
        <f>Raw!E67</f>
        <v>9.6270637512207031</v>
      </c>
    </row>
    <row r="71" spans="1:9" x14ac:dyDescent="0.3">
      <c r="A71" s="3">
        <f t="shared" si="1"/>
        <v>2016</v>
      </c>
      <c r="B71" s="3">
        <f t="shared" si="2"/>
        <v>2</v>
      </c>
      <c r="E71" s="3" t="str">
        <f t="shared" si="3"/>
        <v>2016Q2</v>
      </c>
      <c r="F71" s="7">
        <f>Raw!B68</f>
        <v>3.1082055568695068</v>
      </c>
      <c r="G71" s="7">
        <f>Raw!C68</f>
        <v>1.522148609161377</v>
      </c>
      <c r="H71" s="7">
        <f>Raw!D68</f>
        <v>3.7626972198486328</v>
      </c>
      <c r="I71" s="7">
        <f>Raw!E68</f>
        <v>10.254310607910156</v>
      </c>
    </row>
    <row r="72" spans="1:9" x14ac:dyDescent="0.3">
      <c r="A72" s="3">
        <f t="shared" si="1"/>
        <v>2016</v>
      </c>
      <c r="B72" s="3">
        <f t="shared" si="2"/>
        <v>3</v>
      </c>
      <c r="E72" s="3" t="str">
        <f t="shared" si="3"/>
        <v>2016Q3</v>
      </c>
      <c r="F72" s="7">
        <f>Raw!B69</f>
        <v>3.1931877136230469</v>
      </c>
      <c r="G72" s="7">
        <f>Raw!C69</f>
        <v>1.5460805892944336</v>
      </c>
      <c r="H72" s="7">
        <f>Raw!D69</f>
        <v>3.9991567134857178</v>
      </c>
      <c r="I72" s="7">
        <f>Raw!E69</f>
        <v>10.163662910461426</v>
      </c>
    </row>
    <row r="73" spans="1:9" x14ac:dyDescent="0.3">
      <c r="A73" s="3">
        <f t="shared" si="1"/>
        <v>2016</v>
      </c>
      <c r="B73" s="3">
        <f t="shared" si="2"/>
        <v>4</v>
      </c>
      <c r="E73" s="3" t="str">
        <f t="shared" si="3"/>
        <v>2016Q4</v>
      </c>
      <c r="F73" s="7">
        <f>Raw!B70</f>
        <v>3.1627554893493652</v>
      </c>
      <c r="G73" s="7">
        <f>Raw!C70</f>
        <v>1.5901197195053101</v>
      </c>
      <c r="H73" s="7">
        <f>Raw!D70</f>
        <v>3.9254422187805176</v>
      </c>
      <c r="I73" s="7">
        <f>Raw!E70</f>
        <v>9.873138427734375</v>
      </c>
    </row>
    <row r="74" spans="1:9" x14ac:dyDescent="0.3">
      <c r="A74" s="3">
        <f t="shared" si="1"/>
        <v>2017</v>
      </c>
      <c r="B74" s="3">
        <f t="shared" si="2"/>
        <v>1</v>
      </c>
      <c r="E74" s="3" t="str">
        <f t="shared" si="3"/>
        <v>2017Q1</v>
      </c>
      <c r="F74" s="7">
        <f>Raw!B71</f>
        <v>3.6182625293731689</v>
      </c>
      <c r="G74" s="7">
        <f>Raw!C71</f>
        <v>1.794231653213501</v>
      </c>
      <c r="H74" s="7">
        <f>Raw!D71</f>
        <v>3.5210208892822266</v>
      </c>
      <c r="I74" s="7">
        <f>Raw!E71</f>
        <v>9.1794872283935547</v>
      </c>
    </row>
    <row r="75" spans="1:9" x14ac:dyDescent="0.3">
      <c r="A75" s="3">
        <f t="shared" ref="A75:A86" si="4">A71+1</f>
        <v>2017</v>
      </c>
      <c r="B75" s="3">
        <f t="shared" ref="B75:B86" si="5">B71</f>
        <v>2</v>
      </c>
      <c r="E75" s="3" t="str">
        <f t="shared" si="3"/>
        <v>2017Q2</v>
      </c>
      <c r="F75" s="7">
        <f>Raw!B72</f>
        <v>3.2521274089813232</v>
      </c>
      <c r="G75" s="7">
        <f>Raw!C72</f>
        <v>1.5939478874206543</v>
      </c>
      <c r="H75" s="7">
        <f>Raw!D72</f>
        <v>4.0751938819885254</v>
      </c>
      <c r="I75" s="7">
        <f>Raw!E72</f>
        <v>9.8114032745361328</v>
      </c>
    </row>
    <row r="76" spans="1:9" x14ac:dyDescent="0.3">
      <c r="A76" s="3">
        <f t="shared" si="4"/>
        <v>2017</v>
      </c>
      <c r="B76" s="3">
        <f t="shared" si="5"/>
        <v>3</v>
      </c>
      <c r="E76" s="3" t="str">
        <f t="shared" si="3"/>
        <v>2017Q3</v>
      </c>
      <c r="F76" s="7">
        <f>Raw!B73</f>
        <v>3.0312569141387939</v>
      </c>
      <c r="G76" s="7">
        <f>Raw!C73</f>
        <v>1.6181515455245972</v>
      </c>
      <c r="H76" s="7">
        <f>Raw!D73</f>
        <v>4.1866393089294434</v>
      </c>
      <c r="I76" s="7">
        <f>Raw!E73</f>
        <v>10.052308082580566</v>
      </c>
    </row>
    <row r="77" spans="1:9" x14ac:dyDescent="0.3">
      <c r="A77" s="3">
        <f t="shared" si="4"/>
        <v>2017</v>
      </c>
      <c r="B77" s="3">
        <f t="shared" si="5"/>
        <v>4</v>
      </c>
      <c r="E77" s="3" t="str">
        <f t="shared" si="3"/>
        <v>2017Q4</v>
      </c>
      <c r="F77" s="7">
        <f>Raw!B74</f>
        <v>3.0408060550689697</v>
      </c>
      <c r="G77" s="7">
        <f>Raw!C74</f>
        <v>1.5415425300598145</v>
      </c>
      <c r="H77" s="7">
        <f>Raw!D74</f>
        <v>4.2267332077026367</v>
      </c>
      <c r="I77" s="7">
        <f>Raw!E74</f>
        <v>10.117223739624023</v>
      </c>
    </row>
    <row r="78" spans="1:9" x14ac:dyDescent="0.3">
      <c r="A78" s="3">
        <f t="shared" si="4"/>
        <v>2018</v>
      </c>
      <c r="B78" s="3">
        <f t="shared" si="5"/>
        <v>1</v>
      </c>
      <c r="E78" s="3" t="str">
        <f t="shared" si="3"/>
        <v>2018Q1</v>
      </c>
      <c r="F78" s="7">
        <f>Raw!B75</f>
        <v>3.2800981998443604</v>
      </c>
      <c r="G78" s="7">
        <f>Raw!C75</f>
        <v>1.7851815223693848</v>
      </c>
      <c r="H78" s="7">
        <f>Raw!D75</f>
        <v>3.9076087474822998</v>
      </c>
      <c r="I78" s="7">
        <f>Raw!E75</f>
        <v>9.2789421081542969</v>
      </c>
    </row>
    <row r="79" spans="1:9" x14ac:dyDescent="0.3">
      <c r="A79" s="3">
        <f t="shared" si="4"/>
        <v>2018</v>
      </c>
      <c r="B79" s="3">
        <f t="shared" si="5"/>
        <v>2</v>
      </c>
      <c r="E79" s="3" t="str">
        <f t="shared" si="3"/>
        <v>2018Q2</v>
      </c>
      <c r="F79" s="7">
        <f>Raw!B76</f>
        <v>3.0000190734863281</v>
      </c>
      <c r="G79" s="7">
        <f>Raw!C76</f>
        <v>1.5669025182723999</v>
      </c>
      <c r="H79" s="7">
        <f>Raw!D76</f>
        <v>4.4552392959594727</v>
      </c>
      <c r="I79" s="7">
        <f>Raw!E76</f>
        <v>9.8260869979858398</v>
      </c>
    </row>
    <row r="80" spans="1:9" x14ac:dyDescent="0.3">
      <c r="A80" s="3">
        <f t="shared" si="4"/>
        <v>2018</v>
      </c>
      <c r="B80" s="3">
        <f t="shared" si="5"/>
        <v>3</v>
      </c>
      <c r="E80" s="3" t="str">
        <f t="shared" si="3"/>
        <v>2018Q3</v>
      </c>
      <c r="F80" s="7">
        <f>Raw!B77</f>
        <v>2.9770834445953369</v>
      </c>
      <c r="G80" s="7">
        <f>Raw!C77</f>
        <v>1.630499005317688</v>
      </c>
      <c r="H80" s="7">
        <f>Raw!D77</f>
        <v>4.5247526168823242</v>
      </c>
      <c r="I80" s="7">
        <f>Raw!E77</f>
        <v>10.014298439025879</v>
      </c>
    </row>
    <row r="81" spans="1:9" x14ac:dyDescent="0.3">
      <c r="A81" s="3">
        <f t="shared" si="4"/>
        <v>2018</v>
      </c>
      <c r="B81" s="3">
        <f t="shared" si="5"/>
        <v>4</v>
      </c>
      <c r="E81" s="3" t="str">
        <f t="shared" si="3"/>
        <v>2018Q4</v>
      </c>
      <c r="F81" s="7">
        <f>Raw!B78</f>
        <v>3.0133426189422607</v>
      </c>
      <c r="G81" s="7">
        <f>Raw!C78</f>
        <v>1.6690014600753784</v>
      </c>
      <c r="H81" s="7">
        <f>Raw!D78</f>
        <v>4.3708271980285645</v>
      </c>
      <c r="I81" s="7">
        <f>Raw!E78</f>
        <v>9.7427806854248047</v>
      </c>
    </row>
    <row r="82" spans="1:9" x14ac:dyDescent="0.3">
      <c r="A82" s="3">
        <f t="shared" si="4"/>
        <v>2019</v>
      </c>
      <c r="B82" s="3">
        <f t="shared" si="5"/>
        <v>1</v>
      </c>
      <c r="E82" s="3" t="str">
        <f t="shared" si="3"/>
        <v>2019Q1</v>
      </c>
      <c r="F82" s="7">
        <f>Raw!B79</f>
        <v>4.1065130233764648</v>
      </c>
      <c r="G82" s="7">
        <f>Raw!C79</f>
        <v>2.1645796298980713</v>
      </c>
      <c r="H82" s="7">
        <f>Raw!D79</f>
        <v>3.536658763885498</v>
      </c>
      <c r="I82" s="7">
        <f>Raw!E79</f>
        <v>8.8240861892700195</v>
      </c>
    </row>
    <row r="83" spans="1:9" x14ac:dyDescent="0.3">
      <c r="A83" s="3">
        <f t="shared" si="4"/>
        <v>2019</v>
      </c>
      <c r="B83" s="3">
        <f t="shared" si="5"/>
        <v>2</v>
      </c>
      <c r="E83" s="3" t="str">
        <f t="shared" si="3"/>
        <v>2019Q2</v>
      </c>
      <c r="F83" s="7">
        <f>Raw!B80</f>
        <v>3.5435581207275391</v>
      </c>
      <c r="G83" s="7">
        <f>Raw!C80</f>
        <v>1.9308542013168335</v>
      </c>
      <c r="H83" s="7">
        <f>Raw!D80</f>
        <v>4.2412848472595215</v>
      </c>
      <c r="I83" s="7">
        <f>Raw!E80</f>
        <v>9.5311374664306641</v>
      </c>
    </row>
    <row r="84" spans="1:9" x14ac:dyDescent="0.3">
      <c r="A84" s="3">
        <f t="shared" si="4"/>
        <v>2019</v>
      </c>
      <c r="B84" s="3">
        <f t="shared" si="5"/>
        <v>3</v>
      </c>
      <c r="E84" s="3" t="str">
        <f t="shared" si="3"/>
        <v>2019Q3</v>
      </c>
      <c r="F84" s="7">
        <f>Raw!B81</f>
        <v>3.4232463836669922</v>
      </c>
      <c r="G84" s="7">
        <f>Raw!C81</f>
        <v>1.9778013229370117</v>
      </c>
      <c r="H84" s="7">
        <f>Raw!D81</f>
        <v>4.27923583984375</v>
      </c>
      <c r="I84" s="7">
        <f>Raw!E81</f>
        <v>9.5765113830566406</v>
      </c>
    </row>
    <row r="85" spans="1:9" x14ac:dyDescent="0.3">
      <c r="A85" s="3">
        <f t="shared" si="4"/>
        <v>2019</v>
      </c>
      <c r="B85" s="3">
        <f t="shared" si="5"/>
        <v>4</v>
      </c>
      <c r="E85" s="3" t="str">
        <f t="shared" si="3"/>
        <v>2019Q4</v>
      </c>
      <c r="F85" s="7">
        <f>Raw!B82</f>
        <v>3.5199503898620605</v>
      </c>
      <c r="G85" s="7">
        <f>Raw!C82</f>
        <v>2.0028579235076904</v>
      </c>
      <c r="H85" s="7">
        <f>Raw!D82</f>
        <v>4.1692981719970703</v>
      </c>
      <c r="I85" s="7">
        <f>Raw!E82</f>
        <v>9.2034950256347656</v>
      </c>
    </row>
    <row r="86" spans="1:9" x14ac:dyDescent="0.3">
      <c r="A86" s="3">
        <f t="shared" si="4"/>
        <v>2020</v>
      </c>
      <c r="B86" s="3">
        <f t="shared" si="5"/>
        <v>1</v>
      </c>
      <c r="E86" s="3" t="str">
        <f t="shared" si="3"/>
        <v>2020Q1</v>
      </c>
      <c r="F86" s="7">
        <f>Raw!B83</f>
        <v>3.9503731727600098</v>
      </c>
      <c r="G86" s="7">
        <f>Raw!C83</f>
        <v>2.3799724578857422</v>
      </c>
      <c r="H86" s="7">
        <f>Raw!D83</f>
        <v>3.3884296417236328</v>
      </c>
      <c r="I86" s="7">
        <f>Raw!E83</f>
        <v>8.0886993408203125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752F2F-B922-4F45-A705-A64FAABFE5C5}">
  <dimension ref="A1:G83"/>
  <sheetViews>
    <sheetView workbookViewId="0">
      <selection activeCell="D2" sqref="D2"/>
    </sheetView>
  </sheetViews>
  <sheetFormatPr defaultColWidth="9.1796875" defaultRowHeight="12.5" x14ac:dyDescent="0.25"/>
  <cols>
    <col min="1" max="16384" width="9.1796875" style="1"/>
  </cols>
  <sheetData>
    <row r="1" spans="1:7" x14ac:dyDescent="0.25">
      <c r="A1" s="1" t="s">
        <v>0</v>
      </c>
      <c r="B1" s="1" t="s">
        <v>1</v>
      </c>
      <c r="C1" s="1" t="s">
        <v>2</v>
      </c>
      <c r="D1" s="1" t="s">
        <v>3</v>
      </c>
      <c r="E1" s="1" t="s">
        <v>4</v>
      </c>
      <c r="F1" s="1" t="s">
        <v>5</v>
      </c>
      <c r="G1" s="1" t="s">
        <v>6</v>
      </c>
    </row>
    <row r="2" spans="1:7" x14ac:dyDescent="0.25">
      <c r="A2" s="1" t="s">
        <v>7</v>
      </c>
      <c r="B2" s="2">
        <v>1.5114965438842773</v>
      </c>
      <c r="C2" s="2">
        <v>1.0995125770568848</v>
      </c>
      <c r="D2" s="2">
        <v>3.79298996925354</v>
      </c>
      <c r="E2" s="2">
        <v>7.6644291877746582</v>
      </c>
      <c r="F2" s="2">
        <v>403</v>
      </c>
      <c r="G2" s="2">
        <v>606</v>
      </c>
    </row>
    <row r="3" spans="1:7" x14ac:dyDescent="0.25">
      <c r="A3" s="1" t="s">
        <v>8</v>
      </c>
      <c r="B3" s="2">
        <v>2.2470264434814453</v>
      </c>
      <c r="C3" s="2">
        <v>1.4300038814544678</v>
      </c>
      <c r="D3" s="2">
        <v>3.8181819915771484</v>
      </c>
      <c r="E3" s="2">
        <v>8.0058479309082031</v>
      </c>
      <c r="F3" s="2">
        <v>482</v>
      </c>
      <c r="G3" s="2">
        <v>667</v>
      </c>
    </row>
    <row r="4" spans="1:7" x14ac:dyDescent="0.25">
      <c r="A4" s="1" t="s">
        <v>9</v>
      </c>
      <c r="B4" s="2">
        <v>2.0191314220428467</v>
      </c>
      <c r="C4" s="2">
        <v>1.3667919635772705</v>
      </c>
      <c r="D4" s="2">
        <v>4.5593218803405762</v>
      </c>
      <c r="E4" s="2">
        <v>8.4865512847900391</v>
      </c>
      <c r="F4" s="2">
        <v>512</v>
      </c>
      <c r="G4" s="2">
        <v>710</v>
      </c>
    </row>
    <row r="5" spans="1:7" x14ac:dyDescent="0.25">
      <c r="A5" s="1" t="s">
        <v>10</v>
      </c>
      <c r="B5" s="2">
        <v>1.7496969699859619</v>
      </c>
      <c r="C5" s="2">
        <v>1.415191650390625</v>
      </c>
      <c r="D5" s="2">
        <v>4.4711136817932129</v>
      </c>
      <c r="E5" s="2">
        <v>7.7674417495727539</v>
      </c>
      <c r="F5" s="2">
        <v>512</v>
      </c>
      <c r="G5" s="2">
        <v>710</v>
      </c>
    </row>
    <row r="6" spans="1:7" x14ac:dyDescent="0.25">
      <c r="A6" s="1" t="s">
        <v>11</v>
      </c>
      <c r="B6" s="2">
        <v>1.5676171779632568</v>
      </c>
      <c r="C6" s="2">
        <v>1.1469466686248779</v>
      </c>
      <c r="D6" s="2">
        <v>4.1615447998046875</v>
      </c>
      <c r="E6" s="2">
        <v>7.4848699569702148</v>
      </c>
      <c r="F6" s="2">
        <v>513</v>
      </c>
      <c r="G6" s="2">
        <v>709</v>
      </c>
    </row>
    <row r="7" spans="1:7" x14ac:dyDescent="0.25">
      <c r="A7" s="1" t="s">
        <v>12</v>
      </c>
      <c r="B7" s="2">
        <v>1.8511583805084229</v>
      </c>
      <c r="C7" s="2">
        <v>1.60822594165802</v>
      </c>
      <c r="D7" s="2">
        <v>3.5306122303009033</v>
      </c>
      <c r="E7" s="2">
        <v>6.8304853439331055</v>
      </c>
      <c r="F7" s="2">
        <v>531</v>
      </c>
      <c r="G7" s="2">
        <v>731</v>
      </c>
    </row>
    <row r="8" spans="1:7" x14ac:dyDescent="0.25">
      <c r="A8" s="1" t="s">
        <v>13</v>
      </c>
      <c r="B8" s="2">
        <v>1.9666063785552979</v>
      </c>
      <c r="C8" s="2">
        <v>1.3933796882629395</v>
      </c>
      <c r="D8" s="2">
        <v>4.4150943756103516</v>
      </c>
      <c r="E8" s="2">
        <v>7.0191478729248047</v>
      </c>
      <c r="F8" s="2">
        <v>531</v>
      </c>
      <c r="G8" s="2">
        <v>732</v>
      </c>
    </row>
    <row r="9" spans="1:7" x14ac:dyDescent="0.25">
      <c r="A9" s="1" t="s">
        <v>14</v>
      </c>
      <c r="B9" s="2">
        <v>2.3318510055541992</v>
      </c>
      <c r="C9" s="2">
        <v>1.4931252002716064</v>
      </c>
      <c r="D9" s="2">
        <v>4.0017156600952148</v>
      </c>
      <c r="E9" s="2">
        <v>7.5371708869934082</v>
      </c>
      <c r="F9" s="2">
        <v>531</v>
      </c>
      <c r="G9" s="2">
        <v>732</v>
      </c>
    </row>
    <row r="10" spans="1:7" x14ac:dyDescent="0.25">
      <c r="A10" s="1" t="s">
        <v>15</v>
      </c>
      <c r="B10" s="2">
        <v>1.6857423782348633</v>
      </c>
      <c r="C10" s="2">
        <v>1.3049700260162354</v>
      </c>
      <c r="D10" s="2">
        <v>3.5165882110595703</v>
      </c>
      <c r="E10" s="2">
        <v>7.2894144058227539</v>
      </c>
      <c r="F10" s="2">
        <v>531</v>
      </c>
      <c r="G10" s="2">
        <v>732</v>
      </c>
    </row>
    <row r="11" spans="1:7" x14ac:dyDescent="0.25">
      <c r="A11" s="1" t="s">
        <v>16</v>
      </c>
      <c r="B11" s="2">
        <v>2.2797937393188477</v>
      </c>
      <c r="C11" s="2">
        <v>1.7492947578430176</v>
      </c>
      <c r="D11" s="2">
        <v>3.5098385810852051</v>
      </c>
      <c r="E11" s="2">
        <v>7.5085964202880859</v>
      </c>
      <c r="F11" s="2">
        <v>556</v>
      </c>
      <c r="G11" s="2">
        <v>749</v>
      </c>
    </row>
    <row r="12" spans="1:7" x14ac:dyDescent="0.25">
      <c r="A12" s="1" t="s">
        <v>17</v>
      </c>
      <c r="B12" s="2">
        <v>1.8646894693374634</v>
      </c>
      <c r="C12" s="2">
        <v>1.4048416614532471</v>
      </c>
      <c r="D12" s="2">
        <v>4.5</v>
      </c>
      <c r="E12" s="2">
        <v>8.9386215209960938</v>
      </c>
      <c r="F12" s="2">
        <v>556</v>
      </c>
      <c r="G12" s="2">
        <v>749</v>
      </c>
    </row>
    <row r="13" spans="1:7" x14ac:dyDescent="0.25">
      <c r="A13" s="1" t="s">
        <v>18</v>
      </c>
      <c r="B13" s="2">
        <v>1.8784403800964355</v>
      </c>
      <c r="C13" s="2">
        <v>1.4697666168212891</v>
      </c>
      <c r="D13" s="2">
        <v>4.4919352531433105</v>
      </c>
      <c r="E13" s="2">
        <v>8.5831432342529297</v>
      </c>
      <c r="F13" s="2">
        <v>556</v>
      </c>
      <c r="G13" s="2">
        <v>749</v>
      </c>
    </row>
    <row r="14" spans="1:7" x14ac:dyDescent="0.25">
      <c r="A14" s="1" t="s">
        <v>19</v>
      </c>
      <c r="B14" s="2">
        <v>1.6311401128768921</v>
      </c>
      <c r="C14" s="2">
        <v>1.1265501976013184</v>
      </c>
      <c r="D14" s="2">
        <v>3.9949586391448975</v>
      </c>
      <c r="E14" s="2">
        <v>8.6306285858154297</v>
      </c>
      <c r="F14" s="2">
        <v>556</v>
      </c>
      <c r="G14" s="2">
        <v>749</v>
      </c>
    </row>
    <row r="15" spans="1:7" x14ac:dyDescent="0.25">
      <c r="A15" s="1" t="s">
        <v>20</v>
      </c>
      <c r="B15" s="2">
        <v>1.9571212530136108</v>
      </c>
      <c r="C15" s="2">
        <v>1.4641475677490234</v>
      </c>
      <c r="D15" s="2">
        <v>3.9979798793792725</v>
      </c>
      <c r="E15" s="2">
        <v>7.740880012512207</v>
      </c>
      <c r="F15" s="2">
        <v>585</v>
      </c>
      <c r="G15" s="2">
        <v>762</v>
      </c>
    </row>
    <row r="16" spans="1:7" x14ac:dyDescent="0.25">
      <c r="A16" s="1" t="s">
        <v>21</v>
      </c>
      <c r="B16" s="2">
        <v>1.8186696767807007</v>
      </c>
      <c r="C16" s="2">
        <v>1.2517496347427368</v>
      </c>
      <c r="D16" s="2">
        <v>4.5193791389465332</v>
      </c>
      <c r="E16" s="2">
        <v>8.9209518432617188</v>
      </c>
      <c r="F16" s="2">
        <v>585</v>
      </c>
      <c r="G16" s="2">
        <v>762</v>
      </c>
    </row>
    <row r="17" spans="1:7" x14ac:dyDescent="0.25">
      <c r="A17" s="1" t="s">
        <v>22</v>
      </c>
      <c r="B17" s="2">
        <v>1.8379099369049072</v>
      </c>
      <c r="C17" s="2">
        <v>1.2645825147628784</v>
      </c>
      <c r="D17" s="2">
        <v>5.1099629402160645</v>
      </c>
      <c r="E17" s="2">
        <v>9.908848762512207</v>
      </c>
      <c r="F17" s="2">
        <v>585</v>
      </c>
      <c r="G17" s="2">
        <v>760</v>
      </c>
    </row>
    <row r="18" spans="1:7" x14ac:dyDescent="0.25">
      <c r="A18" s="1" t="s">
        <v>23</v>
      </c>
      <c r="B18" s="2">
        <v>1.3833446502685547</v>
      </c>
      <c r="C18" s="2">
        <v>0.97758305072784424</v>
      </c>
      <c r="D18" s="2">
        <v>5.1704545021057129</v>
      </c>
      <c r="E18" s="2">
        <v>10.091712951660156</v>
      </c>
      <c r="F18" s="2">
        <v>584</v>
      </c>
      <c r="G18" s="2">
        <v>760</v>
      </c>
    </row>
    <row r="19" spans="1:7" x14ac:dyDescent="0.25">
      <c r="A19" s="1" t="s">
        <v>24</v>
      </c>
      <c r="B19" s="2">
        <v>1.6783286333084106</v>
      </c>
      <c r="C19" s="2">
        <v>1.2331879138946533</v>
      </c>
      <c r="D19" s="2">
        <v>4.8475255966186523</v>
      </c>
      <c r="E19" s="2">
        <v>10.065821647644043</v>
      </c>
      <c r="F19" s="2">
        <v>607</v>
      </c>
      <c r="G19" s="2">
        <v>764</v>
      </c>
    </row>
    <row r="20" spans="1:7" x14ac:dyDescent="0.25">
      <c r="A20" s="1" t="s">
        <v>25</v>
      </c>
      <c r="B20" s="2">
        <v>1.6100189685821533</v>
      </c>
      <c r="C20" s="2">
        <v>0.96545141935348511</v>
      </c>
      <c r="D20" s="2">
        <v>5.8954391479492188</v>
      </c>
      <c r="E20" s="2">
        <v>11.399999618530273</v>
      </c>
      <c r="F20" s="2">
        <v>608</v>
      </c>
      <c r="G20" s="2">
        <v>764</v>
      </c>
    </row>
    <row r="21" spans="1:7" x14ac:dyDescent="0.25">
      <c r="A21" s="1" t="s">
        <v>26</v>
      </c>
      <c r="B21" s="2">
        <v>1.5826613903045654</v>
      </c>
      <c r="C21" s="2">
        <v>0.92289233207702637</v>
      </c>
      <c r="D21" s="2">
        <v>6.121457576751709</v>
      </c>
      <c r="E21" s="2">
        <v>12.27680778503418</v>
      </c>
      <c r="F21" s="2">
        <v>608</v>
      </c>
      <c r="G21" s="2">
        <v>764</v>
      </c>
    </row>
    <row r="22" spans="1:7" x14ac:dyDescent="0.25">
      <c r="A22" s="1" t="s">
        <v>27</v>
      </c>
      <c r="B22" s="2">
        <v>1.2503513097763062</v>
      </c>
      <c r="C22" s="2">
        <v>0.74400120973587036</v>
      </c>
      <c r="D22" s="2">
        <v>5.9772725105285645</v>
      </c>
      <c r="E22" s="2">
        <v>11.849287033081055</v>
      </c>
      <c r="F22" s="2">
        <v>607</v>
      </c>
      <c r="G22" s="2">
        <v>764</v>
      </c>
    </row>
    <row r="23" spans="1:7" x14ac:dyDescent="0.25">
      <c r="A23" s="1" t="s">
        <v>28</v>
      </c>
      <c r="B23" s="2">
        <v>1.5496578216552734</v>
      </c>
      <c r="C23" s="2">
        <v>0.9060819149017334</v>
      </c>
      <c r="D23" s="2">
        <v>5.5503950119018555</v>
      </c>
      <c r="E23" s="2">
        <v>11.407407760620117</v>
      </c>
      <c r="F23" s="2">
        <v>640</v>
      </c>
      <c r="G23" s="2">
        <v>770</v>
      </c>
    </row>
    <row r="24" spans="1:7" x14ac:dyDescent="0.25">
      <c r="A24" s="1" t="s">
        <v>29</v>
      </c>
      <c r="B24" s="2">
        <v>1.5524494647979736</v>
      </c>
      <c r="C24" s="2">
        <v>0.75805181264877319</v>
      </c>
      <c r="D24" s="2">
        <v>6.380589485168457</v>
      </c>
      <c r="E24" s="2">
        <v>12.261363983154297</v>
      </c>
      <c r="F24" s="2">
        <v>641</v>
      </c>
      <c r="G24" s="2">
        <v>770</v>
      </c>
    </row>
    <row r="25" spans="1:7" x14ac:dyDescent="0.25">
      <c r="A25" s="1" t="s">
        <v>30</v>
      </c>
      <c r="B25" s="2">
        <v>1.4746146202087402</v>
      </c>
      <c r="C25" s="2">
        <v>0.75549685955047607</v>
      </c>
      <c r="D25" s="2">
        <v>5.8294582366943359</v>
      </c>
      <c r="E25" s="2">
        <v>13.198814392089844</v>
      </c>
      <c r="F25" s="2">
        <v>641</v>
      </c>
      <c r="G25" s="2">
        <v>770</v>
      </c>
    </row>
    <row r="26" spans="1:7" x14ac:dyDescent="0.25">
      <c r="A26" s="1" t="s">
        <v>31</v>
      </c>
      <c r="B26" s="2">
        <v>1.1598812341690063</v>
      </c>
      <c r="C26" s="2">
        <v>0.56533747911453247</v>
      </c>
      <c r="D26" s="2">
        <v>5.248070240020752</v>
      </c>
      <c r="E26" s="2">
        <v>12.756410598754883</v>
      </c>
      <c r="F26" s="2">
        <v>638</v>
      </c>
      <c r="G26" s="2">
        <v>769</v>
      </c>
    </row>
    <row r="27" spans="1:7" x14ac:dyDescent="0.25">
      <c r="A27" s="1" t="s">
        <v>32</v>
      </c>
      <c r="B27" s="2">
        <v>1.5040202140808105</v>
      </c>
      <c r="C27" s="2">
        <v>0.71808093786239624</v>
      </c>
      <c r="D27" s="2">
        <v>5.266901969909668</v>
      </c>
      <c r="E27" s="2">
        <v>12.5</v>
      </c>
      <c r="F27" s="2">
        <v>663</v>
      </c>
      <c r="G27" s="2">
        <v>781</v>
      </c>
    </row>
    <row r="28" spans="1:7" x14ac:dyDescent="0.25">
      <c r="A28" s="1" t="s">
        <v>33</v>
      </c>
      <c r="B28" s="2">
        <v>1.5803828239440918</v>
      </c>
      <c r="C28" s="2">
        <v>0.73673856258392334</v>
      </c>
      <c r="D28" s="2">
        <v>5.4991679191589355</v>
      </c>
      <c r="E28" s="2">
        <v>12.433204650878906</v>
      </c>
      <c r="F28" s="2">
        <v>663</v>
      </c>
      <c r="G28" s="2">
        <v>782</v>
      </c>
    </row>
    <row r="29" spans="1:7" x14ac:dyDescent="0.25">
      <c r="A29" s="1" t="s">
        <v>34</v>
      </c>
      <c r="B29" s="2">
        <v>1.4900970458984375</v>
      </c>
      <c r="C29" s="2">
        <v>0.79087501764297485</v>
      </c>
      <c r="D29" s="2">
        <v>5.4466524124145508</v>
      </c>
      <c r="E29" s="2">
        <v>13.12924861907959</v>
      </c>
      <c r="F29" s="2">
        <v>663</v>
      </c>
      <c r="G29" s="2">
        <v>781</v>
      </c>
    </row>
    <row r="30" spans="1:7" x14ac:dyDescent="0.25">
      <c r="A30" s="1" t="s">
        <v>35</v>
      </c>
      <c r="B30" s="2">
        <v>1.3882393836975098</v>
      </c>
      <c r="C30" s="2">
        <v>0.76790833473205566</v>
      </c>
      <c r="D30" s="2">
        <v>4.80108642578125</v>
      </c>
      <c r="E30" s="2">
        <v>11.852030754089355</v>
      </c>
      <c r="F30" s="2">
        <v>662</v>
      </c>
      <c r="G30" s="2">
        <v>781</v>
      </c>
    </row>
    <row r="31" spans="1:7" x14ac:dyDescent="0.25">
      <c r="A31" s="1" t="s">
        <v>36</v>
      </c>
      <c r="B31" s="2">
        <v>1.9910390377044678</v>
      </c>
      <c r="C31" s="2">
        <v>0.93476080894470215</v>
      </c>
      <c r="D31" s="2">
        <v>4.3205127716064453</v>
      </c>
      <c r="E31" s="2">
        <v>11.962072372436523</v>
      </c>
      <c r="F31" s="2">
        <v>678</v>
      </c>
      <c r="G31" s="2">
        <v>788</v>
      </c>
    </row>
    <row r="32" spans="1:7" x14ac:dyDescent="0.25">
      <c r="A32" s="1" t="s">
        <v>37</v>
      </c>
      <c r="B32" s="2">
        <v>1.679915189743042</v>
      </c>
      <c r="C32" s="2">
        <v>0.84373557567596436</v>
      </c>
      <c r="D32" s="2">
        <v>4.7401556968688965</v>
      </c>
      <c r="E32" s="2">
        <v>12.368420600891113</v>
      </c>
      <c r="F32" s="2">
        <v>679</v>
      </c>
      <c r="G32" s="2">
        <v>788</v>
      </c>
    </row>
    <row r="33" spans="1:7" x14ac:dyDescent="0.25">
      <c r="A33" s="1" t="s">
        <v>38</v>
      </c>
      <c r="B33" s="2">
        <v>1.8388482332229614</v>
      </c>
      <c r="C33" s="2">
        <v>0.89154928922653198</v>
      </c>
      <c r="D33" s="2">
        <v>4.6513991355895996</v>
      </c>
      <c r="E33" s="2">
        <v>12.543859481811523</v>
      </c>
      <c r="F33" s="2">
        <v>678</v>
      </c>
      <c r="G33" s="2">
        <v>788</v>
      </c>
    </row>
    <row r="34" spans="1:7" x14ac:dyDescent="0.25">
      <c r="A34" s="1" t="s">
        <v>39</v>
      </c>
      <c r="B34" s="2">
        <v>1.7425835132598877</v>
      </c>
      <c r="C34" s="2">
        <v>0.820762038230896</v>
      </c>
      <c r="D34" s="2">
        <v>4.3582162857055664</v>
      </c>
      <c r="E34" s="2">
        <v>11.808823585510254</v>
      </c>
      <c r="F34" s="2">
        <v>677</v>
      </c>
      <c r="G34" s="2">
        <v>788</v>
      </c>
    </row>
    <row r="35" spans="1:7" x14ac:dyDescent="0.25">
      <c r="A35" s="1" t="s">
        <v>40</v>
      </c>
      <c r="B35" s="2">
        <v>1.8950344324111938</v>
      </c>
      <c r="C35" s="2">
        <v>1.0707656145095825</v>
      </c>
      <c r="D35" s="2">
        <v>4.0643396377563477</v>
      </c>
      <c r="E35" s="2">
        <v>11.177640914916992</v>
      </c>
      <c r="F35" s="2">
        <v>706</v>
      </c>
      <c r="G35" s="2">
        <v>796</v>
      </c>
    </row>
    <row r="36" spans="1:7" x14ac:dyDescent="0.25">
      <c r="A36" s="1" t="s">
        <v>41</v>
      </c>
      <c r="B36" s="2">
        <v>1.6467005014419556</v>
      </c>
      <c r="C36" s="2">
        <v>0.97169649600982666</v>
      </c>
      <c r="D36" s="2">
        <v>4.588892936706543</v>
      </c>
      <c r="E36" s="2">
        <v>11.900826454162598</v>
      </c>
      <c r="F36" s="2">
        <v>707</v>
      </c>
      <c r="G36" s="2">
        <v>796</v>
      </c>
    </row>
    <row r="37" spans="1:7" x14ac:dyDescent="0.25">
      <c r="A37" s="1" t="s">
        <v>42</v>
      </c>
      <c r="B37" s="2">
        <v>1.8797538280487061</v>
      </c>
      <c r="C37" s="2">
        <v>0.98445302248001099</v>
      </c>
      <c r="D37" s="2">
        <v>4.7476110458374023</v>
      </c>
      <c r="E37" s="2">
        <v>11.40526008605957</v>
      </c>
      <c r="F37" s="2">
        <v>705</v>
      </c>
      <c r="G37" s="2">
        <v>796</v>
      </c>
    </row>
    <row r="38" spans="1:7" x14ac:dyDescent="0.25">
      <c r="A38" s="1" t="s">
        <v>43</v>
      </c>
      <c r="B38" s="2">
        <v>1.9216278791427612</v>
      </c>
      <c r="C38" s="2">
        <v>1.0200430154800415</v>
      </c>
      <c r="D38" s="2">
        <v>3.2582035064697266</v>
      </c>
      <c r="E38" s="2">
        <v>8.8775196075439453</v>
      </c>
      <c r="F38" s="2">
        <v>704</v>
      </c>
      <c r="G38" s="2">
        <v>796</v>
      </c>
    </row>
    <row r="39" spans="1:7" x14ac:dyDescent="0.25">
      <c r="A39" s="1" t="s">
        <v>44</v>
      </c>
      <c r="B39" s="2">
        <v>2.4714868068695068</v>
      </c>
      <c r="C39" s="2">
        <v>1.283473014831543</v>
      </c>
      <c r="D39" s="2">
        <v>3.1954817771911621</v>
      </c>
      <c r="E39" s="2">
        <v>8.944392204284668</v>
      </c>
      <c r="F39" s="2">
        <v>735</v>
      </c>
      <c r="G39" s="2">
        <v>804</v>
      </c>
    </row>
    <row r="40" spans="1:7" x14ac:dyDescent="0.25">
      <c r="A40" s="1" t="s">
        <v>45</v>
      </c>
      <c r="B40" s="2">
        <v>2.208920955657959</v>
      </c>
      <c r="C40" s="2">
        <v>1.1263879537582397</v>
      </c>
      <c r="D40" s="2">
        <v>3.6468899250030518</v>
      </c>
      <c r="E40" s="2">
        <v>9.7336721420288086</v>
      </c>
      <c r="F40" s="2">
        <v>735</v>
      </c>
      <c r="G40" s="2">
        <v>804</v>
      </c>
    </row>
    <row r="41" spans="1:7" x14ac:dyDescent="0.25">
      <c r="A41" s="1" t="s">
        <v>46</v>
      </c>
      <c r="B41" s="2">
        <v>2.170264720916748</v>
      </c>
      <c r="C41" s="2">
        <v>1.0553908348083496</v>
      </c>
      <c r="D41" s="2">
        <v>3.9248213768005371</v>
      </c>
      <c r="E41" s="2">
        <v>10.494634628295898</v>
      </c>
      <c r="F41" s="2">
        <v>735</v>
      </c>
      <c r="G41" s="2">
        <v>804</v>
      </c>
    </row>
    <row r="42" spans="1:7" x14ac:dyDescent="0.25">
      <c r="A42" s="1" t="s">
        <v>47</v>
      </c>
      <c r="B42" s="2">
        <v>1.5365146398544312</v>
      </c>
      <c r="C42" s="2">
        <v>0.79197925329208374</v>
      </c>
      <c r="D42" s="2">
        <v>3.9310345649719238</v>
      </c>
      <c r="E42" s="2">
        <v>10.369478225708008</v>
      </c>
      <c r="F42" s="2">
        <v>735</v>
      </c>
      <c r="G42" s="2">
        <v>803</v>
      </c>
    </row>
    <row r="43" spans="1:7" x14ac:dyDescent="0.25">
      <c r="A43" s="1" t="s">
        <v>48</v>
      </c>
      <c r="B43" s="2">
        <v>2.0021166801452637</v>
      </c>
      <c r="C43" s="2">
        <v>1.0056233406066895</v>
      </c>
      <c r="D43" s="2">
        <v>4.0181207656860352</v>
      </c>
      <c r="E43" s="2">
        <v>11.052631378173828</v>
      </c>
      <c r="F43" s="2">
        <v>767</v>
      </c>
      <c r="G43" s="2">
        <v>812</v>
      </c>
    </row>
    <row r="44" spans="1:7" x14ac:dyDescent="0.25">
      <c r="A44" s="1" t="s">
        <v>49</v>
      </c>
      <c r="B44" s="2">
        <v>1.9772697687149048</v>
      </c>
      <c r="C44" s="2">
        <v>0.83335286378860474</v>
      </c>
      <c r="D44" s="2">
        <v>4.1664056777954102</v>
      </c>
      <c r="E44" s="2">
        <v>12.034439086914063</v>
      </c>
      <c r="F44" s="2">
        <v>766</v>
      </c>
      <c r="G44" s="2">
        <v>813</v>
      </c>
    </row>
    <row r="45" spans="1:7" x14ac:dyDescent="0.25">
      <c r="A45" s="1" t="s">
        <v>50</v>
      </c>
      <c r="B45" s="2">
        <v>1.9131400585174561</v>
      </c>
      <c r="C45" s="2">
        <v>0.79474592208862305</v>
      </c>
      <c r="D45" s="2">
        <v>4.468235969543457</v>
      </c>
      <c r="E45" s="2">
        <v>12.795222282409668</v>
      </c>
      <c r="F45" s="2">
        <v>766</v>
      </c>
      <c r="G45" s="2">
        <v>813</v>
      </c>
    </row>
    <row r="46" spans="1:7" x14ac:dyDescent="0.25">
      <c r="A46" s="1" t="s">
        <v>51</v>
      </c>
      <c r="B46" s="2">
        <v>1.8164999485015869</v>
      </c>
      <c r="C46" s="2">
        <v>0.67727130651473999</v>
      </c>
      <c r="D46" s="2">
        <v>4.1732449531555176</v>
      </c>
      <c r="E46" s="2">
        <v>12.407723426818848</v>
      </c>
      <c r="F46" s="2">
        <v>765</v>
      </c>
      <c r="G46" s="2">
        <v>813</v>
      </c>
    </row>
    <row r="47" spans="1:7" x14ac:dyDescent="0.25">
      <c r="A47" s="1" t="s">
        <v>52</v>
      </c>
      <c r="B47" s="2">
        <v>2.137021541595459</v>
      </c>
      <c r="C47" s="2">
        <v>0.84956991672515869</v>
      </c>
      <c r="D47" s="2">
        <v>4.2020010948181152</v>
      </c>
      <c r="E47" s="2">
        <v>12.683242797851563</v>
      </c>
      <c r="F47" s="2">
        <v>808</v>
      </c>
      <c r="G47" s="2">
        <v>821</v>
      </c>
    </row>
    <row r="48" spans="1:7" x14ac:dyDescent="0.25">
      <c r="A48" s="1" t="s">
        <v>53</v>
      </c>
      <c r="B48" s="2">
        <v>1.9182429313659668</v>
      </c>
      <c r="C48" s="2">
        <v>0.83549928665161133</v>
      </c>
      <c r="D48" s="2">
        <v>4.5342464447021484</v>
      </c>
      <c r="E48" s="2">
        <v>13.200454711914063</v>
      </c>
      <c r="F48" s="2">
        <v>807</v>
      </c>
      <c r="G48" s="2">
        <v>821</v>
      </c>
    </row>
    <row r="49" spans="1:7" x14ac:dyDescent="0.25">
      <c r="A49" s="1" t="s">
        <v>54</v>
      </c>
      <c r="B49" s="2">
        <v>1.9267919063568115</v>
      </c>
      <c r="C49" s="2">
        <v>0.94014477729797363</v>
      </c>
      <c r="D49" s="2">
        <v>5.0296244621276855</v>
      </c>
      <c r="E49" s="2">
        <v>13.674797058105469</v>
      </c>
      <c r="F49" s="2">
        <v>807</v>
      </c>
      <c r="G49" s="2">
        <v>821</v>
      </c>
    </row>
    <row r="50" spans="1:7" x14ac:dyDescent="0.25">
      <c r="A50" s="1" t="s">
        <v>55</v>
      </c>
      <c r="B50" s="2">
        <v>1.989692211151123</v>
      </c>
      <c r="C50" s="2">
        <v>0.87870562076568604</v>
      </c>
      <c r="D50" s="2">
        <v>4.2559566497802734</v>
      </c>
      <c r="E50" s="2">
        <v>12.335180282592773</v>
      </c>
      <c r="F50" s="2">
        <v>805</v>
      </c>
      <c r="G50" s="2">
        <v>821</v>
      </c>
    </row>
    <row r="51" spans="1:7" x14ac:dyDescent="0.25">
      <c r="A51" s="1" t="s">
        <v>56</v>
      </c>
      <c r="B51" s="2">
        <v>2.3595890998840332</v>
      </c>
      <c r="C51" s="2">
        <v>1.088329553604126</v>
      </c>
      <c r="D51" s="2">
        <v>3.904857873916626</v>
      </c>
      <c r="E51" s="2">
        <v>11.287657737731934</v>
      </c>
      <c r="F51" s="2">
        <v>850</v>
      </c>
      <c r="G51" s="2">
        <v>824</v>
      </c>
    </row>
    <row r="52" spans="1:7" x14ac:dyDescent="0.25">
      <c r="A52" s="1" t="s">
        <v>57</v>
      </c>
      <c r="B52" s="2">
        <v>2.2462379932403564</v>
      </c>
      <c r="C52" s="2">
        <v>0.99369585514068604</v>
      </c>
      <c r="D52" s="2">
        <v>4.4101581573486328</v>
      </c>
      <c r="E52" s="2">
        <v>11.566225051879883</v>
      </c>
      <c r="F52" s="2">
        <v>850</v>
      </c>
      <c r="G52" s="2">
        <v>824</v>
      </c>
    </row>
    <row r="53" spans="1:7" x14ac:dyDescent="0.25">
      <c r="A53" s="1" t="s">
        <v>58</v>
      </c>
      <c r="B53" s="2">
        <v>2.2692763805389404</v>
      </c>
      <c r="C53" s="2">
        <v>1.0898330211639404</v>
      </c>
      <c r="D53" s="2">
        <v>4.4406776428222656</v>
      </c>
      <c r="E53" s="2">
        <v>11.865975379943848</v>
      </c>
      <c r="F53" s="2">
        <v>850</v>
      </c>
      <c r="G53" s="2">
        <v>824</v>
      </c>
    </row>
    <row r="54" spans="1:7" x14ac:dyDescent="0.25">
      <c r="A54" s="1" t="s">
        <v>59</v>
      </c>
      <c r="B54" s="2">
        <v>2.3246827125549316</v>
      </c>
      <c r="C54" s="2">
        <v>1.0849542617797852</v>
      </c>
      <c r="D54" s="2">
        <v>4.1766982078552246</v>
      </c>
      <c r="E54" s="2">
        <v>11.285743713378906</v>
      </c>
      <c r="F54" s="2">
        <v>847</v>
      </c>
      <c r="G54" s="2">
        <v>824</v>
      </c>
    </row>
    <row r="55" spans="1:7" x14ac:dyDescent="0.25">
      <c r="A55" s="1" t="s">
        <v>60</v>
      </c>
      <c r="B55" s="2">
        <v>2.740215539932251</v>
      </c>
      <c r="C55" s="2">
        <v>1.1307835578918457</v>
      </c>
      <c r="D55" s="2">
        <v>4.0705556869506836</v>
      </c>
      <c r="E55" s="2">
        <v>10.922941207885742</v>
      </c>
      <c r="F55" s="2">
        <v>877</v>
      </c>
      <c r="G55" s="2">
        <v>832</v>
      </c>
    </row>
    <row r="56" spans="1:7" x14ac:dyDescent="0.25">
      <c r="A56" s="1" t="s">
        <v>61</v>
      </c>
      <c r="B56" s="2">
        <v>2.3974175453186035</v>
      </c>
      <c r="C56" s="2">
        <v>1.0914242267608643</v>
      </c>
      <c r="D56" s="2">
        <v>4.709226131439209</v>
      </c>
      <c r="E56" s="2">
        <v>11.58167552947998</v>
      </c>
      <c r="F56" s="2">
        <v>880</v>
      </c>
      <c r="G56" s="2">
        <v>832</v>
      </c>
    </row>
    <row r="57" spans="1:7" x14ac:dyDescent="0.25">
      <c r="A57" s="1" t="s">
        <v>62</v>
      </c>
      <c r="B57" s="2">
        <v>2.3748972415924072</v>
      </c>
      <c r="C57" s="2">
        <v>1.0840603113174438</v>
      </c>
      <c r="D57" s="2">
        <v>4.6879429817199707</v>
      </c>
      <c r="E57" s="2">
        <v>12.033832550048828</v>
      </c>
      <c r="F57" s="2">
        <v>880</v>
      </c>
      <c r="G57" s="2">
        <v>832</v>
      </c>
    </row>
    <row r="58" spans="1:7" x14ac:dyDescent="0.25">
      <c r="A58" s="1" t="s">
        <v>63</v>
      </c>
      <c r="B58" s="2">
        <v>2.3538804054260254</v>
      </c>
      <c r="C58" s="2">
        <v>1.0857572555541992</v>
      </c>
      <c r="D58" s="2">
        <v>4.1854472160339355</v>
      </c>
      <c r="E58" s="2">
        <v>11.792404174804688</v>
      </c>
      <c r="F58" s="2">
        <v>880</v>
      </c>
      <c r="G58" s="2">
        <v>831</v>
      </c>
    </row>
    <row r="59" spans="1:7" x14ac:dyDescent="0.25">
      <c r="A59" s="1" t="s">
        <v>64</v>
      </c>
      <c r="B59" s="2">
        <v>2.9365825653076172</v>
      </c>
      <c r="C59" s="2">
        <v>1.2727097272872925</v>
      </c>
      <c r="D59" s="2">
        <v>4.0582304000854492</v>
      </c>
      <c r="E59" s="2">
        <v>10.970182418823242</v>
      </c>
      <c r="F59" s="2">
        <v>901</v>
      </c>
      <c r="G59" s="2">
        <v>834</v>
      </c>
    </row>
    <row r="60" spans="1:7" x14ac:dyDescent="0.25">
      <c r="A60" s="1" t="s">
        <v>65</v>
      </c>
      <c r="B60" s="2">
        <v>2.6627893447875977</v>
      </c>
      <c r="C60" s="2">
        <v>1.1862970590591431</v>
      </c>
      <c r="D60" s="2">
        <v>4.6149101257324219</v>
      </c>
      <c r="E60" s="2">
        <v>12.076347351074219</v>
      </c>
      <c r="F60" s="2">
        <v>900</v>
      </c>
      <c r="G60" s="2">
        <v>835</v>
      </c>
    </row>
    <row r="61" spans="1:7" x14ac:dyDescent="0.25">
      <c r="A61" s="1" t="s">
        <v>66</v>
      </c>
      <c r="B61" s="2">
        <v>2.5905048847198486</v>
      </c>
      <c r="C61" s="2">
        <v>1.196534276008606</v>
      </c>
      <c r="D61" s="2">
        <v>4.8005380630493164</v>
      </c>
      <c r="E61" s="2">
        <v>12.660714149475098</v>
      </c>
      <c r="F61" s="2">
        <v>900</v>
      </c>
      <c r="G61" s="2">
        <v>834</v>
      </c>
    </row>
    <row r="62" spans="1:7" x14ac:dyDescent="0.25">
      <c r="A62" s="1" t="s">
        <v>67</v>
      </c>
      <c r="B62" s="2">
        <v>2.6940851211547852</v>
      </c>
      <c r="C62" s="2">
        <v>1.3169050216674805</v>
      </c>
      <c r="D62" s="2">
        <v>4.3601880073547363</v>
      </c>
      <c r="E62" s="2">
        <v>11.033090591430664</v>
      </c>
      <c r="F62" s="2">
        <v>899</v>
      </c>
      <c r="G62" s="2">
        <v>834</v>
      </c>
    </row>
    <row r="63" spans="1:7" x14ac:dyDescent="0.25">
      <c r="A63" s="1" t="s">
        <v>68</v>
      </c>
      <c r="B63" s="2">
        <v>3.4622466564178467</v>
      </c>
      <c r="C63" s="2">
        <v>1.531420111656189</v>
      </c>
      <c r="D63" s="2">
        <v>3.6787824630737305</v>
      </c>
      <c r="E63" s="2">
        <v>10.471586227416992</v>
      </c>
      <c r="F63" s="2">
        <v>906</v>
      </c>
      <c r="G63" s="2">
        <v>835</v>
      </c>
    </row>
    <row r="64" spans="1:7" x14ac:dyDescent="0.25">
      <c r="A64" s="1" t="s">
        <v>69</v>
      </c>
      <c r="B64" s="2">
        <v>3.0735886096954346</v>
      </c>
      <c r="C64" s="2">
        <v>1.363184928894043</v>
      </c>
      <c r="D64" s="2">
        <v>4.0644416809082031</v>
      </c>
      <c r="E64" s="2">
        <v>11.009008407592773</v>
      </c>
      <c r="F64" s="2">
        <v>906</v>
      </c>
      <c r="G64" s="2">
        <v>835</v>
      </c>
    </row>
    <row r="65" spans="1:7" x14ac:dyDescent="0.25">
      <c r="A65" s="1" t="s">
        <v>70</v>
      </c>
      <c r="B65" s="2">
        <v>2.864365816116333</v>
      </c>
      <c r="C65" s="2">
        <v>1.4472494125366211</v>
      </c>
      <c r="D65" s="2">
        <v>3.8660202026367188</v>
      </c>
      <c r="E65" s="2">
        <v>11.278812408447266</v>
      </c>
      <c r="F65" s="2">
        <v>904</v>
      </c>
      <c r="G65" s="2">
        <v>834</v>
      </c>
    </row>
    <row r="66" spans="1:7" x14ac:dyDescent="0.25">
      <c r="A66" s="1" t="s">
        <v>71</v>
      </c>
      <c r="B66" s="2">
        <v>2.8722078800201416</v>
      </c>
      <c r="C66" s="2">
        <v>1.4274691343307495</v>
      </c>
      <c r="D66" s="2">
        <v>3.7691304683685303</v>
      </c>
      <c r="E66" s="2">
        <v>10.366480827331543</v>
      </c>
      <c r="F66" s="2">
        <v>901</v>
      </c>
      <c r="G66" s="2">
        <v>833</v>
      </c>
    </row>
    <row r="67" spans="1:7" x14ac:dyDescent="0.25">
      <c r="A67" s="1" t="s">
        <v>72</v>
      </c>
      <c r="B67" s="2">
        <v>3.501960277557373</v>
      </c>
      <c r="C67" s="2">
        <v>1.8444070816040039</v>
      </c>
      <c r="D67" s="2">
        <v>3.0943326950073242</v>
      </c>
      <c r="E67" s="2">
        <v>9.6270637512207031</v>
      </c>
      <c r="F67" s="2">
        <v>904</v>
      </c>
      <c r="G67" s="2">
        <v>831</v>
      </c>
    </row>
    <row r="68" spans="1:7" x14ac:dyDescent="0.25">
      <c r="A68" s="1" t="s">
        <v>73</v>
      </c>
      <c r="B68" s="2">
        <v>3.1082055568695068</v>
      </c>
      <c r="C68" s="2">
        <v>1.522148609161377</v>
      </c>
      <c r="D68" s="2">
        <v>3.7626972198486328</v>
      </c>
      <c r="E68" s="2">
        <v>10.254310607910156</v>
      </c>
      <c r="F68" s="2">
        <v>897</v>
      </c>
      <c r="G68" s="2">
        <v>826</v>
      </c>
    </row>
    <row r="69" spans="1:7" x14ac:dyDescent="0.25">
      <c r="A69" s="1" t="s">
        <v>74</v>
      </c>
      <c r="B69" s="2">
        <v>3.1931877136230469</v>
      </c>
      <c r="C69" s="2">
        <v>1.5460805892944336</v>
      </c>
      <c r="D69" s="2">
        <v>3.9991567134857178</v>
      </c>
      <c r="E69" s="2">
        <v>10.163662910461426</v>
      </c>
      <c r="F69" s="2">
        <v>884</v>
      </c>
      <c r="G69" s="2">
        <v>823</v>
      </c>
    </row>
    <row r="70" spans="1:7" x14ac:dyDescent="0.25">
      <c r="A70" s="1" t="s">
        <v>75</v>
      </c>
      <c r="B70" s="2">
        <v>3.1627554893493652</v>
      </c>
      <c r="C70" s="2">
        <v>1.5901197195053101</v>
      </c>
      <c r="D70" s="2">
        <v>3.9254422187805176</v>
      </c>
      <c r="E70" s="2">
        <v>9.873138427734375</v>
      </c>
      <c r="F70" s="2">
        <v>860</v>
      </c>
      <c r="G70" s="2">
        <v>817</v>
      </c>
    </row>
    <row r="71" spans="1:7" x14ac:dyDescent="0.25">
      <c r="A71" s="1" t="s">
        <v>76</v>
      </c>
      <c r="B71" s="2">
        <v>3.6182625293731689</v>
      </c>
      <c r="C71" s="2">
        <v>1.794231653213501</v>
      </c>
      <c r="D71" s="2">
        <v>3.5210208892822266</v>
      </c>
      <c r="E71" s="2">
        <v>9.1794872283935547</v>
      </c>
      <c r="F71" s="2">
        <v>846</v>
      </c>
      <c r="G71" s="2">
        <v>813</v>
      </c>
    </row>
    <row r="72" spans="1:7" x14ac:dyDescent="0.25">
      <c r="A72" s="1" t="s">
        <v>77</v>
      </c>
      <c r="B72" s="2">
        <v>3.2521274089813232</v>
      </c>
      <c r="C72" s="2">
        <v>1.5939478874206543</v>
      </c>
      <c r="D72" s="2">
        <v>4.0751938819885254</v>
      </c>
      <c r="E72" s="2">
        <v>9.8114032745361328</v>
      </c>
      <c r="F72" s="2">
        <v>829</v>
      </c>
      <c r="G72" s="2">
        <v>809</v>
      </c>
    </row>
    <row r="73" spans="1:7" x14ac:dyDescent="0.25">
      <c r="A73" s="1" t="s">
        <v>78</v>
      </c>
      <c r="B73" s="2">
        <v>3.0312569141387939</v>
      </c>
      <c r="C73" s="2">
        <v>1.6181515455245972</v>
      </c>
      <c r="D73" s="2">
        <v>4.1866393089294434</v>
      </c>
      <c r="E73" s="2">
        <v>10.052308082580566</v>
      </c>
      <c r="F73" s="2">
        <v>810</v>
      </c>
      <c r="G73" s="2">
        <v>802</v>
      </c>
    </row>
    <row r="74" spans="1:7" x14ac:dyDescent="0.25">
      <c r="A74" s="1" t="s">
        <v>79</v>
      </c>
      <c r="B74" s="2">
        <v>3.0408060550689697</v>
      </c>
      <c r="C74" s="2">
        <v>1.5415425300598145</v>
      </c>
      <c r="D74" s="2">
        <v>4.2267332077026367</v>
      </c>
      <c r="E74" s="2">
        <v>10.117223739624023</v>
      </c>
      <c r="F74" s="2">
        <v>785</v>
      </c>
      <c r="G74" s="2">
        <v>797</v>
      </c>
    </row>
    <row r="75" spans="1:7" x14ac:dyDescent="0.25">
      <c r="A75" s="1" t="s">
        <v>80</v>
      </c>
      <c r="B75" s="2">
        <v>3.2800981998443604</v>
      </c>
      <c r="C75" s="2">
        <v>1.7851815223693848</v>
      </c>
      <c r="D75" s="2">
        <v>3.9076087474822998</v>
      </c>
      <c r="E75" s="2">
        <v>9.2789421081542969</v>
      </c>
      <c r="F75" s="2">
        <v>777</v>
      </c>
      <c r="G75" s="2">
        <v>793</v>
      </c>
    </row>
    <row r="76" spans="1:7" x14ac:dyDescent="0.25">
      <c r="A76" s="1" t="s">
        <v>81</v>
      </c>
      <c r="B76" s="2">
        <v>3.0000190734863281</v>
      </c>
      <c r="C76" s="2">
        <v>1.5669025182723999</v>
      </c>
      <c r="D76" s="2">
        <v>4.4552392959594727</v>
      </c>
      <c r="E76" s="2">
        <v>9.8260869979858398</v>
      </c>
      <c r="F76" s="2">
        <v>762</v>
      </c>
      <c r="G76" s="2">
        <v>791</v>
      </c>
    </row>
    <row r="77" spans="1:7" x14ac:dyDescent="0.25">
      <c r="A77" s="1" t="s">
        <v>82</v>
      </c>
      <c r="B77" s="2">
        <v>2.9770834445953369</v>
      </c>
      <c r="C77" s="2">
        <v>1.630499005317688</v>
      </c>
      <c r="D77" s="2">
        <v>4.5247526168823242</v>
      </c>
      <c r="E77" s="2">
        <v>10.014298439025879</v>
      </c>
      <c r="F77" s="2">
        <v>744</v>
      </c>
      <c r="G77" s="2">
        <v>781</v>
      </c>
    </row>
    <row r="78" spans="1:7" x14ac:dyDescent="0.25">
      <c r="A78" s="1" t="s">
        <v>83</v>
      </c>
      <c r="B78" s="2">
        <v>3.0133426189422607</v>
      </c>
      <c r="C78" s="2">
        <v>1.6690014600753784</v>
      </c>
      <c r="D78" s="2">
        <v>4.3708271980285645</v>
      </c>
      <c r="E78" s="2">
        <v>9.7427806854248047</v>
      </c>
      <c r="F78" s="2">
        <v>721</v>
      </c>
      <c r="G78" s="2">
        <v>764</v>
      </c>
    </row>
    <row r="79" spans="1:7" x14ac:dyDescent="0.25">
      <c r="A79" s="1" t="s">
        <v>84</v>
      </c>
      <c r="B79" s="2">
        <v>4.1065130233764648</v>
      </c>
      <c r="C79" s="2">
        <v>2.1645796298980713</v>
      </c>
      <c r="D79" s="2">
        <v>3.536658763885498</v>
      </c>
      <c r="E79" s="2">
        <v>8.8240861892700195</v>
      </c>
      <c r="F79" s="2">
        <v>711</v>
      </c>
      <c r="G79" s="2">
        <v>757</v>
      </c>
    </row>
    <row r="80" spans="1:7" x14ac:dyDescent="0.25">
      <c r="A80" s="1" t="s">
        <v>85</v>
      </c>
      <c r="B80" s="2">
        <v>3.5435581207275391</v>
      </c>
      <c r="C80" s="2">
        <v>1.9308542013168335</v>
      </c>
      <c r="D80" s="2">
        <v>4.2412848472595215</v>
      </c>
      <c r="E80" s="2">
        <v>9.5311374664306641</v>
      </c>
      <c r="F80" s="2">
        <v>707</v>
      </c>
      <c r="G80" s="2">
        <v>754</v>
      </c>
    </row>
    <row r="81" spans="1:7" x14ac:dyDescent="0.25">
      <c r="A81" s="1" t="s">
        <v>86</v>
      </c>
      <c r="B81" s="2">
        <v>3.4232463836669922</v>
      </c>
      <c r="C81" s="2">
        <v>1.9778013229370117</v>
      </c>
      <c r="D81" s="2">
        <v>4.27923583984375</v>
      </c>
      <c r="E81" s="2">
        <v>9.5765113830566406</v>
      </c>
      <c r="F81" s="2">
        <v>694</v>
      </c>
      <c r="G81" s="2">
        <v>743</v>
      </c>
    </row>
    <row r="82" spans="1:7" x14ac:dyDescent="0.25">
      <c r="A82" s="1" t="s">
        <v>87</v>
      </c>
      <c r="B82" s="2">
        <v>3.5199503898620605</v>
      </c>
      <c r="C82" s="2">
        <v>2.0028579235076904</v>
      </c>
      <c r="D82" s="2">
        <v>4.1692981719970703</v>
      </c>
      <c r="E82" s="2">
        <v>9.2034950256347656</v>
      </c>
      <c r="F82" s="2">
        <v>659</v>
      </c>
      <c r="G82" s="2">
        <v>711</v>
      </c>
    </row>
    <row r="83" spans="1:7" x14ac:dyDescent="0.25">
      <c r="A83" s="1" t="s">
        <v>88</v>
      </c>
      <c r="B83" s="2">
        <v>3.9503731727600098</v>
      </c>
      <c r="C83" s="2">
        <v>2.3799724578857422</v>
      </c>
      <c r="D83" s="2">
        <v>3.3884296417236328</v>
      </c>
      <c r="E83" s="2">
        <v>8.0886993408203125</v>
      </c>
      <c r="F83" s="2">
        <v>581</v>
      </c>
      <c r="G83" s="2">
        <v>642</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Charts</vt:lpstr>
      </vt:variant>
      <vt:variant>
        <vt:i4>1</vt:i4>
      </vt:variant>
    </vt:vector>
  </HeadingPairs>
  <TitlesOfParts>
    <vt:vector size="3" baseType="lpstr">
      <vt:lpstr>output</vt:lpstr>
      <vt:lpstr>Raw</vt:lpstr>
      <vt:lpstr>Chart1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Ulysses Velasquez</dc:creator>
  <cp:lastModifiedBy>Arvind Krishnamurthy</cp:lastModifiedBy>
  <dcterms:created xsi:type="dcterms:W3CDTF">2020-06-07T12:26:10Z</dcterms:created>
  <dcterms:modified xsi:type="dcterms:W3CDTF">2020-08-08T00:12:55Z</dcterms:modified>
</cp:coreProperties>
</file>