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akris\Dropbox\MarkusArvind\Brookings paper\Data Submission\"/>
    </mc:Choice>
  </mc:AlternateContent>
  <xr:revisionPtr revIDLastSave="0" documentId="13_ncr:1_{BE5FBB70-7C70-4326-A836-E7CDA28DF2CB}" xr6:coauthVersionLast="45" xr6:coauthVersionMax="45" xr10:uidLastSave="{00000000-0000-0000-0000-000000000000}"/>
  <bookViews>
    <workbookView xWindow="-110" yWindow="-110" windowWidth="19420" windowHeight="10420" activeTab="1" xr2:uid="{00000000-000D-0000-FFFF-FFFF00000000}"/>
  </bookViews>
  <sheets>
    <sheet name="Chart1" sheetId="2" r:id="rId1"/>
    <sheet name="Stock Market and Real Rates" sheetId="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5" i="1" l="1"/>
  <c r="R5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108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L108" i="1"/>
  <c r="K108" i="1"/>
  <c r="L107" i="1"/>
  <c r="K107" i="1"/>
  <c r="L106" i="1"/>
  <c r="K106" i="1"/>
  <c r="L105" i="1"/>
  <c r="K105" i="1"/>
  <c r="L104" i="1"/>
  <c r="K104" i="1"/>
  <c r="L103" i="1"/>
  <c r="K103" i="1"/>
  <c r="L102" i="1"/>
  <c r="K102" i="1"/>
  <c r="L101" i="1"/>
  <c r="K101" i="1"/>
  <c r="L100" i="1"/>
  <c r="K100" i="1"/>
  <c r="L99" i="1"/>
  <c r="K99" i="1"/>
  <c r="L98" i="1"/>
  <c r="K98" i="1"/>
  <c r="L97" i="1"/>
  <c r="K97" i="1"/>
  <c r="L96" i="1"/>
  <c r="K96" i="1"/>
  <c r="L95" i="1"/>
  <c r="K95" i="1"/>
  <c r="L94" i="1"/>
  <c r="K94" i="1"/>
  <c r="L93" i="1"/>
  <c r="K93" i="1"/>
  <c r="L92" i="1"/>
  <c r="K92" i="1"/>
  <c r="L91" i="1"/>
  <c r="K91" i="1"/>
  <c r="L90" i="1"/>
  <c r="K90" i="1"/>
  <c r="L89" i="1"/>
  <c r="K89" i="1"/>
  <c r="L88" i="1"/>
  <c r="K88" i="1"/>
  <c r="L87" i="1"/>
  <c r="K87" i="1"/>
  <c r="L86" i="1"/>
  <c r="K86" i="1"/>
  <c r="L85" i="1"/>
  <c r="K85" i="1"/>
  <c r="L84" i="1"/>
  <c r="K84" i="1"/>
  <c r="L83" i="1"/>
  <c r="K83" i="1"/>
  <c r="L82" i="1"/>
  <c r="K82" i="1"/>
  <c r="L81" i="1"/>
  <c r="K81" i="1"/>
  <c r="L80" i="1"/>
  <c r="K80" i="1"/>
  <c r="L79" i="1"/>
  <c r="K79" i="1"/>
  <c r="L78" i="1"/>
  <c r="K78" i="1"/>
  <c r="L77" i="1"/>
  <c r="K77" i="1"/>
  <c r="L76" i="1"/>
  <c r="K76" i="1"/>
  <c r="L75" i="1"/>
  <c r="K75" i="1"/>
  <c r="L74" i="1"/>
  <c r="K74" i="1"/>
  <c r="L73" i="1"/>
  <c r="K73" i="1"/>
  <c r="L72" i="1"/>
  <c r="K72" i="1"/>
  <c r="L71" i="1"/>
  <c r="K71" i="1"/>
  <c r="L70" i="1"/>
  <c r="K70" i="1"/>
  <c r="L69" i="1"/>
  <c r="K69" i="1"/>
  <c r="L68" i="1"/>
  <c r="K68" i="1"/>
  <c r="L67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L60" i="1"/>
  <c r="K60" i="1"/>
  <c r="L59" i="1"/>
  <c r="K59" i="1"/>
  <c r="L58" i="1"/>
  <c r="K58" i="1"/>
  <c r="L57" i="1"/>
  <c r="K57" i="1"/>
  <c r="L56" i="1"/>
  <c r="K56" i="1"/>
  <c r="L55" i="1"/>
  <c r="K55" i="1"/>
  <c r="L54" i="1"/>
  <c r="K54" i="1"/>
  <c r="L53" i="1"/>
  <c r="K53" i="1"/>
  <c r="L52" i="1"/>
  <c r="K52" i="1"/>
  <c r="L51" i="1"/>
  <c r="K51" i="1"/>
  <c r="L50" i="1"/>
  <c r="K50" i="1"/>
  <c r="L49" i="1"/>
  <c r="K49" i="1"/>
  <c r="L48" i="1"/>
  <c r="K48" i="1"/>
  <c r="L47" i="1"/>
  <c r="K47" i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L6" i="1"/>
  <c r="K6" i="1"/>
  <c r="C5" i="1"/>
  <c r="L5" i="1"/>
  <c r="K5" i="1"/>
</calcChain>
</file>

<file path=xl/sharedStrings.xml><?xml version="1.0" encoding="utf-8"?>
<sst xmlns="http://schemas.openxmlformats.org/spreadsheetml/2006/main" count="15" uniqueCount="9">
  <si>
    <t>Date</t>
  </si>
  <si>
    <t>Last Price</t>
  </si>
  <si>
    <t>SP500 (Left)</t>
  </si>
  <si>
    <t>Real 10 year (Right)</t>
  </si>
  <si>
    <t>r-g</t>
  </si>
  <si>
    <t>10 year Inflation Swap</t>
  </si>
  <si>
    <t>10 year Nominal Swap Rate</t>
  </si>
  <si>
    <t>SP500 Index</t>
  </si>
  <si>
    <t>ALL DATA FROM BLOOMBERG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</si>
</sst>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'Stock Market and Real Rates'!$B$4</c:f>
              <c:strCache>
                <c:ptCount val="1"/>
                <c:pt idx="0">
                  <c:v>SP500 (Left)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'Stock Market and Real Rates'!$A$5:$A$108</c:f>
              <c:numCache>
                <c:formatCode>m/d/yyyy</c:formatCode>
                <c:ptCount val="104"/>
                <c:pt idx="0">
                  <c:v>43983</c:v>
                </c:pt>
                <c:pt idx="1">
                  <c:v>43980</c:v>
                </c:pt>
                <c:pt idx="2">
                  <c:v>43979</c:v>
                </c:pt>
                <c:pt idx="3">
                  <c:v>43978</c:v>
                </c:pt>
                <c:pt idx="4">
                  <c:v>43977</c:v>
                </c:pt>
                <c:pt idx="5">
                  <c:v>43973</c:v>
                </c:pt>
                <c:pt idx="6">
                  <c:v>43972</c:v>
                </c:pt>
                <c:pt idx="7">
                  <c:v>43971</c:v>
                </c:pt>
                <c:pt idx="8">
                  <c:v>43970</c:v>
                </c:pt>
                <c:pt idx="9">
                  <c:v>43969</c:v>
                </c:pt>
                <c:pt idx="10">
                  <c:v>43966</c:v>
                </c:pt>
                <c:pt idx="11">
                  <c:v>43965</c:v>
                </c:pt>
                <c:pt idx="12">
                  <c:v>43964</c:v>
                </c:pt>
                <c:pt idx="13">
                  <c:v>43963</c:v>
                </c:pt>
                <c:pt idx="14">
                  <c:v>43962</c:v>
                </c:pt>
                <c:pt idx="15">
                  <c:v>43959</c:v>
                </c:pt>
                <c:pt idx="16">
                  <c:v>43958</c:v>
                </c:pt>
                <c:pt idx="17">
                  <c:v>43957</c:v>
                </c:pt>
                <c:pt idx="18">
                  <c:v>43956</c:v>
                </c:pt>
                <c:pt idx="19">
                  <c:v>43955</c:v>
                </c:pt>
                <c:pt idx="20">
                  <c:v>43952</c:v>
                </c:pt>
                <c:pt idx="21">
                  <c:v>43951</c:v>
                </c:pt>
                <c:pt idx="22">
                  <c:v>43950</c:v>
                </c:pt>
                <c:pt idx="23">
                  <c:v>43949</c:v>
                </c:pt>
                <c:pt idx="24">
                  <c:v>43948</c:v>
                </c:pt>
                <c:pt idx="25">
                  <c:v>43945</c:v>
                </c:pt>
                <c:pt idx="26">
                  <c:v>43944</c:v>
                </c:pt>
                <c:pt idx="27">
                  <c:v>43943</c:v>
                </c:pt>
                <c:pt idx="28">
                  <c:v>43942</c:v>
                </c:pt>
                <c:pt idx="29">
                  <c:v>43941</c:v>
                </c:pt>
                <c:pt idx="30">
                  <c:v>43938</c:v>
                </c:pt>
                <c:pt idx="31">
                  <c:v>43937</c:v>
                </c:pt>
                <c:pt idx="32">
                  <c:v>43936</c:v>
                </c:pt>
                <c:pt idx="33">
                  <c:v>43935</c:v>
                </c:pt>
                <c:pt idx="34">
                  <c:v>43934</c:v>
                </c:pt>
                <c:pt idx="35">
                  <c:v>43930</c:v>
                </c:pt>
                <c:pt idx="36">
                  <c:v>43929</c:v>
                </c:pt>
                <c:pt idx="37">
                  <c:v>43928</c:v>
                </c:pt>
                <c:pt idx="38">
                  <c:v>43927</c:v>
                </c:pt>
                <c:pt idx="39">
                  <c:v>43924</c:v>
                </c:pt>
                <c:pt idx="40">
                  <c:v>43923</c:v>
                </c:pt>
                <c:pt idx="41">
                  <c:v>43922</c:v>
                </c:pt>
                <c:pt idx="42">
                  <c:v>43921</c:v>
                </c:pt>
                <c:pt idx="43">
                  <c:v>43920</c:v>
                </c:pt>
                <c:pt idx="44">
                  <c:v>43917</c:v>
                </c:pt>
                <c:pt idx="45">
                  <c:v>43916</c:v>
                </c:pt>
                <c:pt idx="46">
                  <c:v>43915</c:v>
                </c:pt>
                <c:pt idx="47">
                  <c:v>43914</c:v>
                </c:pt>
                <c:pt idx="48">
                  <c:v>43913</c:v>
                </c:pt>
                <c:pt idx="49">
                  <c:v>43910</c:v>
                </c:pt>
                <c:pt idx="50">
                  <c:v>43909</c:v>
                </c:pt>
                <c:pt idx="51">
                  <c:v>43908</c:v>
                </c:pt>
                <c:pt idx="52">
                  <c:v>43907</c:v>
                </c:pt>
                <c:pt idx="53">
                  <c:v>43906</c:v>
                </c:pt>
                <c:pt idx="54">
                  <c:v>43903</c:v>
                </c:pt>
                <c:pt idx="55">
                  <c:v>43902</c:v>
                </c:pt>
                <c:pt idx="56">
                  <c:v>43901</c:v>
                </c:pt>
                <c:pt idx="57">
                  <c:v>43900</c:v>
                </c:pt>
                <c:pt idx="58">
                  <c:v>43899</c:v>
                </c:pt>
                <c:pt idx="59">
                  <c:v>43896</c:v>
                </c:pt>
                <c:pt idx="60">
                  <c:v>43895</c:v>
                </c:pt>
                <c:pt idx="61">
                  <c:v>43894</c:v>
                </c:pt>
                <c:pt idx="62">
                  <c:v>43893</c:v>
                </c:pt>
                <c:pt idx="63">
                  <c:v>43892</c:v>
                </c:pt>
                <c:pt idx="64">
                  <c:v>43889</c:v>
                </c:pt>
                <c:pt idx="65">
                  <c:v>43888</c:v>
                </c:pt>
                <c:pt idx="66">
                  <c:v>43887</c:v>
                </c:pt>
                <c:pt idx="67">
                  <c:v>43886</c:v>
                </c:pt>
                <c:pt idx="68">
                  <c:v>43885</c:v>
                </c:pt>
                <c:pt idx="69">
                  <c:v>43882</c:v>
                </c:pt>
                <c:pt idx="70">
                  <c:v>43881</c:v>
                </c:pt>
                <c:pt idx="71">
                  <c:v>43880</c:v>
                </c:pt>
                <c:pt idx="72">
                  <c:v>43879</c:v>
                </c:pt>
                <c:pt idx="73">
                  <c:v>43875</c:v>
                </c:pt>
                <c:pt idx="74">
                  <c:v>43874</c:v>
                </c:pt>
                <c:pt idx="75">
                  <c:v>43873</c:v>
                </c:pt>
                <c:pt idx="76">
                  <c:v>43872</c:v>
                </c:pt>
                <c:pt idx="77">
                  <c:v>43871</c:v>
                </c:pt>
                <c:pt idx="78">
                  <c:v>43868</c:v>
                </c:pt>
                <c:pt idx="79">
                  <c:v>43867</c:v>
                </c:pt>
                <c:pt idx="80">
                  <c:v>43866</c:v>
                </c:pt>
                <c:pt idx="81">
                  <c:v>43865</c:v>
                </c:pt>
                <c:pt idx="82">
                  <c:v>43864</c:v>
                </c:pt>
                <c:pt idx="83">
                  <c:v>43861</c:v>
                </c:pt>
                <c:pt idx="84">
                  <c:v>43860</c:v>
                </c:pt>
                <c:pt idx="85">
                  <c:v>43859</c:v>
                </c:pt>
                <c:pt idx="86">
                  <c:v>43858</c:v>
                </c:pt>
                <c:pt idx="87">
                  <c:v>43857</c:v>
                </c:pt>
                <c:pt idx="88">
                  <c:v>43854</c:v>
                </c:pt>
                <c:pt idx="89">
                  <c:v>43853</c:v>
                </c:pt>
                <c:pt idx="90">
                  <c:v>43852</c:v>
                </c:pt>
                <c:pt idx="91">
                  <c:v>43851</c:v>
                </c:pt>
                <c:pt idx="92">
                  <c:v>43847</c:v>
                </c:pt>
                <c:pt idx="93">
                  <c:v>43846</c:v>
                </c:pt>
                <c:pt idx="94">
                  <c:v>43845</c:v>
                </c:pt>
                <c:pt idx="95">
                  <c:v>43844</c:v>
                </c:pt>
                <c:pt idx="96">
                  <c:v>43843</c:v>
                </c:pt>
                <c:pt idx="97">
                  <c:v>43840</c:v>
                </c:pt>
                <c:pt idx="98">
                  <c:v>43839</c:v>
                </c:pt>
                <c:pt idx="99">
                  <c:v>43838</c:v>
                </c:pt>
                <c:pt idx="100">
                  <c:v>43837</c:v>
                </c:pt>
                <c:pt idx="101">
                  <c:v>43836</c:v>
                </c:pt>
                <c:pt idx="102">
                  <c:v>43833</c:v>
                </c:pt>
                <c:pt idx="103">
                  <c:v>43832</c:v>
                </c:pt>
              </c:numCache>
            </c:numRef>
          </c:cat>
          <c:val>
            <c:numRef>
              <c:f>'Stock Market and Real Rates'!$B$5:$B$108</c:f>
              <c:numCache>
                <c:formatCode>General</c:formatCode>
                <c:ptCount val="104"/>
                <c:pt idx="0">
                  <c:v>0.9379590834446031</c:v>
                </c:pt>
                <c:pt idx="1">
                  <c:v>0.93445370413002438</c:v>
                </c:pt>
                <c:pt idx="2">
                  <c:v>0.92997835996132416</c:v>
                </c:pt>
                <c:pt idx="3">
                  <c:v>0.93194284574182362</c:v>
                </c:pt>
                <c:pt idx="4">
                  <c:v>0.91832650367573709</c:v>
                </c:pt>
                <c:pt idx="5">
                  <c:v>0.90717804687140291</c:v>
                </c:pt>
                <c:pt idx="6">
                  <c:v>0.90504780760317394</c:v>
                </c:pt>
                <c:pt idx="7">
                  <c:v>0.91213837346716398</c:v>
                </c:pt>
                <c:pt idx="8">
                  <c:v>0.8971990730082724</c:v>
                </c:pt>
                <c:pt idx="9">
                  <c:v>0.90670534248047019</c:v>
                </c:pt>
                <c:pt idx="10">
                  <c:v>0.8790153015025246</c:v>
                </c:pt>
                <c:pt idx="11">
                  <c:v>0.87557745138665077</c:v>
                </c:pt>
                <c:pt idx="12">
                  <c:v>0.86560154703255221</c:v>
                </c:pt>
                <c:pt idx="13">
                  <c:v>0.88098592630108818</c:v>
                </c:pt>
                <c:pt idx="14">
                  <c:v>0.89946437067391083</c:v>
                </c:pt>
                <c:pt idx="15">
                  <c:v>0.89930475620424521</c:v>
                </c:pt>
                <c:pt idx="16">
                  <c:v>0.88438387279954578</c:v>
                </c:pt>
                <c:pt idx="17">
                  <c:v>0.87432509170158235</c:v>
                </c:pt>
                <c:pt idx="18">
                  <c:v>0.88047024878370705</c:v>
                </c:pt>
                <c:pt idx="19">
                  <c:v>0.87258161057138905</c:v>
                </c:pt>
                <c:pt idx="20">
                  <c:v>0.86888899120585661</c:v>
                </c:pt>
                <c:pt idx="21">
                  <c:v>0.89397301901560844</c:v>
                </c:pt>
                <c:pt idx="22">
                  <c:v>0.90228524947434663</c:v>
                </c:pt>
                <c:pt idx="23">
                  <c:v>0.87892014672253171</c:v>
                </c:pt>
                <c:pt idx="24">
                  <c:v>0.88355203585186548</c:v>
                </c:pt>
                <c:pt idx="25">
                  <c:v>0.87073990515217081</c:v>
                </c:pt>
                <c:pt idx="26">
                  <c:v>0.85878723698144488</c:v>
                </c:pt>
                <c:pt idx="27">
                  <c:v>0.85925073284528142</c:v>
                </c:pt>
                <c:pt idx="28">
                  <c:v>0.83998956366929112</c:v>
                </c:pt>
                <c:pt idx="29">
                  <c:v>0.8665715118866737</c:v>
                </c:pt>
                <c:pt idx="30">
                  <c:v>0.88234878831130958</c:v>
                </c:pt>
                <c:pt idx="31">
                  <c:v>0.85932440106205021</c:v>
                </c:pt>
                <c:pt idx="32">
                  <c:v>0.85435486593919308</c:v>
                </c:pt>
                <c:pt idx="33">
                  <c:v>0.87360068757002318</c:v>
                </c:pt>
                <c:pt idx="34">
                  <c:v>0.84768482281259117</c:v>
                </c:pt>
                <c:pt idx="35">
                  <c:v>0.85633776877388468</c:v>
                </c:pt>
                <c:pt idx="36">
                  <c:v>0.84410884479027581</c:v>
                </c:pt>
                <c:pt idx="37">
                  <c:v>0.81630830148717715</c:v>
                </c:pt>
                <c:pt idx="38">
                  <c:v>0.81761898184385406</c:v>
                </c:pt>
                <c:pt idx="39">
                  <c:v>0.76389336525622731</c:v>
                </c:pt>
                <c:pt idx="40">
                  <c:v>0.77563423730374337</c:v>
                </c:pt>
                <c:pt idx="41">
                  <c:v>0.75832220636309222</c:v>
                </c:pt>
                <c:pt idx="42">
                  <c:v>0.79334223490952627</c:v>
                </c:pt>
                <c:pt idx="43">
                  <c:v>0.80625258989824578</c:v>
                </c:pt>
                <c:pt idx="44">
                  <c:v>0.78010651196341141</c:v>
                </c:pt>
                <c:pt idx="45">
                  <c:v>0.80730236198720018</c:v>
                </c:pt>
                <c:pt idx="46">
                  <c:v>0.75987537793329962</c:v>
                </c:pt>
                <c:pt idx="47">
                  <c:v>0.75121015393587798</c:v>
                </c:pt>
                <c:pt idx="48">
                  <c:v>0.68677195082646536</c:v>
                </c:pt>
                <c:pt idx="49">
                  <c:v>0.70749727581073407</c:v>
                </c:pt>
                <c:pt idx="50">
                  <c:v>0.73956443666835492</c:v>
                </c:pt>
                <c:pt idx="51">
                  <c:v>0.73609896097119265</c:v>
                </c:pt>
                <c:pt idx="52">
                  <c:v>0.77633715487207822</c:v>
                </c:pt>
                <c:pt idx="53">
                  <c:v>0.73242475865985246</c:v>
                </c:pt>
                <c:pt idx="54">
                  <c:v>0.83215003760148565</c:v>
                </c:pt>
                <c:pt idx="55">
                  <c:v>0.76143468852157092</c:v>
                </c:pt>
                <c:pt idx="56">
                  <c:v>0.84146906702272972</c:v>
                </c:pt>
                <c:pt idx="57">
                  <c:v>0.8847031017388769</c:v>
                </c:pt>
                <c:pt idx="58">
                  <c:v>0.84305907270132141</c:v>
                </c:pt>
                <c:pt idx="59">
                  <c:v>0.91237165615359828</c:v>
                </c:pt>
                <c:pt idx="60">
                  <c:v>0.92820111423177865</c:v>
                </c:pt>
                <c:pt idx="61">
                  <c:v>0.96079316113387658</c:v>
                </c:pt>
                <c:pt idx="62">
                  <c:v>0.92188713415289225</c:v>
                </c:pt>
                <c:pt idx="63">
                  <c:v>0.94854888960510775</c:v>
                </c:pt>
                <c:pt idx="64">
                  <c:v>0.90680049726046319</c:v>
                </c:pt>
                <c:pt idx="65">
                  <c:v>0.91433307242506567</c:v>
                </c:pt>
                <c:pt idx="66">
                  <c:v>0.956578725232899</c:v>
                </c:pt>
                <c:pt idx="67">
                  <c:v>0.96020688490875883</c:v>
                </c:pt>
                <c:pt idx="68">
                  <c:v>0.99018984913363106</c:v>
                </c:pt>
                <c:pt idx="69">
                  <c:v>1.0245253771659224</c:v>
                </c:pt>
                <c:pt idx="70">
                  <c:v>1.035415995211566</c:v>
                </c:pt>
                <c:pt idx="71">
                  <c:v>1.0393818008809492</c:v>
                </c:pt>
                <c:pt idx="72">
                  <c:v>1.034513559556149</c:v>
                </c:pt>
                <c:pt idx="73">
                  <c:v>1.0375431649707629</c:v>
                </c:pt>
                <c:pt idx="74">
                  <c:v>1.0356339303528401</c:v>
                </c:pt>
                <c:pt idx="75">
                  <c:v>1.0373252298294888</c:v>
                </c:pt>
                <c:pt idx="76">
                  <c:v>1.030664395229983</c:v>
                </c:pt>
                <c:pt idx="77">
                  <c:v>1.0289270531178538</c:v>
                </c:pt>
                <c:pt idx="78">
                  <c:v>1.0214435900977639</c:v>
                </c:pt>
                <c:pt idx="79">
                  <c:v>1.0269901929186427</c:v>
                </c:pt>
                <c:pt idx="80">
                  <c:v>1.0235861074021211</c:v>
                </c:pt>
                <c:pt idx="81">
                  <c:v>1.0121982288932887</c:v>
                </c:pt>
                <c:pt idx="82">
                  <c:v>0.99725892843439701</c:v>
                </c:pt>
                <c:pt idx="83">
                  <c:v>0.99007627729944603</c:v>
                </c:pt>
                <c:pt idx="84">
                  <c:v>1.0079224028116702</c:v>
                </c:pt>
                <c:pt idx="85">
                  <c:v>1.0047730865448072</c:v>
                </c:pt>
                <c:pt idx="86">
                  <c:v>1.0056448271099037</c:v>
                </c:pt>
                <c:pt idx="87">
                  <c:v>0.99563515815645298</c:v>
                </c:pt>
                <c:pt idx="88">
                  <c:v>1.011547492978498</c:v>
                </c:pt>
                <c:pt idx="89">
                  <c:v>1.0207775066378133</c:v>
                </c:pt>
                <c:pt idx="90">
                  <c:v>1.0196141627146738</c:v>
                </c:pt>
                <c:pt idx="91">
                  <c:v>1.0193194898475988</c:v>
                </c:pt>
                <c:pt idx="92">
                  <c:v>1.0220298663228817</c:v>
                </c:pt>
                <c:pt idx="93">
                  <c:v>1.0180978252528508</c:v>
                </c:pt>
                <c:pt idx="94">
                  <c:v>1.0096505363967034</c:v>
                </c:pt>
                <c:pt idx="95">
                  <c:v>1.0077658578510367</c:v>
                </c:pt>
                <c:pt idx="96">
                  <c:v>1.0092944733489879</c:v>
                </c:pt>
                <c:pt idx="97">
                  <c:v>1.0023021317740228</c:v>
                </c:pt>
                <c:pt idx="98">
                  <c:v>1.0051721227189712</c:v>
                </c:pt>
                <c:pt idx="99">
                  <c:v>0.99852663566462552</c:v>
                </c:pt>
                <c:pt idx="100">
                  <c:v>0.99365532483079333</c:v>
                </c:pt>
                <c:pt idx="101">
                  <c:v>0.99644857804994103</c:v>
                </c:pt>
                <c:pt idx="102">
                  <c:v>0.99294012922633024</c:v>
                </c:pt>
                <c:pt idx="10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BF-4124-A962-1030D8267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4757904"/>
        <c:axId val="614758864"/>
      </c:lineChart>
      <c:lineChart>
        <c:grouping val="standard"/>
        <c:varyColors val="0"/>
        <c:ser>
          <c:idx val="1"/>
          <c:order val="1"/>
          <c:tx>
            <c:strRef>
              <c:f>'Stock Market and Real Rates'!$C$4</c:f>
              <c:strCache>
                <c:ptCount val="1"/>
                <c:pt idx="0">
                  <c:v>Real 10 year (Right)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'Stock Market and Real Rates'!$A$5:$A$108</c:f>
              <c:numCache>
                <c:formatCode>m/d/yyyy</c:formatCode>
                <c:ptCount val="104"/>
                <c:pt idx="0">
                  <c:v>43983</c:v>
                </c:pt>
                <c:pt idx="1">
                  <c:v>43980</c:v>
                </c:pt>
                <c:pt idx="2">
                  <c:v>43979</c:v>
                </c:pt>
                <c:pt idx="3">
                  <c:v>43978</c:v>
                </c:pt>
                <c:pt idx="4">
                  <c:v>43977</c:v>
                </c:pt>
                <c:pt idx="5">
                  <c:v>43973</c:v>
                </c:pt>
                <c:pt idx="6">
                  <c:v>43972</c:v>
                </c:pt>
                <c:pt idx="7">
                  <c:v>43971</c:v>
                </c:pt>
                <c:pt idx="8">
                  <c:v>43970</c:v>
                </c:pt>
                <c:pt idx="9">
                  <c:v>43969</c:v>
                </c:pt>
                <c:pt idx="10">
                  <c:v>43966</c:v>
                </c:pt>
                <c:pt idx="11">
                  <c:v>43965</c:v>
                </c:pt>
                <c:pt idx="12">
                  <c:v>43964</c:v>
                </c:pt>
                <c:pt idx="13">
                  <c:v>43963</c:v>
                </c:pt>
                <c:pt idx="14">
                  <c:v>43962</c:v>
                </c:pt>
                <c:pt idx="15">
                  <c:v>43959</c:v>
                </c:pt>
                <c:pt idx="16">
                  <c:v>43958</c:v>
                </c:pt>
                <c:pt idx="17">
                  <c:v>43957</c:v>
                </c:pt>
                <c:pt idx="18">
                  <c:v>43956</c:v>
                </c:pt>
                <c:pt idx="19">
                  <c:v>43955</c:v>
                </c:pt>
                <c:pt idx="20">
                  <c:v>43952</c:v>
                </c:pt>
                <c:pt idx="21">
                  <c:v>43951</c:v>
                </c:pt>
                <c:pt idx="22">
                  <c:v>43950</c:v>
                </c:pt>
                <c:pt idx="23">
                  <c:v>43949</c:v>
                </c:pt>
                <c:pt idx="24">
                  <c:v>43948</c:v>
                </c:pt>
                <c:pt idx="25">
                  <c:v>43945</c:v>
                </c:pt>
                <c:pt idx="26">
                  <c:v>43944</c:v>
                </c:pt>
                <c:pt idx="27">
                  <c:v>43943</c:v>
                </c:pt>
                <c:pt idx="28">
                  <c:v>43942</c:v>
                </c:pt>
                <c:pt idx="29">
                  <c:v>43941</c:v>
                </c:pt>
                <c:pt idx="30">
                  <c:v>43938</c:v>
                </c:pt>
                <c:pt idx="31">
                  <c:v>43937</c:v>
                </c:pt>
                <c:pt idx="32">
                  <c:v>43936</c:v>
                </c:pt>
                <c:pt idx="33">
                  <c:v>43935</c:v>
                </c:pt>
                <c:pt idx="34">
                  <c:v>43934</c:v>
                </c:pt>
                <c:pt idx="35">
                  <c:v>43930</c:v>
                </c:pt>
                <c:pt idx="36">
                  <c:v>43929</c:v>
                </c:pt>
                <c:pt idx="37">
                  <c:v>43928</c:v>
                </c:pt>
                <c:pt idx="38">
                  <c:v>43927</c:v>
                </c:pt>
                <c:pt idx="39">
                  <c:v>43924</c:v>
                </c:pt>
                <c:pt idx="40">
                  <c:v>43923</c:v>
                </c:pt>
                <c:pt idx="41">
                  <c:v>43922</c:v>
                </c:pt>
                <c:pt idx="42">
                  <c:v>43921</c:v>
                </c:pt>
                <c:pt idx="43">
                  <c:v>43920</c:v>
                </c:pt>
                <c:pt idx="44">
                  <c:v>43917</c:v>
                </c:pt>
                <c:pt idx="45">
                  <c:v>43916</c:v>
                </c:pt>
                <c:pt idx="46">
                  <c:v>43915</c:v>
                </c:pt>
                <c:pt idx="47">
                  <c:v>43914</c:v>
                </c:pt>
                <c:pt idx="48">
                  <c:v>43913</c:v>
                </c:pt>
                <c:pt idx="49">
                  <c:v>43910</c:v>
                </c:pt>
                <c:pt idx="50">
                  <c:v>43909</c:v>
                </c:pt>
                <c:pt idx="51">
                  <c:v>43908</c:v>
                </c:pt>
                <c:pt idx="52">
                  <c:v>43907</c:v>
                </c:pt>
                <c:pt idx="53">
                  <c:v>43906</c:v>
                </c:pt>
                <c:pt idx="54">
                  <c:v>43903</c:v>
                </c:pt>
                <c:pt idx="55">
                  <c:v>43902</c:v>
                </c:pt>
                <c:pt idx="56">
                  <c:v>43901</c:v>
                </c:pt>
                <c:pt idx="57">
                  <c:v>43900</c:v>
                </c:pt>
                <c:pt idx="58">
                  <c:v>43899</c:v>
                </c:pt>
                <c:pt idx="59">
                  <c:v>43896</c:v>
                </c:pt>
                <c:pt idx="60">
                  <c:v>43895</c:v>
                </c:pt>
                <c:pt idx="61">
                  <c:v>43894</c:v>
                </c:pt>
                <c:pt idx="62">
                  <c:v>43893</c:v>
                </c:pt>
                <c:pt idx="63">
                  <c:v>43892</c:v>
                </c:pt>
                <c:pt idx="64">
                  <c:v>43889</c:v>
                </c:pt>
                <c:pt idx="65">
                  <c:v>43888</c:v>
                </c:pt>
                <c:pt idx="66">
                  <c:v>43887</c:v>
                </c:pt>
                <c:pt idx="67">
                  <c:v>43886</c:v>
                </c:pt>
                <c:pt idx="68">
                  <c:v>43885</c:v>
                </c:pt>
                <c:pt idx="69">
                  <c:v>43882</c:v>
                </c:pt>
                <c:pt idx="70">
                  <c:v>43881</c:v>
                </c:pt>
                <c:pt idx="71">
                  <c:v>43880</c:v>
                </c:pt>
                <c:pt idx="72">
                  <c:v>43879</c:v>
                </c:pt>
                <c:pt idx="73">
                  <c:v>43875</c:v>
                </c:pt>
                <c:pt idx="74">
                  <c:v>43874</c:v>
                </c:pt>
                <c:pt idx="75">
                  <c:v>43873</c:v>
                </c:pt>
                <c:pt idx="76">
                  <c:v>43872</c:v>
                </c:pt>
                <c:pt idx="77">
                  <c:v>43871</c:v>
                </c:pt>
                <c:pt idx="78">
                  <c:v>43868</c:v>
                </c:pt>
                <c:pt idx="79">
                  <c:v>43867</c:v>
                </c:pt>
                <c:pt idx="80">
                  <c:v>43866</c:v>
                </c:pt>
                <c:pt idx="81">
                  <c:v>43865</c:v>
                </c:pt>
                <c:pt idx="82">
                  <c:v>43864</c:v>
                </c:pt>
                <c:pt idx="83">
                  <c:v>43861</c:v>
                </c:pt>
                <c:pt idx="84">
                  <c:v>43860</c:v>
                </c:pt>
                <c:pt idx="85">
                  <c:v>43859</c:v>
                </c:pt>
                <c:pt idx="86">
                  <c:v>43858</c:v>
                </c:pt>
                <c:pt idx="87">
                  <c:v>43857</c:v>
                </c:pt>
                <c:pt idx="88">
                  <c:v>43854</c:v>
                </c:pt>
                <c:pt idx="89">
                  <c:v>43853</c:v>
                </c:pt>
                <c:pt idx="90">
                  <c:v>43852</c:v>
                </c:pt>
                <c:pt idx="91">
                  <c:v>43851</c:v>
                </c:pt>
                <c:pt idx="92">
                  <c:v>43847</c:v>
                </c:pt>
                <c:pt idx="93">
                  <c:v>43846</c:v>
                </c:pt>
                <c:pt idx="94">
                  <c:v>43845</c:v>
                </c:pt>
                <c:pt idx="95">
                  <c:v>43844</c:v>
                </c:pt>
                <c:pt idx="96">
                  <c:v>43843</c:v>
                </c:pt>
                <c:pt idx="97">
                  <c:v>43840</c:v>
                </c:pt>
                <c:pt idx="98">
                  <c:v>43839</c:v>
                </c:pt>
                <c:pt idx="99">
                  <c:v>43838</c:v>
                </c:pt>
                <c:pt idx="100">
                  <c:v>43837</c:v>
                </c:pt>
                <c:pt idx="101">
                  <c:v>43836</c:v>
                </c:pt>
                <c:pt idx="102">
                  <c:v>43833</c:v>
                </c:pt>
                <c:pt idx="103">
                  <c:v>43832</c:v>
                </c:pt>
              </c:numCache>
            </c:numRef>
          </c:cat>
          <c:val>
            <c:numRef>
              <c:f>'Stock Market and Real Rates'!$C$5:$C$108</c:f>
              <c:numCache>
                <c:formatCode>0.00</c:formatCode>
                <c:ptCount val="104"/>
                <c:pt idx="0">
                  <c:v>-0.7780999999999999</c:v>
                </c:pt>
                <c:pt idx="1">
                  <c:v>-0.75390000000000013</c:v>
                </c:pt>
                <c:pt idx="2">
                  <c:v>-0.73449999999999993</c:v>
                </c:pt>
                <c:pt idx="3">
                  <c:v>-0.70679999999999987</c:v>
                </c:pt>
                <c:pt idx="4">
                  <c:v>-0.66760000000000008</c:v>
                </c:pt>
                <c:pt idx="5">
                  <c:v>-0.68440000000000012</c:v>
                </c:pt>
                <c:pt idx="6">
                  <c:v>-0.68710000000000004</c:v>
                </c:pt>
                <c:pt idx="7">
                  <c:v>-0.70140000000000002</c:v>
                </c:pt>
                <c:pt idx="8">
                  <c:v>-0.6725000000000001</c:v>
                </c:pt>
                <c:pt idx="9">
                  <c:v>-0.65200000000000014</c:v>
                </c:pt>
                <c:pt idx="10">
                  <c:v>-0.66220000000000001</c:v>
                </c:pt>
                <c:pt idx="11">
                  <c:v>-0.66559999999999986</c:v>
                </c:pt>
                <c:pt idx="12">
                  <c:v>-0.65879999999999994</c:v>
                </c:pt>
                <c:pt idx="13">
                  <c:v>-0.66669999999999996</c:v>
                </c:pt>
                <c:pt idx="14">
                  <c:v>-0.6715000000000001</c:v>
                </c:pt>
                <c:pt idx="15">
                  <c:v>-0.65709999999999991</c:v>
                </c:pt>
                <c:pt idx="16">
                  <c:v>-0.67800000000000005</c:v>
                </c:pt>
                <c:pt idx="17">
                  <c:v>-0.64330000000000009</c:v>
                </c:pt>
                <c:pt idx="18">
                  <c:v>-0.65710000000000002</c:v>
                </c:pt>
                <c:pt idx="19">
                  <c:v>-0.68340000000000001</c:v>
                </c:pt>
                <c:pt idx="20">
                  <c:v>-0.67749999999999988</c:v>
                </c:pt>
                <c:pt idx="21">
                  <c:v>-0.66080000000000005</c:v>
                </c:pt>
                <c:pt idx="22">
                  <c:v>-0.70800000000000007</c:v>
                </c:pt>
                <c:pt idx="23">
                  <c:v>-0.71349999999999991</c:v>
                </c:pt>
                <c:pt idx="24">
                  <c:v>-0.69340000000000013</c:v>
                </c:pt>
                <c:pt idx="25">
                  <c:v>-0.68069999999999997</c:v>
                </c:pt>
                <c:pt idx="26">
                  <c:v>-0.62609999999999988</c:v>
                </c:pt>
                <c:pt idx="27">
                  <c:v>-0.61499999999999999</c:v>
                </c:pt>
                <c:pt idx="28">
                  <c:v>-0.53720000000000001</c:v>
                </c:pt>
                <c:pt idx="29">
                  <c:v>-0.49070000000000003</c:v>
                </c:pt>
                <c:pt idx="30">
                  <c:v>-0.49470000000000003</c:v>
                </c:pt>
                <c:pt idx="31">
                  <c:v>-0.55629999999999991</c:v>
                </c:pt>
                <c:pt idx="32">
                  <c:v>-0.66010000000000013</c:v>
                </c:pt>
                <c:pt idx="33">
                  <c:v>-0.64439999999999997</c:v>
                </c:pt>
                <c:pt idx="34">
                  <c:v>-0.59440000000000004</c:v>
                </c:pt>
                <c:pt idx="35">
                  <c:v>-0.59679999999999989</c:v>
                </c:pt>
                <c:pt idx="36">
                  <c:v>-0.54470000000000007</c:v>
                </c:pt>
                <c:pt idx="37">
                  <c:v>-0.58169999999999999</c:v>
                </c:pt>
                <c:pt idx="38">
                  <c:v>-0.62570000000000003</c:v>
                </c:pt>
                <c:pt idx="39">
                  <c:v>-0.61879999999999991</c:v>
                </c:pt>
                <c:pt idx="40">
                  <c:v>-0.5878000000000001</c:v>
                </c:pt>
                <c:pt idx="41">
                  <c:v>-0.44169999999999998</c:v>
                </c:pt>
                <c:pt idx="42">
                  <c:v>-0.41989999999999994</c:v>
                </c:pt>
                <c:pt idx="43">
                  <c:v>-0.42049999999999998</c:v>
                </c:pt>
                <c:pt idx="44">
                  <c:v>-0.67069999999999996</c:v>
                </c:pt>
                <c:pt idx="45">
                  <c:v>-0.46660000000000001</c:v>
                </c:pt>
                <c:pt idx="46">
                  <c:v>-0.40760000000000007</c:v>
                </c:pt>
                <c:pt idx="47">
                  <c:v>-0.35250000000000015</c:v>
                </c:pt>
                <c:pt idx="48">
                  <c:v>-0.30110000000000003</c:v>
                </c:pt>
                <c:pt idx="49">
                  <c:v>-0.20989999999999998</c:v>
                </c:pt>
                <c:pt idx="50">
                  <c:v>0.17060000000000008</c:v>
                </c:pt>
                <c:pt idx="51">
                  <c:v>0.25900000000000012</c:v>
                </c:pt>
                <c:pt idx="52">
                  <c:v>8.2999999999999963E-2</c:v>
                </c:pt>
                <c:pt idx="53">
                  <c:v>-0.20419999999999994</c:v>
                </c:pt>
                <c:pt idx="54">
                  <c:v>-0.20369999999999999</c:v>
                </c:pt>
                <c:pt idx="55">
                  <c:v>-0.21999999999999997</c:v>
                </c:pt>
                <c:pt idx="56">
                  <c:v>-0.39790000000000003</c:v>
                </c:pt>
                <c:pt idx="57">
                  <c:v>-0.42369999999999985</c:v>
                </c:pt>
                <c:pt idx="58">
                  <c:v>-0.60840000000000005</c:v>
                </c:pt>
                <c:pt idx="59">
                  <c:v>-0.78620000000000001</c:v>
                </c:pt>
                <c:pt idx="60">
                  <c:v>-0.68499999999999994</c:v>
                </c:pt>
                <c:pt idx="61">
                  <c:v>-0.63990000000000014</c:v>
                </c:pt>
                <c:pt idx="62">
                  <c:v>-0.67270000000000008</c:v>
                </c:pt>
                <c:pt idx="63">
                  <c:v>-0.496</c:v>
                </c:pt>
                <c:pt idx="64">
                  <c:v>-0.50350000000000006</c:v>
                </c:pt>
                <c:pt idx="65">
                  <c:v>-0.47850000000000015</c:v>
                </c:pt>
                <c:pt idx="66">
                  <c:v>-0.42880000000000007</c:v>
                </c:pt>
                <c:pt idx="67">
                  <c:v>-0.41589999999999994</c:v>
                </c:pt>
                <c:pt idx="68">
                  <c:v>-0.45589999999999997</c:v>
                </c:pt>
                <c:pt idx="69">
                  <c:v>-0.3992</c:v>
                </c:pt>
                <c:pt idx="70">
                  <c:v>-0.35309999999999997</c:v>
                </c:pt>
                <c:pt idx="71">
                  <c:v>-0.31289999999999996</c:v>
                </c:pt>
                <c:pt idx="72">
                  <c:v>-0.34179999999999988</c:v>
                </c:pt>
                <c:pt idx="73">
                  <c:v>-0.33369999999999989</c:v>
                </c:pt>
                <c:pt idx="74">
                  <c:v>-0.29430000000000001</c:v>
                </c:pt>
                <c:pt idx="75">
                  <c:v>-0.27460000000000018</c:v>
                </c:pt>
                <c:pt idx="76">
                  <c:v>-0.30160000000000009</c:v>
                </c:pt>
                <c:pt idx="77">
                  <c:v>-0.33110000000000017</c:v>
                </c:pt>
                <c:pt idx="78">
                  <c:v>-0.30499999999999994</c:v>
                </c:pt>
                <c:pt idx="79">
                  <c:v>-0.24890000000000012</c:v>
                </c:pt>
                <c:pt idx="80">
                  <c:v>-0.23450000000000015</c:v>
                </c:pt>
                <c:pt idx="81">
                  <c:v>-0.2762</c:v>
                </c:pt>
                <c:pt idx="82">
                  <c:v>-0.3194999999999999</c:v>
                </c:pt>
                <c:pt idx="83">
                  <c:v>-0.37750000000000017</c:v>
                </c:pt>
                <c:pt idx="84">
                  <c:v>-0.31089999999999995</c:v>
                </c:pt>
                <c:pt idx="85">
                  <c:v>-0.28980000000000006</c:v>
                </c:pt>
                <c:pt idx="86">
                  <c:v>-0.23780000000000001</c:v>
                </c:pt>
                <c:pt idx="87">
                  <c:v>-0.26419999999999999</c:v>
                </c:pt>
                <c:pt idx="88">
                  <c:v>-0.23869999999999991</c:v>
                </c:pt>
                <c:pt idx="89">
                  <c:v>-0.20760000000000001</c:v>
                </c:pt>
                <c:pt idx="90">
                  <c:v>-0.1742999999999999</c:v>
                </c:pt>
                <c:pt idx="91">
                  <c:v>-0.18299999999999983</c:v>
                </c:pt>
                <c:pt idx="92">
                  <c:v>-0.15759999999999996</c:v>
                </c:pt>
                <c:pt idx="93">
                  <c:v>-0.16920000000000002</c:v>
                </c:pt>
                <c:pt idx="94">
                  <c:v>-0.1866000000000001</c:v>
                </c:pt>
                <c:pt idx="95">
                  <c:v>-0.1875</c:v>
                </c:pt>
                <c:pt idx="96">
                  <c:v>-0.16450000000000009</c:v>
                </c:pt>
                <c:pt idx="97">
                  <c:v>-0.16930000000000001</c:v>
                </c:pt>
                <c:pt idx="98">
                  <c:v>-0.13739999999999997</c:v>
                </c:pt>
                <c:pt idx="99">
                  <c:v>-0.12580000000000013</c:v>
                </c:pt>
                <c:pt idx="100">
                  <c:v>-0.15800000000000014</c:v>
                </c:pt>
                <c:pt idx="101">
                  <c:v>-0.19219999999999993</c:v>
                </c:pt>
                <c:pt idx="102">
                  <c:v>-0.20989999999999998</c:v>
                </c:pt>
                <c:pt idx="103">
                  <c:v>-0.1322000000000001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BF-4124-A962-1030D8267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4764944"/>
        <c:axId val="614759824"/>
      </c:lineChart>
      <c:dateAx>
        <c:axId val="614757904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758864"/>
        <c:crosses val="autoZero"/>
        <c:auto val="1"/>
        <c:lblOffset val="100"/>
        <c:baseTimeUnit val="days"/>
        <c:majorUnit val="11"/>
        <c:majorTimeUnit val="days"/>
      </c:dateAx>
      <c:valAx>
        <c:axId val="61475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757904"/>
        <c:crosses val="autoZero"/>
        <c:crossBetween val="between"/>
      </c:valAx>
      <c:valAx>
        <c:axId val="614759824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764944"/>
        <c:crosses val="max"/>
        <c:crossBetween val="between"/>
      </c:valAx>
      <c:dateAx>
        <c:axId val="614764944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614759824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CEC74A4-E212-4F1C-878B-57DEB9EBECFC}">
  <sheetPr/>
  <sheetViews>
    <sheetView zoomScale="5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3220" cy="628542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02CA3F-A812-4992-A25B-ADDB54DA1DD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9"/>
  <sheetViews>
    <sheetView tabSelected="1" workbookViewId="0">
      <selection activeCell="A2" sqref="A2"/>
    </sheetView>
  </sheetViews>
  <sheetFormatPr defaultRowHeight="14.5" x14ac:dyDescent="0.35"/>
  <cols>
    <col min="1" max="1" width="13.81640625" customWidth="1"/>
    <col min="3" max="3" width="9.81640625" customWidth="1"/>
    <col min="5" max="5" width="14.26953125" customWidth="1"/>
    <col min="8" max="8" width="11.08984375" customWidth="1"/>
    <col min="14" max="14" width="12.36328125" customWidth="1"/>
  </cols>
  <sheetData>
    <row r="1" spans="1:20" x14ac:dyDescent="0.35">
      <c r="A1" t="s">
        <v>8</v>
      </c>
    </row>
    <row r="3" spans="1:20" x14ac:dyDescent="0.35">
      <c r="F3" t="s">
        <v>6</v>
      </c>
      <c r="I3" t="s">
        <v>5</v>
      </c>
    </row>
    <row r="4" spans="1:20" x14ac:dyDescent="0.35">
      <c r="A4" t="s">
        <v>0</v>
      </c>
      <c r="B4" t="s">
        <v>2</v>
      </c>
      <c r="C4" t="s">
        <v>3</v>
      </c>
      <c r="E4" t="s">
        <v>0</v>
      </c>
      <c r="F4" t="s">
        <v>1</v>
      </c>
      <c r="H4" t="s">
        <v>0</v>
      </c>
      <c r="I4" t="s">
        <v>1</v>
      </c>
      <c r="K4" t="s">
        <v>6</v>
      </c>
      <c r="L4" t="s">
        <v>5</v>
      </c>
      <c r="N4" t="s">
        <v>0</v>
      </c>
      <c r="O4" t="s">
        <v>7</v>
      </c>
      <c r="T4" t="s">
        <v>4</v>
      </c>
    </row>
    <row r="5" spans="1:20" x14ac:dyDescent="0.35">
      <c r="A5" s="1">
        <v>43983</v>
      </c>
      <c r="B5">
        <f t="shared" ref="B5:B68" si="0">+O5/$O$108</f>
        <v>0.9379590834446031</v>
      </c>
      <c r="C5" s="2">
        <f>+K5-L5</f>
        <v>-0.7780999999999999</v>
      </c>
      <c r="E5" s="1">
        <v>43983</v>
      </c>
      <c r="F5">
        <v>0.65590000000000004</v>
      </c>
      <c r="H5" s="1">
        <v>43983</v>
      </c>
      <c r="I5">
        <v>1.4339999999999999</v>
      </c>
      <c r="K5">
        <f>+VLOOKUP(A5,E5:F129,2,FALSE)</f>
        <v>0.65590000000000004</v>
      </c>
      <c r="L5">
        <f>+VLOOKUP(A5,H5:I114,2,FALSE)</f>
        <v>1.4339999999999999</v>
      </c>
      <c r="N5" s="1">
        <v>43983</v>
      </c>
      <c r="O5">
        <v>3055.73</v>
      </c>
      <c r="R5">
        <f>+B5+0.012</f>
        <v>0.94995908344460311</v>
      </c>
      <c r="S5">
        <f>0.02/T5</f>
        <v>0.95238095238095233</v>
      </c>
      <c r="T5">
        <v>2.1000000000000001E-2</v>
      </c>
    </row>
    <row r="6" spans="1:20" x14ac:dyDescent="0.35">
      <c r="A6" s="1">
        <v>43980</v>
      </c>
      <c r="B6">
        <f t="shared" si="0"/>
        <v>0.93445370413002438</v>
      </c>
      <c r="C6" s="2">
        <f t="shared" ref="C6:C69" si="1">+K6-L6</f>
        <v>-0.75390000000000013</v>
      </c>
      <c r="E6" s="1">
        <v>43980</v>
      </c>
      <c r="F6">
        <v>0.65059999999999996</v>
      </c>
      <c r="H6" s="1">
        <v>43980</v>
      </c>
      <c r="I6">
        <v>1.4045000000000001</v>
      </c>
      <c r="K6">
        <f t="shared" ref="K6:K69" si="2">+VLOOKUP(A6,E6:F130,2,FALSE)</f>
        <v>0.65059999999999996</v>
      </c>
      <c r="L6">
        <f t="shared" ref="L6:L69" si="3">+VLOOKUP(A6,H6:I115,2,FALSE)</f>
        <v>1.4045000000000001</v>
      </c>
      <c r="N6" s="1">
        <v>43980</v>
      </c>
      <c r="O6">
        <v>3044.31</v>
      </c>
    </row>
    <row r="7" spans="1:20" x14ac:dyDescent="0.35">
      <c r="A7" s="1">
        <v>43979</v>
      </c>
      <c r="B7">
        <f t="shared" si="0"/>
        <v>0.92997835996132416</v>
      </c>
      <c r="C7" s="2">
        <f t="shared" si="1"/>
        <v>-0.73449999999999993</v>
      </c>
      <c r="E7" s="1">
        <v>43979</v>
      </c>
      <c r="F7">
        <v>0.6855</v>
      </c>
      <c r="H7" s="1">
        <v>43979</v>
      </c>
      <c r="I7">
        <v>1.42</v>
      </c>
      <c r="K7">
        <f t="shared" si="2"/>
        <v>0.6855</v>
      </c>
      <c r="L7">
        <f t="shared" si="3"/>
        <v>1.42</v>
      </c>
      <c r="N7" s="1">
        <v>43979</v>
      </c>
      <c r="O7">
        <v>3029.73</v>
      </c>
    </row>
    <row r="8" spans="1:20" x14ac:dyDescent="0.35">
      <c r="A8" s="1">
        <v>43978</v>
      </c>
      <c r="B8">
        <f t="shared" si="0"/>
        <v>0.93194284574182362</v>
      </c>
      <c r="C8" s="2">
        <f t="shared" si="1"/>
        <v>-0.70679999999999987</v>
      </c>
      <c r="E8" s="1">
        <v>43978</v>
      </c>
      <c r="F8">
        <v>0.67320000000000002</v>
      </c>
      <c r="H8" s="1">
        <v>43978</v>
      </c>
      <c r="I8">
        <v>1.38</v>
      </c>
      <c r="K8">
        <f t="shared" si="2"/>
        <v>0.67320000000000002</v>
      </c>
      <c r="L8">
        <f t="shared" si="3"/>
        <v>1.38</v>
      </c>
      <c r="N8" s="1">
        <v>43978</v>
      </c>
      <c r="O8">
        <v>3036.13</v>
      </c>
    </row>
    <row r="9" spans="1:20" x14ac:dyDescent="0.35">
      <c r="A9" s="1">
        <v>43977</v>
      </c>
      <c r="B9">
        <f t="shared" si="0"/>
        <v>0.91832650367573709</v>
      </c>
      <c r="C9" s="2">
        <f t="shared" si="1"/>
        <v>-0.66760000000000008</v>
      </c>
      <c r="E9" s="1">
        <v>43977</v>
      </c>
      <c r="F9">
        <v>0.69040000000000001</v>
      </c>
      <c r="H9" s="1">
        <v>43977</v>
      </c>
      <c r="I9">
        <v>1.3580000000000001</v>
      </c>
      <c r="K9">
        <f t="shared" si="2"/>
        <v>0.69040000000000001</v>
      </c>
      <c r="L9">
        <f t="shared" si="3"/>
        <v>1.3580000000000001</v>
      </c>
      <c r="N9" s="1">
        <v>43977</v>
      </c>
      <c r="O9">
        <v>2991.77</v>
      </c>
    </row>
    <row r="10" spans="1:20" x14ac:dyDescent="0.35">
      <c r="A10" s="1">
        <v>43973</v>
      </c>
      <c r="B10">
        <f t="shared" si="0"/>
        <v>0.90717804687140291</v>
      </c>
      <c r="C10" s="2">
        <f t="shared" si="1"/>
        <v>-0.68440000000000012</v>
      </c>
      <c r="E10" s="1">
        <v>43976</v>
      </c>
      <c r="F10">
        <v>0.66</v>
      </c>
      <c r="H10" s="1">
        <v>43976</v>
      </c>
      <c r="I10">
        <v>1.2869999999999999</v>
      </c>
      <c r="K10">
        <f t="shared" si="2"/>
        <v>0.65959999999999996</v>
      </c>
      <c r="L10">
        <f t="shared" si="3"/>
        <v>1.3440000000000001</v>
      </c>
      <c r="N10" s="1">
        <v>43973</v>
      </c>
      <c r="O10">
        <v>2955.45</v>
      </c>
    </row>
    <row r="11" spans="1:20" x14ac:dyDescent="0.35">
      <c r="A11" s="1">
        <v>43972</v>
      </c>
      <c r="B11">
        <f t="shared" si="0"/>
        <v>0.90504780760317394</v>
      </c>
      <c r="C11" s="2">
        <f t="shared" si="1"/>
        <v>-0.68710000000000004</v>
      </c>
      <c r="E11" s="1">
        <v>43973</v>
      </c>
      <c r="F11">
        <v>0.65959999999999996</v>
      </c>
      <c r="H11" s="1">
        <v>43973</v>
      </c>
      <c r="I11">
        <v>1.3440000000000001</v>
      </c>
      <c r="K11">
        <f t="shared" si="2"/>
        <v>0.66290000000000004</v>
      </c>
      <c r="L11">
        <f t="shared" si="3"/>
        <v>1.35</v>
      </c>
      <c r="N11" s="1">
        <v>43972</v>
      </c>
      <c r="O11">
        <v>2948.51</v>
      </c>
    </row>
    <row r="12" spans="1:20" x14ac:dyDescent="0.35">
      <c r="A12" s="1">
        <v>43971</v>
      </c>
      <c r="B12">
        <f t="shared" si="0"/>
        <v>0.91213837346716398</v>
      </c>
      <c r="C12" s="2">
        <f t="shared" si="1"/>
        <v>-0.70140000000000002</v>
      </c>
      <c r="E12" s="1">
        <v>43972</v>
      </c>
      <c r="F12">
        <v>0.66290000000000004</v>
      </c>
      <c r="H12" s="1">
        <v>43972</v>
      </c>
      <c r="I12">
        <v>1.35</v>
      </c>
      <c r="K12">
        <f t="shared" si="2"/>
        <v>0.66559999999999997</v>
      </c>
      <c r="L12">
        <f t="shared" si="3"/>
        <v>1.367</v>
      </c>
      <c r="N12" s="1">
        <v>43971</v>
      </c>
      <c r="O12">
        <v>2971.61</v>
      </c>
    </row>
    <row r="13" spans="1:20" x14ac:dyDescent="0.35">
      <c r="A13" s="1">
        <v>43970</v>
      </c>
      <c r="B13">
        <f t="shared" si="0"/>
        <v>0.8971990730082724</v>
      </c>
      <c r="C13" s="2">
        <f t="shared" si="1"/>
        <v>-0.6725000000000001</v>
      </c>
      <c r="E13" s="1">
        <v>43971</v>
      </c>
      <c r="F13">
        <v>0.66559999999999997</v>
      </c>
      <c r="H13" s="1">
        <v>43971</v>
      </c>
      <c r="I13">
        <v>1.367</v>
      </c>
      <c r="K13">
        <f t="shared" si="2"/>
        <v>0.67149999999999999</v>
      </c>
      <c r="L13">
        <f t="shared" si="3"/>
        <v>1.3440000000000001</v>
      </c>
      <c r="N13" s="1">
        <v>43970</v>
      </c>
      <c r="O13">
        <v>2922.94</v>
      </c>
    </row>
    <row r="14" spans="1:20" x14ac:dyDescent="0.35">
      <c r="A14" s="1">
        <v>43969</v>
      </c>
      <c r="B14">
        <f t="shared" si="0"/>
        <v>0.90670534248047019</v>
      </c>
      <c r="C14" s="2">
        <f t="shared" si="1"/>
        <v>-0.65200000000000014</v>
      </c>
      <c r="E14" s="1">
        <v>43970</v>
      </c>
      <c r="F14">
        <v>0.67149999999999999</v>
      </c>
      <c r="H14" s="1">
        <v>43970</v>
      </c>
      <c r="I14">
        <v>1.3440000000000001</v>
      </c>
      <c r="K14">
        <f t="shared" si="2"/>
        <v>0.70799999999999996</v>
      </c>
      <c r="L14">
        <f t="shared" si="3"/>
        <v>1.36</v>
      </c>
      <c r="N14" s="1">
        <v>43969</v>
      </c>
      <c r="O14">
        <v>2953.91</v>
      </c>
    </row>
    <row r="15" spans="1:20" x14ac:dyDescent="0.35">
      <c r="A15" s="1">
        <v>43966</v>
      </c>
      <c r="B15">
        <f t="shared" si="0"/>
        <v>0.8790153015025246</v>
      </c>
      <c r="C15" s="2">
        <f t="shared" si="1"/>
        <v>-0.66220000000000001</v>
      </c>
      <c r="E15" s="1">
        <v>43969</v>
      </c>
      <c r="F15">
        <v>0.70799999999999996</v>
      </c>
      <c r="H15" s="1">
        <v>43969</v>
      </c>
      <c r="I15">
        <v>1.36</v>
      </c>
      <c r="K15">
        <f t="shared" si="2"/>
        <v>0.62629999999999997</v>
      </c>
      <c r="L15">
        <f t="shared" si="3"/>
        <v>1.2885</v>
      </c>
      <c r="N15" s="1">
        <v>43966</v>
      </c>
      <c r="O15">
        <v>2863.7</v>
      </c>
    </row>
    <row r="16" spans="1:20" x14ac:dyDescent="0.35">
      <c r="A16" s="1">
        <v>43965</v>
      </c>
      <c r="B16">
        <f t="shared" si="0"/>
        <v>0.87557745138665077</v>
      </c>
      <c r="C16" s="2">
        <f t="shared" si="1"/>
        <v>-0.66559999999999986</v>
      </c>
      <c r="E16" s="1">
        <v>43966</v>
      </c>
      <c r="F16">
        <v>0.62629999999999997</v>
      </c>
      <c r="H16" s="1">
        <v>43966</v>
      </c>
      <c r="I16">
        <v>1.2885</v>
      </c>
      <c r="K16">
        <f t="shared" si="2"/>
        <v>0.59140000000000004</v>
      </c>
      <c r="L16">
        <f t="shared" si="3"/>
        <v>1.2569999999999999</v>
      </c>
      <c r="N16" s="1">
        <v>43965</v>
      </c>
      <c r="O16">
        <v>2852.5</v>
      </c>
    </row>
    <row r="17" spans="1:15" x14ac:dyDescent="0.35">
      <c r="A17" s="1">
        <v>43964</v>
      </c>
      <c r="B17">
        <f t="shared" si="0"/>
        <v>0.86560154703255221</v>
      </c>
      <c r="C17" s="2">
        <f t="shared" si="1"/>
        <v>-0.65879999999999994</v>
      </c>
      <c r="E17" s="1">
        <v>43965</v>
      </c>
      <c r="F17">
        <v>0.59140000000000004</v>
      </c>
      <c r="H17" s="1">
        <v>43965</v>
      </c>
      <c r="I17">
        <v>1.2569999999999999</v>
      </c>
      <c r="K17">
        <f t="shared" si="2"/>
        <v>0.61619999999999997</v>
      </c>
      <c r="L17">
        <f t="shared" si="3"/>
        <v>1.2749999999999999</v>
      </c>
      <c r="N17" s="1">
        <v>43964</v>
      </c>
      <c r="O17">
        <v>2820</v>
      </c>
    </row>
    <row r="18" spans="1:15" x14ac:dyDescent="0.35">
      <c r="A18" s="1">
        <v>43963</v>
      </c>
      <c r="B18">
        <f t="shared" si="0"/>
        <v>0.88098592630108818</v>
      </c>
      <c r="C18" s="2">
        <f t="shared" si="1"/>
        <v>-0.66669999999999996</v>
      </c>
      <c r="E18" s="1">
        <v>43964</v>
      </c>
      <c r="F18">
        <v>0.61619999999999997</v>
      </c>
      <c r="H18" s="1">
        <v>43964</v>
      </c>
      <c r="I18">
        <v>1.2749999999999999</v>
      </c>
      <c r="K18">
        <f t="shared" si="2"/>
        <v>0.62829999999999997</v>
      </c>
      <c r="L18">
        <f t="shared" si="3"/>
        <v>1.2949999999999999</v>
      </c>
      <c r="N18" s="1">
        <v>43963</v>
      </c>
      <c r="O18">
        <v>2870.12</v>
      </c>
    </row>
    <row r="19" spans="1:15" x14ac:dyDescent="0.35">
      <c r="A19" s="1">
        <v>43962</v>
      </c>
      <c r="B19">
        <f t="shared" si="0"/>
        <v>0.89946437067391083</v>
      </c>
      <c r="C19" s="2">
        <f t="shared" si="1"/>
        <v>-0.6715000000000001</v>
      </c>
      <c r="E19" s="1">
        <v>43963</v>
      </c>
      <c r="F19">
        <v>0.62829999999999997</v>
      </c>
      <c r="H19" s="1">
        <v>43963</v>
      </c>
      <c r="I19">
        <v>1.2949999999999999</v>
      </c>
      <c r="K19">
        <f t="shared" si="2"/>
        <v>0.65849999999999997</v>
      </c>
      <c r="L19">
        <f t="shared" si="3"/>
        <v>1.33</v>
      </c>
      <c r="N19" s="1">
        <v>43962</v>
      </c>
      <c r="O19">
        <v>2930.32</v>
      </c>
    </row>
    <row r="20" spans="1:15" x14ac:dyDescent="0.35">
      <c r="A20" s="1">
        <v>43959</v>
      </c>
      <c r="B20">
        <f t="shared" si="0"/>
        <v>0.89930475620424521</v>
      </c>
      <c r="C20" s="2">
        <f t="shared" si="1"/>
        <v>-0.65709999999999991</v>
      </c>
      <c r="E20" s="1">
        <v>43962</v>
      </c>
      <c r="F20">
        <v>0.65849999999999997</v>
      </c>
      <c r="H20" s="1">
        <v>43962</v>
      </c>
      <c r="I20">
        <v>1.33</v>
      </c>
      <c r="K20">
        <f t="shared" si="2"/>
        <v>0.64390000000000003</v>
      </c>
      <c r="L20">
        <f t="shared" si="3"/>
        <v>1.3009999999999999</v>
      </c>
      <c r="N20" s="1">
        <v>43959</v>
      </c>
      <c r="O20">
        <v>2929.8</v>
      </c>
    </row>
    <row r="21" spans="1:15" x14ac:dyDescent="0.35">
      <c r="A21" s="1">
        <v>43958</v>
      </c>
      <c r="B21">
        <f t="shared" si="0"/>
        <v>0.88438387279954578</v>
      </c>
      <c r="C21" s="2">
        <f t="shared" si="1"/>
        <v>-0.67800000000000005</v>
      </c>
      <c r="E21" s="1">
        <v>43959</v>
      </c>
      <c r="F21">
        <v>0.64390000000000003</v>
      </c>
      <c r="H21" s="1">
        <v>43959</v>
      </c>
      <c r="I21">
        <v>1.3009999999999999</v>
      </c>
      <c r="K21">
        <f t="shared" si="2"/>
        <v>0.60799999999999998</v>
      </c>
      <c r="L21">
        <f t="shared" si="3"/>
        <v>1.286</v>
      </c>
      <c r="N21" s="1">
        <v>43958</v>
      </c>
      <c r="O21">
        <v>2881.19</v>
      </c>
    </row>
    <row r="22" spans="1:15" x14ac:dyDescent="0.35">
      <c r="A22" s="1">
        <v>43957</v>
      </c>
      <c r="B22">
        <f t="shared" si="0"/>
        <v>0.87432509170158235</v>
      </c>
      <c r="C22" s="2">
        <f t="shared" si="1"/>
        <v>-0.64330000000000009</v>
      </c>
      <c r="E22" s="1">
        <v>43958</v>
      </c>
      <c r="F22">
        <v>0.60799999999999998</v>
      </c>
      <c r="H22" s="1">
        <v>43958</v>
      </c>
      <c r="I22">
        <v>1.286</v>
      </c>
      <c r="K22">
        <f t="shared" si="2"/>
        <v>0.66669999999999996</v>
      </c>
      <c r="L22">
        <f t="shared" si="3"/>
        <v>1.31</v>
      </c>
      <c r="N22" s="1">
        <v>43957</v>
      </c>
      <c r="O22">
        <v>2848.42</v>
      </c>
    </row>
    <row r="23" spans="1:15" x14ac:dyDescent="0.35">
      <c r="A23" s="1">
        <v>43956</v>
      </c>
      <c r="B23">
        <f t="shared" si="0"/>
        <v>0.88047024878370705</v>
      </c>
      <c r="C23" s="2">
        <f t="shared" si="1"/>
        <v>-0.65710000000000002</v>
      </c>
      <c r="E23" s="1">
        <v>43957</v>
      </c>
      <c r="F23">
        <v>0.66669999999999996</v>
      </c>
      <c r="H23" s="1">
        <v>43957</v>
      </c>
      <c r="I23">
        <v>1.31</v>
      </c>
      <c r="K23">
        <f t="shared" si="2"/>
        <v>0.65690000000000004</v>
      </c>
      <c r="L23">
        <f t="shared" si="3"/>
        <v>1.3140000000000001</v>
      </c>
      <c r="N23" s="1">
        <v>43956</v>
      </c>
      <c r="O23">
        <v>2868.44</v>
      </c>
    </row>
    <row r="24" spans="1:15" x14ac:dyDescent="0.35">
      <c r="A24" s="1">
        <v>43955</v>
      </c>
      <c r="B24">
        <f t="shared" si="0"/>
        <v>0.87258161057138905</v>
      </c>
      <c r="C24" s="2">
        <f t="shared" si="1"/>
        <v>-0.68340000000000001</v>
      </c>
      <c r="E24" s="1">
        <v>43956</v>
      </c>
      <c r="F24">
        <v>0.65690000000000004</v>
      </c>
      <c r="H24" s="1">
        <v>43956</v>
      </c>
      <c r="I24">
        <v>1.3140000000000001</v>
      </c>
      <c r="K24">
        <f t="shared" si="2"/>
        <v>0.63060000000000005</v>
      </c>
      <c r="L24">
        <f t="shared" si="3"/>
        <v>1.3140000000000001</v>
      </c>
      <c r="N24" s="1">
        <v>43955</v>
      </c>
      <c r="O24">
        <v>2842.74</v>
      </c>
    </row>
    <row r="25" spans="1:15" x14ac:dyDescent="0.35">
      <c r="A25" s="1">
        <v>43952</v>
      </c>
      <c r="B25">
        <f t="shared" si="0"/>
        <v>0.86888899120585661</v>
      </c>
      <c r="C25" s="2">
        <f t="shared" si="1"/>
        <v>-0.67749999999999988</v>
      </c>
      <c r="E25" s="1">
        <v>43955</v>
      </c>
      <c r="F25">
        <v>0.63060000000000005</v>
      </c>
      <c r="H25" s="1">
        <v>43955</v>
      </c>
      <c r="I25">
        <v>1.3140000000000001</v>
      </c>
      <c r="K25">
        <f t="shared" si="2"/>
        <v>0.61950000000000005</v>
      </c>
      <c r="L25">
        <f t="shared" si="3"/>
        <v>1.2969999999999999</v>
      </c>
      <c r="N25" s="1">
        <v>43952</v>
      </c>
      <c r="O25">
        <v>2830.71</v>
      </c>
    </row>
    <row r="26" spans="1:15" x14ac:dyDescent="0.35">
      <c r="A26" s="1">
        <v>43951</v>
      </c>
      <c r="B26">
        <f t="shared" si="0"/>
        <v>0.89397301901560844</v>
      </c>
      <c r="C26" s="2">
        <f t="shared" si="1"/>
        <v>-0.66080000000000005</v>
      </c>
      <c r="E26" s="1">
        <v>43952</v>
      </c>
      <c r="F26">
        <v>0.61950000000000005</v>
      </c>
      <c r="H26" s="1">
        <v>43952</v>
      </c>
      <c r="I26">
        <v>1.2969999999999999</v>
      </c>
      <c r="K26">
        <f t="shared" si="2"/>
        <v>0.6452</v>
      </c>
      <c r="L26">
        <f t="shared" si="3"/>
        <v>1.306</v>
      </c>
      <c r="N26" s="1">
        <v>43951</v>
      </c>
      <c r="O26">
        <v>2912.43</v>
      </c>
    </row>
    <row r="27" spans="1:15" x14ac:dyDescent="0.35">
      <c r="A27" s="1">
        <v>43950</v>
      </c>
      <c r="B27">
        <f t="shared" si="0"/>
        <v>0.90228524947434663</v>
      </c>
      <c r="C27" s="2">
        <f t="shared" si="1"/>
        <v>-0.70800000000000007</v>
      </c>
      <c r="E27" s="1">
        <v>43951</v>
      </c>
      <c r="F27">
        <v>0.6452</v>
      </c>
      <c r="H27" s="1">
        <v>43951</v>
      </c>
      <c r="I27">
        <v>1.306</v>
      </c>
      <c r="K27">
        <f t="shared" si="2"/>
        <v>0.63800000000000001</v>
      </c>
      <c r="L27">
        <f t="shared" si="3"/>
        <v>1.3460000000000001</v>
      </c>
      <c r="N27" s="1">
        <v>43950</v>
      </c>
      <c r="O27">
        <v>2939.51</v>
      </c>
    </row>
    <row r="28" spans="1:15" x14ac:dyDescent="0.35">
      <c r="A28" s="1">
        <v>43949</v>
      </c>
      <c r="B28">
        <f t="shared" si="0"/>
        <v>0.87892014672253171</v>
      </c>
      <c r="C28" s="2">
        <f t="shared" si="1"/>
        <v>-0.71349999999999991</v>
      </c>
      <c r="E28" s="1">
        <v>43950</v>
      </c>
      <c r="F28">
        <v>0.63800000000000001</v>
      </c>
      <c r="H28" s="1">
        <v>43950</v>
      </c>
      <c r="I28">
        <v>1.3460000000000001</v>
      </c>
      <c r="K28">
        <f t="shared" si="2"/>
        <v>0.62350000000000005</v>
      </c>
      <c r="L28">
        <f t="shared" si="3"/>
        <v>1.337</v>
      </c>
      <c r="N28" s="1">
        <v>43949</v>
      </c>
      <c r="O28">
        <v>2863.39</v>
      </c>
    </row>
    <row r="29" spans="1:15" x14ac:dyDescent="0.35">
      <c r="A29" s="1">
        <v>43948</v>
      </c>
      <c r="B29">
        <f t="shared" si="0"/>
        <v>0.88355203585186548</v>
      </c>
      <c r="C29" s="2">
        <f t="shared" si="1"/>
        <v>-0.69340000000000013</v>
      </c>
      <c r="E29" s="1">
        <v>43949</v>
      </c>
      <c r="F29">
        <v>0.62350000000000005</v>
      </c>
      <c r="H29" s="1">
        <v>43949</v>
      </c>
      <c r="I29">
        <v>1.337</v>
      </c>
      <c r="K29">
        <f t="shared" si="2"/>
        <v>0.67859999999999998</v>
      </c>
      <c r="L29">
        <f t="shared" si="3"/>
        <v>1.3720000000000001</v>
      </c>
      <c r="N29" s="1">
        <v>43948</v>
      </c>
      <c r="O29">
        <v>2878.48</v>
      </c>
    </row>
    <row r="30" spans="1:15" x14ac:dyDescent="0.35">
      <c r="A30" s="1">
        <v>43945</v>
      </c>
      <c r="B30">
        <f t="shared" si="0"/>
        <v>0.87073990515217081</v>
      </c>
      <c r="C30" s="2">
        <f t="shared" si="1"/>
        <v>-0.68069999999999997</v>
      </c>
      <c r="E30" s="1">
        <v>43948</v>
      </c>
      <c r="F30">
        <v>0.67859999999999998</v>
      </c>
      <c r="H30" s="1">
        <v>43948</v>
      </c>
      <c r="I30">
        <v>1.3720000000000001</v>
      </c>
      <c r="K30">
        <f t="shared" si="2"/>
        <v>0.63229999999999997</v>
      </c>
      <c r="L30">
        <f t="shared" si="3"/>
        <v>1.3129999999999999</v>
      </c>
      <c r="N30" s="1">
        <v>43945</v>
      </c>
      <c r="O30">
        <v>2836.74</v>
      </c>
    </row>
    <row r="31" spans="1:15" x14ac:dyDescent="0.35">
      <c r="A31" s="1">
        <v>43944</v>
      </c>
      <c r="B31">
        <f t="shared" si="0"/>
        <v>0.85878723698144488</v>
      </c>
      <c r="C31" s="2">
        <f t="shared" si="1"/>
        <v>-0.62609999999999988</v>
      </c>
      <c r="E31" s="1">
        <v>43945</v>
      </c>
      <c r="F31">
        <v>0.63229999999999997</v>
      </c>
      <c r="H31" s="1">
        <v>43945</v>
      </c>
      <c r="I31">
        <v>1.3129999999999999</v>
      </c>
      <c r="K31">
        <f t="shared" si="2"/>
        <v>0.63890000000000002</v>
      </c>
      <c r="L31">
        <f t="shared" si="3"/>
        <v>1.2649999999999999</v>
      </c>
      <c r="N31" s="1">
        <v>43944</v>
      </c>
      <c r="O31">
        <v>2797.8</v>
      </c>
    </row>
    <row r="32" spans="1:15" x14ac:dyDescent="0.35">
      <c r="A32" s="1">
        <v>43943</v>
      </c>
      <c r="B32">
        <f t="shared" si="0"/>
        <v>0.85925073284528142</v>
      </c>
      <c r="C32" s="2">
        <f t="shared" si="1"/>
        <v>-0.61499999999999999</v>
      </c>
      <c r="E32" s="1">
        <v>43944</v>
      </c>
      <c r="F32">
        <v>0.63890000000000002</v>
      </c>
      <c r="H32" s="1">
        <v>43944</v>
      </c>
      <c r="I32">
        <v>1.2649999999999999</v>
      </c>
      <c r="K32">
        <f t="shared" si="2"/>
        <v>0.66300000000000003</v>
      </c>
      <c r="L32">
        <f t="shared" si="3"/>
        <v>1.278</v>
      </c>
      <c r="N32" s="1">
        <v>43943</v>
      </c>
      <c r="O32">
        <v>2799.31</v>
      </c>
    </row>
    <row r="33" spans="1:15" x14ac:dyDescent="0.35">
      <c r="A33" s="1">
        <v>43942</v>
      </c>
      <c r="B33">
        <f t="shared" si="0"/>
        <v>0.83998956366929112</v>
      </c>
      <c r="C33" s="2">
        <f t="shared" si="1"/>
        <v>-0.53720000000000001</v>
      </c>
      <c r="E33" s="1">
        <v>43943</v>
      </c>
      <c r="F33">
        <v>0.66300000000000003</v>
      </c>
      <c r="H33" s="1">
        <v>43943</v>
      </c>
      <c r="I33">
        <v>1.278</v>
      </c>
      <c r="K33">
        <f t="shared" si="2"/>
        <v>0.63780000000000003</v>
      </c>
      <c r="L33">
        <f t="shared" si="3"/>
        <v>1.175</v>
      </c>
      <c r="N33" s="1">
        <v>43942</v>
      </c>
      <c r="O33">
        <v>2736.56</v>
      </c>
    </row>
    <row r="34" spans="1:15" x14ac:dyDescent="0.35">
      <c r="A34" s="1">
        <v>43941</v>
      </c>
      <c r="B34">
        <f t="shared" si="0"/>
        <v>0.8665715118866737</v>
      </c>
      <c r="C34" s="2">
        <f t="shared" si="1"/>
        <v>-0.49070000000000003</v>
      </c>
      <c r="E34" s="1">
        <v>43942</v>
      </c>
      <c r="F34">
        <v>0.63780000000000003</v>
      </c>
      <c r="H34" s="1">
        <v>43942</v>
      </c>
      <c r="I34">
        <v>1.175</v>
      </c>
      <c r="K34">
        <f t="shared" si="2"/>
        <v>0.67230000000000001</v>
      </c>
      <c r="L34">
        <f t="shared" si="3"/>
        <v>1.163</v>
      </c>
      <c r="N34" s="1">
        <v>43941</v>
      </c>
      <c r="O34">
        <v>2823.16</v>
      </c>
    </row>
    <row r="35" spans="1:15" x14ac:dyDescent="0.35">
      <c r="A35" s="1">
        <v>43938</v>
      </c>
      <c r="B35">
        <f t="shared" si="0"/>
        <v>0.88234878831130958</v>
      </c>
      <c r="C35" s="2">
        <f t="shared" si="1"/>
        <v>-0.49470000000000003</v>
      </c>
      <c r="E35" s="1">
        <v>43941</v>
      </c>
      <c r="F35">
        <v>0.67230000000000001</v>
      </c>
      <c r="H35" s="1">
        <v>43941</v>
      </c>
      <c r="I35">
        <v>1.163</v>
      </c>
      <c r="K35">
        <f t="shared" si="2"/>
        <v>0.71279999999999999</v>
      </c>
      <c r="L35">
        <f t="shared" si="3"/>
        <v>1.2075</v>
      </c>
      <c r="N35" s="1">
        <v>43938</v>
      </c>
      <c r="O35">
        <v>2874.56</v>
      </c>
    </row>
    <row r="36" spans="1:15" x14ac:dyDescent="0.35">
      <c r="A36" s="1">
        <v>43937</v>
      </c>
      <c r="B36">
        <f t="shared" si="0"/>
        <v>0.85932440106205021</v>
      </c>
      <c r="C36" s="2">
        <f t="shared" si="1"/>
        <v>-0.55629999999999991</v>
      </c>
      <c r="E36" s="1">
        <v>43938</v>
      </c>
      <c r="F36">
        <v>0.71279999999999999</v>
      </c>
      <c r="H36" s="1">
        <v>43938</v>
      </c>
      <c r="I36">
        <v>1.2075</v>
      </c>
      <c r="K36">
        <f t="shared" si="2"/>
        <v>0.70269999999999999</v>
      </c>
      <c r="L36">
        <f t="shared" si="3"/>
        <v>1.2589999999999999</v>
      </c>
      <c r="N36" s="1">
        <v>43937</v>
      </c>
      <c r="O36">
        <v>2799.55</v>
      </c>
    </row>
    <row r="37" spans="1:15" x14ac:dyDescent="0.35">
      <c r="A37" s="1">
        <v>43936</v>
      </c>
      <c r="B37">
        <f t="shared" si="0"/>
        <v>0.85435486593919308</v>
      </c>
      <c r="C37" s="2">
        <f t="shared" si="1"/>
        <v>-0.66010000000000013</v>
      </c>
      <c r="E37" s="1">
        <v>43937</v>
      </c>
      <c r="F37">
        <v>0.70269999999999999</v>
      </c>
      <c r="H37" s="1">
        <v>43937</v>
      </c>
      <c r="I37">
        <v>1.2589999999999999</v>
      </c>
      <c r="K37">
        <f t="shared" si="2"/>
        <v>0.69989999999999997</v>
      </c>
      <c r="L37">
        <f t="shared" si="3"/>
        <v>1.36</v>
      </c>
      <c r="N37" s="1">
        <v>43936</v>
      </c>
      <c r="O37">
        <v>2783.36</v>
      </c>
    </row>
    <row r="38" spans="1:15" x14ac:dyDescent="0.35">
      <c r="A38" s="1">
        <v>43935</v>
      </c>
      <c r="B38">
        <f t="shared" si="0"/>
        <v>0.87360068757002318</v>
      </c>
      <c r="C38" s="2">
        <f t="shared" si="1"/>
        <v>-0.64439999999999997</v>
      </c>
      <c r="E38" s="1">
        <v>43936</v>
      </c>
      <c r="F38">
        <v>0.69989999999999997</v>
      </c>
      <c r="H38" s="1">
        <v>43936</v>
      </c>
      <c r="I38">
        <v>1.36</v>
      </c>
      <c r="K38">
        <f t="shared" si="2"/>
        <v>0.8236</v>
      </c>
      <c r="L38">
        <f t="shared" si="3"/>
        <v>1.468</v>
      </c>
      <c r="N38" s="1">
        <v>43935</v>
      </c>
      <c r="O38">
        <v>2846.06</v>
      </c>
    </row>
    <row r="39" spans="1:15" x14ac:dyDescent="0.35">
      <c r="A39" s="1">
        <v>43934</v>
      </c>
      <c r="B39">
        <f t="shared" si="0"/>
        <v>0.84768482281259117</v>
      </c>
      <c r="C39" s="2">
        <f t="shared" si="1"/>
        <v>-0.59440000000000004</v>
      </c>
      <c r="E39" s="1">
        <v>43935</v>
      </c>
      <c r="F39">
        <v>0.8236</v>
      </c>
      <c r="H39" s="1">
        <v>43935</v>
      </c>
      <c r="I39">
        <v>1.468</v>
      </c>
      <c r="K39">
        <f t="shared" si="2"/>
        <v>0.84260000000000002</v>
      </c>
      <c r="L39">
        <f t="shared" si="3"/>
        <v>1.4370000000000001</v>
      </c>
      <c r="N39" s="1">
        <v>43934</v>
      </c>
      <c r="O39">
        <v>2761.63</v>
      </c>
    </row>
    <row r="40" spans="1:15" x14ac:dyDescent="0.35">
      <c r="A40" s="1">
        <v>43930</v>
      </c>
      <c r="B40">
        <f t="shared" si="0"/>
        <v>0.85633776877388468</v>
      </c>
      <c r="C40" s="2">
        <f t="shared" si="1"/>
        <v>-0.59679999999999989</v>
      </c>
      <c r="E40" s="1">
        <v>43934</v>
      </c>
      <c r="F40">
        <v>0.84260000000000002</v>
      </c>
      <c r="H40" s="1">
        <v>43934</v>
      </c>
      <c r="I40">
        <v>1.4370000000000001</v>
      </c>
      <c r="K40">
        <f t="shared" si="2"/>
        <v>0.80920000000000003</v>
      </c>
      <c r="L40">
        <f t="shared" si="3"/>
        <v>1.4059999999999999</v>
      </c>
      <c r="N40" s="1">
        <v>43930</v>
      </c>
      <c r="O40">
        <v>2789.82</v>
      </c>
    </row>
    <row r="41" spans="1:15" x14ac:dyDescent="0.35">
      <c r="A41" s="1">
        <v>43929</v>
      </c>
      <c r="B41">
        <f t="shared" si="0"/>
        <v>0.84410884479027581</v>
      </c>
      <c r="C41" s="2">
        <f t="shared" si="1"/>
        <v>-0.54470000000000007</v>
      </c>
      <c r="E41" s="1">
        <v>43931</v>
      </c>
      <c r="F41">
        <v>0.80800000000000005</v>
      </c>
      <c r="H41" s="1">
        <v>43931</v>
      </c>
      <c r="I41">
        <v>1.38</v>
      </c>
      <c r="K41">
        <f t="shared" si="2"/>
        <v>0.82530000000000003</v>
      </c>
      <c r="L41">
        <f t="shared" si="3"/>
        <v>1.37</v>
      </c>
      <c r="N41" s="1">
        <v>43929</v>
      </c>
      <c r="O41">
        <v>2749.98</v>
      </c>
    </row>
    <row r="42" spans="1:15" x14ac:dyDescent="0.35">
      <c r="A42" s="1">
        <v>43928</v>
      </c>
      <c r="B42">
        <f t="shared" si="0"/>
        <v>0.81630830148717715</v>
      </c>
      <c r="C42" s="2">
        <f t="shared" si="1"/>
        <v>-0.58169999999999999</v>
      </c>
      <c r="E42" s="1">
        <v>43930</v>
      </c>
      <c r="F42">
        <v>0.80920000000000003</v>
      </c>
      <c r="H42" s="1">
        <v>43930</v>
      </c>
      <c r="I42">
        <v>1.4059999999999999</v>
      </c>
      <c r="K42">
        <f t="shared" si="2"/>
        <v>0.76929999999999998</v>
      </c>
      <c r="L42">
        <f t="shared" si="3"/>
        <v>1.351</v>
      </c>
      <c r="N42" s="1">
        <v>43928</v>
      </c>
      <c r="O42">
        <v>2659.41</v>
      </c>
    </row>
    <row r="43" spans="1:15" x14ac:dyDescent="0.35">
      <c r="A43" s="1">
        <v>43927</v>
      </c>
      <c r="B43">
        <f t="shared" si="0"/>
        <v>0.81761898184385406</v>
      </c>
      <c r="C43" s="2">
        <f t="shared" si="1"/>
        <v>-0.62570000000000003</v>
      </c>
      <c r="E43" s="1">
        <v>43929</v>
      </c>
      <c r="F43">
        <v>0.82530000000000003</v>
      </c>
      <c r="H43" s="1">
        <v>43929</v>
      </c>
      <c r="I43">
        <v>1.37</v>
      </c>
      <c r="K43">
        <f t="shared" si="2"/>
        <v>0.71630000000000005</v>
      </c>
      <c r="L43">
        <f t="shared" si="3"/>
        <v>1.3420000000000001</v>
      </c>
      <c r="N43" s="1">
        <v>43927</v>
      </c>
      <c r="O43">
        <v>2663.68</v>
      </c>
    </row>
    <row r="44" spans="1:15" x14ac:dyDescent="0.35">
      <c r="A44" s="1">
        <v>43924</v>
      </c>
      <c r="B44">
        <f t="shared" si="0"/>
        <v>0.76389336525622731</v>
      </c>
      <c r="C44" s="2">
        <f t="shared" si="1"/>
        <v>-0.61879999999999991</v>
      </c>
      <c r="E44" s="1">
        <v>43928</v>
      </c>
      <c r="F44">
        <v>0.76929999999999998</v>
      </c>
      <c r="H44" s="1">
        <v>43928</v>
      </c>
      <c r="I44">
        <v>1.351</v>
      </c>
      <c r="K44">
        <f t="shared" si="2"/>
        <v>0.6522</v>
      </c>
      <c r="L44">
        <f t="shared" si="3"/>
        <v>1.2709999999999999</v>
      </c>
      <c r="N44" s="1">
        <v>43924</v>
      </c>
      <c r="O44">
        <v>2488.65</v>
      </c>
    </row>
    <row r="45" spans="1:15" x14ac:dyDescent="0.35">
      <c r="A45" s="1">
        <v>43923</v>
      </c>
      <c r="B45">
        <f t="shared" si="0"/>
        <v>0.77563423730374337</v>
      </c>
      <c r="C45" s="2">
        <f t="shared" si="1"/>
        <v>-0.5878000000000001</v>
      </c>
      <c r="E45" s="1">
        <v>43927</v>
      </c>
      <c r="F45">
        <v>0.71630000000000005</v>
      </c>
      <c r="H45" s="1">
        <v>43927</v>
      </c>
      <c r="I45">
        <v>1.3420000000000001</v>
      </c>
      <c r="K45">
        <f t="shared" si="2"/>
        <v>0.65720000000000001</v>
      </c>
      <c r="L45">
        <f t="shared" si="3"/>
        <v>1.2450000000000001</v>
      </c>
      <c r="N45" s="1">
        <v>43923</v>
      </c>
      <c r="O45">
        <v>2526.9</v>
      </c>
    </row>
    <row r="46" spans="1:15" x14ac:dyDescent="0.35">
      <c r="A46" s="1">
        <v>43922</v>
      </c>
      <c r="B46">
        <f t="shared" si="0"/>
        <v>0.75832220636309222</v>
      </c>
      <c r="C46" s="2">
        <f t="shared" si="1"/>
        <v>-0.44169999999999998</v>
      </c>
      <c r="E46" s="1">
        <v>43924</v>
      </c>
      <c r="F46">
        <v>0.6522</v>
      </c>
      <c r="H46" s="1">
        <v>43924</v>
      </c>
      <c r="I46">
        <v>1.2709999999999999</v>
      </c>
      <c r="K46">
        <f t="shared" si="2"/>
        <v>0.67930000000000001</v>
      </c>
      <c r="L46">
        <f t="shared" si="3"/>
        <v>1.121</v>
      </c>
      <c r="N46" s="1">
        <v>43922</v>
      </c>
      <c r="O46">
        <v>2470.5</v>
      </c>
    </row>
    <row r="47" spans="1:15" x14ac:dyDescent="0.35">
      <c r="A47" s="1">
        <v>43921</v>
      </c>
      <c r="B47">
        <f t="shared" si="0"/>
        <v>0.79334223490952627</v>
      </c>
      <c r="C47" s="2">
        <f t="shared" si="1"/>
        <v>-0.41989999999999994</v>
      </c>
      <c r="E47" s="1">
        <v>43923</v>
      </c>
      <c r="F47">
        <v>0.65720000000000001</v>
      </c>
      <c r="H47" s="1">
        <v>43923</v>
      </c>
      <c r="I47">
        <v>1.2450000000000001</v>
      </c>
      <c r="K47">
        <f t="shared" si="2"/>
        <v>0.71609999999999996</v>
      </c>
      <c r="L47">
        <f t="shared" si="3"/>
        <v>1.1359999999999999</v>
      </c>
      <c r="N47" s="1">
        <v>43921</v>
      </c>
      <c r="O47">
        <v>2584.59</v>
      </c>
    </row>
    <row r="48" spans="1:15" x14ac:dyDescent="0.35">
      <c r="A48" s="1">
        <v>43920</v>
      </c>
      <c r="B48">
        <f t="shared" si="0"/>
        <v>0.80625258989824578</v>
      </c>
      <c r="C48" s="2">
        <f t="shared" si="1"/>
        <v>-0.42049999999999998</v>
      </c>
      <c r="E48" s="1">
        <v>43922</v>
      </c>
      <c r="F48">
        <v>0.67930000000000001</v>
      </c>
      <c r="H48" s="1">
        <v>43922</v>
      </c>
      <c r="I48">
        <v>1.121</v>
      </c>
      <c r="K48">
        <f t="shared" si="2"/>
        <v>0.72850000000000004</v>
      </c>
      <c r="L48">
        <f t="shared" si="3"/>
        <v>1.149</v>
      </c>
      <c r="N48" s="1">
        <v>43920</v>
      </c>
      <c r="O48">
        <v>2626.65</v>
      </c>
    </row>
    <row r="49" spans="1:15" x14ac:dyDescent="0.35">
      <c r="A49" s="1">
        <v>43917</v>
      </c>
      <c r="B49">
        <f t="shared" si="0"/>
        <v>0.78010651196341141</v>
      </c>
      <c r="C49" s="2">
        <f t="shared" si="1"/>
        <v>-0.67069999999999996</v>
      </c>
      <c r="E49" s="1">
        <v>43921</v>
      </c>
      <c r="F49">
        <v>0.71609999999999996</v>
      </c>
      <c r="H49" s="1">
        <v>43921</v>
      </c>
      <c r="I49">
        <v>1.1359999999999999</v>
      </c>
      <c r="K49">
        <f t="shared" si="2"/>
        <v>0.64029999999999998</v>
      </c>
      <c r="L49">
        <f t="shared" si="3"/>
        <v>1.3109999999999999</v>
      </c>
      <c r="N49" s="1">
        <v>43917</v>
      </c>
      <c r="O49">
        <v>2541.4699999999998</v>
      </c>
    </row>
    <row r="50" spans="1:15" x14ac:dyDescent="0.35">
      <c r="A50" s="1">
        <v>43916</v>
      </c>
      <c r="B50">
        <f t="shared" si="0"/>
        <v>0.80730236198720018</v>
      </c>
      <c r="C50" s="2">
        <f t="shared" si="1"/>
        <v>-0.46660000000000001</v>
      </c>
      <c r="E50" s="1">
        <v>43920</v>
      </c>
      <c r="F50">
        <v>0.72850000000000004</v>
      </c>
      <c r="H50" s="1">
        <v>43920</v>
      </c>
      <c r="I50">
        <v>1.149</v>
      </c>
      <c r="K50">
        <f t="shared" si="2"/>
        <v>0.76339999999999997</v>
      </c>
      <c r="L50">
        <f t="shared" si="3"/>
        <v>1.23</v>
      </c>
      <c r="N50" s="1">
        <v>43916</v>
      </c>
      <c r="O50">
        <v>2630.07</v>
      </c>
    </row>
    <row r="51" spans="1:15" x14ac:dyDescent="0.35">
      <c r="A51" s="1">
        <v>43915</v>
      </c>
      <c r="B51">
        <f t="shared" si="0"/>
        <v>0.75987537793329962</v>
      </c>
      <c r="C51" s="2">
        <f t="shared" si="1"/>
        <v>-0.40760000000000007</v>
      </c>
      <c r="E51" s="1">
        <v>43917</v>
      </c>
      <c r="F51">
        <v>0.64029999999999998</v>
      </c>
      <c r="H51" s="1">
        <v>43917</v>
      </c>
      <c r="I51">
        <v>1.3109999999999999</v>
      </c>
      <c r="K51">
        <f t="shared" si="2"/>
        <v>0.80740000000000001</v>
      </c>
      <c r="L51">
        <f t="shared" si="3"/>
        <v>1.2150000000000001</v>
      </c>
      <c r="N51" s="1">
        <v>43915</v>
      </c>
      <c r="O51">
        <v>2475.56</v>
      </c>
    </row>
    <row r="52" spans="1:15" x14ac:dyDescent="0.35">
      <c r="A52" s="1">
        <v>43914</v>
      </c>
      <c r="B52">
        <f t="shared" si="0"/>
        <v>0.75121015393587798</v>
      </c>
      <c r="C52" s="2">
        <f t="shared" si="1"/>
        <v>-0.35250000000000015</v>
      </c>
      <c r="E52" s="1">
        <v>43916</v>
      </c>
      <c r="F52">
        <v>0.76339999999999997</v>
      </c>
      <c r="H52" s="1">
        <v>43916</v>
      </c>
      <c r="I52">
        <v>1.23</v>
      </c>
      <c r="K52">
        <f t="shared" si="2"/>
        <v>0.75549999999999995</v>
      </c>
      <c r="L52">
        <f t="shared" si="3"/>
        <v>1.1080000000000001</v>
      </c>
      <c r="N52" s="1">
        <v>43914</v>
      </c>
      <c r="O52">
        <v>2447.33</v>
      </c>
    </row>
    <row r="53" spans="1:15" x14ac:dyDescent="0.35">
      <c r="A53" s="1">
        <v>43913</v>
      </c>
      <c r="B53">
        <f t="shared" si="0"/>
        <v>0.68677195082646536</v>
      </c>
      <c r="C53" s="2">
        <f t="shared" si="1"/>
        <v>-0.30110000000000003</v>
      </c>
      <c r="E53" s="1">
        <v>43915</v>
      </c>
      <c r="F53">
        <v>0.80740000000000001</v>
      </c>
      <c r="H53" s="1">
        <v>43915</v>
      </c>
      <c r="I53">
        <v>1.2150000000000001</v>
      </c>
      <c r="K53">
        <f t="shared" si="2"/>
        <v>0.71289999999999998</v>
      </c>
      <c r="L53">
        <f t="shared" si="3"/>
        <v>1.014</v>
      </c>
      <c r="N53" s="1">
        <v>43913</v>
      </c>
      <c r="O53">
        <v>2237.4</v>
      </c>
    </row>
    <row r="54" spans="1:15" x14ac:dyDescent="0.35">
      <c r="A54" s="1">
        <v>43910</v>
      </c>
      <c r="B54">
        <f t="shared" si="0"/>
        <v>0.70749727581073407</v>
      </c>
      <c r="C54" s="2">
        <f t="shared" si="1"/>
        <v>-0.20989999999999998</v>
      </c>
      <c r="E54" s="1">
        <v>43914</v>
      </c>
      <c r="F54">
        <v>0.75549999999999995</v>
      </c>
      <c r="H54" s="1">
        <v>43914</v>
      </c>
      <c r="I54">
        <v>1.1080000000000001</v>
      </c>
      <c r="K54">
        <f t="shared" si="2"/>
        <v>0.7661</v>
      </c>
      <c r="L54">
        <f t="shared" si="3"/>
        <v>0.97599999999999998</v>
      </c>
      <c r="N54" s="1">
        <v>43910</v>
      </c>
      <c r="O54">
        <v>2304.92</v>
      </c>
    </row>
    <row r="55" spans="1:15" x14ac:dyDescent="0.35">
      <c r="A55" s="1">
        <v>43909</v>
      </c>
      <c r="B55">
        <f t="shared" si="0"/>
        <v>0.73956443666835492</v>
      </c>
      <c r="C55" s="2">
        <f t="shared" si="1"/>
        <v>0.17060000000000008</v>
      </c>
      <c r="E55" s="1">
        <v>43913</v>
      </c>
      <c r="F55">
        <v>0.71289999999999998</v>
      </c>
      <c r="H55" s="1">
        <v>43913</v>
      </c>
      <c r="I55">
        <v>1.014</v>
      </c>
      <c r="K55">
        <f t="shared" si="2"/>
        <v>1.0096000000000001</v>
      </c>
      <c r="L55">
        <f t="shared" si="3"/>
        <v>0.83899999999999997</v>
      </c>
      <c r="N55" s="1">
        <v>43909</v>
      </c>
      <c r="O55">
        <v>2409.39</v>
      </c>
    </row>
    <row r="56" spans="1:15" x14ac:dyDescent="0.35">
      <c r="A56" s="1">
        <v>43908</v>
      </c>
      <c r="B56">
        <f t="shared" si="0"/>
        <v>0.73609896097119265</v>
      </c>
      <c r="C56" s="2">
        <f t="shared" si="1"/>
        <v>0.25900000000000012</v>
      </c>
      <c r="E56" s="1">
        <v>43910</v>
      </c>
      <c r="F56">
        <v>0.7661</v>
      </c>
      <c r="H56" s="1">
        <v>43910</v>
      </c>
      <c r="I56">
        <v>0.97599999999999998</v>
      </c>
      <c r="K56">
        <f t="shared" si="2"/>
        <v>1.0720000000000001</v>
      </c>
      <c r="L56">
        <f t="shared" si="3"/>
        <v>0.81299999999999994</v>
      </c>
      <c r="N56" s="1">
        <v>43908</v>
      </c>
      <c r="O56">
        <v>2398.1</v>
      </c>
    </row>
    <row r="57" spans="1:15" x14ac:dyDescent="0.35">
      <c r="A57" s="1">
        <v>43907</v>
      </c>
      <c r="B57">
        <f t="shared" si="0"/>
        <v>0.77633715487207822</v>
      </c>
      <c r="C57" s="2">
        <f t="shared" si="1"/>
        <v>8.2999999999999963E-2</v>
      </c>
      <c r="E57" s="1">
        <v>43909</v>
      </c>
      <c r="F57">
        <v>1.0096000000000001</v>
      </c>
      <c r="H57" s="1">
        <v>43909</v>
      </c>
      <c r="I57">
        <v>0.83899999999999997</v>
      </c>
      <c r="K57">
        <f t="shared" si="2"/>
        <v>0.99399999999999999</v>
      </c>
      <c r="L57">
        <f t="shared" si="3"/>
        <v>0.91100000000000003</v>
      </c>
      <c r="N57" s="1">
        <v>43907</v>
      </c>
      <c r="O57">
        <v>2529.19</v>
      </c>
    </row>
    <row r="58" spans="1:15" x14ac:dyDescent="0.35">
      <c r="A58" s="1">
        <v>43906</v>
      </c>
      <c r="B58">
        <f t="shared" si="0"/>
        <v>0.73242475865985246</v>
      </c>
      <c r="C58" s="2">
        <f t="shared" si="1"/>
        <v>-0.20419999999999994</v>
      </c>
      <c r="E58" s="1">
        <v>43908</v>
      </c>
      <c r="F58">
        <v>1.0720000000000001</v>
      </c>
      <c r="H58" s="1">
        <v>43908</v>
      </c>
      <c r="I58">
        <v>0.81299999999999994</v>
      </c>
      <c r="K58">
        <f t="shared" si="2"/>
        <v>0.75180000000000002</v>
      </c>
      <c r="L58">
        <f t="shared" si="3"/>
        <v>0.95599999999999996</v>
      </c>
      <c r="N58" s="1">
        <v>43906</v>
      </c>
      <c r="O58">
        <v>2386.13</v>
      </c>
    </row>
    <row r="59" spans="1:15" x14ac:dyDescent="0.35">
      <c r="A59" s="1">
        <v>43903</v>
      </c>
      <c r="B59">
        <f t="shared" si="0"/>
        <v>0.83215003760148565</v>
      </c>
      <c r="C59" s="2">
        <f t="shared" si="1"/>
        <v>-0.20369999999999999</v>
      </c>
      <c r="E59" s="1">
        <v>43907</v>
      </c>
      <c r="F59">
        <v>0.99399999999999999</v>
      </c>
      <c r="H59" s="1">
        <v>43907</v>
      </c>
      <c r="I59">
        <v>0.91100000000000003</v>
      </c>
      <c r="K59">
        <f t="shared" si="2"/>
        <v>0.96330000000000005</v>
      </c>
      <c r="L59">
        <f t="shared" si="3"/>
        <v>1.167</v>
      </c>
      <c r="N59" s="1">
        <v>43903</v>
      </c>
      <c r="O59">
        <v>2711.02</v>
      </c>
    </row>
    <row r="60" spans="1:15" x14ac:dyDescent="0.35">
      <c r="A60" s="1">
        <v>43902</v>
      </c>
      <c r="B60">
        <f t="shared" si="0"/>
        <v>0.76143468852157092</v>
      </c>
      <c r="C60" s="2">
        <f t="shared" si="1"/>
        <v>-0.21999999999999997</v>
      </c>
      <c r="E60" s="1">
        <v>43906</v>
      </c>
      <c r="F60">
        <v>0.75180000000000002</v>
      </c>
      <c r="H60" s="1">
        <v>43906</v>
      </c>
      <c r="I60">
        <v>0.95599999999999996</v>
      </c>
      <c r="K60">
        <f t="shared" si="2"/>
        <v>0.77200000000000002</v>
      </c>
      <c r="L60">
        <f t="shared" si="3"/>
        <v>0.99199999999999999</v>
      </c>
      <c r="N60" s="1">
        <v>43902</v>
      </c>
      <c r="O60">
        <v>2480.64</v>
      </c>
    </row>
    <row r="61" spans="1:15" x14ac:dyDescent="0.35">
      <c r="A61" s="1">
        <v>43901</v>
      </c>
      <c r="B61">
        <f t="shared" si="0"/>
        <v>0.84146906702272972</v>
      </c>
      <c r="C61" s="2">
        <f t="shared" si="1"/>
        <v>-0.39790000000000003</v>
      </c>
      <c r="E61" s="1">
        <v>43903</v>
      </c>
      <c r="F61">
        <v>0.96330000000000005</v>
      </c>
      <c r="H61" s="1">
        <v>43903</v>
      </c>
      <c r="I61">
        <v>1.167</v>
      </c>
      <c r="K61">
        <f t="shared" si="2"/>
        <v>0.87209999999999999</v>
      </c>
      <c r="L61">
        <f t="shared" si="3"/>
        <v>1.27</v>
      </c>
      <c r="N61" s="1">
        <v>43901</v>
      </c>
      <c r="O61">
        <v>2741.38</v>
      </c>
    </row>
    <row r="62" spans="1:15" x14ac:dyDescent="0.35">
      <c r="A62" s="1">
        <v>43900</v>
      </c>
      <c r="B62">
        <f t="shared" si="0"/>
        <v>0.8847031017388769</v>
      </c>
      <c r="C62" s="2">
        <f t="shared" si="1"/>
        <v>-0.42369999999999985</v>
      </c>
      <c r="E62" s="1">
        <v>43902</v>
      </c>
      <c r="F62">
        <v>0.77200000000000002</v>
      </c>
      <c r="H62" s="1">
        <v>43902</v>
      </c>
      <c r="I62">
        <v>0.99199999999999999</v>
      </c>
      <c r="K62">
        <f t="shared" si="2"/>
        <v>0.83330000000000004</v>
      </c>
      <c r="L62">
        <f t="shared" si="3"/>
        <v>1.2569999999999999</v>
      </c>
      <c r="N62" s="1">
        <v>43900</v>
      </c>
      <c r="O62">
        <v>2882.23</v>
      </c>
    </row>
    <row r="63" spans="1:15" x14ac:dyDescent="0.35">
      <c r="A63" s="1">
        <v>43899</v>
      </c>
      <c r="B63">
        <f t="shared" si="0"/>
        <v>0.84305907270132141</v>
      </c>
      <c r="C63" s="2">
        <f t="shared" si="1"/>
        <v>-0.60840000000000005</v>
      </c>
      <c r="E63" s="1">
        <v>43901</v>
      </c>
      <c r="F63">
        <v>0.87209999999999999</v>
      </c>
      <c r="H63" s="1">
        <v>43901</v>
      </c>
      <c r="I63">
        <v>1.27</v>
      </c>
      <c r="K63">
        <f t="shared" si="2"/>
        <v>0.62260000000000004</v>
      </c>
      <c r="L63">
        <f t="shared" si="3"/>
        <v>1.2310000000000001</v>
      </c>
      <c r="N63" s="1">
        <v>43899</v>
      </c>
      <c r="O63">
        <v>2746.56</v>
      </c>
    </row>
    <row r="64" spans="1:15" x14ac:dyDescent="0.35">
      <c r="A64" s="1">
        <v>43896</v>
      </c>
      <c r="B64">
        <f t="shared" si="0"/>
        <v>0.91237165615359828</v>
      </c>
      <c r="C64" s="2">
        <f t="shared" si="1"/>
        <v>-0.78620000000000001</v>
      </c>
      <c r="E64" s="1">
        <v>43900</v>
      </c>
      <c r="F64">
        <v>0.83330000000000004</v>
      </c>
      <c r="H64" s="1">
        <v>43900</v>
      </c>
      <c r="I64">
        <v>1.2569999999999999</v>
      </c>
      <c r="K64">
        <f t="shared" si="2"/>
        <v>0.84079999999999999</v>
      </c>
      <c r="L64">
        <f t="shared" si="3"/>
        <v>1.627</v>
      </c>
      <c r="N64" s="1">
        <v>43896</v>
      </c>
      <c r="O64">
        <v>2972.37</v>
      </c>
    </row>
    <row r="65" spans="1:15" x14ac:dyDescent="0.35">
      <c r="A65" s="1">
        <v>43895</v>
      </c>
      <c r="B65">
        <f t="shared" si="0"/>
        <v>0.92820111423177865</v>
      </c>
      <c r="C65" s="2">
        <f t="shared" si="1"/>
        <v>-0.68499999999999994</v>
      </c>
      <c r="E65" s="1">
        <v>43899</v>
      </c>
      <c r="F65">
        <v>0.62260000000000004</v>
      </c>
      <c r="H65" s="1">
        <v>43899</v>
      </c>
      <c r="I65">
        <v>1.2310000000000001</v>
      </c>
      <c r="K65">
        <f t="shared" si="2"/>
        <v>0.91800000000000004</v>
      </c>
      <c r="L65">
        <f t="shared" si="3"/>
        <v>1.603</v>
      </c>
      <c r="N65" s="1">
        <v>43895</v>
      </c>
      <c r="O65">
        <v>3023.94</v>
      </c>
    </row>
    <row r="66" spans="1:15" x14ac:dyDescent="0.35">
      <c r="A66" s="1">
        <v>43894</v>
      </c>
      <c r="B66">
        <f t="shared" si="0"/>
        <v>0.96079316113387658</v>
      </c>
      <c r="C66" s="2">
        <f t="shared" si="1"/>
        <v>-0.63990000000000014</v>
      </c>
      <c r="E66" s="1">
        <v>43896</v>
      </c>
      <c r="F66">
        <v>0.84079999999999999</v>
      </c>
      <c r="H66" s="1">
        <v>43896</v>
      </c>
      <c r="I66">
        <v>1.627</v>
      </c>
      <c r="K66">
        <f t="shared" si="2"/>
        <v>1.0470999999999999</v>
      </c>
      <c r="L66">
        <f t="shared" si="3"/>
        <v>1.6870000000000001</v>
      </c>
      <c r="N66" s="1">
        <v>43894</v>
      </c>
      <c r="O66">
        <v>3130.12</v>
      </c>
    </row>
    <row r="67" spans="1:15" x14ac:dyDescent="0.35">
      <c r="A67" s="1">
        <v>43893</v>
      </c>
      <c r="B67">
        <f t="shared" si="0"/>
        <v>0.92188713415289225</v>
      </c>
      <c r="C67" s="2">
        <f t="shared" si="1"/>
        <v>-0.67270000000000008</v>
      </c>
      <c r="E67" s="1">
        <v>43895</v>
      </c>
      <c r="F67">
        <v>0.91800000000000004</v>
      </c>
      <c r="H67" s="1">
        <v>43895</v>
      </c>
      <c r="I67">
        <v>1.603</v>
      </c>
      <c r="K67">
        <f t="shared" si="2"/>
        <v>0.98429999999999995</v>
      </c>
      <c r="L67">
        <f t="shared" si="3"/>
        <v>1.657</v>
      </c>
      <c r="N67" s="1">
        <v>43893</v>
      </c>
      <c r="O67">
        <v>3003.37</v>
      </c>
    </row>
    <row r="68" spans="1:15" x14ac:dyDescent="0.35">
      <c r="A68" s="1">
        <v>43892</v>
      </c>
      <c r="B68">
        <f t="shared" si="0"/>
        <v>0.94854888960510775</v>
      </c>
      <c r="C68" s="2">
        <f t="shared" si="1"/>
        <v>-0.496</v>
      </c>
      <c r="E68" s="1">
        <v>43894</v>
      </c>
      <c r="F68">
        <v>1.0470999999999999</v>
      </c>
      <c r="H68" s="1">
        <v>43894</v>
      </c>
      <c r="I68">
        <v>1.6870000000000001</v>
      </c>
      <c r="K68">
        <f t="shared" si="2"/>
        <v>1.1539999999999999</v>
      </c>
      <c r="L68">
        <f t="shared" si="3"/>
        <v>1.65</v>
      </c>
      <c r="N68" s="1">
        <v>43892</v>
      </c>
      <c r="O68">
        <v>3090.23</v>
      </c>
    </row>
    <row r="69" spans="1:15" x14ac:dyDescent="0.35">
      <c r="A69" s="1">
        <v>43889</v>
      </c>
      <c r="B69">
        <f t="shared" ref="B69:B107" si="4">+O69/$O$108</f>
        <v>0.90680049726046319</v>
      </c>
      <c r="C69" s="2">
        <f t="shared" si="1"/>
        <v>-0.50350000000000006</v>
      </c>
      <c r="E69" s="1">
        <v>43893</v>
      </c>
      <c r="F69">
        <v>0.98429999999999995</v>
      </c>
      <c r="H69" s="1">
        <v>43893</v>
      </c>
      <c r="I69">
        <v>1.657</v>
      </c>
      <c r="K69">
        <f t="shared" si="2"/>
        <v>1.1174999999999999</v>
      </c>
      <c r="L69">
        <f t="shared" si="3"/>
        <v>1.621</v>
      </c>
      <c r="N69" s="1">
        <v>43889</v>
      </c>
      <c r="O69">
        <v>2954.22</v>
      </c>
    </row>
    <row r="70" spans="1:15" x14ac:dyDescent="0.35">
      <c r="A70" s="1">
        <v>43888</v>
      </c>
      <c r="B70">
        <f t="shared" si="4"/>
        <v>0.91433307242506567</v>
      </c>
      <c r="C70" s="2">
        <f t="shared" ref="C70:C108" si="5">+K70-L70</f>
        <v>-0.47850000000000015</v>
      </c>
      <c r="E70" s="1">
        <v>43892</v>
      </c>
      <c r="F70">
        <v>1.1539999999999999</v>
      </c>
      <c r="H70" s="1">
        <v>43892</v>
      </c>
      <c r="I70">
        <v>1.65</v>
      </c>
      <c r="K70">
        <f t="shared" ref="K70:K108" si="6">+VLOOKUP(A70,E70:F194,2,FALSE)</f>
        <v>1.2064999999999999</v>
      </c>
      <c r="L70">
        <f t="shared" ref="L70:L108" si="7">+VLOOKUP(A70,H70:I179,2,FALSE)</f>
        <v>1.6850000000000001</v>
      </c>
      <c r="N70" s="1">
        <v>43888</v>
      </c>
      <c r="O70">
        <v>2978.76</v>
      </c>
    </row>
    <row r="71" spans="1:15" x14ac:dyDescent="0.35">
      <c r="A71" s="1">
        <v>43887</v>
      </c>
      <c r="B71">
        <f t="shared" si="4"/>
        <v>0.956578725232899</v>
      </c>
      <c r="C71" s="2">
        <f t="shared" si="5"/>
        <v>-0.42880000000000007</v>
      </c>
      <c r="E71" s="1">
        <v>43889</v>
      </c>
      <c r="F71">
        <v>1.1174999999999999</v>
      </c>
      <c r="H71" s="1">
        <v>43889</v>
      </c>
      <c r="I71">
        <v>1.621</v>
      </c>
      <c r="K71">
        <f t="shared" si="6"/>
        <v>1.2871999999999999</v>
      </c>
      <c r="L71">
        <f t="shared" si="7"/>
        <v>1.716</v>
      </c>
      <c r="N71" s="1">
        <v>43887</v>
      </c>
      <c r="O71">
        <v>3116.39</v>
      </c>
    </row>
    <row r="72" spans="1:15" x14ac:dyDescent="0.35">
      <c r="A72" s="1">
        <v>43886</v>
      </c>
      <c r="B72">
        <f t="shared" si="4"/>
        <v>0.96020688490875883</v>
      </c>
      <c r="C72" s="2">
        <f t="shared" si="5"/>
        <v>-0.41589999999999994</v>
      </c>
      <c r="E72" s="1">
        <v>43888</v>
      </c>
      <c r="F72">
        <v>1.2064999999999999</v>
      </c>
      <c r="H72" s="1">
        <v>43888</v>
      </c>
      <c r="I72">
        <v>1.6850000000000001</v>
      </c>
      <c r="K72">
        <f t="shared" si="6"/>
        <v>1.2886</v>
      </c>
      <c r="L72">
        <f t="shared" si="7"/>
        <v>1.7044999999999999</v>
      </c>
      <c r="N72" s="1">
        <v>43886</v>
      </c>
      <c r="O72">
        <v>3128.21</v>
      </c>
    </row>
    <row r="73" spans="1:15" x14ac:dyDescent="0.35">
      <c r="A73" s="1">
        <v>43885</v>
      </c>
      <c r="B73">
        <f t="shared" si="4"/>
        <v>0.99018984913363106</v>
      </c>
      <c r="C73" s="2">
        <f t="shared" si="5"/>
        <v>-0.45589999999999997</v>
      </c>
      <c r="E73" s="1">
        <v>43887</v>
      </c>
      <c r="F73">
        <v>1.2871999999999999</v>
      </c>
      <c r="H73" s="1">
        <v>43887</v>
      </c>
      <c r="I73">
        <v>1.716</v>
      </c>
      <c r="K73">
        <f t="shared" si="6"/>
        <v>1.3021</v>
      </c>
      <c r="L73">
        <f t="shared" si="7"/>
        <v>1.758</v>
      </c>
      <c r="N73" s="1">
        <v>43885</v>
      </c>
      <c r="O73">
        <v>3225.89</v>
      </c>
    </row>
    <row r="74" spans="1:15" x14ac:dyDescent="0.35">
      <c r="A74" s="1">
        <v>43882</v>
      </c>
      <c r="B74">
        <f t="shared" si="4"/>
        <v>1.0245253771659224</v>
      </c>
      <c r="C74" s="2">
        <f t="shared" si="5"/>
        <v>-0.3992</v>
      </c>
      <c r="E74" s="1">
        <v>43886</v>
      </c>
      <c r="F74">
        <v>1.2886</v>
      </c>
      <c r="H74" s="1">
        <v>43886</v>
      </c>
      <c r="I74">
        <v>1.7044999999999999</v>
      </c>
      <c r="K74">
        <f t="shared" si="6"/>
        <v>1.3977999999999999</v>
      </c>
      <c r="L74">
        <f t="shared" si="7"/>
        <v>1.7969999999999999</v>
      </c>
      <c r="N74" s="1">
        <v>43882</v>
      </c>
      <c r="O74">
        <v>3337.75</v>
      </c>
    </row>
    <row r="75" spans="1:15" x14ac:dyDescent="0.35">
      <c r="A75" s="1">
        <v>43881</v>
      </c>
      <c r="B75">
        <f t="shared" si="4"/>
        <v>1.035415995211566</v>
      </c>
      <c r="C75" s="2">
        <f t="shared" si="5"/>
        <v>-0.35309999999999997</v>
      </c>
      <c r="E75" s="1">
        <v>43885</v>
      </c>
      <c r="F75">
        <v>1.3021</v>
      </c>
      <c r="H75" s="1">
        <v>43885</v>
      </c>
      <c r="I75">
        <v>1.758</v>
      </c>
      <c r="K75">
        <f t="shared" si="6"/>
        <v>1.4539</v>
      </c>
      <c r="L75">
        <f t="shared" si="7"/>
        <v>1.8069999999999999</v>
      </c>
      <c r="N75" s="1">
        <v>43881</v>
      </c>
      <c r="O75">
        <v>3373.23</v>
      </c>
    </row>
    <row r="76" spans="1:15" x14ac:dyDescent="0.35">
      <c r="A76" s="1">
        <v>43880</v>
      </c>
      <c r="B76">
        <f t="shared" si="4"/>
        <v>1.0393818008809492</v>
      </c>
      <c r="C76" s="2">
        <f t="shared" si="5"/>
        <v>-0.31289999999999996</v>
      </c>
      <c r="E76" s="1">
        <v>43882</v>
      </c>
      <c r="F76">
        <v>1.3977999999999999</v>
      </c>
      <c r="H76" s="1">
        <v>43882</v>
      </c>
      <c r="I76">
        <v>1.7969999999999999</v>
      </c>
      <c r="K76">
        <f t="shared" si="6"/>
        <v>1.5101</v>
      </c>
      <c r="L76">
        <f t="shared" si="7"/>
        <v>1.823</v>
      </c>
      <c r="N76" s="1">
        <v>43880</v>
      </c>
      <c r="O76">
        <v>3386.15</v>
      </c>
    </row>
    <row r="77" spans="1:15" x14ac:dyDescent="0.35">
      <c r="A77" s="1">
        <v>43879</v>
      </c>
      <c r="B77">
        <f t="shared" si="4"/>
        <v>1.034513559556149</v>
      </c>
      <c r="C77" s="2">
        <f t="shared" si="5"/>
        <v>-0.34179999999999988</v>
      </c>
      <c r="E77" s="1">
        <v>43881</v>
      </c>
      <c r="F77">
        <v>1.4539</v>
      </c>
      <c r="H77" s="1">
        <v>43881</v>
      </c>
      <c r="I77">
        <v>1.8069999999999999</v>
      </c>
      <c r="K77">
        <f t="shared" si="6"/>
        <v>1.5012000000000001</v>
      </c>
      <c r="L77">
        <f t="shared" si="7"/>
        <v>1.843</v>
      </c>
      <c r="N77" s="1">
        <v>43879</v>
      </c>
      <c r="O77">
        <v>3370.29</v>
      </c>
    </row>
    <row r="78" spans="1:15" x14ac:dyDescent="0.35">
      <c r="A78" s="1">
        <v>43875</v>
      </c>
      <c r="B78">
        <f t="shared" si="4"/>
        <v>1.0375431649707629</v>
      </c>
      <c r="C78" s="2">
        <f t="shared" si="5"/>
        <v>-0.33369999999999989</v>
      </c>
      <c r="E78" s="1">
        <v>43880</v>
      </c>
      <c r="F78">
        <v>1.5101</v>
      </c>
      <c r="H78" s="1">
        <v>43880</v>
      </c>
      <c r="I78">
        <v>1.823</v>
      </c>
      <c r="K78">
        <f t="shared" si="6"/>
        <v>1.5318000000000001</v>
      </c>
      <c r="L78">
        <f t="shared" si="7"/>
        <v>1.8654999999999999</v>
      </c>
      <c r="N78" s="1">
        <v>43875</v>
      </c>
      <c r="O78">
        <v>3380.16</v>
      </c>
    </row>
    <row r="79" spans="1:15" x14ac:dyDescent="0.35">
      <c r="A79" s="1">
        <v>43874</v>
      </c>
      <c r="B79">
        <f t="shared" si="4"/>
        <v>1.0356339303528401</v>
      </c>
      <c r="C79" s="2">
        <f t="shared" si="5"/>
        <v>-0.29430000000000001</v>
      </c>
      <c r="E79" s="1">
        <v>43879</v>
      </c>
      <c r="F79">
        <v>1.5012000000000001</v>
      </c>
      <c r="H79" s="1">
        <v>43879</v>
      </c>
      <c r="I79">
        <v>1.843</v>
      </c>
      <c r="K79">
        <f t="shared" si="6"/>
        <v>1.5687</v>
      </c>
      <c r="L79">
        <f t="shared" si="7"/>
        <v>1.863</v>
      </c>
      <c r="N79" s="1">
        <v>43874</v>
      </c>
      <c r="O79">
        <v>3373.94</v>
      </c>
    </row>
    <row r="80" spans="1:15" x14ac:dyDescent="0.35">
      <c r="A80" s="1">
        <v>43873</v>
      </c>
      <c r="B80">
        <f t="shared" si="4"/>
        <v>1.0373252298294888</v>
      </c>
      <c r="C80" s="2">
        <f t="shared" si="5"/>
        <v>-0.27460000000000018</v>
      </c>
      <c r="E80" s="1">
        <v>43878</v>
      </c>
      <c r="F80">
        <v>1.5339</v>
      </c>
      <c r="H80" s="1">
        <v>43878</v>
      </c>
      <c r="I80">
        <v>1.851</v>
      </c>
      <c r="K80">
        <f t="shared" si="6"/>
        <v>1.5893999999999999</v>
      </c>
      <c r="L80">
        <f t="shared" si="7"/>
        <v>1.8640000000000001</v>
      </c>
      <c r="N80" s="1">
        <v>43873</v>
      </c>
      <c r="O80">
        <v>3379.45</v>
      </c>
    </row>
    <row r="81" spans="1:15" x14ac:dyDescent="0.35">
      <c r="A81" s="1">
        <v>43872</v>
      </c>
      <c r="B81">
        <f t="shared" si="4"/>
        <v>1.030664395229983</v>
      </c>
      <c r="C81" s="2">
        <f t="shared" si="5"/>
        <v>-0.30160000000000009</v>
      </c>
      <c r="E81" s="1">
        <v>43875</v>
      </c>
      <c r="F81">
        <v>1.5318000000000001</v>
      </c>
      <c r="H81" s="1">
        <v>43875</v>
      </c>
      <c r="I81">
        <v>1.8654999999999999</v>
      </c>
      <c r="K81">
        <f t="shared" si="6"/>
        <v>1.5472999999999999</v>
      </c>
      <c r="L81">
        <f t="shared" si="7"/>
        <v>1.8489</v>
      </c>
      <c r="N81" s="1">
        <v>43872</v>
      </c>
      <c r="O81">
        <v>3357.75</v>
      </c>
    </row>
    <row r="82" spans="1:15" x14ac:dyDescent="0.35">
      <c r="A82" s="1">
        <v>43871</v>
      </c>
      <c r="B82">
        <f t="shared" si="4"/>
        <v>1.0289270531178538</v>
      </c>
      <c r="C82" s="2">
        <f t="shared" si="5"/>
        <v>-0.33110000000000017</v>
      </c>
      <c r="E82" s="1">
        <v>43874</v>
      </c>
      <c r="F82">
        <v>1.5687</v>
      </c>
      <c r="H82" s="1">
        <v>43874</v>
      </c>
      <c r="I82">
        <v>1.863</v>
      </c>
      <c r="K82">
        <f t="shared" si="6"/>
        <v>1.5168999999999999</v>
      </c>
      <c r="L82">
        <f t="shared" si="7"/>
        <v>1.8480000000000001</v>
      </c>
      <c r="N82" s="1">
        <v>43871</v>
      </c>
      <c r="O82">
        <v>3352.09</v>
      </c>
    </row>
    <row r="83" spans="1:15" x14ac:dyDescent="0.35">
      <c r="A83" s="1">
        <v>43868</v>
      </c>
      <c r="B83">
        <f t="shared" si="4"/>
        <v>1.0214435900977639</v>
      </c>
      <c r="C83" s="2">
        <f t="shared" si="5"/>
        <v>-0.30499999999999994</v>
      </c>
      <c r="E83" s="1">
        <v>43873</v>
      </c>
      <c r="F83">
        <v>1.5893999999999999</v>
      </c>
      <c r="H83" s="1">
        <v>43873</v>
      </c>
      <c r="I83">
        <v>1.8640000000000001</v>
      </c>
      <c r="K83">
        <f t="shared" si="6"/>
        <v>1.54</v>
      </c>
      <c r="L83">
        <f t="shared" si="7"/>
        <v>1.845</v>
      </c>
      <c r="N83" s="1">
        <v>43868</v>
      </c>
      <c r="O83">
        <v>3327.71</v>
      </c>
    </row>
    <row r="84" spans="1:15" x14ac:dyDescent="0.35">
      <c r="A84" s="1">
        <v>43867</v>
      </c>
      <c r="B84">
        <f t="shared" si="4"/>
        <v>1.0269901929186427</v>
      </c>
      <c r="C84" s="2">
        <f t="shared" si="5"/>
        <v>-0.24890000000000012</v>
      </c>
      <c r="E84" s="1">
        <v>43872</v>
      </c>
      <c r="F84">
        <v>1.5472999999999999</v>
      </c>
      <c r="H84" s="1">
        <v>43872</v>
      </c>
      <c r="I84">
        <v>1.8489</v>
      </c>
      <c r="K84">
        <f t="shared" si="6"/>
        <v>1.6031</v>
      </c>
      <c r="L84">
        <f t="shared" si="7"/>
        <v>1.8520000000000001</v>
      </c>
      <c r="N84" s="1">
        <v>43867</v>
      </c>
      <c r="O84">
        <v>3345.78</v>
      </c>
    </row>
    <row r="85" spans="1:15" x14ac:dyDescent="0.35">
      <c r="A85" s="1">
        <v>43866</v>
      </c>
      <c r="B85">
        <f t="shared" si="4"/>
        <v>1.0235861074021211</v>
      </c>
      <c r="C85" s="2">
        <f t="shared" si="5"/>
        <v>-0.23450000000000015</v>
      </c>
      <c r="E85" s="1">
        <v>43871</v>
      </c>
      <c r="F85">
        <v>1.5168999999999999</v>
      </c>
      <c r="H85" s="1">
        <v>43871</v>
      </c>
      <c r="I85">
        <v>1.8480000000000001</v>
      </c>
      <c r="K85">
        <f t="shared" si="6"/>
        <v>1.6114999999999999</v>
      </c>
      <c r="L85">
        <f t="shared" si="7"/>
        <v>1.8460000000000001</v>
      </c>
      <c r="N85" s="1">
        <v>43866</v>
      </c>
      <c r="O85">
        <v>3334.69</v>
      </c>
    </row>
    <row r="86" spans="1:15" x14ac:dyDescent="0.35">
      <c r="A86" s="1">
        <v>43865</v>
      </c>
      <c r="B86">
        <f t="shared" si="4"/>
        <v>1.0121982288932887</v>
      </c>
      <c r="C86" s="2">
        <f t="shared" si="5"/>
        <v>-0.2762</v>
      </c>
      <c r="E86" s="1">
        <v>43868</v>
      </c>
      <c r="F86">
        <v>1.54</v>
      </c>
      <c r="H86" s="1">
        <v>43868</v>
      </c>
      <c r="I86">
        <v>1.845</v>
      </c>
      <c r="K86">
        <f t="shared" si="6"/>
        <v>1.5548</v>
      </c>
      <c r="L86">
        <f t="shared" si="7"/>
        <v>1.831</v>
      </c>
      <c r="N86" s="1">
        <v>43865</v>
      </c>
      <c r="O86">
        <v>3297.59</v>
      </c>
    </row>
    <row r="87" spans="1:15" x14ac:dyDescent="0.35">
      <c r="A87" s="1">
        <v>43864</v>
      </c>
      <c r="B87">
        <f t="shared" si="4"/>
        <v>0.99725892843439701</v>
      </c>
      <c r="C87" s="2">
        <f t="shared" si="5"/>
        <v>-0.3194999999999999</v>
      </c>
      <c r="E87" s="1">
        <v>43867</v>
      </c>
      <c r="F87">
        <v>1.6031</v>
      </c>
      <c r="H87" s="1">
        <v>43867</v>
      </c>
      <c r="I87">
        <v>1.8520000000000001</v>
      </c>
      <c r="K87">
        <f t="shared" si="6"/>
        <v>1.4835</v>
      </c>
      <c r="L87">
        <f t="shared" si="7"/>
        <v>1.8029999999999999</v>
      </c>
      <c r="N87" s="1">
        <v>43864</v>
      </c>
      <c r="O87">
        <v>3248.92</v>
      </c>
    </row>
    <row r="88" spans="1:15" x14ac:dyDescent="0.35">
      <c r="A88" s="1">
        <v>43861</v>
      </c>
      <c r="B88">
        <f t="shared" si="4"/>
        <v>0.99007627729944603</v>
      </c>
      <c r="C88" s="2">
        <f t="shared" si="5"/>
        <v>-0.37750000000000017</v>
      </c>
      <c r="E88" s="1">
        <v>43866</v>
      </c>
      <c r="F88">
        <v>1.6114999999999999</v>
      </c>
      <c r="H88" s="1">
        <v>43866</v>
      </c>
      <c r="I88">
        <v>1.8460000000000001</v>
      </c>
      <c r="K88">
        <f t="shared" si="6"/>
        <v>1.4524999999999999</v>
      </c>
      <c r="L88">
        <f t="shared" si="7"/>
        <v>1.83</v>
      </c>
      <c r="N88" s="1">
        <v>43861</v>
      </c>
      <c r="O88">
        <v>3225.52</v>
      </c>
    </row>
    <row r="89" spans="1:15" x14ac:dyDescent="0.35">
      <c r="A89" s="1">
        <v>43860</v>
      </c>
      <c r="B89">
        <f t="shared" si="4"/>
        <v>1.0079224028116702</v>
      </c>
      <c r="C89" s="2">
        <f t="shared" si="5"/>
        <v>-0.31089999999999995</v>
      </c>
      <c r="E89" s="1">
        <v>43865</v>
      </c>
      <c r="F89">
        <v>1.5548</v>
      </c>
      <c r="H89" s="1">
        <v>43865</v>
      </c>
      <c r="I89">
        <v>1.831</v>
      </c>
      <c r="K89">
        <f t="shared" si="6"/>
        <v>1.5361</v>
      </c>
      <c r="L89">
        <f t="shared" si="7"/>
        <v>1.847</v>
      </c>
      <c r="N89" s="1">
        <v>43860</v>
      </c>
      <c r="O89">
        <v>3283.66</v>
      </c>
    </row>
    <row r="90" spans="1:15" x14ac:dyDescent="0.35">
      <c r="A90" s="1">
        <v>43859</v>
      </c>
      <c r="B90">
        <f t="shared" si="4"/>
        <v>1.0047730865448072</v>
      </c>
      <c r="C90" s="2">
        <f t="shared" si="5"/>
        <v>-0.28980000000000006</v>
      </c>
      <c r="E90" s="1">
        <v>43864</v>
      </c>
      <c r="F90">
        <v>1.4835</v>
      </c>
      <c r="H90" s="1">
        <v>43864</v>
      </c>
      <c r="I90">
        <v>1.8029999999999999</v>
      </c>
      <c r="K90">
        <f t="shared" si="6"/>
        <v>1.5362</v>
      </c>
      <c r="L90">
        <f t="shared" si="7"/>
        <v>1.8260000000000001</v>
      </c>
      <c r="N90" s="1">
        <v>43859</v>
      </c>
      <c r="O90">
        <v>3273.4</v>
      </c>
    </row>
    <row r="91" spans="1:15" x14ac:dyDescent="0.35">
      <c r="A91" s="1">
        <v>43858</v>
      </c>
      <c r="B91">
        <f t="shared" si="4"/>
        <v>1.0056448271099037</v>
      </c>
      <c r="C91" s="2">
        <f t="shared" si="5"/>
        <v>-0.23780000000000001</v>
      </c>
      <c r="E91" s="1">
        <v>43861</v>
      </c>
      <c r="F91">
        <v>1.4524999999999999</v>
      </c>
      <c r="H91" s="1">
        <v>43861</v>
      </c>
      <c r="I91">
        <v>1.83</v>
      </c>
      <c r="K91">
        <f t="shared" si="6"/>
        <v>1.6042000000000001</v>
      </c>
      <c r="L91">
        <f t="shared" si="7"/>
        <v>1.8420000000000001</v>
      </c>
      <c r="N91" s="1">
        <v>43858</v>
      </c>
      <c r="O91">
        <v>3276.24</v>
      </c>
    </row>
    <row r="92" spans="1:15" x14ac:dyDescent="0.35">
      <c r="A92" s="1">
        <v>43857</v>
      </c>
      <c r="B92">
        <f t="shared" si="4"/>
        <v>0.99563515815645298</v>
      </c>
      <c r="C92" s="2">
        <f t="shared" si="5"/>
        <v>-0.26419999999999999</v>
      </c>
      <c r="E92" s="1">
        <v>43860</v>
      </c>
      <c r="F92">
        <v>1.5361</v>
      </c>
      <c r="H92" s="1">
        <v>43860</v>
      </c>
      <c r="I92">
        <v>1.847</v>
      </c>
      <c r="K92">
        <f t="shared" si="6"/>
        <v>1.5508</v>
      </c>
      <c r="L92">
        <f t="shared" si="7"/>
        <v>1.8149999999999999</v>
      </c>
      <c r="N92" s="1">
        <v>43857</v>
      </c>
      <c r="O92">
        <v>3243.63</v>
      </c>
    </row>
    <row r="93" spans="1:15" x14ac:dyDescent="0.35">
      <c r="A93" s="1">
        <v>43854</v>
      </c>
      <c r="B93">
        <f t="shared" si="4"/>
        <v>1.011547492978498</v>
      </c>
      <c r="C93" s="2">
        <f t="shared" si="5"/>
        <v>-0.23869999999999991</v>
      </c>
      <c r="E93" s="1">
        <v>43859</v>
      </c>
      <c r="F93">
        <v>1.5362</v>
      </c>
      <c r="H93" s="1">
        <v>43859</v>
      </c>
      <c r="I93">
        <v>1.8260000000000001</v>
      </c>
      <c r="K93">
        <f t="shared" si="6"/>
        <v>1.6343000000000001</v>
      </c>
      <c r="L93">
        <f t="shared" si="7"/>
        <v>1.873</v>
      </c>
      <c r="N93" s="1">
        <v>43854</v>
      </c>
      <c r="O93">
        <v>3295.47</v>
      </c>
    </row>
    <row r="94" spans="1:15" x14ac:dyDescent="0.35">
      <c r="A94" s="1">
        <v>43853</v>
      </c>
      <c r="B94">
        <f t="shared" si="4"/>
        <v>1.0207775066378133</v>
      </c>
      <c r="C94" s="2">
        <f t="shared" si="5"/>
        <v>-0.20760000000000001</v>
      </c>
      <c r="E94" s="1">
        <v>43858</v>
      </c>
      <c r="F94">
        <v>1.6042000000000001</v>
      </c>
      <c r="H94" s="1">
        <v>43858</v>
      </c>
      <c r="I94">
        <v>1.8420000000000001</v>
      </c>
      <c r="K94">
        <f t="shared" si="6"/>
        <v>1.6834</v>
      </c>
      <c r="L94">
        <f t="shared" si="7"/>
        <v>1.891</v>
      </c>
      <c r="N94" s="1">
        <v>43853</v>
      </c>
      <c r="O94">
        <v>3325.54</v>
      </c>
    </row>
    <row r="95" spans="1:15" x14ac:dyDescent="0.35">
      <c r="A95" s="1">
        <v>43852</v>
      </c>
      <c r="B95">
        <f t="shared" si="4"/>
        <v>1.0196141627146738</v>
      </c>
      <c r="C95" s="2">
        <f t="shared" si="5"/>
        <v>-0.1742999999999999</v>
      </c>
      <c r="E95" s="1">
        <v>43857</v>
      </c>
      <c r="F95">
        <v>1.5508</v>
      </c>
      <c r="H95" s="1">
        <v>43857</v>
      </c>
      <c r="I95">
        <v>1.8149999999999999</v>
      </c>
      <c r="K95">
        <f t="shared" si="6"/>
        <v>1.7257</v>
      </c>
      <c r="L95">
        <f t="shared" si="7"/>
        <v>1.9</v>
      </c>
      <c r="N95" s="1">
        <v>43852</v>
      </c>
      <c r="O95">
        <v>3321.75</v>
      </c>
    </row>
    <row r="96" spans="1:15" x14ac:dyDescent="0.35">
      <c r="A96" s="1">
        <v>43851</v>
      </c>
      <c r="B96">
        <f t="shared" si="4"/>
        <v>1.0193194898475988</v>
      </c>
      <c r="C96" s="2">
        <f t="shared" si="5"/>
        <v>-0.18299999999999983</v>
      </c>
      <c r="E96" s="1">
        <v>43854</v>
      </c>
      <c r="F96">
        <v>1.6343000000000001</v>
      </c>
      <c r="H96" s="1">
        <v>43854</v>
      </c>
      <c r="I96">
        <v>1.873</v>
      </c>
      <c r="K96">
        <f t="shared" si="6"/>
        <v>1.7370000000000001</v>
      </c>
      <c r="L96">
        <f t="shared" si="7"/>
        <v>1.92</v>
      </c>
      <c r="N96" s="1">
        <v>43851</v>
      </c>
      <c r="O96">
        <v>3320.79</v>
      </c>
    </row>
    <row r="97" spans="1:15" x14ac:dyDescent="0.35">
      <c r="A97" s="1">
        <v>43847</v>
      </c>
      <c r="B97">
        <f t="shared" si="4"/>
        <v>1.0220298663228817</v>
      </c>
      <c r="C97" s="2">
        <f t="shared" si="5"/>
        <v>-0.15759999999999996</v>
      </c>
      <c r="E97" s="1">
        <v>43853</v>
      </c>
      <c r="F97">
        <v>1.6834</v>
      </c>
      <c r="H97" s="1">
        <v>43853</v>
      </c>
      <c r="I97">
        <v>1.891</v>
      </c>
      <c r="K97">
        <f t="shared" si="6"/>
        <v>1.7804</v>
      </c>
      <c r="L97">
        <f t="shared" si="7"/>
        <v>1.9379999999999999</v>
      </c>
      <c r="N97" s="1">
        <v>43847</v>
      </c>
      <c r="O97">
        <v>3329.62</v>
      </c>
    </row>
    <row r="98" spans="1:15" x14ac:dyDescent="0.35">
      <c r="A98" s="1">
        <v>43846</v>
      </c>
      <c r="B98">
        <f t="shared" si="4"/>
        <v>1.0180978252528508</v>
      </c>
      <c r="C98" s="2">
        <f t="shared" si="5"/>
        <v>-0.16920000000000002</v>
      </c>
      <c r="E98" s="1">
        <v>43852</v>
      </c>
      <c r="F98">
        <v>1.7257</v>
      </c>
      <c r="H98" s="1">
        <v>43852</v>
      </c>
      <c r="I98">
        <v>1.9</v>
      </c>
      <c r="K98">
        <f t="shared" si="6"/>
        <v>1.7658</v>
      </c>
      <c r="L98">
        <f t="shared" si="7"/>
        <v>1.9350000000000001</v>
      </c>
      <c r="N98" s="1">
        <v>43846</v>
      </c>
      <c r="O98">
        <v>3316.81</v>
      </c>
    </row>
    <row r="99" spans="1:15" x14ac:dyDescent="0.35">
      <c r="A99" s="1">
        <v>43845</v>
      </c>
      <c r="B99">
        <f t="shared" si="4"/>
        <v>1.0096505363967034</v>
      </c>
      <c r="C99" s="2">
        <f t="shared" si="5"/>
        <v>-0.1866000000000001</v>
      </c>
      <c r="E99" s="1">
        <v>43851</v>
      </c>
      <c r="F99">
        <v>1.7370000000000001</v>
      </c>
      <c r="H99" s="1">
        <v>43851</v>
      </c>
      <c r="I99">
        <v>1.92</v>
      </c>
      <c r="K99">
        <f t="shared" si="6"/>
        <v>1.7464</v>
      </c>
      <c r="L99">
        <f t="shared" si="7"/>
        <v>1.9330000000000001</v>
      </c>
      <c r="N99" s="1">
        <v>43845</v>
      </c>
      <c r="O99">
        <v>3289.29</v>
      </c>
    </row>
    <row r="100" spans="1:15" x14ac:dyDescent="0.35">
      <c r="A100" s="1">
        <v>43844</v>
      </c>
      <c r="B100">
        <f t="shared" si="4"/>
        <v>1.0077658578510367</v>
      </c>
      <c r="C100" s="2">
        <f t="shared" si="5"/>
        <v>-0.1875</v>
      </c>
      <c r="E100" s="1">
        <v>43850</v>
      </c>
      <c r="F100">
        <v>1.78</v>
      </c>
      <c r="H100" s="1">
        <v>43850</v>
      </c>
      <c r="I100">
        <v>1.94</v>
      </c>
      <c r="K100">
        <f t="shared" si="6"/>
        <v>1.7715000000000001</v>
      </c>
      <c r="L100">
        <f t="shared" si="7"/>
        <v>1.9590000000000001</v>
      </c>
      <c r="N100" s="1">
        <v>43844</v>
      </c>
      <c r="O100">
        <v>3283.15</v>
      </c>
    </row>
    <row r="101" spans="1:15" x14ac:dyDescent="0.35">
      <c r="A101" s="1">
        <v>43843</v>
      </c>
      <c r="B101">
        <f t="shared" si="4"/>
        <v>1.0092944733489879</v>
      </c>
      <c r="C101" s="2">
        <f t="shared" si="5"/>
        <v>-0.16450000000000009</v>
      </c>
      <c r="E101" s="1">
        <v>43847</v>
      </c>
      <c r="F101">
        <v>1.7804</v>
      </c>
      <c r="H101" s="1">
        <v>43847</v>
      </c>
      <c r="I101">
        <v>1.9379999999999999</v>
      </c>
      <c r="K101">
        <f t="shared" si="6"/>
        <v>1.7945</v>
      </c>
      <c r="L101">
        <f t="shared" si="7"/>
        <v>1.9590000000000001</v>
      </c>
      <c r="N101" s="1">
        <v>43843</v>
      </c>
      <c r="O101">
        <v>3288.13</v>
      </c>
    </row>
    <row r="102" spans="1:15" x14ac:dyDescent="0.35">
      <c r="A102" s="1">
        <v>43840</v>
      </c>
      <c r="B102">
        <f t="shared" si="4"/>
        <v>1.0023021317740228</v>
      </c>
      <c r="C102" s="2">
        <f t="shared" si="5"/>
        <v>-0.16930000000000001</v>
      </c>
      <c r="E102" s="1">
        <v>43846</v>
      </c>
      <c r="F102">
        <v>1.7658</v>
      </c>
      <c r="H102" s="1">
        <v>43846</v>
      </c>
      <c r="I102">
        <v>1.9350000000000001</v>
      </c>
      <c r="K102">
        <f t="shared" si="6"/>
        <v>1.7686999999999999</v>
      </c>
      <c r="L102">
        <f t="shared" si="7"/>
        <v>1.9379999999999999</v>
      </c>
      <c r="N102" s="1">
        <v>43840</v>
      </c>
      <c r="O102">
        <v>3265.35</v>
      </c>
    </row>
    <row r="103" spans="1:15" x14ac:dyDescent="0.35">
      <c r="A103" s="1">
        <v>43839</v>
      </c>
      <c r="B103">
        <f t="shared" si="4"/>
        <v>1.0051721227189712</v>
      </c>
      <c r="C103" s="2">
        <f t="shared" si="5"/>
        <v>-0.13739999999999997</v>
      </c>
      <c r="E103" s="1">
        <v>43845</v>
      </c>
      <c r="F103">
        <v>1.7464</v>
      </c>
      <c r="H103" s="1">
        <v>43845</v>
      </c>
      <c r="I103">
        <v>1.9330000000000001</v>
      </c>
      <c r="K103">
        <f t="shared" si="6"/>
        <v>1.7996000000000001</v>
      </c>
      <c r="L103">
        <f t="shared" si="7"/>
        <v>1.9370000000000001</v>
      </c>
      <c r="N103" s="1">
        <v>43839</v>
      </c>
      <c r="O103">
        <v>3274.7</v>
      </c>
    </row>
    <row r="104" spans="1:15" x14ac:dyDescent="0.35">
      <c r="A104" s="1">
        <v>43838</v>
      </c>
      <c r="B104">
        <f t="shared" si="4"/>
        <v>0.99852663566462552</v>
      </c>
      <c r="C104" s="2">
        <f t="shared" si="5"/>
        <v>-0.12580000000000013</v>
      </c>
      <c r="E104" s="1">
        <v>43844</v>
      </c>
      <c r="F104">
        <v>1.7715000000000001</v>
      </c>
      <c r="H104" s="1">
        <v>43844</v>
      </c>
      <c r="I104">
        <v>1.9590000000000001</v>
      </c>
      <c r="K104">
        <f t="shared" si="6"/>
        <v>1.8171999999999999</v>
      </c>
      <c r="L104">
        <f t="shared" si="7"/>
        <v>1.9430000000000001</v>
      </c>
      <c r="N104" s="1">
        <v>43838</v>
      </c>
      <c r="O104">
        <v>3253.05</v>
      </c>
    </row>
    <row r="105" spans="1:15" x14ac:dyDescent="0.35">
      <c r="A105" s="1">
        <v>43837</v>
      </c>
      <c r="B105">
        <f t="shared" si="4"/>
        <v>0.99365532483079333</v>
      </c>
      <c r="C105" s="2">
        <f t="shared" si="5"/>
        <v>-0.15800000000000014</v>
      </c>
      <c r="E105" s="1">
        <v>43843</v>
      </c>
      <c r="F105">
        <v>1.7945</v>
      </c>
      <c r="H105" s="1">
        <v>43843</v>
      </c>
      <c r="I105">
        <v>1.9590000000000001</v>
      </c>
      <c r="K105">
        <f t="shared" si="6"/>
        <v>1.7649999999999999</v>
      </c>
      <c r="L105">
        <f t="shared" si="7"/>
        <v>1.923</v>
      </c>
      <c r="N105" s="1">
        <v>43837</v>
      </c>
      <c r="O105">
        <v>3237.18</v>
      </c>
    </row>
    <row r="106" spans="1:15" x14ac:dyDescent="0.35">
      <c r="A106" s="1">
        <v>43836</v>
      </c>
      <c r="B106">
        <f t="shared" si="4"/>
        <v>0.99644857804994103</v>
      </c>
      <c r="C106" s="2">
        <f t="shared" si="5"/>
        <v>-0.19219999999999993</v>
      </c>
      <c r="E106" s="1">
        <v>43840</v>
      </c>
      <c r="F106">
        <v>1.7686999999999999</v>
      </c>
      <c r="H106" s="1">
        <v>43840</v>
      </c>
      <c r="I106">
        <v>1.9379999999999999</v>
      </c>
      <c r="K106">
        <f t="shared" si="6"/>
        <v>1.7498</v>
      </c>
      <c r="L106">
        <f t="shared" si="7"/>
        <v>1.9419999999999999</v>
      </c>
      <c r="N106" s="1">
        <v>43836</v>
      </c>
      <c r="O106">
        <v>3246.28</v>
      </c>
    </row>
    <row r="107" spans="1:15" x14ac:dyDescent="0.35">
      <c r="A107" s="1">
        <v>43833</v>
      </c>
      <c r="B107">
        <f t="shared" si="4"/>
        <v>0.99294012922633024</v>
      </c>
      <c r="C107" s="2">
        <f t="shared" si="5"/>
        <v>-0.20989999999999998</v>
      </c>
      <c r="E107" s="1">
        <v>43839</v>
      </c>
      <c r="F107">
        <v>1.7996000000000001</v>
      </c>
      <c r="H107" s="1">
        <v>43839</v>
      </c>
      <c r="I107">
        <v>1.9370000000000001</v>
      </c>
      <c r="K107">
        <f t="shared" si="6"/>
        <v>1.7521</v>
      </c>
      <c r="L107">
        <f t="shared" si="7"/>
        <v>1.962</v>
      </c>
      <c r="N107" s="1">
        <v>43833</v>
      </c>
      <c r="O107">
        <v>3234.85</v>
      </c>
    </row>
    <row r="108" spans="1:15" x14ac:dyDescent="0.35">
      <c r="A108" s="1">
        <v>43832</v>
      </c>
      <c r="B108">
        <f>+O108/$O$108</f>
        <v>1</v>
      </c>
      <c r="C108" s="2">
        <f t="shared" si="5"/>
        <v>-0.1322000000000001</v>
      </c>
      <c r="E108" s="1">
        <v>43838</v>
      </c>
      <c r="F108">
        <v>1.8171999999999999</v>
      </c>
      <c r="H108" s="1">
        <v>43838</v>
      </c>
      <c r="I108">
        <v>1.9430000000000001</v>
      </c>
      <c r="K108">
        <f t="shared" si="6"/>
        <v>1.8468</v>
      </c>
      <c r="L108">
        <f t="shared" si="7"/>
        <v>1.9790000000000001</v>
      </c>
      <c r="N108" s="1">
        <v>43832</v>
      </c>
      <c r="O108">
        <v>3257.85</v>
      </c>
    </row>
    <row r="109" spans="1:15" x14ac:dyDescent="0.35">
      <c r="A109" s="1"/>
      <c r="E109" s="1">
        <v>43837</v>
      </c>
      <c r="F109">
        <v>1.7649999999999999</v>
      </c>
      <c r="H109" s="1">
        <v>43837</v>
      </c>
      <c r="I109">
        <v>1.923</v>
      </c>
      <c r="N109" s="1"/>
    </row>
    <row r="110" spans="1:15" x14ac:dyDescent="0.35">
      <c r="A110" s="1"/>
      <c r="E110" s="1">
        <v>43836</v>
      </c>
      <c r="F110">
        <v>1.7498</v>
      </c>
      <c r="H110" s="1">
        <v>43836</v>
      </c>
      <c r="I110">
        <v>1.9419999999999999</v>
      </c>
      <c r="N110" s="1"/>
    </row>
    <row r="111" spans="1:15" x14ac:dyDescent="0.35">
      <c r="A111" s="1"/>
      <c r="E111" s="1">
        <v>43833</v>
      </c>
      <c r="F111">
        <v>1.7521</v>
      </c>
      <c r="H111" s="1">
        <v>43833</v>
      </c>
      <c r="I111">
        <v>1.962</v>
      </c>
      <c r="N111" s="1"/>
    </row>
    <row r="112" spans="1:15" x14ac:dyDescent="0.35">
      <c r="A112" s="1"/>
      <c r="E112" s="1">
        <v>43832</v>
      </c>
      <c r="F112">
        <v>1.8468</v>
      </c>
      <c r="H112" s="1">
        <v>43832</v>
      </c>
      <c r="I112">
        <v>1.9790000000000001</v>
      </c>
      <c r="N112" s="1"/>
    </row>
    <row r="113" spans="1:14" x14ac:dyDescent="0.35">
      <c r="A113" s="1"/>
      <c r="E113" s="1">
        <v>43831</v>
      </c>
      <c r="F113">
        <v>1.893</v>
      </c>
      <c r="H113" s="1">
        <v>43831</v>
      </c>
      <c r="I113">
        <v>1.9524999999999999</v>
      </c>
      <c r="N113" s="1"/>
    </row>
    <row r="114" spans="1:14" x14ac:dyDescent="0.35">
      <c r="A114" s="1"/>
      <c r="E114" s="1">
        <v>43830</v>
      </c>
      <c r="F114">
        <v>1.895</v>
      </c>
      <c r="H114" s="1">
        <v>43830</v>
      </c>
      <c r="I114">
        <v>1.978</v>
      </c>
      <c r="N114" s="1"/>
    </row>
    <row r="115" spans="1:14" x14ac:dyDescent="0.35">
      <c r="A115" s="1"/>
      <c r="E115" s="1">
        <v>43829</v>
      </c>
      <c r="F115">
        <v>1.8482000000000001</v>
      </c>
      <c r="N115" s="1"/>
    </row>
    <row r="116" spans="1:14" x14ac:dyDescent="0.35">
      <c r="A116" s="1"/>
      <c r="E116" s="1">
        <v>43826</v>
      </c>
      <c r="F116">
        <v>1.8399000000000001</v>
      </c>
      <c r="N116" s="1"/>
    </row>
    <row r="117" spans="1:14" x14ac:dyDescent="0.35">
      <c r="A117" s="1"/>
      <c r="E117" s="1">
        <v>43825</v>
      </c>
      <c r="F117">
        <v>1.8528</v>
      </c>
      <c r="N117" s="1"/>
    </row>
    <row r="118" spans="1:14" x14ac:dyDescent="0.35">
      <c r="A118" s="1"/>
      <c r="E118" s="1">
        <v>43824</v>
      </c>
      <c r="F118">
        <v>1.8643000000000001</v>
      </c>
      <c r="N118" s="1"/>
    </row>
    <row r="119" spans="1:14" x14ac:dyDescent="0.35">
      <c r="A119" s="1"/>
      <c r="E119" s="1">
        <v>43823</v>
      </c>
      <c r="F119">
        <v>1.8613</v>
      </c>
      <c r="N119" s="1"/>
    </row>
    <row r="120" spans="1:14" x14ac:dyDescent="0.35">
      <c r="A120" s="1"/>
      <c r="E120" s="1">
        <v>43822</v>
      </c>
      <c r="F120">
        <v>1.887</v>
      </c>
      <c r="N120" s="1"/>
    </row>
    <row r="121" spans="1:14" x14ac:dyDescent="0.35">
      <c r="A121" s="1"/>
      <c r="E121" s="1">
        <v>43819</v>
      </c>
      <c r="F121">
        <v>1.8773</v>
      </c>
      <c r="N121" s="1"/>
    </row>
    <row r="122" spans="1:14" x14ac:dyDescent="0.35">
      <c r="A122" s="1"/>
      <c r="E122" s="1">
        <v>43818</v>
      </c>
      <c r="F122">
        <v>1.8713</v>
      </c>
      <c r="N122" s="1"/>
    </row>
    <row r="123" spans="1:14" x14ac:dyDescent="0.35">
      <c r="A123" s="1"/>
      <c r="E123" s="1">
        <v>43817</v>
      </c>
      <c r="F123">
        <v>1.8656999999999999</v>
      </c>
      <c r="N123" s="1"/>
    </row>
    <row r="124" spans="1:14" x14ac:dyDescent="0.35">
      <c r="A124" s="1"/>
      <c r="E124" s="1">
        <v>43816</v>
      </c>
      <c r="F124">
        <v>1.8339000000000001</v>
      </c>
      <c r="N124" s="1"/>
    </row>
    <row r="125" spans="1:14" x14ac:dyDescent="0.35">
      <c r="E125" s="1">
        <v>43815</v>
      </c>
      <c r="F125">
        <v>1.8180000000000001</v>
      </c>
    </row>
    <row r="126" spans="1:14" x14ac:dyDescent="0.35">
      <c r="E126" s="1">
        <v>43812</v>
      </c>
      <c r="F126">
        <v>1.756</v>
      </c>
    </row>
    <row r="127" spans="1:14" x14ac:dyDescent="0.35">
      <c r="E127" s="1">
        <v>43811</v>
      </c>
      <c r="F127">
        <v>1.8354999999999999</v>
      </c>
    </row>
    <row r="128" spans="1:14" x14ac:dyDescent="0.35">
      <c r="E128" s="1">
        <v>43810</v>
      </c>
      <c r="F128">
        <v>1.7204999999999999</v>
      </c>
    </row>
    <row r="129" spans="5:6" x14ac:dyDescent="0.35">
      <c r="E129" s="1">
        <v>43809</v>
      </c>
      <c r="F129">
        <v>1.7685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Stock Market and Real Rates</vt:lpstr>
      <vt:lpstr>Chart1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Arvind Krishnamurthy</dc:creator>
  <cp:lastModifiedBy>Arvind Krishnamurthy</cp:lastModifiedBy>
  <dcterms:created xsi:type="dcterms:W3CDTF">2015-06-05T18:17:20Z</dcterms:created>
  <dcterms:modified xsi:type="dcterms:W3CDTF">2020-08-07T23:44:57Z</dcterms:modified>
</cp:coreProperties>
</file>