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dreamanera/Dropbox (MIT)/Research/Brookings20/DepreciationData/"/>
    </mc:Choice>
  </mc:AlternateContent>
  <xr:revisionPtr revIDLastSave="0" documentId="13_ncr:1_{76C1706E-B856-6C45-B97D-F3DBF53487DA}" xr6:coauthVersionLast="40" xr6:coauthVersionMax="40" xr10:uidLastSave="{00000000-0000-0000-0000-000000000000}"/>
  <bookViews>
    <workbookView xWindow="7940" yWindow="2440" windowWidth="26840" windowHeight="15940" activeTab="1" xr2:uid="{00000000-000D-0000-FFFF-FFFF00000000}"/>
  </bookViews>
  <sheets>
    <sheet name="Table_4_7_inv_by_sec_organizati" sheetId="1" r:id="rId1"/>
    <sheet name="Corp_Perc" sheetId="2" r:id="rId2"/>
  </sheets>
  <externalReferences>
    <externalReference r:id="rId3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H17" i="2" l="1"/>
  <c r="BG17" i="2"/>
  <c r="BF17" i="2"/>
  <c r="BE17" i="2"/>
  <c r="BD17" i="2"/>
  <c r="BC17" i="2"/>
  <c r="BB17" i="2"/>
  <c r="BA17" i="2"/>
  <c r="AZ17" i="2"/>
  <c r="AY17" i="2"/>
  <c r="AX17" i="2"/>
  <c r="AW17" i="2"/>
  <c r="AV17" i="2"/>
  <c r="AU17" i="2"/>
  <c r="AT17" i="2"/>
  <c r="AS17" i="2"/>
  <c r="AR17" i="2"/>
  <c r="AQ17" i="2"/>
  <c r="AP17" i="2"/>
  <c r="AO17" i="2"/>
  <c r="AN17" i="2"/>
  <c r="AM17" i="2"/>
  <c r="AL17" i="2"/>
  <c r="AK17" i="2"/>
  <c r="AJ17" i="2"/>
  <c r="AI17" i="2"/>
  <c r="AH17" i="2"/>
  <c r="AG17" i="2"/>
  <c r="AF17" i="2"/>
  <c r="AE17" i="2"/>
  <c r="AD17" i="2"/>
  <c r="AC17" i="2"/>
  <c r="AB17" i="2"/>
  <c r="AA17" i="2"/>
  <c r="Z17" i="2"/>
  <c r="Y17" i="2"/>
  <c r="X17" i="2"/>
  <c r="W17" i="2"/>
  <c r="V17" i="2"/>
  <c r="U17" i="2"/>
  <c r="T17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/>
  <c r="BH16" i="2"/>
  <c r="BG16" i="2"/>
  <c r="BF16" i="2"/>
  <c r="BE16" i="2"/>
  <c r="BD16" i="2"/>
  <c r="BC16" i="2"/>
  <c r="BB16" i="2"/>
  <c r="BA16" i="2"/>
  <c r="AZ16" i="2"/>
  <c r="AY16" i="2"/>
  <c r="AX16" i="2"/>
  <c r="AW16" i="2"/>
  <c r="AV16" i="2"/>
  <c r="AU16" i="2"/>
  <c r="AT16" i="2"/>
  <c r="AS16" i="2"/>
  <c r="AR16" i="2"/>
  <c r="AQ16" i="2"/>
  <c r="AP16" i="2"/>
  <c r="AO16" i="2"/>
  <c r="AN16" i="2"/>
  <c r="AM16" i="2"/>
  <c r="AL16" i="2"/>
  <c r="AK16" i="2"/>
  <c r="AJ16" i="2"/>
  <c r="AI16" i="2"/>
  <c r="AH16" i="2"/>
  <c r="AG16" i="2"/>
  <c r="AF16" i="2"/>
  <c r="AE16" i="2"/>
  <c r="AD16" i="2"/>
  <c r="AC16" i="2"/>
  <c r="AB16" i="2"/>
  <c r="AA16" i="2"/>
  <c r="Z16" i="2"/>
  <c r="Y16" i="2"/>
  <c r="X16" i="2"/>
  <c r="W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BH15" i="2"/>
  <c r="BG15" i="2"/>
  <c r="BF15" i="2"/>
  <c r="BE15" i="2"/>
  <c r="BD15" i="2"/>
  <c r="BC15" i="2"/>
  <c r="BB15" i="2"/>
  <c r="BA15" i="2"/>
  <c r="AZ15" i="2"/>
  <c r="AY15" i="2"/>
  <c r="AX15" i="2"/>
  <c r="AW15" i="2"/>
  <c r="AV15" i="2"/>
  <c r="AU15" i="2"/>
  <c r="AT15" i="2"/>
  <c r="AS15" i="2"/>
  <c r="AR15" i="2"/>
  <c r="AQ15" i="2"/>
  <c r="AP15" i="2"/>
  <c r="AO15" i="2"/>
  <c r="AN15" i="2"/>
  <c r="AM15" i="2"/>
  <c r="AL15" i="2"/>
  <c r="AK15" i="2"/>
  <c r="AJ15" i="2"/>
  <c r="AI15" i="2"/>
  <c r="AH15" i="2"/>
  <c r="AG15" i="2"/>
  <c r="AF15" i="2"/>
  <c r="AE15" i="2"/>
  <c r="AD15" i="2"/>
  <c r="AC15" i="2"/>
  <c r="AB15" i="2"/>
  <c r="AA15" i="2"/>
  <c r="Z15" i="2"/>
  <c r="Y15" i="2"/>
  <c r="X15" i="2"/>
  <c r="W15" i="2"/>
  <c r="V15" i="2"/>
  <c r="U15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BH14" i="2"/>
  <c r="BG14" i="2"/>
  <c r="BF14" i="2"/>
  <c r="BE14" i="2"/>
  <c r="BD14" i="2"/>
  <c r="BC14" i="2"/>
  <c r="BB14" i="2"/>
  <c r="BA14" i="2"/>
  <c r="AZ14" i="2"/>
  <c r="AY14" i="2"/>
  <c r="AX14" i="2"/>
  <c r="AW14" i="2"/>
  <c r="AV14" i="2"/>
  <c r="AU14" i="2"/>
  <c r="AT14" i="2"/>
  <c r="AS14" i="2"/>
  <c r="AR14" i="2"/>
  <c r="AQ14" i="2"/>
  <c r="AP14" i="2"/>
  <c r="AO14" i="2"/>
  <c r="AN14" i="2"/>
  <c r="AM14" i="2"/>
  <c r="AL14" i="2"/>
  <c r="AK14" i="2"/>
  <c r="AJ14" i="2"/>
  <c r="AI14" i="2"/>
  <c r="AH14" i="2"/>
  <c r="AG14" i="2"/>
  <c r="AF14" i="2"/>
  <c r="AE14" i="2"/>
  <c r="AD14" i="2"/>
  <c r="AC14" i="2"/>
  <c r="AB14" i="2"/>
  <c r="AA14" i="2"/>
  <c r="Z14" i="2"/>
  <c r="Y14" i="2"/>
  <c r="X14" i="2"/>
  <c r="W14" i="2"/>
  <c r="V14" i="2"/>
  <c r="U14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BH13" i="2"/>
  <c r="BG13" i="2"/>
  <c r="BF13" i="2"/>
  <c r="BE13" i="2"/>
  <c r="BD13" i="2"/>
  <c r="BC13" i="2"/>
  <c r="BB13" i="2"/>
  <c r="BA13" i="2"/>
  <c r="AZ13" i="2"/>
  <c r="AY13" i="2"/>
  <c r="AX13" i="2"/>
  <c r="AW13" i="2"/>
  <c r="AV13" i="2"/>
  <c r="AU13" i="2"/>
  <c r="AT13" i="2"/>
  <c r="AS13" i="2"/>
  <c r="AR13" i="2"/>
  <c r="AQ13" i="2"/>
  <c r="AP13" i="2"/>
  <c r="AO13" i="2"/>
  <c r="AN13" i="2"/>
  <c r="AM13" i="2"/>
  <c r="AL13" i="2"/>
  <c r="AK13" i="2"/>
  <c r="AJ13" i="2"/>
  <c r="AI13" i="2"/>
  <c r="AH13" i="2"/>
  <c r="AG13" i="2"/>
  <c r="AF13" i="2"/>
  <c r="AE13" i="2"/>
  <c r="AD13" i="2"/>
  <c r="AC13" i="2"/>
  <c r="AB13" i="2"/>
  <c r="AA13" i="2"/>
  <c r="Z13" i="2"/>
  <c r="Y13" i="2"/>
  <c r="X13" i="2"/>
  <c r="W13" i="2"/>
  <c r="V13" i="2"/>
  <c r="U13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C13" i="2"/>
  <c r="B17" i="2"/>
  <c r="B16" i="2"/>
  <c r="B15" i="2"/>
  <c r="B14" i="2"/>
  <c r="B13" i="2"/>
  <c r="BH12" i="2"/>
  <c r="BG12" i="2"/>
  <c r="BF12" i="2"/>
  <c r="BE12" i="2"/>
  <c r="BD12" i="2"/>
  <c r="BC12" i="2"/>
  <c r="BB12" i="2"/>
  <c r="BA12" i="2"/>
  <c r="AZ12" i="2"/>
  <c r="AY12" i="2"/>
  <c r="AX12" i="2"/>
  <c r="AW12" i="2"/>
  <c r="AV12" i="2"/>
  <c r="AU12" i="2"/>
  <c r="AT12" i="2"/>
  <c r="AS12" i="2"/>
  <c r="AR12" i="2"/>
  <c r="AQ12" i="2"/>
  <c r="AP12" i="2"/>
  <c r="AO12" i="2"/>
  <c r="AN12" i="2"/>
  <c r="AM12" i="2"/>
  <c r="AL12" i="2"/>
  <c r="AK12" i="2"/>
  <c r="AJ12" i="2"/>
  <c r="AI12" i="2"/>
  <c r="AH12" i="2"/>
  <c r="AG12" i="2"/>
  <c r="AF12" i="2"/>
  <c r="AE12" i="2"/>
  <c r="AD12" i="2"/>
  <c r="AC12" i="2"/>
  <c r="AB12" i="2"/>
  <c r="AA12" i="2"/>
  <c r="Z12" i="2"/>
  <c r="Y12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C12" i="2"/>
  <c r="B12" i="2"/>
  <c r="BI35" i="1"/>
  <c r="BH35" i="1"/>
  <c r="BG35" i="1"/>
  <c r="BF35" i="1"/>
  <c r="BE35" i="1"/>
  <c r="BD35" i="1"/>
  <c r="BC35" i="1"/>
  <c r="BB35" i="1"/>
  <c r="BA35" i="1"/>
  <c r="AZ35" i="1"/>
  <c r="AY35" i="1"/>
  <c r="AX35" i="1"/>
  <c r="AW35" i="1"/>
  <c r="AV35" i="1"/>
  <c r="AU35" i="1"/>
  <c r="AT35" i="1"/>
  <c r="AS35" i="1"/>
  <c r="AR35" i="1"/>
  <c r="AQ35" i="1"/>
  <c r="AP35" i="1"/>
  <c r="AO35" i="1"/>
  <c r="AN35" i="1"/>
  <c r="AM35" i="1"/>
  <c r="AL35" i="1"/>
  <c r="AK35" i="1"/>
  <c r="AJ35" i="1"/>
  <c r="AI35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BI22" i="1"/>
  <c r="BH22" i="1"/>
  <c r="BG22" i="1"/>
  <c r="BF22" i="1"/>
  <c r="BE22" i="1"/>
  <c r="BD22" i="1"/>
  <c r="BC22" i="1"/>
  <c r="BB22" i="1"/>
  <c r="BA22" i="1"/>
  <c r="AZ22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BI18" i="1"/>
  <c r="BH18" i="1"/>
  <c r="BG18" i="1"/>
  <c r="BF18" i="1"/>
  <c r="BE18" i="1"/>
  <c r="BD18" i="1"/>
  <c r="BC18" i="1"/>
  <c r="BB18" i="1"/>
  <c r="BA18" i="1"/>
  <c r="AZ18" i="1"/>
  <c r="AY18" i="1"/>
  <c r="AX18" i="1"/>
  <c r="AW18" i="1"/>
  <c r="AV18" i="1"/>
  <c r="AU18" i="1"/>
  <c r="AT18" i="1"/>
  <c r="AS18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I27" i="1"/>
  <c r="BH27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I14" i="1"/>
  <c r="BH14" i="1"/>
  <c r="BG14" i="1"/>
  <c r="BF14" i="1"/>
  <c r="BE14" i="1"/>
  <c r="BD14" i="1"/>
  <c r="BC14" i="1"/>
  <c r="BB14" i="1"/>
  <c r="BA14" i="1"/>
  <c r="AZ14" i="1"/>
  <c r="AY14" i="1"/>
  <c r="AX14" i="1"/>
  <c r="AW14" i="1"/>
  <c r="AV14" i="1"/>
  <c r="AU14" i="1"/>
  <c r="AT14" i="1"/>
  <c r="AS14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P11" i="2"/>
  <c r="Q11" i="2"/>
  <c r="R11" i="2"/>
  <c r="S11" i="2"/>
  <c r="T11" i="2"/>
  <c r="U11" i="2"/>
  <c r="V11" i="2"/>
  <c r="W11" i="2"/>
  <c r="X11" i="2"/>
  <c r="Y11" i="2"/>
  <c r="Z11" i="2"/>
  <c r="AA11" i="2"/>
  <c r="AB11" i="2"/>
  <c r="AC11" i="2"/>
  <c r="AD11" i="2"/>
  <c r="AE11" i="2"/>
  <c r="AF11" i="2"/>
  <c r="AG11" i="2"/>
  <c r="AH11" i="2"/>
  <c r="AI11" i="2"/>
  <c r="AJ11" i="2"/>
  <c r="AK11" i="2"/>
  <c r="AL11" i="2"/>
  <c r="AM11" i="2"/>
  <c r="AN11" i="2"/>
  <c r="AO11" i="2"/>
  <c r="AP11" i="2"/>
  <c r="AQ11" i="2"/>
  <c r="AR11" i="2"/>
  <c r="AS11" i="2"/>
  <c r="AT11" i="2"/>
  <c r="AU11" i="2"/>
  <c r="AV11" i="2"/>
  <c r="AW11" i="2"/>
  <c r="AX11" i="2"/>
  <c r="AY11" i="2"/>
  <c r="AZ11" i="2"/>
  <c r="BA11" i="2"/>
  <c r="BB11" i="2"/>
  <c r="BC11" i="2"/>
  <c r="BD11" i="2"/>
  <c r="BE11" i="2"/>
  <c r="BF11" i="2"/>
  <c r="BG11" i="2"/>
  <c r="BH11" i="2"/>
  <c r="C11" i="2"/>
  <c r="D11" i="2"/>
  <c r="E11" i="2"/>
  <c r="F11" i="2"/>
  <c r="G11" i="2"/>
  <c r="H11" i="2"/>
  <c r="I11" i="2"/>
  <c r="J11" i="2"/>
  <c r="K11" i="2"/>
  <c r="L11" i="2"/>
  <c r="M11" i="2"/>
  <c r="N11" i="2"/>
  <c r="O11" i="2"/>
  <c r="B11" i="2"/>
  <c r="K10" i="2" l="1"/>
  <c r="BA9" i="2"/>
  <c r="AO7" i="2"/>
  <c r="AY6" i="2"/>
  <c r="AI6" i="2"/>
  <c r="BG5" i="2"/>
  <c r="AA5" i="2"/>
  <c r="C5" i="2"/>
  <c r="AS4" i="2"/>
  <c r="AC4" i="2"/>
  <c r="M4" i="2"/>
  <c r="G3" i="2"/>
  <c r="B9" i="2"/>
  <c r="BH1" i="2"/>
  <c r="BG1" i="2"/>
  <c r="BF1" i="2"/>
  <c r="BE1" i="2"/>
  <c r="BD1" i="2"/>
  <c r="BC1" i="2"/>
  <c r="BB1" i="2"/>
  <c r="BA1" i="2"/>
  <c r="AZ1" i="2"/>
  <c r="AY1" i="2"/>
  <c r="AX1" i="2"/>
  <c r="AW1" i="2"/>
  <c r="AV1" i="2"/>
  <c r="AU1" i="2"/>
  <c r="AT1" i="2"/>
  <c r="AS1" i="2"/>
  <c r="AR1" i="2"/>
  <c r="AQ1" i="2"/>
  <c r="AP1" i="2"/>
  <c r="AO1" i="2"/>
  <c r="AN1" i="2"/>
  <c r="AM1" i="2"/>
  <c r="AL1" i="2"/>
  <c r="AK1" i="2"/>
  <c r="AJ1" i="2"/>
  <c r="AI1" i="2"/>
  <c r="AH1" i="2"/>
  <c r="AG1" i="2"/>
  <c r="AF1" i="2"/>
  <c r="AE1" i="2"/>
  <c r="AD1" i="2"/>
  <c r="AC1" i="2"/>
  <c r="AB1" i="2"/>
  <c r="AA1" i="2"/>
  <c r="Z1" i="2"/>
  <c r="Y1" i="2"/>
  <c r="X1" i="2"/>
  <c r="W1" i="2"/>
  <c r="V1" i="2"/>
  <c r="U1" i="2"/>
  <c r="T1" i="2"/>
  <c r="S1" i="2"/>
  <c r="R1" i="2"/>
  <c r="Q1" i="2"/>
  <c r="P1" i="2"/>
  <c r="O1" i="2"/>
  <c r="N1" i="2"/>
  <c r="M1" i="2"/>
  <c r="L1" i="2"/>
  <c r="K1" i="2"/>
  <c r="J1" i="2"/>
  <c r="I1" i="2"/>
  <c r="H1" i="2"/>
  <c r="G1" i="2"/>
  <c r="F1" i="2"/>
  <c r="E1" i="2"/>
  <c r="D1" i="2"/>
  <c r="C1" i="2"/>
  <c r="B1" i="2"/>
  <c r="AZ47" i="1"/>
  <c r="AV47" i="1"/>
  <c r="AJ47" i="1"/>
  <c r="AF47" i="1"/>
  <c r="X47" i="1"/>
  <c r="P47" i="1"/>
  <c r="M47" i="1"/>
  <c r="L47" i="1"/>
  <c r="I47" i="1"/>
  <c r="H47" i="1"/>
  <c r="E47" i="1"/>
  <c r="D47" i="1"/>
  <c r="BG44" i="1"/>
  <c r="BC44" i="1"/>
  <c r="AY44" i="1"/>
  <c r="AU44" i="1"/>
  <c r="AQ44" i="1"/>
  <c r="AM44" i="1"/>
  <c r="AI44" i="1"/>
  <c r="AE44" i="1"/>
  <c r="AA44" i="1"/>
  <c r="W44" i="1"/>
  <c r="S44" i="1"/>
  <c r="O44" i="1"/>
  <c r="K44" i="1"/>
  <c r="G44" i="1"/>
  <c r="C44" i="1"/>
  <c r="BI46" i="1"/>
  <c r="BH46" i="1"/>
  <c r="BG10" i="2" s="1"/>
  <c r="BG46" i="1"/>
  <c r="BF46" i="1"/>
  <c r="BE46" i="1"/>
  <c r="BD46" i="1"/>
  <c r="BC10" i="2" s="1"/>
  <c r="BC46" i="1"/>
  <c r="BB46" i="1"/>
  <c r="BA46" i="1"/>
  <c r="AZ46" i="1"/>
  <c r="AY10" i="2" s="1"/>
  <c r="AY46" i="1"/>
  <c r="AX46" i="1"/>
  <c r="AW46" i="1"/>
  <c r="AV46" i="1"/>
  <c r="AU10" i="2" s="1"/>
  <c r="AU46" i="1"/>
  <c r="AT46" i="1"/>
  <c r="AS46" i="1"/>
  <c r="AR46" i="1"/>
  <c r="AQ10" i="2" s="1"/>
  <c r="AQ46" i="1"/>
  <c r="AP46" i="1"/>
  <c r="AO46" i="1"/>
  <c r="AN46" i="1"/>
  <c r="AM10" i="2" s="1"/>
  <c r="AM46" i="1"/>
  <c r="AL46" i="1"/>
  <c r="AK46" i="1"/>
  <c r="AJ46" i="1"/>
  <c r="AI10" i="2" s="1"/>
  <c r="AI46" i="1"/>
  <c r="AH46" i="1"/>
  <c r="AG46" i="1"/>
  <c r="AF46" i="1"/>
  <c r="AE10" i="2" s="1"/>
  <c r="AE46" i="1"/>
  <c r="AD10" i="2" s="1"/>
  <c r="AD46" i="1"/>
  <c r="AC46" i="1"/>
  <c r="AB46" i="1"/>
  <c r="AA10" i="2" s="1"/>
  <c r="AA46" i="1"/>
  <c r="Z10" i="2" s="1"/>
  <c r="Z46" i="1"/>
  <c r="Y46" i="1"/>
  <c r="X46" i="1"/>
  <c r="W10" i="2" s="1"/>
  <c r="W46" i="1"/>
  <c r="V10" i="2" s="1"/>
  <c r="V46" i="1"/>
  <c r="U46" i="1"/>
  <c r="T46" i="1"/>
  <c r="S10" i="2" s="1"/>
  <c r="S46" i="1"/>
  <c r="R10" i="2" s="1"/>
  <c r="R46" i="1"/>
  <c r="Q46" i="1"/>
  <c r="P46" i="1"/>
  <c r="O10" i="2" s="1"/>
  <c r="O46" i="1"/>
  <c r="N10" i="2" s="1"/>
  <c r="N46" i="1"/>
  <c r="M46" i="1"/>
  <c r="L10" i="2" s="1"/>
  <c r="L46" i="1"/>
  <c r="K46" i="1"/>
  <c r="J10" i="2" s="1"/>
  <c r="J46" i="1"/>
  <c r="I46" i="1"/>
  <c r="H10" i="2" s="1"/>
  <c r="H46" i="1"/>
  <c r="G10" i="2" s="1"/>
  <c r="G46" i="1"/>
  <c r="F10" i="2" s="1"/>
  <c r="F46" i="1"/>
  <c r="E46" i="1"/>
  <c r="D10" i="2" s="1"/>
  <c r="D46" i="1"/>
  <c r="C10" i="2" s="1"/>
  <c r="BI43" i="1"/>
  <c r="BH9" i="2" s="1"/>
  <c r="BH43" i="1"/>
  <c r="BG43" i="1"/>
  <c r="BF9" i="2" s="1"/>
  <c r="BF43" i="1"/>
  <c r="BE9" i="2" s="1"/>
  <c r="BE43" i="1"/>
  <c r="BD9" i="2" s="1"/>
  <c r="BD43" i="1"/>
  <c r="BC43" i="1"/>
  <c r="BB9" i="2" s="1"/>
  <c r="BB43" i="1"/>
  <c r="BB44" i="1" s="1"/>
  <c r="BA43" i="1"/>
  <c r="AZ9" i="2" s="1"/>
  <c r="AZ43" i="1"/>
  <c r="AY43" i="1"/>
  <c r="AX9" i="2" s="1"/>
  <c r="AX43" i="1"/>
  <c r="AW9" i="2" s="1"/>
  <c r="AW43" i="1"/>
  <c r="AV9" i="2" s="1"/>
  <c r="AV43" i="1"/>
  <c r="AU43" i="1"/>
  <c r="AT9" i="2" s="1"/>
  <c r="AT43" i="1"/>
  <c r="AS9" i="2" s="1"/>
  <c r="AS43" i="1"/>
  <c r="AR9" i="2" s="1"/>
  <c r="AR43" i="1"/>
  <c r="AQ43" i="1"/>
  <c r="AP9" i="2" s="1"/>
  <c r="AP43" i="1"/>
  <c r="AO9" i="2" s="1"/>
  <c r="AO43" i="1"/>
  <c r="AN9" i="2" s="1"/>
  <c r="AN43" i="1"/>
  <c r="AM43" i="1"/>
  <c r="AL9" i="2" s="1"/>
  <c r="AL43" i="1"/>
  <c r="AK9" i="2" s="1"/>
  <c r="AK43" i="1"/>
  <c r="AJ9" i="2" s="1"/>
  <c r="AJ43" i="1"/>
  <c r="AI43" i="1"/>
  <c r="AH9" i="2" s="1"/>
  <c r="AH43" i="1"/>
  <c r="AG9" i="2" s="1"/>
  <c r="AG43" i="1"/>
  <c r="AF9" i="2" s="1"/>
  <c r="AF43" i="1"/>
  <c r="AE43" i="1"/>
  <c r="AD9" i="2" s="1"/>
  <c r="AD43" i="1"/>
  <c r="AC9" i="2" s="1"/>
  <c r="AC43" i="1"/>
  <c r="AB9" i="2" s="1"/>
  <c r="AB43" i="1"/>
  <c r="AA43" i="1"/>
  <c r="Z9" i="2" s="1"/>
  <c r="Z43" i="1"/>
  <c r="Y9" i="2" s="1"/>
  <c r="Y43" i="1"/>
  <c r="X9" i="2" s="1"/>
  <c r="X43" i="1"/>
  <c r="W43" i="1"/>
  <c r="V9" i="2" s="1"/>
  <c r="V43" i="1"/>
  <c r="V44" i="1" s="1"/>
  <c r="U43" i="1"/>
  <c r="T9" i="2" s="1"/>
  <c r="T43" i="1"/>
  <c r="S43" i="1"/>
  <c r="R9" i="2" s="1"/>
  <c r="R43" i="1"/>
  <c r="Q9" i="2" s="1"/>
  <c r="Q43" i="1"/>
  <c r="P9" i="2" s="1"/>
  <c r="P43" i="1"/>
  <c r="O43" i="1"/>
  <c r="N9" i="2" s="1"/>
  <c r="N43" i="1"/>
  <c r="M9" i="2" s="1"/>
  <c r="M43" i="1"/>
  <c r="L9" i="2" s="1"/>
  <c r="L43" i="1"/>
  <c r="K43" i="1"/>
  <c r="J9" i="2" s="1"/>
  <c r="J43" i="1"/>
  <c r="I9" i="2" s="1"/>
  <c r="I43" i="1"/>
  <c r="H9" i="2" s="1"/>
  <c r="H43" i="1"/>
  <c r="G43" i="1"/>
  <c r="F9" i="2" s="1"/>
  <c r="F43" i="1"/>
  <c r="F44" i="1" s="1"/>
  <c r="E43" i="1"/>
  <c r="D9" i="2" s="1"/>
  <c r="D43" i="1"/>
  <c r="C46" i="1"/>
  <c r="B10" i="2" s="1"/>
  <c r="C43" i="1"/>
  <c r="BI41" i="1"/>
  <c r="BF41" i="1"/>
  <c r="BE41" i="1"/>
  <c r="BB41" i="1"/>
  <c r="BA41" i="1"/>
  <c r="AZ41" i="1"/>
  <c r="AX41" i="1"/>
  <c r="AW41" i="1"/>
  <c r="AT41" i="1"/>
  <c r="AS41" i="1"/>
  <c r="AP41" i="1"/>
  <c r="AO41" i="1"/>
  <c r="AL41" i="1"/>
  <c r="AK41" i="1"/>
  <c r="AJ41" i="1"/>
  <c r="AH41" i="1"/>
  <c r="AG41" i="1"/>
  <c r="AD41" i="1"/>
  <c r="AC41" i="1"/>
  <c r="Z41" i="1"/>
  <c r="Y41" i="1"/>
  <c r="V41" i="1"/>
  <c r="U41" i="1"/>
  <c r="T41" i="1"/>
  <c r="R41" i="1"/>
  <c r="Q41" i="1"/>
  <c r="N41" i="1"/>
  <c r="M41" i="1"/>
  <c r="J41" i="1"/>
  <c r="I41" i="1"/>
  <c r="F41" i="1"/>
  <c r="E41" i="1"/>
  <c r="D41" i="1"/>
  <c r="BI40" i="1"/>
  <c r="BH8" i="2" s="1"/>
  <c r="BH40" i="1"/>
  <c r="BG8" i="2" s="1"/>
  <c r="BG40" i="1"/>
  <c r="BF40" i="1"/>
  <c r="BE8" i="2" s="1"/>
  <c r="BE40" i="1"/>
  <c r="BD8" i="2" s="1"/>
  <c r="BD40" i="1"/>
  <c r="BC8" i="2" s="1"/>
  <c r="BC40" i="1"/>
  <c r="BB40" i="1"/>
  <c r="BA8" i="2" s="1"/>
  <c r="BA40" i="1"/>
  <c r="AZ8" i="2" s="1"/>
  <c r="AZ40" i="1"/>
  <c r="AY8" i="2" s="1"/>
  <c r="AY40" i="1"/>
  <c r="AX40" i="1"/>
  <c r="AW8" i="2" s="1"/>
  <c r="AW40" i="1"/>
  <c r="AV8" i="2" s="1"/>
  <c r="AV40" i="1"/>
  <c r="AU8" i="2" s="1"/>
  <c r="AU40" i="1"/>
  <c r="AT40" i="1"/>
  <c r="AS8" i="2" s="1"/>
  <c r="AS40" i="1"/>
  <c r="AR8" i="2" s="1"/>
  <c r="AR40" i="1"/>
  <c r="AQ8" i="2" s="1"/>
  <c r="AQ40" i="1"/>
  <c r="AP40" i="1"/>
  <c r="AO8" i="2" s="1"/>
  <c r="AO40" i="1"/>
  <c r="AN8" i="2" s="1"/>
  <c r="AN40" i="1"/>
  <c r="AM8" i="2" s="1"/>
  <c r="AM40" i="1"/>
  <c r="AL40" i="1"/>
  <c r="AK8" i="2" s="1"/>
  <c r="AK40" i="1"/>
  <c r="AJ8" i="2" s="1"/>
  <c r="AJ40" i="1"/>
  <c r="AI8" i="2" s="1"/>
  <c r="AI40" i="1"/>
  <c r="AH40" i="1"/>
  <c r="AG8" i="2" s="1"/>
  <c r="AG40" i="1"/>
  <c r="AF8" i="2" s="1"/>
  <c r="AF40" i="1"/>
  <c r="AE8" i="2" s="1"/>
  <c r="AE40" i="1"/>
  <c r="AD40" i="1"/>
  <c r="AC8" i="2" s="1"/>
  <c r="AC40" i="1"/>
  <c r="AB8" i="2" s="1"/>
  <c r="AB40" i="1"/>
  <c r="AA8" i="2" s="1"/>
  <c r="AA40" i="1"/>
  <c r="Z40" i="1"/>
  <c r="Y8" i="2" s="1"/>
  <c r="Y40" i="1"/>
  <c r="X8" i="2" s="1"/>
  <c r="X40" i="1"/>
  <c r="W8" i="2" s="1"/>
  <c r="W40" i="1"/>
  <c r="V40" i="1"/>
  <c r="U8" i="2" s="1"/>
  <c r="U40" i="1"/>
  <c r="T8" i="2" s="1"/>
  <c r="T40" i="1"/>
  <c r="S8" i="2" s="1"/>
  <c r="S40" i="1"/>
  <c r="R40" i="1"/>
  <c r="Q8" i="2" s="1"/>
  <c r="Q40" i="1"/>
  <c r="P8" i="2" s="1"/>
  <c r="P40" i="1"/>
  <c r="O8" i="2" s="1"/>
  <c r="O40" i="1"/>
  <c r="N40" i="1"/>
  <c r="M8" i="2" s="1"/>
  <c r="M40" i="1"/>
  <c r="L8" i="2" s="1"/>
  <c r="L40" i="1"/>
  <c r="K8" i="2" s="1"/>
  <c r="K40" i="1"/>
  <c r="J40" i="1"/>
  <c r="I8" i="2" s="1"/>
  <c r="I40" i="1"/>
  <c r="H8" i="2" s="1"/>
  <c r="H40" i="1"/>
  <c r="G8" i="2" s="1"/>
  <c r="G40" i="1"/>
  <c r="F40" i="1"/>
  <c r="E8" i="2" s="1"/>
  <c r="E40" i="1"/>
  <c r="D8" i="2" s="1"/>
  <c r="D40" i="1"/>
  <c r="C8" i="2" s="1"/>
  <c r="C40" i="1"/>
  <c r="BG37" i="1"/>
  <c r="BF37" i="1"/>
  <c r="BC37" i="1"/>
  <c r="BB37" i="1"/>
  <c r="AY37" i="1"/>
  <c r="AX37" i="1"/>
  <c r="AU37" i="1"/>
  <c r="AT37" i="1"/>
  <c r="AQ37" i="1"/>
  <c r="AP37" i="1"/>
  <c r="AM37" i="1"/>
  <c r="AL37" i="1"/>
  <c r="AI37" i="1"/>
  <c r="AH37" i="1"/>
  <c r="AE37" i="1"/>
  <c r="AD37" i="1"/>
  <c r="AA37" i="1"/>
  <c r="Z37" i="1"/>
  <c r="W37" i="1"/>
  <c r="V37" i="1"/>
  <c r="S37" i="1"/>
  <c r="R37" i="1"/>
  <c r="O37" i="1"/>
  <c r="N37" i="1"/>
  <c r="K37" i="1"/>
  <c r="J37" i="1"/>
  <c r="G37" i="1"/>
  <c r="F37" i="1"/>
  <c r="C37" i="1"/>
  <c r="BI32" i="1"/>
  <c r="BH32" i="1"/>
  <c r="BG6" i="2" s="1"/>
  <c r="BG32" i="1"/>
  <c r="BF32" i="1"/>
  <c r="BE32" i="1"/>
  <c r="BD6" i="2" s="1"/>
  <c r="BD32" i="1"/>
  <c r="BC6" i="2" s="1"/>
  <c r="BC32" i="1"/>
  <c r="BB32" i="1"/>
  <c r="BA32" i="1"/>
  <c r="AZ32" i="1"/>
  <c r="AY32" i="1"/>
  <c r="AX32" i="1"/>
  <c r="AW32" i="1"/>
  <c r="AV6" i="2" s="1"/>
  <c r="AV32" i="1"/>
  <c r="AU6" i="2" s="1"/>
  <c r="AU32" i="1"/>
  <c r="AT32" i="1"/>
  <c r="AS32" i="1"/>
  <c r="AR32" i="1"/>
  <c r="AQ6" i="2" s="1"/>
  <c r="AQ32" i="1"/>
  <c r="AP32" i="1"/>
  <c r="AO32" i="1"/>
  <c r="AN6" i="2" s="1"/>
  <c r="AN32" i="1"/>
  <c r="AM6" i="2" s="1"/>
  <c r="AM32" i="1"/>
  <c r="AL32" i="1"/>
  <c r="AK32" i="1"/>
  <c r="AJ32" i="1"/>
  <c r="AI32" i="1"/>
  <c r="AH32" i="1"/>
  <c r="AG32" i="1"/>
  <c r="AF6" i="2" s="1"/>
  <c r="AF32" i="1"/>
  <c r="AE6" i="2" s="1"/>
  <c r="AE32" i="1"/>
  <c r="AD32" i="1"/>
  <c r="AC32" i="1"/>
  <c r="AB32" i="1"/>
  <c r="AA6" i="2" s="1"/>
  <c r="AA32" i="1"/>
  <c r="Z32" i="1"/>
  <c r="Y32" i="1"/>
  <c r="X6" i="2" s="1"/>
  <c r="X32" i="1"/>
  <c r="W6" i="2" s="1"/>
  <c r="W32" i="1"/>
  <c r="V32" i="1"/>
  <c r="U32" i="1"/>
  <c r="T32" i="1"/>
  <c r="S6" i="2" s="1"/>
  <c r="S32" i="1"/>
  <c r="R32" i="1"/>
  <c r="Q32" i="1"/>
  <c r="P6" i="2" s="1"/>
  <c r="P32" i="1"/>
  <c r="O6" i="2" s="1"/>
  <c r="O32" i="1"/>
  <c r="N32" i="1"/>
  <c r="M32" i="1"/>
  <c r="L32" i="1"/>
  <c r="K6" i="2" s="1"/>
  <c r="K32" i="1"/>
  <c r="J32" i="1"/>
  <c r="I32" i="1"/>
  <c r="H6" i="2" s="1"/>
  <c r="H32" i="1"/>
  <c r="G6" i="2" s="1"/>
  <c r="G32" i="1"/>
  <c r="F32" i="1"/>
  <c r="E32" i="1"/>
  <c r="D32" i="1"/>
  <c r="C6" i="2" s="1"/>
  <c r="C32" i="1"/>
  <c r="B6" i="2" s="1"/>
  <c r="BI36" i="1"/>
  <c r="BH36" i="1"/>
  <c r="BG36" i="1"/>
  <c r="BF7" i="2" s="1"/>
  <c r="BF36" i="1"/>
  <c r="BE7" i="2" s="1"/>
  <c r="BE36" i="1"/>
  <c r="BD36" i="1"/>
  <c r="BC36" i="1"/>
  <c r="BB7" i="2" s="1"/>
  <c r="BB36" i="1"/>
  <c r="BA7" i="2" s="1"/>
  <c r="BA36" i="1"/>
  <c r="AZ36" i="1"/>
  <c r="AY36" i="1"/>
  <c r="AX7" i="2" s="1"/>
  <c r="AX36" i="1"/>
  <c r="AW7" i="2" s="1"/>
  <c r="AW36" i="1"/>
  <c r="AV36" i="1"/>
  <c r="AU36" i="1"/>
  <c r="AT7" i="2" s="1"/>
  <c r="AT36" i="1"/>
  <c r="AS7" i="2" s="1"/>
  <c r="AS36" i="1"/>
  <c r="AR36" i="1"/>
  <c r="AQ36" i="1"/>
  <c r="AP7" i="2" s="1"/>
  <c r="AP36" i="1"/>
  <c r="AO36" i="1"/>
  <c r="AN36" i="1"/>
  <c r="AM36" i="1"/>
  <c r="AL7" i="2" s="1"/>
  <c r="AL36" i="1"/>
  <c r="AK7" i="2" s="1"/>
  <c r="AK36" i="1"/>
  <c r="AJ36" i="1"/>
  <c r="AI36" i="1"/>
  <c r="AH7" i="2" s="1"/>
  <c r="AH36" i="1"/>
  <c r="AG7" i="2" s="1"/>
  <c r="AG36" i="1"/>
  <c r="AF36" i="1"/>
  <c r="AE36" i="1"/>
  <c r="AD7" i="2" s="1"/>
  <c r="AD36" i="1"/>
  <c r="AC7" i="2" s="1"/>
  <c r="AC36" i="1"/>
  <c r="AB36" i="1"/>
  <c r="AA36" i="1"/>
  <c r="Z7" i="2" s="1"/>
  <c r="Z36" i="1"/>
  <c r="Y7" i="2" s="1"/>
  <c r="Y36" i="1"/>
  <c r="X36" i="1"/>
  <c r="W36" i="1"/>
  <c r="V7" i="2" s="1"/>
  <c r="V36" i="1"/>
  <c r="U7" i="2" s="1"/>
  <c r="U36" i="1"/>
  <c r="T36" i="1"/>
  <c r="S36" i="1"/>
  <c r="R7" i="2" s="1"/>
  <c r="R36" i="1"/>
  <c r="Q7" i="2" s="1"/>
  <c r="Q36" i="1"/>
  <c r="P36" i="1"/>
  <c r="O36" i="1"/>
  <c r="N7" i="2" s="1"/>
  <c r="N36" i="1"/>
  <c r="M7" i="2" s="1"/>
  <c r="M36" i="1"/>
  <c r="L36" i="1"/>
  <c r="K36" i="1"/>
  <c r="J7" i="2" s="1"/>
  <c r="J36" i="1"/>
  <c r="I7" i="2" s="1"/>
  <c r="I36" i="1"/>
  <c r="H36" i="1"/>
  <c r="G36" i="1"/>
  <c r="F7" i="2" s="1"/>
  <c r="F36" i="1"/>
  <c r="E7" i="2" s="1"/>
  <c r="E36" i="1"/>
  <c r="D36" i="1"/>
  <c r="C36" i="1"/>
  <c r="B7" i="2" s="1"/>
  <c r="BH33" i="1"/>
  <c r="BE33" i="1"/>
  <c r="BD33" i="1"/>
  <c r="AZ33" i="1"/>
  <c r="AW33" i="1"/>
  <c r="AV33" i="1"/>
  <c r="AR33" i="1"/>
  <c r="AO33" i="1"/>
  <c r="AN33" i="1"/>
  <c r="AJ33" i="1"/>
  <c r="AG33" i="1"/>
  <c r="AF33" i="1"/>
  <c r="AB33" i="1"/>
  <c r="Y33" i="1"/>
  <c r="X33" i="1"/>
  <c r="T33" i="1"/>
  <c r="Q33" i="1"/>
  <c r="P33" i="1"/>
  <c r="L33" i="1"/>
  <c r="I33" i="1"/>
  <c r="H33" i="1"/>
  <c r="D33" i="1"/>
  <c r="C33" i="1"/>
  <c r="D28" i="1"/>
  <c r="E28" i="1"/>
  <c r="D5" i="2" s="1"/>
  <c r="F28" i="1"/>
  <c r="G28" i="1"/>
  <c r="H28" i="1"/>
  <c r="G5" i="2" s="1"/>
  <c r="I28" i="1"/>
  <c r="H5" i="2" s="1"/>
  <c r="J28" i="1"/>
  <c r="K28" i="1"/>
  <c r="L28" i="1"/>
  <c r="K5" i="2" s="1"/>
  <c r="M28" i="1"/>
  <c r="L5" i="2" s="1"/>
  <c r="N28" i="1"/>
  <c r="O28" i="1"/>
  <c r="P28" i="1"/>
  <c r="O5" i="2" s="1"/>
  <c r="Q28" i="1"/>
  <c r="P5" i="2" s="1"/>
  <c r="R28" i="1"/>
  <c r="S28" i="1"/>
  <c r="T28" i="1"/>
  <c r="S5" i="2" s="1"/>
  <c r="U28" i="1"/>
  <c r="T5" i="2" s="1"/>
  <c r="V28" i="1"/>
  <c r="W28" i="1"/>
  <c r="X28" i="1"/>
  <c r="W5" i="2" s="1"/>
  <c r="Y28" i="1"/>
  <c r="X5" i="2" s="1"/>
  <c r="Z28" i="1"/>
  <c r="AA28" i="1"/>
  <c r="AB28" i="1"/>
  <c r="AC28" i="1"/>
  <c r="AB5" i="2" s="1"/>
  <c r="AD28" i="1"/>
  <c r="AE28" i="1"/>
  <c r="AF28" i="1"/>
  <c r="AE5" i="2" s="1"/>
  <c r="AG28" i="1"/>
  <c r="AF5" i="2" s="1"/>
  <c r="AH28" i="1"/>
  <c r="AI28" i="1"/>
  <c r="AJ28" i="1"/>
  <c r="AI5" i="2" s="1"/>
  <c r="AK28" i="1"/>
  <c r="AJ5" i="2" s="1"/>
  <c r="AL28" i="1"/>
  <c r="AM28" i="1"/>
  <c r="AN28" i="1"/>
  <c r="AM5" i="2" s="1"/>
  <c r="AO28" i="1"/>
  <c r="AN5" i="2" s="1"/>
  <c r="AP28" i="1"/>
  <c r="AQ28" i="1"/>
  <c r="AR28" i="1"/>
  <c r="AQ5" i="2" s="1"/>
  <c r="AS28" i="1"/>
  <c r="AR5" i="2" s="1"/>
  <c r="AT28" i="1"/>
  <c r="AU28" i="1"/>
  <c r="AV28" i="1"/>
  <c r="AU5" i="2" s="1"/>
  <c r="AW28" i="1"/>
  <c r="AV5" i="2" s="1"/>
  <c r="AX28" i="1"/>
  <c r="AY28" i="1"/>
  <c r="AZ28" i="1"/>
  <c r="AY5" i="2" s="1"/>
  <c r="BA28" i="1"/>
  <c r="AZ5" i="2" s="1"/>
  <c r="BB28" i="1"/>
  <c r="BC28" i="1"/>
  <c r="BD28" i="1"/>
  <c r="BC5" i="2" s="1"/>
  <c r="BE28" i="1"/>
  <c r="BD5" i="2" s="1"/>
  <c r="BF28" i="1"/>
  <c r="BG28" i="1"/>
  <c r="BH28" i="1"/>
  <c r="BI28" i="1"/>
  <c r="BH5" i="2" s="1"/>
  <c r="D29" i="1"/>
  <c r="E29" i="1"/>
  <c r="H29" i="1"/>
  <c r="I29" i="1"/>
  <c r="L29" i="1"/>
  <c r="M29" i="1"/>
  <c r="P29" i="1"/>
  <c r="Q29" i="1"/>
  <c r="T29" i="1"/>
  <c r="X29" i="1"/>
  <c r="Y29" i="1"/>
  <c r="AB29" i="1"/>
  <c r="AF29" i="1"/>
  <c r="AG29" i="1"/>
  <c r="AJ29" i="1"/>
  <c r="AN29" i="1"/>
  <c r="AO29" i="1"/>
  <c r="AR29" i="1"/>
  <c r="AV29" i="1"/>
  <c r="AW29" i="1"/>
  <c r="AZ29" i="1"/>
  <c r="BD29" i="1"/>
  <c r="BE29" i="1"/>
  <c r="BH29" i="1"/>
  <c r="C28" i="1"/>
  <c r="D23" i="1"/>
  <c r="E23" i="1"/>
  <c r="D4" i="2" s="1"/>
  <c r="F23" i="1"/>
  <c r="E4" i="2" s="1"/>
  <c r="G23" i="1"/>
  <c r="H23" i="1"/>
  <c r="G4" i="2" s="1"/>
  <c r="I23" i="1"/>
  <c r="J23" i="1"/>
  <c r="I4" i="2" s="1"/>
  <c r="K23" i="1"/>
  <c r="L23" i="1"/>
  <c r="K4" i="2" s="1"/>
  <c r="M23" i="1"/>
  <c r="L4" i="2" s="1"/>
  <c r="N23" i="1"/>
  <c r="O23" i="1"/>
  <c r="P23" i="1"/>
  <c r="O4" i="2" s="1"/>
  <c r="Q23" i="1"/>
  <c r="P4" i="2" s="1"/>
  <c r="R23" i="1"/>
  <c r="Q4" i="2" s="1"/>
  <c r="S23" i="1"/>
  <c r="T23" i="1"/>
  <c r="U23" i="1"/>
  <c r="T4" i="2" s="1"/>
  <c r="V23" i="1"/>
  <c r="U4" i="2" s="1"/>
  <c r="W23" i="1"/>
  <c r="X23" i="1"/>
  <c r="W4" i="2" s="1"/>
  <c r="Y23" i="1"/>
  <c r="Z23" i="1"/>
  <c r="Y4" i="2" s="1"/>
  <c r="AA23" i="1"/>
  <c r="AB23" i="1"/>
  <c r="AA4" i="2" s="1"/>
  <c r="AC23" i="1"/>
  <c r="AB4" i="2" s="1"/>
  <c r="AD23" i="1"/>
  <c r="AE23" i="1"/>
  <c r="AF23" i="1"/>
  <c r="AE4" i="2" s="1"/>
  <c r="AG23" i="1"/>
  <c r="AF4" i="2" s="1"/>
  <c r="AH23" i="1"/>
  <c r="AG4" i="2" s="1"/>
  <c r="AI23" i="1"/>
  <c r="AJ23" i="1"/>
  <c r="AK23" i="1"/>
  <c r="AJ4" i="2" s="1"/>
  <c r="AL23" i="1"/>
  <c r="AK4" i="2" s="1"/>
  <c r="AM23" i="1"/>
  <c r="AN23" i="1"/>
  <c r="AM4" i="2" s="1"/>
  <c r="AO23" i="1"/>
  <c r="AP23" i="1"/>
  <c r="AO4" i="2" s="1"/>
  <c r="AQ23" i="1"/>
  <c r="AR23" i="1"/>
  <c r="AQ4" i="2" s="1"/>
  <c r="AS23" i="1"/>
  <c r="AR4" i="2" s="1"/>
  <c r="AT23" i="1"/>
  <c r="AU23" i="1"/>
  <c r="AV23" i="1"/>
  <c r="AU4" i="2" s="1"/>
  <c r="AW23" i="1"/>
  <c r="AV4" i="2" s="1"/>
  <c r="AX23" i="1"/>
  <c r="AW4" i="2" s="1"/>
  <c r="AY23" i="1"/>
  <c r="AZ23" i="1"/>
  <c r="BA23" i="1"/>
  <c r="AZ4" i="2" s="1"/>
  <c r="BB23" i="1"/>
  <c r="BA4" i="2" s="1"/>
  <c r="BC23" i="1"/>
  <c r="BD23" i="1"/>
  <c r="BC4" i="2" s="1"/>
  <c r="BE23" i="1"/>
  <c r="BF23" i="1"/>
  <c r="BE4" i="2" s="1"/>
  <c r="BG23" i="1"/>
  <c r="BH23" i="1"/>
  <c r="BG4" i="2" s="1"/>
  <c r="BI23" i="1"/>
  <c r="BH4" i="2" s="1"/>
  <c r="F24" i="1"/>
  <c r="H24" i="1"/>
  <c r="J24" i="1"/>
  <c r="N24" i="1"/>
  <c r="P24" i="1"/>
  <c r="R24" i="1"/>
  <c r="V24" i="1"/>
  <c r="Z24" i="1"/>
  <c r="AB24" i="1"/>
  <c r="AC24" i="1"/>
  <c r="AD24" i="1"/>
  <c r="AF24" i="1"/>
  <c r="AH24" i="1"/>
  <c r="AL24" i="1"/>
  <c r="AN24" i="1"/>
  <c r="AP24" i="1"/>
  <c r="AT24" i="1"/>
  <c r="AV24" i="1"/>
  <c r="AX24" i="1"/>
  <c r="BB24" i="1"/>
  <c r="BF24" i="1"/>
  <c r="BH24" i="1"/>
  <c r="BI24" i="1"/>
  <c r="C23" i="1"/>
  <c r="BF20" i="1"/>
  <c r="AX20" i="1"/>
  <c r="AP20" i="1"/>
  <c r="AH20" i="1"/>
  <c r="Z20" i="1"/>
  <c r="R20" i="1"/>
  <c r="J20" i="1"/>
  <c r="BI19" i="1"/>
  <c r="BH19" i="1"/>
  <c r="BG19" i="1"/>
  <c r="BF3" i="2" s="1"/>
  <c r="BF19" i="1"/>
  <c r="BE3" i="2" s="1"/>
  <c r="BE19" i="1"/>
  <c r="BD19" i="1"/>
  <c r="BD20" i="1" s="1"/>
  <c r="BC19" i="1"/>
  <c r="BB3" i="2" s="1"/>
  <c r="BB19" i="1"/>
  <c r="BA3" i="2" s="1"/>
  <c r="BA19" i="1"/>
  <c r="AZ19" i="1"/>
  <c r="AY19" i="1"/>
  <c r="AX3" i="2" s="1"/>
  <c r="AX19" i="1"/>
  <c r="AW3" i="2" s="1"/>
  <c r="AW19" i="1"/>
  <c r="AV19" i="1"/>
  <c r="AU19" i="1"/>
  <c r="AT3" i="2" s="1"/>
  <c r="AT19" i="1"/>
  <c r="AS3" i="2" s="1"/>
  <c r="AS19" i="1"/>
  <c r="AR19" i="1"/>
  <c r="AQ19" i="1"/>
  <c r="AP3" i="2" s="1"/>
  <c r="AP19" i="1"/>
  <c r="AO3" i="2" s="1"/>
  <c r="AO19" i="1"/>
  <c r="AN19" i="1"/>
  <c r="AN20" i="1" s="1"/>
  <c r="AM19" i="1"/>
  <c r="AL3" i="2" s="1"/>
  <c r="AL19" i="1"/>
  <c r="AK3" i="2" s="1"/>
  <c r="AK19" i="1"/>
  <c r="AJ19" i="1"/>
  <c r="AI19" i="1"/>
  <c r="AH3" i="2" s="1"/>
  <c r="AH19" i="1"/>
  <c r="AG3" i="2" s="1"/>
  <c r="AG19" i="1"/>
  <c r="AF19" i="1"/>
  <c r="AE19" i="1"/>
  <c r="AD3" i="2" s="1"/>
  <c r="AD19" i="1"/>
  <c r="AC3" i="2" s="1"/>
  <c r="AC19" i="1"/>
  <c r="AB19" i="1"/>
  <c r="AA19" i="1"/>
  <c r="Z3" i="2" s="1"/>
  <c r="Z19" i="1"/>
  <c r="Y3" i="2" s="1"/>
  <c r="Y19" i="1"/>
  <c r="X19" i="1"/>
  <c r="X20" i="1" s="1"/>
  <c r="W19" i="1"/>
  <c r="V3" i="2" s="1"/>
  <c r="V19" i="1"/>
  <c r="U3" i="2" s="1"/>
  <c r="U19" i="1"/>
  <c r="T19" i="1"/>
  <c r="S19" i="1"/>
  <c r="R3" i="2" s="1"/>
  <c r="R19" i="1"/>
  <c r="Q3" i="2" s="1"/>
  <c r="Q19" i="1"/>
  <c r="P19" i="1"/>
  <c r="O19" i="1"/>
  <c r="N3" i="2" s="1"/>
  <c r="N19" i="1"/>
  <c r="M3" i="2" s="1"/>
  <c r="M19" i="1"/>
  <c r="L19" i="1"/>
  <c r="K19" i="1"/>
  <c r="J3" i="2" s="1"/>
  <c r="J19" i="1"/>
  <c r="I3" i="2" s="1"/>
  <c r="I19" i="1"/>
  <c r="H19" i="1"/>
  <c r="H20" i="1" s="1"/>
  <c r="G19" i="1"/>
  <c r="F3" i="2" s="1"/>
  <c r="F19" i="1"/>
  <c r="E3" i="2" s="1"/>
  <c r="E19" i="1"/>
  <c r="D19" i="1"/>
  <c r="C20" i="1"/>
  <c r="C19" i="1"/>
  <c r="B3" i="2" s="1"/>
  <c r="D15" i="1"/>
  <c r="C2" i="2" s="1"/>
  <c r="E15" i="1"/>
  <c r="D2" i="2" s="1"/>
  <c r="F15" i="1"/>
  <c r="G15" i="1"/>
  <c r="H15" i="1"/>
  <c r="G2" i="2" s="1"/>
  <c r="I15" i="1"/>
  <c r="H2" i="2" s="1"/>
  <c r="J15" i="1"/>
  <c r="K15" i="1"/>
  <c r="L15" i="1"/>
  <c r="K2" i="2" s="1"/>
  <c r="M15" i="1"/>
  <c r="L2" i="2" s="1"/>
  <c r="N15" i="1"/>
  <c r="O15" i="1"/>
  <c r="P15" i="1"/>
  <c r="O2" i="2" s="1"/>
  <c r="Q15" i="1"/>
  <c r="P2" i="2" s="1"/>
  <c r="R15" i="1"/>
  <c r="R16" i="1" s="1"/>
  <c r="S15" i="1"/>
  <c r="T15" i="1"/>
  <c r="S2" i="2" s="1"/>
  <c r="U15" i="1"/>
  <c r="T2" i="2" s="1"/>
  <c r="V15" i="1"/>
  <c r="W15" i="1"/>
  <c r="X15" i="1"/>
  <c r="W2" i="2" s="1"/>
  <c r="Y15" i="1"/>
  <c r="X2" i="2" s="1"/>
  <c r="Z15" i="1"/>
  <c r="AA15" i="1"/>
  <c r="AB15" i="1"/>
  <c r="AA2" i="2" s="1"/>
  <c r="AC15" i="1"/>
  <c r="AB2" i="2" s="1"/>
  <c r="AD15" i="1"/>
  <c r="AE15" i="1"/>
  <c r="AF15" i="1"/>
  <c r="AE2" i="2" s="1"/>
  <c r="AG15" i="1"/>
  <c r="AF2" i="2" s="1"/>
  <c r="AH15" i="1"/>
  <c r="AH16" i="1" s="1"/>
  <c r="AI15" i="1"/>
  <c r="AJ15" i="1"/>
  <c r="AI2" i="2" s="1"/>
  <c r="AK15" i="1"/>
  <c r="AJ2" i="2" s="1"/>
  <c r="AL15" i="1"/>
  <c r="AM15" i="1"/>
  <c r="AN15" i="1"/>
  <c r="AM2" i="2" s="1"/>
  <c r="AO15" i="1"/>
  <c r="AN2" i="2" s="1"/>
  <c r="AP15" i="1"/>
  <c r="AQ15" i="1"/>
  <c r="AR15" i="1"/>
  <c r="AQ2" i="2" s="1"/>
  <c r="AS15" i="1"/>
  <c r="AR2" i="2" s="1"/>
  <c r="AT15" i="1"/>
  <c r="AU15" i="1"/>
  <c r="AV15" i="1"/>
  <c r="AU2" i="2" s="1"/>
  <c r="AW15" i="1"/>
  <c r="AV2" i="2" s="1"/>
  <c r="AX15" i="1"/>
  <c r="AX16" i="1" s="1"/>
  <c r="AY15" i="1"/>
  <c r="AZ15" i="1"/>
  <c r="AY2" i="2" s="1"/>
  <c r="BA15" i="1"/>
  <c r="AZ2" i="2" s="1"/>
  <c r="BB15" i="1"/>
  <c r="BC15" i="1"/>
  <c r="BD15" i="1"/>
  <c r="BC2" i="2" s="1"/>
  <c r="BE15" i="1"/>
  <c r="BD2" i="2" s="1"/>
  <c r="BF15" i="1"/>
  <c r="BG15" i="1"/>
  <c r="BH15" i="1"/>
  <c r="BG2" i="2" s="1"/>
  <c r="BI15" i="1"/>
  <c r="BH2" i="2" s="1"/>
  <c r="D16" i="1"/>
  <c r="H16" i="1"/>
  <c r="I16" i="1"/>
  <c r="L16" i="1"/>
  <c r="P16" i="1"/>
  <c r="Q16" i="1"/>
  <c r="T16" i="1"/>
  <c r="X16" i="1"/>
  <c r="Y16" i="1"/>
  <c r="AB16" i="1"/>
  <c r="AF16" i="1"/>
  <c r="AG16" i="1"/>
  <c r="AJ16" i="1"/>
  <c r="AN16" i="1"/>
  <c r="AO16" i="1"/>
  <c r="AR16" i="1"/>
  <c r="AV16" i="1"/>
  <c r="AW16" i="1"/>
  <c r="AZ16" i="1"/>
  <c r="BD16" i="1"/>
  <c r="BE16" i="1"/>
  <c r="BH16" i="1"/>
  <c r="C15" i="1"/>
  <c r="B2" i="2" s="1"/>
  <c r="O20" i="1" l="1"/>
  <c r="AE20" i="1"/>
  <c r="AM20" i="1"/>
  <c r="BC20" i="1"/>
  <c r="AN4" i="2"/>
  <c r="AO24" i="1"/>
  <c r="X4" i="2"/>
  <c r="Y24" i="1"/>
  <c r="BF29" i="1"/>
  <c r="BE5" i="2"/>
  <c r="AX29" i="1"/>
  <c r="AW5" i="2"/>
  <c r="AP29" i="1"/>
  <c r="AO5" i="2"/>
  <c r="AH29" i="1"/>
  <c r="AG5" i="2"/>
  <c r="V29" i="1"/>
  <c r="U5" i="2"/>
  <c r="N29" i="1"/>
  <c r="M5" i="2"/>
  <c r="J29" i="1"/>
  <c r="I5" i="2"/>
  <c r="H7" i="2"/>
  <c r="I37" i="1"/>
  <c r="P7" i="2"/>
  <c r="Q37" i="1"/>
  <c r="X7" i="2"/>
  <c r="Y37" i="1"/>
  <c r="AF7" i="2"/>
  <c r="AG37" i="1"/>
  <c r="AN7" i="2"/>
  <c r="AO37" i="1"/>
  <c r="AV7" i="2"/>
  <c r="AW37" i="1"/>
  <c r="BD7" i="2"/>
  <c r="BE37" i="1"/>
  <c r="J33" i="1"/>
  <c r="I6" i="2"/>
  <c r="R33" i="1"/>
  <c r="Q6" i="2"/>
  <c r="Z33" i="1"/>
  <c r="Y6" i="2"/>
  <c r="AH33" i="1"/>
  <c r="AG6" i="2"/>
  <c r="AT33" i="1"/>
  <c r="AS6" i="2"/>
  <c r="BB33" i="1"/>
  <c r="BA6" i="2"/>
  <c r="D20" i="1"/>
  <c r="C3" i="2"/>
  <c r="L20" i="1"/>
  <c r="K3" i="2"/>
  <c r="P20" i="1"/>
  <c r="O3" i="2"/>
  <c r="T20" i="1"/>
  <c r="S3" i="2"/>
  <c r="AB20" i="1"/>
  <c r="AA3" i="2"/>
  <c r="AF20" i="1"/>
  <c r="AE3" i="2"/>
  <c r="AJ20" i="1"/>
  <c r="AI3" i="2"/>
  <c r="AR20" i="1"/>
  <c r="AQ3" i="2"/>
  <c r="AV20" i="1"/>
  <c r="AU3" i="2"/>
  <c r="AZ20" i="1"/>
  <c r="AY3" i="2"/>
  <c r="BH20" i="1"/>
  <c r="BG3" i="2"/>
  <c r="BA24" i="1"/>
  <c r="AG24" i="1"/>
  <c r="U24" i="1"/>
  <c r="AY4" i="2"/>
  <c r="AZ24" i="1"/>
  <c r="AI4" i="2"/>
  <c r="AJ24" i="1"/>
  <c r="S4" i="2"/>
  <c r="T24" i="1"/>
  <c r="C4" i="2"/>
  <c r="D24" i="1"/>
  <c r="B8" i="2"/>
  <c r="C41" i="1"/>
  <c r="F8" i="2"/>
  <c r="G41" i="1"/>
  <c r="J8" i="2"/>
  <c r="K41" i="1"/>
  <c r="N8" i="2"/>
  <c r="O41" i="1"/>
  <c r="R8" i="2"/>
  <c r="S41" i="1"/>
  <c r="V8" i="2"/>
  <c r="W41" i="1"/>
  <c r="Z8" i="2"/>
  <c r="AA41" i="1"/>
  <c r="AD8" i="2"/>
  <c r="AE41" i="1"/>
  <c r="AH8" i="2"/>
  <c r="AI41" i="1"/>
  <c r="AL8" i="2"/>
  <c r="AM41" i="1"/>
  <c r="AP8" i="2"/>
  <c r="AQ41" i="1"/>
  <c r="AT8" i="2"/>
  <c r="AU41" i="1"/>
  <c r="AX8" i="2"/>
  <c r="AY41" i="1"/>
  <c r="BB8" i="2"/>
  <c r="BC41" i="1"/>
  <c r="BF8" i="2"/>
  <c r="BG41" i="1"/>
  <c r="P41" i="1"/>
  <c r="AF41" i="1"/>
  <c r="AV41" i="1"/>
  <c r="Q2" i="2"/>
  <c r="W3" i="2"/>
  <c r="AT16" i="1"/>
  <c r="AS2" i="2"/>
  <c r="AL16" i="1"/>
  <c r="AK2" i="2"/>
  <c r="AD16" i="1"/>
  <c r="AC2" i="2"/>
  <c r="J16" i="1"/>
  <c r="I2" i="2"/>
  <c r="C16" i="1"/>
  <c r="E20" i="1"/>
  <c r="D3" i="2"/>
  <c r="I20" i="1"/>
  <c r="H3" i="2"/>
  <c r="M20" i="1"/>
  <c r="L3" i="2"/>
  <c r="Q20" i="1"/>
  <c r="P3" i="2"/>
  <c r="U20" i="1"/>
  <c r="T3" i="2"/>
  <c r="Y20" i="1"/>
  <c r="X3" i="2"/>
  <c r="AC20" i="1"/>
  <c r="AB3" i="2"/>
  <c r="AG20" i="1"/>
  <c r="AF3" i="2"/>
  <c r="AK20" i="1"/>
  <c r="AJ3" i="2"/>
  <c r="AO20" i="1"/>
  <c r="AN3" i="2"/>
  <c r="AS20" i="1"/>
  <c r="AR3" i="2"/>
  <c r="AW20" i="1"/>
  <c r="AV3" i="2"/>
  <c r="BA20" i="1"/>
  <c r="AZ3" i="2"/>
  <c r="BE20" i="1"/>
  <c r="BD3" i="2"/>
  <c r="BI20" i="1"/>
  <c r="BH3" i="2"/>
  <c r="K20" i="1"/>
  <c r="S20" i="1"/>
  <c r="AA20" i="1"/>
  <c r="AI20" i="1"/>
  <c r="AQ20" i="1"/>
  <c r="AY20" i="1"/>
  <c r="BG20" i="1"/>
  <c r="AS24" i="1"/>
  <c r="M24" i="1"/>
  <c r="BG24" i="1"/>
  <c r="BF4" i="2"/>
  <c r="BC24" i="1"/>
  <c r="BB4" i="2"/>
  <c r="AY24" i="1"/>
  <c r="AX4" i="2"/>
  <c r="AU24" i="1"/>
  <c r="AT4" i="2"/>
  <c r="AQ24" i="1"/>
  <c r="AP4" i="2"/>
  <c r="AM24" i="1"/>
  <c r="AL4" i="2"/>
  <c r="AI24" i="1"/>
  <c r="AH4" i="2"/>
  <c r="AE24" i="1"/>
  <c r="AD4" i="2"/>
  <c r="AA24" i="1"/>
  <c r="Z4" i="2"/>
  <c r="W24" i="1"/>
  <c r="V4" i="2"/>
  <c r="S24" i="1"/>
  <c r="R4" i="2"/>
  <c r="O24" i="1"/>
  <c r="N4" i="2"/>
  <c r="K24" i="1"/>
  <c r="J4" i="2"/>
  <c r="G24" i="1"/>
  <c r="F4" i="2"/>
  <c r="B5" i="2"/>
  <c r="C29" i="1"/>
  <c r="L41" i="1"/>
  <c r="AB41" i="1"/>
  <c r="AR41" i="1"/>
  <c r="BH41" i="1"/>
  <c r="C9" i="2"/>
  <c r="D44" i="1"/>
  <c r="G9" i="2"/>
  <c r="H44" i="1"/>
  <c r="K9" i="2"/>
  <c r="L44" i="1"/>
  <c r="O9" i="2"/>
  <c r="P44" i="1"/>
  <c r="S9" i="2"/>
  <c r="T44" i="1"/>
  <c r="W9" i="2"/>
  <c r="X44" i="1"/>
  <c r="AA9" i="2"/>
  <c r="AB44" i="1"/>
  <c r="AE9" i="2"/>
  <c r="AF44" i="1"/>
  <c r="AI9" i="2"/>
  <c r="AJ44" i="1"/>
  <c r="AM9" i="2"/>
  <c r="AN44" i="1"/>
  <c r="AQ9" i="2"/>
  <c r="AR44" i="1"/>
  <c r="AU9" i="2"/>
  <c r="AV44" i="1"/>
  <c r="AY9" i="2"/>
  <c r="AZ44" i="1"/>
  <c r="BC9" i="2"/>
  <c r="BD44" i="1"/>
  <c r="BG9" i="2"/>
  <c r="BH44" i="1"/>
  <c r="E10" i="2"/>
  <c r="F47" i="1"/>
  <c r="I10" i="2"/>
  <c r="J47" i="1"/>
  <c r="M10" i="2"/>
  <c r="N47" i="1"/>
  <c r="Q10" i="2"/>
  <c r="R47" i="1"/>
  <c r="U10" i="2"/>
  <c r="V47" i="1"/>
  <c r="Y10" i="2"/>
  <c r="Z47" i="1"/>
  <c r="AC10" i="2"/>
  <c r="AD47" i="1"/>
  <c r="AG10" i="2"/>
  <c r="AH47" i="1"/>
  <c r="AK10" i="2"/>
  <c r="AL47" i="1"/>
  <c r="AO10" i="2"/>
  <c r="AP47" i="1"/>
  <c r="AS10" i="2"/>
  <c r="AT47" i="1"/>
  <c r="AW10" i="2"/>
  <c r="AX47" i="1"/>
  <c r="BA10" i="2"/>
  <c r="BB47" i="1"/>
  <c r="BE10" i="2"/>
  <c r="BF47" i="1"/>
  <c r="AG2" i="2"/>
  <c r="AM3" i="2"/>
  <c r="BF16" i="1"/>
  <c r="BE2" i="2"/>
  <c r="BB16" i="1"/>
  <c r="BA2" i="2"/>
  <c r="AP16" i="1"/>
  <c r="AO2" i="2"/>
  <c r="Z16" i="1"/>
  <c r="Y2" i="2"/>
  <c r="V16" i="1"/>
  <c r="U2" i="2"/>
  <c r="N16" i="1"/>
  <c r="M2" i="2"/>
  <c r="F16" i="1"/>
  <c r="E2" i="2"/>
  <c r="G20" i="1"/>
  <c r="W20" i="1"/>
  <c r="AU20" i="1"/>
  <c r="BD4" i="2"/>
  <c r="BE24" i="1"/>
  <c r="H4" i="2"/>
  <c r="I24" i="1"/>
  <c r="BB29" i="1"/>
  <c r="BA5" i="2"/>
  <c r="AT29" i="1"/>
  <c r="AS5" i="2"/>
  <c r="AL29" i="1"/>
  <c r="AK5" i="2"/>
  <c r="AD29" i="1"/>
  <c r="AC5" i="2"/>
  <c r="Z29" i="1"/>
  <c r="Y5" i="2"/>
  <c r="R29" i="1"/>
  <c r="Q5" i="2"/>
  <c r="F29" i="1"/>
  <c r="E5" i="2"/>
  <c r="D7" i="2"/>
  <c r="E37" i="1"/>
  <c r="L7" i="2"/>
  <c r="M37" i="1"/>
  <c r="T7" i="2"/>
  <c r="U37" i="1"/>
  <c r="AB7" i="2"/>
  <c r="AC37" i="1"/>
  <c r="AJ7" i="2"/>
  <c r="AK37" i="1"/>
  <c r="AR7" i="2"/>
  <c r="AS37" i="1"/>
  <c r="AZ7" i="2"/>
  <c r="BA37" i="1"/>
  <c r="BH7" i="2"/>
  <c r="BI37" i="1"/>
  <c r="F33" i="1"/>
  <c r="E6" i="2"/>
  <c r="N33" i="1"/>
  <c r="M6" i="2"/>
  <c r="V33" i="1"/>
  <c r="U6" i="2"/>
  <c r="AD33" i="1"/>
  <c r="AC6" i="2"/>
  <c r="AL33" i="1"/>
  <c r="AK6" i="2"/>
  <c r="AP33" i="1"/>
  <c r="AO6" i="2"/>
  <c r="AX33" i="1"/>
  <c r="AW6" i="2"/>
  <c r="BF33" i="1"/>
  <c r="BE6" i="2"/>
  <c r="BI16" i="1"/>
  <c r="BA16" i="1"/>
  <c r="AS16" i="1"/>
  <c r="AK16" i="1"/>
  <c r="AC16" i="1"/>
  <c r="U16" i="1"/>
  <c r="M16" i="1"/>
  <c r="E16" i="1"/>
  <c r="BG16" i="1"/>
  <c r="BF2" i="2"/>
  <c r="BC16" i="1"/>
  <c r="BB2" i="2"/>
  <c r="AY16" i="1"/>
  <c r="AX2" i="2"/>
  <c r="AU16" i="1"/>
  <c r="AT2" i="2"/>
  <c r="AQ16" i="1"/>
  <c r="AP2" i="2"/>
  <c r="AM16" i="1"/>
  <c r="AL2" i="2"/>
  <c r="AI16" i="1"/>
  <c r="AH2" i="2"/>
  <c r="AE16" i="1"/>
  <c r="AD2" i="2"/>
  <c r="AA16" i="1"/>
  <c r="Z2" i="2"/>
  <c r="W16" i="1"/>
  <c r="V2" i="2"/>
  <c r="S16" i="1"/>
  <c r="R2" i="2"/>
  <c r="O16" i="1"/>
  <c r="N2" i="2"/>
  <c r="K16" i="1"/>
  <c r="J2" i="2"/>
  <c r="G16" i="1"/>
  <c r="F2" i="2"/>
  <c r="F20" i="1"/>
  <c r="N20" i="1"/>
  <c r="V20" i="1"/>
  <c r="AD20" i="1"/>
  <c r="AL20" i="1"/>
  <c r="AT20" i="1"/>
  <c r="BB20" i="1"/>
  <c r="B4" i="2"/>
  <c r="C24" i="1"/>
  <c r="BD24" i="1"/>
  <c r="AW24" i="1"/>
  <c r="AR24" i="1"/>
  <c r="AK24" i="1"/>
  <c r="X24" i="1"/>
  <c r="Q24" i="1"/>
  <c r="L24" i="1"/>
  <c r="E24" i="1"/>
  <c r="BI29" i="1"/>
  <c r="BA29" i="1"/>
  <c r="AS29" i="1"/>
  <c r="AK29" i="1"/>
  <c r="AC29" i="1"/>
  <c r="U29" i="1"/>
  <c r="BG29" i="1"/>
  <c r="BF5" i="2"/>
  <c r="BC29" i="1"/>
  <c r="BB5" i="2"/>
  <c r="AY29" i="1"/>
  <c r="AX5" i="2"/>
  <c r="AU29" i="1"/>
  <c r="AT5" i="2"/>
  <c r="AQ29" i="1"/>
  <c r="AP5" i="2"/>
  <c r="AM29" i="1"/>
  <c r="AL5" i="2"/>
  <c r="AI29" i="1"/>
  <c r="AH5" i="2"/>
  <c r="AE29" i="1"/>
  <c r="AD5" i="2"/>
  <c r="AA29" i="1"/>
  <c r="Z5" i="2"/>
  <c r="W29" i="1"/>
  <c r="V5" i="2"/>
  <c r="S29" i="1"/>
  <c r="R5" i="2"/>
  <c r="O29" i="1"/>
  <c r="N5" i="2"/>
  <c r="K29" i="1"/>
  <c r="J5" i="2"/>
  <c r="G29" i="1"/>
  <c r="F5" i="2"/>
  <c r="C7" i="2"/>
  <c r="D37" i="1"/>
  <c r="G7" i="2"/>
  <c r="H37" i="1"/>
  <c r="K7" i="2"/>
  <c r="L37" i="1"/>
  <c r="O7" i="2"/>
  <c r="P37" i="1"/>
  <c r="S7" i="2"/>
  <c r="T37" i="1"/>
  <c r="W7" i="2"/>
  <c r="X37" i="1"/>
  <c r="AA7" i="2"/>
  <c r="AB37" i="1"/>
  <c r="AE7" i="2"/>
  <c r="AF37" i="1"/>
  <c r="AI7" i="2"/>
  <c r="AJ37" i="1"/>
  <c r="AM7" i="2"/>
  <c r="AN37" i="1"/>
  <c r="AQ7" i="2"/>
  <c r="AR37" i="1"/>
  <c r="AU7" i="2"/>
  <c r="AV37" i="1"/>
  <c r="AY7" i="2"/>
  <c r="AZ37" i="1"/>
  <c r="BC7" i="2"/>
  <c r="BD37" i="1"/>
  <c r="BG7" i="2"/>
  <c r="BH37" i="1"/>
  <c r="D6" i="2"/>
  <c r="E33" i="1"/>
  <c r="L6" i="2"/>
  <c r="M33" i="1"/>
  <c r="T6" i="2"/>
  <c r="U33" i="1"/>
  <c r="AB6" i="2"/>
  <c r="AC33" i="1"/>
  <c r="AJ6" i="2"/>
  <c r="AK33" i="1"/>
  <c r="AR6" i="2"/>
  <c r="AS33" i="1"/>
  <c r="AZ6" i="2"/>
  <c r="BA33" i="1"/>
  <c r="BH6" i="2"/>
  <c r="BI33" i="1"/>
  <c r="H41" i="1"/>
  <c r="X41" i="1"/>
  <c r="AN41" i="1"/>
  <c r="BD41" i="1"/>
  <c r="AW2" i="2"/>
  <c r="BC3" i="2"/>
  <c r="AH10" i="2"/>
  <c r="AI47" i="1"/>
  <c r="AL10" i="2"/>
  <c r="AM47" i="1"/>
  <c r="AP10" i="2"/>
  <c r="AQ47" i="1"/>
  <c r="AT10" i="2"/>
  <c r="AU47" i="1"/>
  <c r="AX10" i="2"/>
  <c r="AY47" i="1"/>
  <c r="BB10" i="2"/>
  <c r="BC47" i="1"/>
  <c r="BF10" i="2"/>
  <c r="BG47" i="1"/>
  <c r="S47" i="1"/>
  <c r="AA47" i="1"/>
  <c r="E9" i="2"/>
  <c r="G33" i="1"/>
  <c r="F6" i="2"/>
  <c r="K33" i="1"/>
  <c r="J6" i="2"/>
  <c r="O33" i="1"/>
  <c r="N6" i="2"/>
  <c r="S33" i="1"/>
  <c r="R6" i="2"/>
  <c r="W33" i="1"/>
  <c r="V6" i="2"/>
  <c r="AA33" i="1"/>
  <c r="Z6" i="2"/>
  <c r="AE33" i="1"/>
  <c r="AD6" i="2"/>
  <c r="AI33" i="1"/>
  <c r="AH6" i="2"/>
  <c r="AM33" i="1"/>
  <c r="AL6" i="2"/>
  <c r="AQ33" i="1"/>
  <c r="AP6" i="2"/>
  <c r="AU33" i="1"/>
  <c r="AT6" i="2"/>
  <c r="AY33" i="1"/>
  <c r="AX6" i="2"/>
  <c r="BC33" i="1"/>
  <c r="BB6" i="2"/>
  <c r="BG33" i="1"/>
  <c r="BF6" i="2"/>
  <c r="E44" i="1"/>
  <c r="I44" i="1"/>
  <c r="M44" i="1"/>
  <c r="Q44" i="1"/>
  <c r="U44" i="1"/>
  <c r="Y44" i="1"/>
  <c r="AC44" i="1"/>
  <c r="AG44" i="1"/>
  <c r="AK44" i="1"/>
  <c r="AO44" i="1"/>
  <c r="AS44" i="1"/>
  <c r="AW44" i="1"/>
  <c r="BA44" i="1"/>
  <c r="BE44" i="1"/>
  <c r="BI44" i="1"/>
  <c r="T47" i="1"/>
  <c r="AB47" i="1"/>
  <c r="AN47" i="1"/>
  <c r="BD47" i="1"/>
  <c r="U9" i="2"/>
  <c r="P10" i="2"/>
  <c r="Q47" i="1"/>
  <c r="T10" i="2"/>
  <c r="U47" i="1"/>
  <c r="X10" i="2"/>
  <c r="Y47" i="1"/>
  <c r="AB10" i="2"/>
  <c r="AC47" i="1"/>
  <c r="AF10" i="2"/>
  <c r="AG47" i="1"/>
  <c r="AJ10" i="2"/>
  <c r="AK47" i="1"/>
  <c r="AN10" i="2"/>
  <c r="AO47" i="1"/>
  <c r="AR10" i="2"/>
  <c r="AS47" i="1"/>
  <c r="AV10" i="2"/>
  <c r="AW47" i="1"/>
  <c r="AZ10" i="2"/>
  <c r="BA47" i="1"/>
  <c r="BD10" i="2"/>
  <c r="BE47" i="1"/>
  <c r="BH10" i="2"/>
  <c r="BI47" i="1"/>
  <c r="J44" i="1"/>
  <c r="N44" i="1"/>
  <c r="R44" i="1"/>
  <c r="Z44" i="1"/>
  <c r="AD44" i="1"/>
  <c r="AH44" i="1"/>
  <c r="AL44" i="1"/>
  <c r="AP44" i="1"/>
  <c r="AT44" i="1"/>
  <c r="AX44" i="1"/>
  <c r="BF44" i="1"/>
  <c r="C47" i="1"/>
  <c r="G47" i="1"/>
  <c r="K47" i="1"/>
  <c r="O47" i="1"/>
  <c r="W47" i="1"/>
  <c r="AE47" i="1"/>
  <c r="AR47" i="1"/>
  <c r="BH47" i="1"/>
</calcChain>
</file>

<file path=xl/sharedStrings.xml><?xml version="1.0" encoding="utf-8"?>
<sst xmlns="http://schemas.openxmlformats.org/spreadsheetml/2006/main" count="127" uniqueCount="55">
  <si>
    <t>Table 4.7. Investment in Private Nonresidential Fixed Assets by Industry Group and Legal Form of Organization</t>
  </si>
  <si>
    <t xml:space="preserve">[Billions of dollars] </t>
  </si>
  <si>
    <t xml:space="preserve">Bureau of Economic Analysis </t>
  </si>
  <si>
    <t>Last Revised on: August 8, 2019</t>
  </si>
  <si>
    <t>Line</t>
  </si>
  <si>
    <t xml:space="preserve">        Private nonresidential fixed assets</t>
  </si>
  <si>
    <t xml:space="preserve">          Equipment</t>
  </si>
  <si>
    <t xml:space="preserve">          Structures</t>
  </si>
  <si>
    <t xml:space="preserve">          Intellectual property products</t>
  </si>
  <si>
    <t>By selected industry group:</t>
  </si>
  <si>
    <t xml:space="preserve">  Farms</t>
  </si>
  <si>
    <t xml:space="preserve">    Equipment</t>
  </si>
  <si>
    <t xml:space="preserve">    Structures</t>
  </si>
  <si>
    <t xml:space="preserve">    Intellectual property products</t>
  </si>
  <si>
    <t xml:space="preserve">  Manufacturing</t>
  </si>
  <si>
    <t xml:space="preserve">  Nonfarm nonmanufacturing</t>
  </si>
  <si>
    <t>By legal form of organization:</t>
  </si>
  <si>
    <t xml:space="preserve">  Corporate</t>
  </si>
  <si>
    <t xml:space="preserve">    By corporate industry group:</t>
  </si>
  <si>
    <t xml:space="preserve">      Farms</t>
  </si>
  <si>
    <t xml:space="preserve">        Equipment</t>
  </si>
  <si>
    <t xml:space="preserve">        Structures</t>
  </si>
  <si>
    <t xml:space="preserve">        Intellectual property products</t>
  </si>
  <si>
    <t xml:space="preserve">      Manufacturing</t>
  </si>
  <si>
    <t xml:space="preserve">      Nonfarm nonmanufacturing</t>
  </si>
  <si>
    <t xml:space="preserve">    By corporate financial and nonfinancial:</t>
  </si>
  <si>
    <t xml:space="preserve">      Financial</t>
  </si>
  <si>
    <t xml:space="preserve">      Nonfinancial</t>
  </si>
  <si>
    <t xml:space="preserve">  Noncorporate</t>
  </si>
  <si>
    <t xml:space="preserve">    By noncorporate industry group:</t>
  </si>
  <si>
    <t xml:space="preserve">    By noncorporate legal form of organization:</t>
  </si>
  <si>
    <t xml:space="preserve">      Sole proprietorships</t>
  </si>
  <si>
    <t xml:space="preserve">      Partnerships</t>
  </si>
  <si>
    <t xml:space="preserve">      Nonprofit institutions</t>
  </si>
  <si>
    <t xml:space="preserve">      Households</t>
  </si>
  <si>
    <t xml:space="preserve">      Tax-exempt cooperatives</t>
  </si>
  <si>
    <t>Corporate %</t>
  </si>
  <si>
    <t>NonCorp %</t>
  </si>
  <si>
    <t>FS</t>
  </si>
  <si>
    <t>FE</t>
  </si>
  <si>
    <t>FIPP</t>
  </si>
  <si>
    <t>MFGS</t>
  </si>
  <si>
    <t>MFGE</t>
  </si>
  <si>
    <t>MFGIPP</t>
  </si>
  <si>
    <t>NFNMS</t>
  </si>
  <si>
    <t>NFNME</t>
  </si>
  <si>
    <t>NFNMIPP</t>
  </si>
  <si>
    <t>RESCORP</t>
  </si>
  <si>
    <t>% Total</t>
  </si>
  <si>
    <t>FARMETOT</t>
  </si>
  <si>
    <t>FARMSTOT</t>
  </si>
  <si>
    <t>FARMIPPTOT</t>
  </si>
  <si>
    <t>MFGETOT</t>
  </si>
  <si>
    <t>MFGSTOT</t>
  </si>
  <si>
    <t>MFGIPPTOT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</si>
</sst>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16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able_5_7_inv_by_sec_organization_res.csv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_5_7_inv_by_sec_organizati"/>
    </sheetNames>
    <sheetDataSet>
      <sheetData sheetId="0">
        <row r="11">
          <cell r="C11">
            <v>1.4869888475836432E-2</v>
          </cell>
          <cell r="D11">
            <v>2.2222222222222223E-2</v>
          </cell>
          <cell r="E11">
            <v>2.7027027027027029E-2</v>
          </cell>
          <cell r="F11">
            <v>3.0395136778115502E-2</v>
          </cell>
          <cell r="G11">
            <v>3.1339031339031341E-2</v>
          </cell>
          <cell r="H11">
            <v>2.8409090909090908E-2</v>
          </cell>
          <cell r="I11">
            <v>2.6946107784431138E-2</v>
          </cell>
          <cell r="J11">
            <v>2.3809523809523808E-2</v>
          </cell>
          <cell r="K11">
            <v>1.2437810945273631E-2</v>
          </cell>
          <cell r="L11">
            <v>1.3513513513513514E-2</v>
          </cell>
          <cell r="M11">
            <v>1.3824884792626727E-2</v>
          </cell>
          <cell r="N11">
            <v>1.3745704467353952E-2</v>
          </cell>
          <cell r="O11">
            <v>1.3812154696132596E-2</v>
          </cell>
          <cell r="P11">
            <v>1.4048531289910602E-2</v>
          </cell>
          <cell r="Q11">
            <v>1.2949640287769784E-2</v>
          </cell>
          <cell r="R11">
            <v>8.9955022488755615E-3</v>
          </cell>
          <cell r="S11">
            <v>6.9124423963133636E-3</v>
          </cell>
          <cell r="T11">
            <v>6.9444444444444449E-3</v>
          </cell>
          <cell r="U11">
            <v>7.9710144927536246E-3</v>
          </cell>
          <cell r="V11">
            <v>9.4722598105548023E-3</v>
          </cell>
          <cell r="W11">
            <v>9.2664092664092659E-3</v>
          </cell>
          <cell r="X11">
            <v>1.0116731517509728E-2</v>
          </cell>
          <cell r="Y11">
            <v>9.0252707581227436E-3</v>
          </cell>
          <cell r="Z11">
            <v>9.3109869646182501E-3</v>
          </cell>
          <cell r="AA11">
            <v>8.9285714285714281E-3</v>
          </cell>
          <cell r="AB11">
            <v>9.4952523738130925E-3</v>
          </cell>
          <cell r="AC11">
            <v>9.3696763202725727E-3</v>
          </cell>
          <cell r="AD11">
            <v>8.4067253803042433E-3</v>
          </cell>
          <cell r="AE11">
            <v>7.8064012490241998E-3</v>
          </cell>
          <cell r="AF11">
            <v>7.8125E-3</v>
          </cell>
          <cell r="AG11">
            <v>7.9265748852732579E-3</v>
          </cell>
          <cell r="AH11">
            <v>9.4936708860759497E-3</v>
          </cell>
          <cell r="AI11">
            <v>8.2449941107184937E-3</v>
          </cell>
          <cell r="AJ11">
            <v>7.3221757322175732E-3</v>
          </cell>
          <cell r="AK11">
            <v>8.0296479308214954E-3</v>
          </cell>
          <cell r="AL11">
            <v>9.8734958346189446E-3</v>
          </cell>
          <cell r="AM11">
            <v>8.9360513822954474E-3</v>
          </cell>
          <cell r="AN11">
            <v>1.0915867944621937E-2</v>
          </cell>
          <cell r="AO11">
            <v>9.7898758357211069E-3</v>
          </cell>
          <cell r="AP11">
            <v>1.0394110004330879E-2</v>
          </cell>
          <cell r="AQ11">
            <v>1.1330861145447055E-2</v>
          </cell>
          <cell r="AR11">
            <v>1.1111111111111112E-2</v>
          </cell>
          <cell r="AS11">
            <v>1.0939741750358679E-2</v>
          </cell>
          <cell r="AT11">
            <v>1.098728614032334E-2</v>
          </cell>
          <cell r="AU11">
            <v>1.0269405174713258E-2</v>
          </cell>
          <cell r="AV11">
            <v>9.9275870123802842E-3</v>
          </cell>
          <cell r="AW11">
            <v>1.014077785731329E-2</v>
          </cell>
          <cell r="AX11">
            <v>1.1585807385952208E-2</v>
          </cell>
          <cell r="AY11">
            <v>1.3372093023255816E-2</v>
          </cell>
          <cell r="AZ11">
            <v>1.3846153846153847E-2</v>
          </cell>
          <cell r="BA11">
            <v>1.1949017525225702E-2</v>
          </cell>
          <cell r="BB11">
            <v>1.2407602956705385E-2</v>
          </cell>
          <cell r="BC11">
            <v>1.2500000000000001E-2</v>
          </cell>
          <cell r="BD11">
            <v>1.2549019607843138E-2</v>
          </cell>
          <cell r="BE11">
            <v>1.285255265976437E-2</v>
          </cell>
          <cell r="BF11">
            <v>1.3095613758283373E-2</v>
          </cell>
          <cell r="BG11">
            <v>1.3171080887616319E-2</v>
          </cell>
          <cell r="BH11">
            <v>1.2703453751488685E-2</v>
          </cell>
          <cell r="BI11">
            <v>1.2458682939232139E-2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I112"/>
  <sheetViews>
    <sheetView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35" sqref="C35:BI35"/>
    </sheetView>
  </sheetViews>
  <sheetFormatPr baseColWidth="10" defaultRowHeight="16" x14ac:dyDescent="0.2"/>
  <cols>
    <col min="2" max="2" width="39.6640625" bestFit="1" customWidth="1"/>
  </cols>
  <sheetData>
    <row r="1" spans="1:61" x14ac:dyDescent="0.2">
      <c r="A1" t="s">
        <v>0</v>
      </c>
    </row>
    <row r="2" spans="1:61" x14ac:dyDescent="0.2">
      <c r="A2" t="s">
        <v>1</v>
      </c>
    </row>
    <row r="3" spans="1:61" x14ac:dyDescent="0.2">
      <c r="A3" t="s">
        <v>2</v>
      </c>
    </row>
    <row r="4" spans="1:61" x14ac:dyDescent="0.2">
      <c r="A4" t="s">
        <v>3</v>
      </c>
    </row>
    <row r="5" spans="1:61" x14ac:dyDescent="0.2">
      <c r="A5" t="s">
        <v>4</v>
      </c>
      <c r="C5">
        <v>1960</v>
      </c>
      <c r="D5">
        <v>1961</v>
      </c>
      <c r="E5">
        <v>1962</v>
      </c>
      <c r="F5">
        <v>1963</v>
      </c>
      <c r="G5">
        <v>1964</v>
      </c>
      <c r="H5">
        <v>1965</v>
      </c>
      <c r="I5">
        <v>1966</v>
      </c>
      <c r="J5">
        <v>1967</v>
      </c>
      <c r="K5">
        <v>1968</v>
      </c>
      <c r="L5">
        <v>1969</v>
      </c>
      <c r="M5">
        <v>1970</v>
      </c>
      <c r="N5">
        <v>1971</v>
      </c>
      <c r="O5">
        <v>1972</v>
      </c>
      <c r="P5">
        <v>1973</v>
      </c>
      <c r="Q5">
        <v>1974</v>
      </c>
      <c r="R5">
        <v>1975</v>
      </c>
      <c r="S5">
        <v>1976</v>
      </c>
      <c r="T5">
        <v>1977</v>
      </c>
      <c r="U5">
        <v>1978</v>
      </c>
      <c r="V5">
        <v>1979</v>
      </c>
      <c r="W5">
        <v>1980</v>
      </c>
      <c r="X5">
        <v>1981</v>
      </c>
      <c r="Y5">
        <v>1982</v>
      </c>
      <c r="Z5">
        <v>1983</v>
      </c>
      <c r="AA5">
        <v>1984</v>
      </c>
      <c r="AB5">
        <v>1985</v>
      </c>
      <c r="AC5">
        <v>1986</v>
      </c>
      <c r="AD5">
        <v>1987</v>
      </c>
      <c r="AE5">
        <v>1988</v>
      </c>
      <c r="AF5">
        <v>1989</v>
      </c>
      <c r="AG5">
        <v>1990</v>
      </c>
      <c r="AH5">
        <v>1991</v>
      </c>
      <c r="AI5">
        <v>1992</v>
      </c>
      <c r="AJ5">
        <v>1993</v>
      </c>
      <c r="AK5">
        <v>1994</v>
      </c>
      <c r="AL5">
        <v>1995</v>
      </c>
      <c r="AM5">
        <v>1996</v>
      </c>
      <c r="AN5">
        <v>1997</v>
      </c>
      <c r="AO5">
        <v>1998</v>
      </c>
      <c r="AP5">
        <v>1999</v>
      </c>
      <c r="AQ5">
        <v>2000</v>
      </c>
      <c r="AR5">
        <v>2001</v>
      </c>
      <c r="AS5">
        <v>2002</v>
      </c>
      <c r="AT5">
        <v>2003</v>
      </c>
      <c r="AU5">
        <v>2004</v>
      </c>
      <c r="AV5">
        <v>2005</v>
      </c>
      <c r="AW5">
        <v>2006</v>
      </c>
      <c r="AX5">
        <v>2007</v>
      </c>
      <c r="AY5">
        <v>2008</v>
      </c>
      <c r="AZ5">
        <v>2009</v>
      </c>
      <c r="BA5">
        <v>2010</v>
      </c>
      <c r="BB5">
        <v>2011</v>
      </c>
      <c r="BC5">
        <v>2012</v>
      </c>
      <c r="BD5">
        <v>2013</v>
      </c>
      <c r="BE5">
        <v>2014</v>
      </c>
      <c r="BF5">
        <v>2015</v>
      </c>
      <c r="BG5">
        <v>2016</v>
      </c>
      <c r="BH5">
        <v>2017</v>
      </c>
      <c r="BI5">
        <v>2018</v>
      </c>
    </row>
    <row r="7" spans="1:61" x14ac:dyDescent="0.2">
      <c r="A7">
        <v>1</v>
      </c>
      <c r="B7" t="s">
        <v>5</v>
      </c>
      <c r="C7">
        <v>55.9</v>
      </c>
      <c r="D7">
        <v>56.3</v>
      </c>
      <c r="E7">
        <v>61.1</v>
      </c>
      <c r="F7">
        <v>64.5</v>
      </c>
      <c r="G7">
        <v>72</v>
      </c>
      <c r="H7">
        <v>85</v>
      </c>
      <c r="I7">
        <v>96.4</v>
      </c>
      <c r="J7">
        <v>98.4</v>
      </c>
      <c r="K7">
        <v>106.7</v>
      </c>
      <c r="L7">
        <v>119.1</v>
      </c>
      <c r="M7">
        <v>123</v>
      </c>
      <c r="N7">
        <v>128.5</v>
      </c>
      <c r="O7">
        <v>144.9</v>
      </c>
      <c r="P7">
        <v>171.2</v>
      </c>
      <c r="Q7">
        <v>189.7</v>
      </c>
      <c r="R7">
        <v>195.5</v>
      </c>
      <c r="S7">
        <v>217.3</v>
      </c>
      <c r="T7">
        <v>256.3</v>
      </c>
      <c r="U7">
        <v>310.8</v>
      </c>
      <c r="V7">
        <v>370.5</v>
      </c>
      <c r="W7">
        <v>402.3</v>
      </c>
      <c r="X7">
        <v>467.6</v>
      </c>
      <c r="Y7">
        <v>477.2</v>
      </c>
      <c r="Z7">
        <v>474.3</v>
      </c>
      <c r="AA7">
        <v>557.5</v>
      </c>
      <c r="AB7">
        <v>602.4</v>
      </c>
      <c r="AC7">
        <v>595.79999999999995</v>
      </c>
      <c r="AD7">
        <v>608.1</v>
      </c>
      <c r="AE7">
        <v>654.4</v>
      </c>
      <c r="AF7">
        <v>705.8</v>
      </c>
      <c r="AG7">
        <v>732.3</v>
      </c>
      <c r="AH7">
        <v>713.7</v>
      </c>
      <c r="AI7">
        <v>728.5</v>
      </c>
      <c r="AJ7">
        <v>792.5</v>
      </c>
      <c r="AK7">
        <v>860.4</v>
      </c>
      <c r="AL7">
        <v>957.2</v>
      </c>
      <c r="AM7">
        <v>1041.5999999999999</v>
      </c>
      <c r="AN7">
        <v>1142.8</v>
      </c>
      <c r="AO7">
        <v>1245.2</v>
      </c>
      <c r="AP7">
        <v>1352</v>
      </c>
      <c r="AQ7">
        <v>1478.8</v>
      </c>
      <c r="AR7">
        <v>1437.4</v>
      </c>
      <c r="AS7">
        <v>1327.9</v>
      </c>
      <c r="AT7">
        <v>1349.1</v>
      </c>
      <c r="AU7">
        <v>1444</v>
      </c>
      <c r="AV7">
        <v>1598.2</v>
      </c>
      <c r="AW7">
        <v>1770.8</v>
      </c>
      <c r="AX7">
        <v>1923.8</v>
      </c>
      <c r="AY7">
        <v>1972.4</v>
      </c>
      <c r="AZ7">
        <v>1664.3</v>
      </c>
      <c r="BA7">
        <v>1727.2</v>
      </c>
      <c r="BB7">
        <v>1900.9</v>
      </c>
      <c r="BC7">
        <v>2101.1999999999998</v>
      </c>
      <c r="BD7">
        <v>2191.4</v>
      </c>
      <c r="BE7">
        <v>2376.9</v>
      </c>
      <c r="BF7">
        <v>2417.9</v>
      </c>
      <c r="BG7">
        <v>2411.3000000000002</v>
      </c>
      <c r="BH7">
        <v>2542.6999999999998</v>
      </c>
      <c r="BI7">
        <v>2751.2</v>
      </c>
    </row>
    <row r="8" spans="1:61" x14ac:dyDescent="0.2">
      <c r="A8">
        <v>2</v>
      </c>
      <c r="B8" t="s">
        <v>6</v>
      </c>
      <c r="C8">
        <v>29.3</v>
      </c>
      <c r="D8">
        <v>28.6</v>
      </c>
      <c r="E8">
        <v>31.9</v>
      </c>
      <c r="F8">
        <v>34.200000000000003</v>
      </c>
      <c r="G8">
        <v>38.700000000000003</v>
      </c>
      <c r="H8">
        <v>45.9</v>
      </c>
      <c r="I8">
        <v>53.3</v>
      </c>
      <c r="J8">
        <v>53.7</v>
      </c>
      <c r="K8">
        <v>58.6</v>
      </c>
      <c r="L8">
        <v>65.2</v>
      </c>
      <c r="M8">
        <v>66.099999999999994</v>
      </c>
      <c r="N8">
        <v>68.5</v>
      </c>
      <c r="O8">
        <v>78.400000000000006</v>
      </c>
      <c r="P8">
        <v>95.2</v>
      </c>
      <c r="Q8">
        <v>105.5</v>
      </c>
      <c r="R8">
        <v>107.9</v>
      </c>
      <c r="S8">
        <v>122.1</v>
      </c>
      <c r="T8">
        <v>149.19999999999999</v>
      </c>
      <c r="U8">
        <v>181.1</v>
      </c>
      <c r="V8">
        <v>210.1</v>
      </c>
      <c r="W8">
        <v>217.6</v>
      </c>
      <c r="X8">
        <v>242.6</v>
      </c>
      <c r="Y8">
        <v>234.7</v>
      </c>
      <c r="Z8">
        <v>245.4</v>
      </c>
      <c r="AA8">
        <v>289.60000000000002</v>
      </c>
      <c r="AB8">
        <v>302.5</v>
      </c>
      <c r="AC8">
        <v>307.5</v>
      </c>
      <c r="AD8">
        <v>311.8</v>
      </c>
      <c r="AE8">
        <v>340.6</v>
      </c>
      <c r="AF8">
        <v>365.1</v>
      </c>
      <c r="AG8">
        <v>363.8</v>
      </c>
      <c r="AH8">
        <v>355</v>
      </c>
      <c r="AI8">
        <v>376</v>
      </c>
      <c r="AJ8">
        <v>422.3</v>
      </c>
      <c r="AK8">
        <v>474.4</v>
      </c>
      <c r="AL8">
        <v>526.20000000000005</v>
      </c>
      <c r="AM8">
        <v>563.20000000000005</v>
      </c>
      <c r="AN8">
        <v>605.70000000000005</v>
      </c>
      <c r="AO8">
        <v>653.9</v>
      </c>
      <c r="AP8">
        <v>705.4</v>
      </c>
      <c r="AQ8">
        <v>752.8</v>
      </c>
      <c r="AR8">
        <v>696.2</v>
      </c>
      <c r="AS8">
        <v>643.4</v>
      </c>
      <c r="AT8">
        <v>652.4</v>
      </c>
      <c r="AU8">
        <v>707.6</v>
      </c>
      <c r="AV8">
        <v>781.6</v>
      </c>
      <c r="AW8">
        <v>851.4</v>
      </c>
      <c r="AX8">
        <v>885.3</v>
      </c>
      <c r="AY8">
        <v>846.7</v>
      </c>
      <c r="AZ8">
        <v>663.2</v>
      </c>
      <c r="BA8">
        <v>783.2</v>
      </c>
      <c r="BB8">
        <v>887.2</v>
      </c>
      <c r="BC8">
        <v>984.1</v>
      </c>
      <c r="BD8">
        <v>1022</v>
      </c>
      <c r="BE8">
        <v>1085.5</v>
      </c>
      <c r="BF8">
        <v>1101.7</v>
      </c>
      <c r="BG8">
        <v>1072.4000000000001</v>
      </c>
      <c r="BH8">
        <v>1122.7</v>
      </c>
      <c r="BI8">
        <v>1208.8</v>
      </c>
    </row>
    <row r="9" spans="1:61" x14ac:dyDescent="0.2">
      <c r="A9">
        <v>3</v>
      </c>
      <c r="B9" t="s">
        <v>7</v>
      </c>
      <c r="C9">
        <v>19.5</v>
      </c>
      <c r="D9">
        <v>19.7</v>
      </c>
      <c r="E9">
        <v>20.8</v>
      </c>
      <c r="F9">
        <v>21</v>
      </c>
      <c r="G9">
        <v>23.6</v>
      </c>
      <c r="H9">
        <v>27.9</v>
      </c>
      <c r="I9">
        <v>30.4</v>
      </c>
      <c r="J9">
        <v>30.7</v>
      </c>
      <c r="K9">
        <v>32.6</v>
      </c>
      <c r="L9">
        <v>36.799999999999997</v>
      </c>
      <c r="M9">
        <v>39</v>
      </c>
      <c r="N9">
        <v>41.3</v>
      </c>
      <c r="O9">
        <v>46</v>
      </c>
      <c r="P9">
        <v>53.5</v>
      </c>
      <c r="Q9">
        <v>58.8</v>
      </c>
      <c r="R9">
        <v>59.8</v>
      </c>
      <c r="S9">
        <v>63.1</v>
      </c>
      <c r="T9">
        <v>71.400000000000006</v>
      </c>
      <c r="U9">
        <v>89.5</v>
      </c>
      <c r="V9">
        <v>112.5</v>
      </c>
      <c r="W9">
        <v>130.6</v>
      </c>
      <c r="X9">
        <v>160.5</v>
      </c>
      <c r="Y9">
        <v>170.1</v>
      </c>
      <c r="Z9">
        <v>147.80000000000001</v>
      </c>
      <c r="AA9">
        <v>173.2</v>
      </c>
      <c r="AB9">
        <v>194.8</v>
      </c>
      <c r="AC9">
        <v>175.2</v>
      </c>
      <c r="AD9">
        <v>176.1</v>
      </c>
      <c r="AE9">
        <v>181.2</v>
      </c>
      <c r="AF9">
        <v>190.6</v>
      </c>
      <c r="AG9">
        <v>204.1</v>
      </c>
      <c r="AH9">
        <v>179.6</v>
      </c>
      <c r="AI9">
        <v>164.8</v>
      </c>
      <c r="AJ9">
        <v>173.3</v>
      </c>
      <c r="AK9">
        <v>180.2</v>
      </c>
      <c r="AL9">
        <v>204.1</v>
      </c>
      <c r="AM9">
        <v>225.1</v>
      </c>
      <c r="AN9">
        <v>249.1</v>
      </c>
      <c r="AO9">
        <v>273.2</v>
      </c>
      <c r="AP9">
        <v>281.5</v>
      </c>
      <c r="AQ9">
        <v>314.7</v>
      </c>
      <c r="AR9">
        <v>326.2</v>
      </c>
      <c r="AS9">
        <v>278.3</v>
      </c>
      <c r="AT9">
        <v>278</v>
      </c>
      <c r="AU9">
        <v>298.60000000000002</v>
      </c>
      <c r="AV9">
        <v>343.4</v>
      </c>
      <c r="AW9">
        <v>413</v>
      </c>
      <c r="AX9">
        <v>493.7</v>
      </c>
      <c r="AY9">
        <v>551.4</v>
      </c>
      <c r="AZ9">
        <v>436.7</v>
      </c>
      <c r="BA9">
        <v>365.8</v>
      </c>
      <c r="BB9">
        <v>391.5</v>
      </c>
      <c r="BC9">
        <v>461.4</v>
      </c>
      <c r="BD9">
        <v>476.7</v>
      </c>
      <c r="BE9">
        <v>561</v>
      </c>
      <c r="BF9">
        <v>552.9</v>
      </c>
      <c r="BG9">
        <v>525.1</v>
      </c>
      <c r="BH9">
        <v>565.79999999999995</v>
      </c>
      <c r="BI9">
        <v>611.20000000000005</v>
      </c>
    </row>
    <row r="10" spans="1:61" x14ac:dyDescent="0.2">
      <c r="A10">
        <v>4</v>
      </c>
      <c r="B10" t="s">
        <v>8</v>
      </c>
      <c r="C10">
        <v>7.1</v>
      </c>
      <c r="D10">
        <v>8</v>
      </c>
      <c r="E10">
        <v>8.4</v>
      </c>
      <c r="F10">
        <v>9.1999999999999993</v>
      </c>
      <c r="G10">
        <v>9.8000000000000007</v>
      </c>
      <c r="H10">
        <v>11.1</v>
      </c>
      <c r="I10">
        <v>12.8</v>
      </c>
      <c r="J10">
        <v>14</v>
      </c>
      <c r="K10">
        <v>15.5</v>
      </c>
      <c r="L10">
        <v>17.100000000000001</v>
      </c>
      <c r="M10">
        <v>17.899999999999999</v>
      </c>
      <c r="N10">
        <v>18.600000000000001</v>
      </c>
      <c r="O10">
        <v>20.5</v>
      </c>
      <c r="P10">
        <v>22.6</v>
      </c>
      <c r="Q10">
        <v>25.4</v>
      </c>
      <c r="R10">
        <v>27.7</v>
      </c>
      <c r="S10">
        <v>32.1</v>
      </c>
      <c r="T10">
        <v>35.700000000000003</v>
      </c>
      <c r="U10">
        <v>40.200000000000003</v>
      </c>
      <c r="V10">
        <v>47.9</v>
      </c>
      <c r="W10">
        <v>54.1</v>
      </c>
      <c r="X10">
        <v>64.5</v>
      </c>
      <c r="Y10">
        <v>72.400000000000006</v>
      </c>
      <c r="Z10">
        <v>81</v>
      </c>
      <c r="AA10">
        <v>94.7</v>
      </c>
      <c r="AB10">
        <v>105</v>
      </c>
      <c r="AC10">
        <v>113.1</v>
      </c>
      <c r="AD10">
        <v>120.1</v>
      </c>
      <c r="AE10">
        <v>132.69999999999999</v>
      </c>
      <c r="AF10">
        <v>150.1</v>
      </c>
      <c r="AG10">
        <v>164.4</v>
      </c>
      <c r="AH10">
        <v>179.1</v>
      </c>
      <c r="AI10">
        <v>187.7</v>
      </c>
      <c r="AJ10">
        <v>196.9</v>
      </c>
      <c r="AK10">
        <v>205.7</v>
      </c>
      <c r="AL10">
        <v>226.8</v>
      </c>
      <c r="AM10">
        <v>253.3</v>
      </c>
      <c r="AN10">
        <v>288</v>
      </c>
      <c r="AO10">
        <v>318.10000000000002</v>
      </c>
      <c r="AP10">
        <v>365.1</v>
      </c>
      <c r="AQ10">
        <v>411.3</v>
      </c>
      <c r="AR10">
        <v>415</v>
      </c>
      <c r="AS10">
        <v>406.2</v>
      </c>
      <c r="AT10">
        <v>418.7</v>
      </c>
      <c r="AU10">
        <v>437.8</v>
      </c>
      <c r="AV10">
        <v>473.1</v>
      </c>
      <c r="AW10">
        <v>506.3</v>
      </c>
      <c r="AX10">
        <v>544.79999999999995</v>
      </c>
      <c r="AY10">
        <v>574.29999999999995</v>
      </c>
      <c r="AZ10">
        <v>564.4</v>
      </c>
      <c r="BA10">
        <v>578.20000000000005</v>
      </c>
      <c r="BB10">
        <v>622.29999999999995</v>
      </c>
      <c r="BC10">
        <v>655.7</v>
      </c>
      <c r="BD10">
        <v>692.7</v>
      </c>
      <c r="BE10">
        <v>730.5</v>
      </c>
      <c r="BF10">
        <v>763.3</v>
      </c>
      <c r="BG10">
        <v>813.8</v>
      </c>
      <c r="BH10">
        <v>854.2</v>
      </c>
      <c r="BI10">
        <v>931.1</v>
      </c>
    </row>
    <row r="11" spans="1:61" x14ac:dyDescent="0.2">
      <c r="B11" t="s">
        <v>9</v>
      </c>
    </row>
    <row r="12" spans="1:61" x14ac:dyDescent="0.2">
      <c r="A12">
        <v>5</v>
      </c>
      <c r="B12" t="s">
        <v>10</v>
      </c>
      <c r="C12">
        <v>3.4</v>
      </c>
      <c r="D12">
        <v>3.4</v>
      </c>
      <c r="E12">
        <v>3.8</v>
      </c>
      <c r="F12">
        <v>4.4000000000000004</v>
      </c>
      <c r="G12">
        <v>4.5</v>
      </c>
      <c r="H12">
        <v>5.0999999999999996</v>
      </c>
      <c r="I12">
        <v>5.6</v>
      </c>
      <c r="J12">
        <v>5.9</v>
      </c>
      <c r="K12">
        <v>5.5</v>
      </c>
      <c r="L12">
        <v>5.9</v>
      </c>
      <c r="M12">
        <v>6.4</v>
      </c>
      <c r="N12">
        <v>6.6</v>
      </c>
      <c r="O12">
        <v>7.2</v>
      </c>
      <c r="P12">
        <v>9.8000000000000007</v>
      </c>
      <c r="Q12">
        <v>11.1</v>
      </c>
      <c r="R12">
        <v>13.4</v>
      </c>
      <c r="S12">
        <v>14.2</v>
      </c>
      <c r="T12">
        <v>15.8</v>
      </c>
      <c r="U12">
        <v>17.8</v>
      </c>
      <c r="V12">
        <v>20.6</v>
      </c>
      <c r="W12">
        <v>17.7</v>
      </c>
      <c r="X12">
        <v>17.899999999999999</v>
      </c>
      <c r="Y12">
        <v>13.7</v>
      </c>
      <c r="Z12">
        <v>12.8</v>
      </c>
      <c r="AA12">
        <v>13.7</v>
      </c>
      <c r="AB12">
        <v>10.6</v>
      </c>
      <c r="AC12">
        <v>9.5</v>
      </c>
      <c r="AD12">
        <v>9.6</v>
      </c>
      <c r="AE12">
        <v>12.6</v>
      </c>
      <c r="AF12">
        <v>14.5</v>
      </c>
      <c r="AG12">
        <v>15.5</v>
      </c>
      <c r="AH12">
        <v>13.8</v>
      </c>
      <c r="AI12">
        <v>12.2</v>
      </c>
      <c r="AJ12">
        <v>15.8</v>
      </c>
      <c r="AK12">
        <v>18.5</v>
      </c>
      <c r="AL12">
        <v>20.3</v>
      </c>
      <c r="AM12">
        <v>21.6</v>
      </c>
      <c r="AN12">
        <v>25</v>
      </c>
      <c r="AO12">
        <v>24.8</v>
      </c>
      <c r="AP12">
        <v>20.5</v>
      </c>
      <c r="AQ12">
        <v>22.4</v>
      </c>
      <c r="AR12">
        <v>23.8</v>
      </c>
      <c r="AS12">
        <v>26.3</v>
      </c>
      <c r="AT12">
        <v>27.5</v>
      </c>
      <c r="AU12">
        <v>30.5</v>
      </c>
      <c r="AV12">
        <v>31.5</v>
      </c>
      <c r="AW12">
        <v>30</v>
      </c>
      <c r="AX12">
        <v>31.8</v>
      </c>
      <c r="AY12">
        <v>37.4</v>
      </c>
      <c r="AZ12">
        <v>36.700000000000003</v>
      </c>
      <c r="BA12">
        <v>37</v>
      </c>
      <c r="BB12">
        <v>43.3</v>
      </c>
      <c r="BC12">
        <v>55.2</v>
      </c>
      <c r="BD12">
        <v>61.7</v>
      </c>
      <c r="BE12">
        <v>73.099999999999994</v>
      </c>
      <c r="BF12">
        <v>52.5</v>
      </c>
      <c r="BG12">
        <v>43.3</v>
      </c>
      <c r="BH12">
        <v>49.8</v>
      </c>
      <c r="BI12">
        <v>56.5</v>
      </c>
    </row>
    <row r="13" spans="1:61" x14ac:dyDescent="0.2">
      <c r="A13">
        <v>6</v>
      </c>
      <c r="B13" t="s">
        <v>11</v>
      </c>
      <c r="C13">
        <v>2.4</v>
      </c>
      <c r="D13">
        <v>2.5</v>
      </c>
      <c r="E13">
        <v>2.7</v>
      </c>
      <c r="F13">
        <v>3.2</v>
      </c>
      <c r="G13">
        <v>3.4</v>
      </c>
      <c r="H13">
        <v>4</v>
      </c>
      <c r="I13">
        <v>4.5</v>
      </c>
      <c r="J13">
        <v>4.7</v>
      </c>
      <c r="K13">
        <v>4.4000000000000004</v>
      </c>
      <c r="L13">
        <v>4.5999999999999996</v>
      </c>
      <c r="M13">
        <v>5</v>
      </c>
      <c r="N13">
        <v>5.3</v>
      </c>
      <c r="O13">
        <v>6</v>
      </c>
      <c r="P13">
        <v>8</v>
      </c>
      <c r="Q13">
        <v>8.5</v>
      </c>
      <c r="R13">
        <v>10</v>
      </c>
      <c r="S13">
        <v>10.6</v>
      </c>
      <c r="T13">
        <v>11.9</v>
      </c>
      <c r="U13">
        <v>13.3</v>
      </c>
      <c r="V13">
        <v>15.5</v>
      </c>
      <c r="W13">
        <v>13.2</v>
      </c>
      <c r="X13">
        <v>14</v>
      </c>
      <c r="Y13">
        <v>10.7</v>
      </c>
      <c r="Z13">
        <v>10.199999999999999</v>
      </c>
      <c r="AA13">
        <v>11.2</v>
      </c>
      <c r="AB13">
        <v>9.1</v>
      </c>
      <c r="AC13">
        <v>8.4</v>
      </c>
      <c r="AD13">
        <v>8.1999999999999993</v>
      </c>
      <c r="AE13">
        <v>10.9</v>
      </c>
      <c r="AF13">
        <v>12.8</v>
      </c>
      <c r="AG13">
        <v>13.6</v>
      </c>
      <c r="AH13">
        <v>12</v>
      </c>
      <c r="AI13">
        <v>10.6</v>
      </c>
      <c r="AJ13">
        <v>13.3</v>
      </c>
      <c r="AK13">
        <v>15.8</v>
      </c>
      <c r="AL13">
        <v>17.600000000000001</v>
      </c>
      <c r="AM13">
        <v>18.5</v>
      </c>
      <c r="AN13">
        <v>22.3</v>
      </c>
      <c r="AO13">
        <v>22</v>
      </c>
      <c r="AP13">
        <v>17.3</v>
      </c>
      <c r="AQ13">
        <v>18.3</v>
      </c>
      <c r="AR13">
        <v>19.2</v>
      </c>
      <c r="AS13">
        <v>21.5</v>
      </c>
      <c r="AT13">
        <v>22.9</v>
      </c>
      <c r="AU13">
        <v>25.7</v>
      </c>
      <c r="AV13">
        <v>26.2</v>
      </c>
      <c r="AW13">
        <v>25</v>
      </c>
      <c r="AX13">
        <v>26.4</v>
      </c>
      <c r="AY13">
        <v>30</v>
      </c>
      <c r="AZ13">
        <v>29.6</v>
      </c>
      <c r="BA13">
        <v>30.8</v>
      </c>
      <c r="BB13">
        <v>35.9</v>
      </c>
      <c r="BC13">
        <v>46.7</v>
      </c>
      <c r="BD13">
        <v>52.8</v>
      </c>
      <c r="BE13">
        <v>61.6</v>
      </c>
      <c r="BF13">
        <v>44.2</v>
      </c>
      <c r="BG13">
        <v>35.5</v>
      </c>
      <c r="BH13">
        <v>42.1</v>
      </c>
      <c r="BI13">
        <v>48.5</v>
      </c>
    </row>
    <row r="14" spans="1:61" x14ac:dyDescent="0.2">
      <c r="B14" s="1" t="s">
        <v>48</v>
      </c>
      <c r="C14">
        <f>C13/C$8</f>
        <v>8.191126279863481E-2</v>
      </c>
      <c r="D14">
        <f t="shared" ref="D14:BI14" si="0">D13/D$8</f>
        <v>8.7412587412587409E-2</v>
      </c>
      <c r="E14">
        <f t="shared" si="0"/>
        <v>8.4639498432601892E-2</v>
      </c>
      <c r="F14">
        <f t="shared" si="0"/>
        <v>9.3567251461988299E-2</v>
      </c>
      <c r="G14">
        <f t="shared" si="0"/>
        <v>8.7855297157622733E-2</v>
      </c>
      <c r="H14">
        <f t="shared" si="0"/>
        <v>8.714596949891068E-2</v>
      </c>
      <c r="I14">
        <f t="shared" si="0"/>
        <v>8.4427767354596631E-2</v>
      </c>
      <c r="J14">
        <f t="shared" si="0"/>
        <v>8.752327746741155E-2</v>
      </c>
      <c r="K14">
        <f t="shared" si="0"/>
        <v>7.5085324232081918E-2</v>
      </c>
      <c r="L14">
        <f t="shared" si="0"/>
        <v>7.0552147239263799E-2</v>
      </c>
      <c r="M14">
        <f t="shared" si="0"/>
        <v>7.564296520423601E-2</v>
      </c>
      <c r="N14">
        <f t="shared" si="0"/>
        <v>7.7372262773722625E-2</v>
      </c>
      <c r="O14">
        <f t="shared" si="0"/>
        <v>7.6530612244897947E-2</v>
      </c>
      <c r="P14">
        <f t="shared" si="0"/>
        <v>8.4033613445378144E-2</v>
      </c>
      <c r="Q14">
        <f t="shared" si="0"/>
        <v>8.0568720379146919E-2</v>
      </c>
      <c r="R14">
        <f t="shared" si="0"/>
        <v>9.2678405931417976E-2</v>
      </c>
      <c r="S14">
        <f t="shared" si="0"/>
        <v>8.681408681408681E-2</v>
      </c>
      <c r="T14">
        <f t="shared" si="0"/>
        <v>7.9758713136729234E-2</v>
      </c>
      <c r="U14">
        <f t="shared" si="0"/>
        <v>7.3440088348978472E-2</v>
      </c>
      <c r="V14">
        <f t="shared" si="0"/>
        <v>7.3774393146120901E-2</v>
      </c>
      <c r="W14">
        <f t="shared" si="0"/>
        <v>6.0661764705882353E-2</v>
      </c>
      <c r="X14">
        <f t="shared" si="0"/>
        <v>5.7708161582852434E-2</v>
      </c>
      <c r="Y14">
        <f t="shared" si="0"/>
        <v>4.5590115040477205E-2</v>
      </c>
      <c r="Z14">
        <f t="shared" si="0"/>
        <v>4.1564792176039117E-2</v>
      </c>
      <c r="AA14">
        <f t="shared" si="0"/>
        <v>3.8674033149171262E-2</v>
      </c>
      <c r="AB14">
        <f t="shared" si="0"/>
        <v>3.0082644628099172E-2</v>
      </c>
      <c r="AC14">
        <f t="shared" si="0"/>
        <v>2.7317073170731707E-2</v>
      </c>
      <c r="AD14">
        <f t="shared" si="0"/>
        <v>2.629890955740859E-2</v>
      </c>
      <c r="AE14">
        <f t="shared" si="0"/>
        <v>3.2002348796241926E-2</v>
      </c>
      <c r="AF14">
        <f t="shared" si="0"/>
        <v>3.5058887975897013E-2</v>
      </c>
      <c r="AG14">
        <f t="shared" si="0"/>
        <v>3.7383177570093455E-2</v>
      </c>
      <c r="AH14">
        <f t="shared" si="0"/>
        <v>3.3802816901408447E-2</v>
      </c>
      <c r="AI14">
        <f t="shared" si="0"/>
        <v>2.8191489361702127E-2</v>
      </c>
      <c r="AJ14">
        <f t="shared" si="0"/>
        <v>3.149419843713E-2</v>
      </c>
      <c r="AK14">
        <f t="shared" si="0"/>
        <v>3.3305227655986515E-2</v>
      </c>
      <c r="AL14">
        <f t="shared" si="0"/>
        <v>3.3447358418852144E-2</v>
      </c>
      <c r="AM14">
        <f t="shared" si="0"/>
        <v>3.284801136363636E-2</v>
      </c>
      <c r="AN14">
        <f t="shared" si="0"/>
        <v>3.6816906059105169E-2</v>
      </c>
      <c r="AO14">
        <f t="shared" si="0"/>
        <v>3.3644288117449149E-2</v>
      </c>
      <c r="AP14">
        <f t="shared" si="0"/>
        <v>2.4525092146299974E-2</v>
      </c>
      <c r="AQ14">
        <f t="shared" si="0"/>
        <v>2.4309245483528166E-2</v>
      </c>
      <c r="AR14">
        <f t="shared" si="0"/>
        <v>2.7578282102844007E-2</v>
      </c>
      <c r="AS14">
        <f t="shared" si="0"/>
        <v>3.3416226297792978E-2</v>
      </c>
      <c r="AT14">
        <f t="shared" si="0"/>
        <v>3.5101164929491106E-2</v>
      </c>
      <c r="AU14">
        <f t="shared" si="0"/>
        <v>3.6319954776710003E-2</v>
      </c>
      <c r="AV14">
        <f t="shared" si="0"/>
        <v>3.3520982599795288E-2</v>
      </c>
      <c r="AW14">
        <f t="shared" si="0"/>
        <v>2.9363401456424711E-2</v>
      </c>
      <c r="AX14">
        <f t="shared" si="0"/>
        <v>2.9820399864452729E-2</v>
      </c>
      <c r="AY14">
        <f t="shared" si="0"/>
        <v>3.5431675918270934E-2</v>
      </c>
      <c r="AZ14">
        <f t="shared" si="0"/>
        <v>4.4632086851628471E-2</v>
      </c>
      <c r="BA14">
        <f t="shared" si="0"/>
        <v>3.9325842696629212E-2</v>
      </c>
      <c r="BB14">
        <f t="shared" si="0"/>
        <v>4.0464382326420197E-2</v>
      </c>
      <c r="BC14">
        <f t="shared" si="0"/>
        <v>4.7454526978965551E-2</v>
      </c>
      <c r="BD14">
        <f t="shared" si="0"/>
        <v>5.1663405088062622E-2</v>
      </c>
      <c r="BE14">
        <f t="shared" si="0"/>
        <v>5.6748042376784893E-2</v>
      </c>
      <c r="BF14">
        <f t="shared" si="0"/>
        <v>4.0119814831623857E-2</v>
      </c>
      <c r="BG14">
        <f t="shared" si="0"/>
        <v>3.310331965684446E-2</v>
      </c>
      <c r="BH14">
        <f t="shared" si="0"/>
        <v>3.7498886612630268E-2</v>
      </c>
      <c r="BI14">
        <f t="shared" si="0"/>
        <v>4.0122435473196563E-2</v>
      </c>
    </row>
    <row r="15" spans="1:61" x14ac:dyDescent="0.2">
      <c r="B15" t="s">
        <v>36</v>
      </c>
      <c r="C15">
        <f>C55/C$13</f>
        <v>8.3333333333333343E-2</v>
      </c>
      <c r="D15">
        <f t="shared" ref="D15:BI15" si="1">D55/D$13</f>
        <v>0.08</v>
      </c>
      <c r="E15">
        <f t="shared" si="1"/>
        <v>7.407407407407407E-2</v>
      </c>
      <c r="F15">
        <f t="shared" si="1"/>
        <v>6.25E-2</v>
      </c>
      <c r="G15">
        <f t="shared" si="1"/>
        <v>5.8823529411764712E-2</v>
      </c>
      <c r="H15">
        <f t="shared" si="1"/>
        <v>0.05</v>
      </c>
      <c r="I15">
        <f t="shared" si="1"/>
        <v>6.6666666666666666E-2</v>
      </c>
      <c r="J15">
        <f t="shared" si="1"/>
        <v>6.3829787234042548E-2</v>
      </c>
      <c r="K15">
        <f t="shared" si="1"/>
        <v>6.8181818181818177E-2</v>
      </c>
      <c r="L15">
        <f t="shared" si="1"/>
        <v>6.5217391304347824E-2</v>
      </c>
      <c r="M15">
        <f t="shared" si="1"/>
        <v>0.08</v>
      </c>
      <c r="N15">
        <f t="shared" si="1"/>
        <v>7.5471698113207558E-2</v>
      </c>
      <c r="O15">
        <f t="shared" si="1"/>
        <v>6.6666666666666666E-2</v>
      </c>
      <c r="P15">
        <f t="shared" si="1"/>
        <v>7.4999999999999997E-2</v>
      </c>
      <c r="Q15">
        <f t="shared" si="1"/>
        <v>8.2352941176470587E-2</v>
      </c>
      <c r="R15">
        <f t="shared" si="1"/>
        <v>0.09</v>
      </c>
      <c r="S15">
        <f t="shared" si="1"/>
        <v>9.4339622641509441E-2</v>
      </c>
      <c r="T15">
        <f t="shared" si="1"/>
        <v>9.2436974789915971E-2</v>
      </c>
      <c r="U15">
        <f t="shared" si="1"/>
        <v>9.0225563909774431E-2</v>
      </c>
      <c r="V15">
        <f t="shared" si="1"/>
        <v>9.0322580645161285E-2</v>
      </c>
      <c r="W15">
        <f t="shared" si="1"/>
        <v>9.8484848484848495E-2</v>
      </c>
      <c r="X15">
        <f t="shared" si="1"/>
        <v>9.9999999999999992E-2</v>
      </c>
      <c r="Y15">
        <f t="shared" si="1"/>
        <v>0.10280373831775702</v>
      </c>
      <c r="Z15">
        <f t="shared" si="1"/>
        <v>9.8039215686274522E-2</v>
      </c>
      <c r="AA15">
        <f t="shared" si="1"/>
        <v>8.9285714285714288E-2</v>
      </c>
      <c r="AB15">
        <f t="shared" si="1"/>
        <v>0.10989010989010989</v>
      </c>
      <c r="AC15">
        <f t="shared" si="1"/>
        <v>0.11904761904761904</v>
      </c>
      <c r="AD15">
        <f t="shared" si="1"/>
        <v>0.12195121951219513</v>
      </c>
      <c r="AE15">
        <f t="shared" si="1"/>
        <v>0.10091743119266056</v>
      </c>
      <c r="AF15">
        <f t="shared" si="1"/>
        <v>0.1015625</v>
      </c>
      <c r="AG15">
        <f t="shared" si="1"/>
        <v>0.11764705882352942</v>
      </c>
      <c r="AH15">
        <f t="shared" si="1"/>
        <v>0.125</v>
      </c>
      <c r="AI15">
        <f t="shared" si="1"/>
        <v>0.12264150943396228</v>
      </c>
      <c r="AJ15">
        <f t="shared" si="1"/>
        <v>0.15037593984962405</v>
      </c>
      <c r="AK15">
        <f t="shared" si="1"/>
        <v>0.17088607594936708</v>
      </c>
      <c r="AL15">
        <f t="shared" si="1"/>
        <v>0.18749999999999997</v>
      </c>
      <c r="AM15">
        <f t="shared" si="1"/>
        <v>0.2</v>
      </c>
      <c r="AN15">
        <f t="shared" si="1"/>
        <v>0.19730941704035876</v>
      </c>
      <c r="AO15">
        <f t="shared" si="1"/>
        <v>0.22727272727272727</v>
      </c>
      <c r="AP15">
        <f t="shared" si="1"/>
        <v>0.26589595375722541</v>
      </c>
      <c r="AQ15">
        <f t="shared" si="1"/>
        <v>0.30054644808743169</v>
      </c>
      <c r="AR15">
        <f t="shared" si="1"/>
        <v>0.33854166666666669</v>
      </c>
      <c r="AS15">
        <f t="shared" si="1"/>
        <v>0.37209302325581395</v>
      </c>
      <c r="AT15">
        <f t="shared" si="1"/>
        <v>0.37117903930131008</v>
      </c>
      <c r="AU15">
        <f t="shared" si="1"/>
        <v>0.37354085603112841</v>
      </c>
      <c r="AV15">
        <f t="shared" si="1"/>
        <v>0.37404580152671757</v>
      </c>
      <c r="AW15">
        <f t="shared" si="1"/>
        <v>0.37200000000000005</v>
      </c>
      <c r="AX15">
        <f t="shared" si="1"/>
        <v>0.37121212121212127</v>
      </c>
      <c r="AY15">
        <f t="shared" si="1"/>
        <v>0.37</v>
      </c>
      <c r="AZ15">
        <f t="shared" si="1"/>
        <v>0.36486486486486486</v>
      </c>
      <c r="BA15">
        <f t="shared" si="1"/>
        <v>0.36038961038961037</v>
      </c>
      <c r="BB15">
        <f t="shared" si="1"/>
        <v>0.35654596100278557</v>
      </c>
      <c r="BC15">
        <f t="shared" si="1"/>
        <v>0.35117773019271942</v>
      </c>
      <c r="BD15">
        <f t="shared" si="1"/>
        <v>0.3503787878787879</v>
      </c>
      <c r="BE15">
        <f t="shared" si="1"/>
        <v>0.35064935064935066</v>
      </c>
      <c r="BF15">
        <f t="shared" si="1"/>
        <v>0.35067873303167418</v>
      </c>
      <c r="BG15">
        <f t="shared" si="1"/>
        <v>0.34929577464788736</v>
      </c>
      <c r="BH15">
        <f t="shared" si="1"/>
        <v>0.35154394299287411</v>
      </c>
      <c r="BI15">
        <f t="shared" si="1"/>
        <v>0.35051546391752575</v>
      </c>
    </row>
    <row r="16" spans="1:61" x14ac:dyDescent="0.2">
      <c r="B16" t="s">
        <v>37</v>
      </c>
      <c r="C16">
        <f>1-C15</f>
        <v>0.91666666666666663</v>
      </c>
      <c r="D16">
        <f t="shared" ref="D16:BI16" si="2">1-D15</f>
        <v>0.92</v>
      </c>
      <c r="E16">
        <f t="shared" si="2"/>
        <v>0.92592592592592593</v>
      </c>
      <c r="F16">
        <f t="shared" si="2"/>
        <v>0.9375</v>
      </c>
      <c r="G16">
        <f t="shared" si="2"/>
        <v>0.94117647058823528</v>
      </c>
      <c r="H16">
        <f t="shared" si="2"/>
        <v>0.95</v>
      </c>
      <c r="I16">
        <f t="shared" si="2"/>
        <v>0.93333333333333335</v>
      </c>
      <c r="J16">
        <f t="shared" si="2"/>
        <v>0.93617021276595747</v>
      </c>
      <c r="K16">
        <f t="shared" si="2"/>
        <v>0.93181818181818188</v>
      </c>
      <c r="L16">
        <f t="shared" si="2"/>
        <v>0.93478260869565222</v>
      </c>
      <c r="M16">
        <f t="shared" si="2"/>
        <v>0.92</v>
      </c>
      <c r="N16">
        <f t="shared" si="2"/>
        <v>0.92452830188679247</v>
      </c>
      <c r="O16">
        <f t="shared" si="2"/>
        <v>0.93333333333333335</v>
      </c>
      <c r="P16">
        <f t="shared" si="2"/>
        <v>0.92500000000000004</v>
      </c>
      <c r="Q16">
        <f t="shared" si="2"/>
        <v>0.91764705882352937</v>
      </c>
      <c r="R16">
        <f t="shared" si="2"/>
        <v>0.91</v>
      </c>
      <c r="S16">
        <f t="shared" si="2"/>
        <v>0.90566037735849059</v>
      </c>
      <c r="T16">
        <f t="shared" si="2"/>
        <v>0.90756302521008403</v>
      </c>
      <c r="U16">
        <f t="shared" si="2"/>
        <v>0.90977443609022557</v>
      </c>
      <c r="V16">
        <f t="shared" si="2"/>
        <v>0.9096774193548387</v>
      </c>
      <c r="W16">
        <f t="shared" si="2"/>
        <v>0.90151515151515149</v>
      </c>
      <c r="X16">
        <f t="shared" si="2"/>
        <v>0.9</v>
      </c>
      <c r="Y16">
        <f t="shared" si="2"/>
        <v>0.89719626168224298</v>
      </c>
      <c r="Z16">
        <f t="shared" si="2"/>
        <v>0.90196078431372551</v>
      </c>
      <c r="AA16">
        <f t="shared" si="2"/>
        <v>0.9107142857142857</v>
      </c>
      <c r="AB16">
        <f t="shared" si="2"/>
        <v>0.89010989010989006</v>
      </c>
      <c r="AC16">
        <f t="shared" si="2"/>
        <v>0.88095238095238093</v>
      </c>
      <c r="AD16">
        <f t="shared" si="2"/>
        <v>0.87804878048780488</v>
      </c>
      <c r="AE16">
        <f t="shared" si="2"/>
        <v>0.89908256880733939</v>
      </c>
      <c r="AF16">
        <f t="shared" si="2"/>
        <v>0.8984375</v>
      </c>
      <c r="AG16">
        <f t="shared" si="2"/>
        <v>0.88235294117647056</v>
      </c>
      <c r="AH16">
        <f t="shared" si="2"/>
        <v>0.875</v>
      </c>
      <c r="AI16">
        <f t="shared" si="2"/>
        <v>0.87735849056603776</v>
      </c>
      <c r="AJ16">
        <f t="shared" si="2"/>
        <v>0.84962406015037595</v>
      </c>
      <c r="AK16">
        <f t="shared" si="2"/>
        <v>0.82911392405063289</v>
      </c>
      <c r="AL16">
        <f t="shared" si="2"/>
        <v>0.8125</v>
      </c>
      <c r="AM16">
        <f t="shared" si="2"/>
        <v>0.8</v>
      </c>
      <c r="AN16">
        <f t="shared" si="2"/>
        <v>0.80269058295964124</v>
      </c>
      <c r="AO16">
        <f t="shared" si="2"/>
        <v>0.77272727272727271</v>
      </c>
      <c r="AP16">
        <f t="shared" si="2"/>
        <v>0.73410404624277459</v>
      </c>
      <c r="AQ16">
        <f t="shared" si="2"/>
        <v>0.69945355191256831</v>
      </c>
      <c r="AR16">
        <f t="shared" si="2"/>
        <v>0.66145833333333326</v>
      </c>
      <c r="AS16">
        <f t="shared" si="2"/>
        <v>0.62790697674418605</v>
      </c>
      <c r="AT16">
        <f t="shared" si="2"/>
        <v>0.62882096069868987</v>
      </c>
      <c r="AU16">
        <f t="shared" si="2"/>
        <v>0.62645914396887159</v>
      </c>
      <c r="AV16">
        <f t="shared" si="2"/>
        <v>0.62595419847328237</v>
      </c>
      <c r="AW16">
        <f t="shared" si="2"/>
        <v>0.62799999999999989</v>
      </c>
      <c r="AX16">
        <f t="shared" si="2"/>
        <v>0.62878787878787867</v>
      </c>
      <c r="AY16">
        <f t="shared" si="2"/>
        <v>0.63</v>
      </c>
      <c r="AZ16">
        <f t="shared" si="2"/>
        <v>0.63513513513513509</v>
      </c>
      <c r="BA16">
        <f t="shared" si="2"/>
        <v>0.63961038961038963</v>
      </c>
      <c r="BB16">
        <f t="shared" si="2"/>
        <v>0.64345403899721443</v>
      </c>
      <c r="BC16">
        <f t="shared" si="2"/>
        <v>0.64882226980728053</v>
      </c>
      <c r="BD16">
        <f t="shared" si="2"/>
        <v>0.64962121212121215</v>
      </c>
      <c r="BE16">
        <f t="shared" si="2"/>
        <v>0.64935064935064934</v>
      </c>
      <c r="BF16">
        <f t="shared" si="2"/>
        <v>0.64932126696832582</v>
      </c>
      <c r="BG16">
        <f t="shared" si="2"/>
        <v>0.6507042253521127</v>
      </c>
      <c r="BH16">
        <f t="shared" si="2"/>
        <v>0.64845605700712583</v>
      </c>
      <c r="BI16">
        <f t="shared" si="2"/>
        <v>0.64948453608247425</v>
      </c>
    </row>
    <row r="17" spans="1:61" x14ac:dyDescent="0.2">
      <c r="A17">
        <v>7</v>
      </c>
      <c r="B17" t="s">
        <v>12</v>
      </c>
      <c r="C17">
        <v>1</v>
      </c>
      <c r="D17">
        <v>0.9</v>
      </c>
      <c r="E17">
        <v>1</v>
      </c>
      <c r="F17">
        <v>1.2</v>
      </c>
      <c r="G17">
        <v>1.1000000000000001</v>
      </c>
      <c r="H17">
        <v>1.1000000000000001</v>
      </c>
      <c r="I17">
        <v>1.1000000000000001</v>
      </c>
      <c r="J17">
        <v>1.2</v>
      </c>
      <c r="K17">
        <v>1.1000000000000001</v>
      </c>
      <c r="L17">
        <v>1.2</v>
      </c>
      <c r="M17">
        <v>1.4</v>
      </c>
      <c r="N17">
        <v>1.3</v>
      </c>
      <c r="O17">
        <v>1.2</v>
      </c>
      <c r="P17">
        <v>1.9</v>
      </c>
      <c r="Q17">
        <v>2.6</v>
      </c>
      <c r="R17">
        <v>3.4</v>
      </c>
      <c r="S17">
        <v>3.6</v>
      </c>
      <c r="T17">
        <v>3.9</v>
      </c>
      <c r="U17">
        <v>4.5999999999999996</v>
      </c>
      <c r="V17">
        <v>5.2</v>
      </c>
      <c r="W17">
        <v>4.5</v>
      </c>
      <c r="X17">
        <v>4</v>
      </c>
      <c r="Y17">
        <v>3</v>
      </c>
      <c r="Z17">
        <v>2.6</v>
      </c>
      <c r="AA17">
        <v>2.5</v>
      </c>
      <c r="AB17">
        <v>1.4</v>
      </c>
      <c r="AC17">
        <v>1.1000000000000001</v>
      </c>
      <c r="AD17">
        <v>1.4</v>
      </c>
      <c r="AE17">
        <v>1.7</v>
      </c>
      <c r="AF17">
        <v>1.7</v>
      </c>
      <c r="AG17">
        <v>1.8</v>
      </c>
      <c r="AH17">
        <v>1.8</v>
      </c>
      <c r="AI17">
        <v>1.5</v>
      </c>
      <c r="AJ17">
        <v>2.2999999999999998</v>
      </c>
      <c r="AK17">
        <v>2.5</v>
      </c>
      <c r="AL17">
        <v>2.5</v>
      </c>
      <c r="AM17">
        <v>3</v>
      </c>
      <c r="AN17">
        <v>2.5</v>
      </c>
      <c r="AO17">
        <v>2.6</v>
      </c>
      <c r="AP17">
        <v>3.1</v>
      </c>
      <c r="AQ17">
        <v>4</v>
      </c>
      <c r="AR17">
        <v>4.5</v>
      </c>
      <c r="AS17">
        <v>4.7</v>
      </c>
      <c r="AT17">
        <v>4.5999999999999996</v>
      </c>
      <c r="AU17">
        <v>4.8</v>
      </c>
      <c r="AV17">
        <v>5.3</v>
      </c>
      <c r="AW17">
        <v>5</v>
      </c>
      <c r="AX17">
        <v>5.4</v>
      </c>
      <c r="AY17">
        <v>7.3</v>
      </c>
      <c r="AZ17">
        <v>7</v>
      </c>
      <c r="BA17">
        <v>6.1</v>
      </c>
      <c r="BB17">
        <v>7.3</v>
      </c>
      <c r="BC17">
        <v>8.4</v>
      </c>
      <c r="BD17">
        <v>8.9</v>
      </c>
      <c r="BE17">
        <v>11.5</v>
      </c>
      <c r="BF17">
        <v>8.3000000000000007</v>
      </c>
      <c r="BG17">
        <v>7.8</v>
      </c>
      <c r="BH17">
        <v>7.6</v>
      </c>
      <c r="BI17">
        <v>7.9</v>
      </c>
    </row>
    <row r="18" spans="1:61" x14ac:dyDescent="0.2">
      <c r="B18" s="1" t="s">
        <v>48</v>
      </c>
      <c r="C18">
        <f>C17/C$9</f>
        <v>5.128205128205128E-2</v>
      </c>
      <c r="D18">
        <f t="shared" ref="D18:BI18" si="3">D17/D$9</f>
        <v>4.5685279187817264E-2</v>
      </c>
      <c r="E18">
        <f t="shared" si="3"/>
        <v>4.8076923076923073E-2</v>
      </c>
      <c r="F18">
        <f t="shared" si="3"/>
        <v>5.7142857142857141E-2</v>
      </c>
      <c r="G18">
        <f t="shared" si="3"/>
        <v>4.6610169491525424E-2</v>
      </c>
      <c r="H18">
        <f t="shared" si="3"/>
        <v>3.9426523297491044E-2</v>
      </c>
      <c r="I18">
        <f t="shared" si="3"/>
        <v>3.6184210526315791E-2</v>
      </c>
      <c r="J18">
        <f t="shared" si="3"/>
        <v>3.9087947882736153E-2</v>
      </c>
      <c r="K18">
        <f t="shared" si="3"/>
        <v>3.3742331288343558E-2</v>
      </c>
      <c r="L18">
        <f t="shared" si="3"/>
        <v>3.2608695652173912E-2</v>
      </c>
      <c r="M18">
        <f t="shared" si="3"/>
        <v>3.5897435897435895E-2</v>
      </c>
      <c r="N18">
        <f t="shared" si="3"/>
        <v>3.1476997578692496E-2</v>
      </c>
      <c r="O18">
        <f t="shared" si="3"/>
        <v>2.6086956521739129E-2</v>
      </c>
      <c r="P18">
        <f t="shared" si="3"/>
        <v>3.5514018691588781E-2</v>
      </c>
      <c r="Q18">
        <f t="shared" si="3"/>
        <v>4.4217687074829932E-2</v>
      </c>
      <c r="R18">
        <f t="shared" si="3"/>
        <v>5.6856187290969903E-2</v>
      </c>
      <c r="S18">
        <f t="shared" si="3"/>
        <v>5.7052297939778132E-2</v>
      </c>
      <c r="T18">
        <f t="shared" si="3"/>
        <v>5.4621848739495792E-2</v>
      </c>
      <c r="U18">
        <f t="shared" si="3"/>
        <v>5.1396648044692732E-2</v>
      </c>
      <c r="V18">
        <f t="shared" si="3"/>
        <v>4.6222222222222227E-2</v>
      </c>
      <c r="W18">
        <f t="shared" si="3"/>
        <v>3.4456355283307809E-2</v>
      </c>
      <c r="X18">
        <f t="shared" si="3"/>
        <v>2.4922118380062305E-2</v>
      </c>
      <c r="Y18">
        <f t="shared" si="3"/>
        <v>1.7636684303350969E-2</v>
      </c>
      <c r="Z18">
        <f t="shared" si="3"/>
        <v>1.7591339648173207E-2</v>
      </c>
      <c r="AA18">
        <f t="shared" si="3"/>
        <v>1.4434180138568131E-2</v>
      </c>
      <c r="AB18">
        <f t="shared" si="3"/>
        <v>7.1868583162217649E-3</v>
      </c>
      <c r="AC18">
        <f t="shared" si="3"/>
        <v>6.2785388127853886E-3</v>
      </c>
      <c r="AD18">
        <f t="shared" si="3"/>
        <v>7.9500283929585455E-3</v>
      </c>
      <c r="AE18">
        <f t="shared" si="3"/>
        <v>9.3818984547461379E-3</v>
      </c>
      <c r="AF18">
        <f t="shared" si="3"/>
        <v>8.9192025183630636E-3</v>
      </c>
      <c r="AG18">
        <f t="shared" si="3"/>
        <v>8.8192062714355715E-3</v>
      </c>
      <c r="AH18">
        <f t="shared" si="3"/>
        <v>1.002227171492205E-2</v>
      </c>
      <c r="AI18">
        <f t="shared" si="3"/>
        <v>9.101941747572815E-3</v>
      </c>
      <c r="AJ18">
        <f t="shared" si="3"/>
        <v>1.3271783035199075E-2</v>
      </c>
      <c r="AK18">
        <f t="shared" si="3"/>
        <v>1.3873473917869035E-2</v>
      </c>
      <c r="AL18">
        <f t="shared" si="3"/>
        <v>1.2248897599216071E-2</v>
      </c>
      <c r="AM18">
        <f t="shared" si="3"/>
        <v>1.3327410039982231E-2</v>
      </c>
      <c r="AN18">
        <f t="shared" si="3"/>
        <v>1.0036130068245684E-2</v>
      </c>
      <c r="AO18">
        <f t="shared" si="3"/>
        <v>9.5168374816983897E-3</v>
      </c>
      <c r="AP18">
        <f t="shared" si="3"/>
        <v>1.1012433392539964E-2</v>
      </c>
      <c r="AQ18">
        <f t="shared" si="3"/>
        <v>1.271051795360661E-2</v>
      </c>
      <c r="AR18">
        <f t="shared" si="3"/>
        <v>1.3795217657878603E-2</v>
      </c>
      <c r="AS18">
        <f t="shared" si="3"/>
        <v>1.6888250089831119E-2</v>
      </c>
      <c r="AT18">
        <f t="shared" si="3"/>
        <v>1.6546762589928057E-2</v>
      </c>
      <c r="AU18">
        <f t="shared" si="3"/>
        <v>1.6075016744809108E-2</v>
      </c>
      <c r="AV18">
        <f t="shared" si="3"/>
        <v>1.5433896330809552E-2</v>
      </c>
      <c r="AW18">
        <f t="shared" si="3"/>
        <v>1.2106537530266344E-2</v>
      </c>
      <c r="AX18">
        <f t="shared" si="3"/>
        <v>1.0937816487745595E-2</v>
      </c>
      <c r="AY18">
        <f t="shared" si="3"/>
        <v>1.3239027928908234E-2</v>
      </c>
      <c r="AZ18">
        <f t="shared" si="3"/>
        <v>1.6029310739638196E-2</v>
      </c>
      <c r="BA18">
        <f t="shared" si="3"/>
        <v>1.6675779114270092E-2</v>
      </c>
      <c r="BB18">
        <f t="shared" si="3"/>
        <v>1.8646232439335886E-2</v>
      </c>
      <c r="BC18">
        <f t="shared" si="3"/>
        <v>1.820546163849155E-2</v>
      </c>
      <c r="BD18">
        <f t="shared" si="3"/>
        <v>1.8670023075309419E-2</v>
      </c>
      <c r="BE18">
        <f t="shared" si="3"/>
        <v>2.0499108734402853E-2</v>
      </c>
      <c r="BF18">
        <f t="shared" si="3"/>
        <v>1.5011756194610239E-2</v>
      </c>
      <c r="BG18">
        <f t="shared" si="3"/>
        <v>1.4854313464102075E-2</v>
      </c>
      <c r="BH18">
        <f t="shared" si="3"/>
        <v>1.343230823612584E-2</v>
      </c>
      <c r="BI18">
        <f t="shared" si="3"/>
        <v>1.2925392670157068E-2</v>
      </c>
    </row>
    <row r="19" spans="1:61" x14ac:dyDescent="0.2">
      <c r="B19" t="s">
        <v>36</v>
      </c>
      <c r="C19">
        <f>C56/C$17</f>
        <v>0.1</v>
      </c>
      <c r="D19">
        <f>D56/D$17</f>
        <v>0.11111111111111112</v>
      </c>
      <c r="E19">
        <f>E56/E$17</f>
        <v>0.1</v>
      </c>
      <c r="F19">
        <f>F56/F$17</f>
        <v>8.3333333333333343E-2</v>
      </c>
      <c r="G19">
        <f>G56/G$17</f>
        <v>9.0909090909090912E-2</v>
      </c>
      <c r="H19">
        <f>H56/H$17</f>
        <v>9.0909090909090912E-2</v>
      </c>
      <c r="I19">
        <f>I56/I$17</f>
        <v>9.0909090909090912E-2</v>
      </c>
      <c r="J19">
        <f>J56/J$17</f>
        <v>8.3333333333333343E-2</v>
      </c>
      <c r="K19">
        <f>K56/K$17</f>
        <v>9.0909090909090912E-2</v>
      </c>
      <c r="L19">
        <f>L56/L$17</f>
        <v>8.3333333333333343E-2</v>
      </c>
      <c r="M19">
        <f>M56/M$17</f>
        <v>7.1428571428571438E-2</v>
      </c>
      <c r="N19">
        <f>N56/N$17</f>
        <v>7.6923076923076927E-2</v>
      </c>
      <c r="O19">
        <f>O56/O$17</f>
        <v>8.3333333333333343E-2</v>
      </c>
      <c r="P19">
        <f>P56/P$17</f>
        <v>5.2631578947368425E-2</v>
      </c>
      <c r="Q19">
        <f>Q56/Q$17</f>
        <v>7.6923076923076927E-2</v>
      </c>
      <c r="R19">
        <f>R56/R$17</f>
        <v>8.8235294117647065E-2</v>
      </c>
      <c r="S19">
        <f>S56/S$17</f>
        <v>8.3333333333333329E-2</v>
      </c>
      <c r="T19">
        <f>T56/T$17</f>
        <v>0.10256410256410257</v>
      </c>
      <c r="U19">
        <f>U56/U$17</f>
        <v>8.6956521739130446E-2</v>
      </c>
      <c r="V19">
        <f>V56/V$17</f>
        <v>9.6153846153846145E-2</v>
      </c>
      <c r="W19">
        <f>W56/W$17</f>
        <v>8.8888888888888892E-2</v>
      </c>
      <c r="X19">
        <f>X56/X$17</f>
        <v>0.1</v>
      </c>
      <c r="Y19">
        <f>Y56/Y$17</f>
        <v>9.9999999999999992E-2</v>
      </c>
      <c r="Z19">
        <f>Z56/Z$17</f>
        <v>7.6923076923076927E-2</v>
      </c>
      <c r="AA19">
        <f>AA56/AA$17</f>
        <v>0.08</v>
      </c>
      <c r="AB19">
        <f>AB56/AB$17</f>
        <v>0.14285714285714288</v>
      </c>
      <c r="AC19">
        <f>AC56/AC$17</f>
        <v>9.0909090909090912E-2</v>
      </c>
      <c r="AD19">
        <f>AD56/AD$17</f>
        <v>0.14285714285714288</v>
      </c>
      <c r="AE19">
        <f>AE56/AE$17</f>
        <v>0.11764705882352942</v>
      </c>
      <c r="AF19">
        <f>AF56/AF$17</f>
        <v>0.11764705882352942</v>
      </c>
      <c r="AG19">
        <f>AG56/AG$17</f>
        <v>0.11111111111111112</v>
      </c>
      <c r="AH19">
        <f>AH56/AH$17</f>
        <v>0.11111111111111112</v>
      </c>
      <c r="AI19">
        <f>AI56/AI$17</f>
        <v>0.13333333333333333</v>
      </c>
      <c r="AJ19">
        <f>AJ56/AJ$17</f>
        <v>0.13043478260869565</v>
      </c>
      <c r="AK19">
        <f>AK56/AK$17</f>
        <v>0.2</v>
      </c>
      <c r="AL19">
        <f>AL56/AL$17</f>
        <v>0.27999999999999997</v>
      </c>
      <c r="AM19">
        <f>AM56/AM$17</f>
        <v>0.23333333333333331</v>
      </c>
      <c r="AN19">
        <f>AN56/AN$17</f>
        <v>0.16</v>
      </c>
      <c r="AO19">
        <f>AO56/AO$17</f>
        <v>0.23076923076923075</v>
      </c>
      <c r="AP19">
        <f>AP56/AP$17</f>
        <v>0.25806451612903225</v>
      </c>
      <c r="AQ19">
        <f>AQ56/AQ$17</f>
        <v>0.3</v>
      </c>
      <c r="AR19">
        <f>AR56/AR$17</f>
        <v>0.33333333333333331</v>
      </c>
      <c r="AS19">
        <f>AS56/AS$17</f>
        <v>0.38297872340425532</v>
      </c>
      <c r="AT19">
        <f>AT56/AT$17</f>
        <v>0.36956521739130438</v>
      </c>
      <c r="AU19">
        <f>AU56/AU$17</f>
        <v>0.375</v>
      </c>
      <c r="AV19">
        <f>AV56/AV$17</f>
        <v>0.37735849056603776</v>
      </c>
      <c r="AW19">
        <f>AW56/AW$17</f>
        <v>0.38</v>
      </c>
      <c r="AX19">
        <f>AX56/AX$17</f>
        <v>0.37037037037037035</v>
      </c>
      <c r="AY19">
        <f>AY56/AY$17</f>
        <v>0.36986301369863017</v>
      </c>
      <c r="AZ19">
        <f>AZ56/AZ$17</f>
        <v>0.37142857142857144</v>
      </c>
      <c r="BA19">
        <f>BA56/BA$17</f>
        <v>0.3606557377049181</v>
      </c>
      <c r="BB19">
        <f>BB56/BB$17</f>
        <v>0.35616438356164387</v>
      </c>
      <c r="BC19">
        <f>BC56/BC$17</f>
        <v>0.34523809523809523</v>
      </c>
      <c r="BD19">
        <f>BD56/BD$17</f>
        <v>0.34831460674157305</v>
      </c>
      <c r="BE19">
        <f>BE56/BE$17</f>
        <v>0.34782608695652173</v>
      </c>
      <c r="BF19">
        <f>BF56/BF$17</f>
        <v>0.34939759036144574</v>
      </c>
      <c r="BG19">
        <f>BG56/BG$17</f>
        <v>0.3461538461538462</v>
      </c>
      <c r="BH19">
        <f>BH56/BH$17</f>
        <v>0.35526315789473689</v>
      </c>
      <c r="BI19">
        <f>BI56/BI$17</f>
        <v>0.35443037974683539</v>
      </c>
    </row>
    <row r="20" spans="1:61" x14ac:dyDescent="0.2">
      <c r="B20" t="s">
        <v>37</v>
      </c>
      <c r="C20">
        <f>1-C19</f>
        <v>0.9</v>
      </c>
      <c r="D20">
        <f t="shared" ref="D20:BI20" si="4">1-D19</f>
        <v>0.88888888888888884</v>
      </c>
      <c r="E20">
        <f t="shared" si="4"/>
        <v>0.9</v>
      </c>
      <c r="F20">
        <f t="shared" si="4"/>
        <v>0.91666666666666663</v>
      </c>
      <c r="G20">
        <f t="shared" si="4"/>
        <v>0.90909090909090906</v>
      </c>
      <c r="H20">
        <f t="shared" si="4"/>
        <v>0.90909090909090906</v>
      </c>
      <c r="I20">
        <f t="shared" si="4"/>
        <v>0.90909090909090906</v>
      </c>
      <c r="J20">
        <f t="shared" si="4"/>
        <v>0.91666666666666663</v>
      </c>
      <c r="K20">
        <f t="shared" si="4"/>
        <v>0.90909090909090906</v>
      </c>
      <c r="L20">
        <f t="shared" si="4"/>
        <v>0.91666666666666663</v>
      </c>
      <c r="M20">
        <f t="shared" si="4"/>
        <v>0.9285714285714286</v>
      </c>
      <c r="N20">
        <f t="shared" si="4"/>
        <v>0.92307692307692313</v>
      </c>
      <c r="O20">
        <f t="shared" si="4"/>
        <v>0.91666666666666663</v>
      </c>
      <c r="P20">
        <f t="shared" si="4"/>
        <v>0.94736842105263153</v>
      </c>
      <c r="Q20">
        <f t="shared" si="4"/>
        <v>0.92307692307692313</v>
      </c>
      <c r="R20">
        <f t="shared" si="4"/>
        <v>0.91176470588235292</v>
      </c>
      <c r="S20">
        <f t="shared" si="4"/>
        <v>0.91666666666666663</v>
      </c>
      <c r="T20">
        <f t="shared" si="4"/>
        <v>0.89743589743589747</v>
      </c>
      <c r="U20">
        <f t="shared" si="4"/>
        <v>0.91304347826086951</v>
      </c>
      <c r="V20">
        <f t="shared" si="4"/>
        <v>0.90384615384615385</v>
      </c>
      <c r="W20">
        <f t="shared" si="4"/>
        <v>0.91111111111111109</v>
      </c>
      <c r="X20">
        <f t="shared" si="4"/>
        <v>0.9</v>
      </c>
      <c r="Y20">
        <f t="shared" si="4"/>
        <v>0.9</v>
      </c>
      <c r="Z20">
        <f t="shared" si="4"/>
        <v>0.92307692307692313</v>
      </c>
      <c r="AA20">
        <f t="shared" si="4"/>
        <v>0.92</v>
      </c>
      <c r="AB20">
        <f t="shared" si="4"/>
        <v>0.8571428571428571</v>
      </c>
      <c r="AC20">
        <f t="shared" si="4"/>
        <v>0.90909090909090906</v>
      </c>
      <c r="AD20">
        <f t="shared" si="4"/>
        <v>0.8571428571428571</v>
      </c>
      <c r="AE20">
        <f t="shared" si="4"/>
        <v>0.88235294117647056</v>
      </c>
      <c r="AF20">
        <f t="shared" si="4"/>
        <v>0.88235294117647056</v>
      </c>
      <c r="AG20">
        <f t="shared" si="4"/>
        <v>0.88888888888888884</v>
      </c>
      <c r="AH20">
        <f t="shared" si="4"/>
        <v>0.88888888888888884</v>
      </c>
      <c r="AI20">
        <f t="shared" si="4"/>
        <v>0.8666666666666667</v>
      </c>
      <c r="AJ20">
        <f t="shared" si="4"/>
        <v>0.86956521739130432</v>
      </c>
      <c r="AK20">
        <f t="shared" si="4"/>
        <v>0.8</v>
      </c>
      <c r="AL20">
        <f t="shared" si="4"/>
        <v>0.72</v>
      </c>
      <c r="AM20">
        <f t="shared" si="4"/>
        <v>0.76666666666666672</v>
      </c>
      <c r="AN20">
        <f t="shared" si="4"/>
        <v>0.84</v>
      </c>
      <c r="AO20">
        <f t="shared" si="4"/>
        <v>0.76923076923076927</v>
      </c>
      <c r="AP20">
        <f t="shared" si="4"/>
        <v>0.74193548387096775</v>
      </c>
      <c r="AQ20">
        <f t="shared" si="4"/>
        <v>0.7</v>
      </c>
      <c r="AR20">
        <f t="shared" si="4"/>
        <v>0.66666666666666674</v>
      </c>
      <c r="AS20">
        <f t="shared" si="4"/>
        <v>0.61702127659574468</v>
      </c>
      <c r="AT20">
        <f t="shared" si="4"/>
        <v>0.63043478260869557</v>
      </c>
      <c r="AU20">
        <f t="shared" si="4"/>
        <v>0.625</v>
      </c>
      <c r="AV20">
        <f t="shared" si="4"/>
        <v>0.62264150943396224</v>
      </c>
      <c r="AW20">
        <f t="shared" si="4"/>
        <v>0.62</v>
      </c>
      <c r="AX20">
        <f t="shared" si="4"/>
        <v>0.62962962962962965</v>
      </c>
      <c r="AY20">
        <f t="shared" si="4"/>
        <v>0.63013698630136983</v>
      </c>
      <c r="AZ20">
        <f t="shared" si="4"/>
        <v>0.62857142857142856</v>
      </c>
      <c r="BA20">
        <f t="shared" si="4"/>
        <v>0.6393442622950819</v>
      </c>
      <c r="BB20">
        <f t="shared" si="4"/>
        <v>0.64383561643835607</v>
      </c>
      <c r="BC20">
        <f t="shared" si="4"/>
        <v>0.65476190476190477</v>
      </c>
      <c r="BD20">
        <f t="shared" si="4"/>
        <v>0.651685393258427</v>
      </c>
      <c r="BE20">
        <f t="shared" si="4"/>
        <v>0.65217391304347827</v>
      </c>
      <c r="BF20">
        <f t="shared" si="4"/>
        <v>0.65060240963855431</v>
      </c>
      <c r="BG20">
        <f t="shared" si="4"/>
        <v>0.65384615384615374</v>
      </c>
      <c r="BH20">
        <f t="shared" si="4"/>
        <v>0.64473684210526305</v>
      </c>
      <c r="BI20">
        <f t="shared" si="4"/>
        <v>0.64556962025316467</v>
      </c>
    </row>
    <row r="21" spans="1:61" x14ac:dyDescent="0.2">
      <c r="A21">
        <v>8</v>
      </c>
      <c r="B21" t="s">
        <v>13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0.1</v>
      </c>
      <c r="AH21">
        <v>0.1</v>
      </c>
      <c r="AI21">
        <v>0.1</v>
      </c>
      <c r="AJ21">
        <v>0.2</v>
      </c>
      <c r="AK21">
        <v>0.2</v>
      </c>
      <c r="AL21">
        <v>0.2</v>
      </c>
      <c r="AM21">
        <v>0.2</v>
      </c>
      <c r="AN21">
        <v>0.2</v>
      </c>
      <c r="AO21">
        <v>0.2</v>
      </c>
      <c r="AP21">
        <v>0.1</v>
      </c>
      <c r="AQ21">
        <v>0.1</v>
      </c>
      <c r="AR21">
        <v>0.1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0.1</v>
      </c>
      <c r="BD21">
        <v>0.1</v>
      </c>
      <c r="BE21">
        <v>0.1</v>
      </c>
      <c r="BF21">
        <v>0</v>
      </c>
      <c r="BG21">
        <v>0</v>
      </c>
      <c r="BH21">
        <v>0</v>
      </c>
      <c r="BI21">
        <v>0.1</v>
      </c>
    </row>
    <row r="22" spans="1:61" x14ac:dyDescent="0.2">
      <c r="B22" s="1" t="s">
        <v>48</v>
      </c>
      <c r="C22">
        <f>C21/C$10</f>
        <v>0</v>
      </c>
      <c r="D22">
        <f t="shared" ref="D22:BI22" si="5">D21/D$10</f>
        <v>0</v>
      </c>
      <c r="E22">
        <f t="shared" si="5"/>
        <v>0</v>
      </c>
      <c r="F22">
        <f t="shared" si="5"/>
        <v>0</v>
      </c>
      <c r="G22">
        <f t="shared" si="5"/>
        <v>0</v>
      </c>
      <c r="H22">
        <f t="shared" si="5"/>
        <v>0</v>
      </c>
      <c r="I22">
        <f t="shared" si="5"/>
        <v>0</v>
      </c>
      <c r="J22">
        <f t="shared" si="5"/>
        <v>0</v>
      </c>
      <c r="K22">
        <f t="shared" si="5"/>
        <v>0</v>
      </c>
      <c r="L22">
        <f t="shared" si="5"/>
        <v>0</v>
      </c>
      <c r="M22">
        <f t="shared" si="5"/>
        <v>0</v>
      </c>
      <c r="N22">
        <f t="shared" si="5"/>
        <v>0</v>
      </c>
      <c r="O22">
        <f t="shared" si="5"/>
        <v>0</v>
      </c>
      <c r="P22">
        <f t="shared" si="5"/>
        <v>0</v>
      </c>
      <c r="Q22">
        <f t="shared" si="5"/>
        <v>0</v>
      </c>
      <c r="R22">
        <f t="shared" si="5"/>
        <v>0</v>
      </c>
      <c r="S22">
        <f t="shared" si="5"/>
        <v>0</v>
      </c>
      <c r="T22">
        <f t="shared" si="5"/>
        <v>0</v>
      </c>
      <c r="U22">
        <f t="shared" si="5"/>
        <v>0</v>
      </c>
      <c r="V22">
        <f t="shared" si="5"/>
        <v>0</v>
      </c>
      <c r="W22">
        <f t="shared" si="5"/>
        <v>0</v>
      </c>
      <c r="X22">
        <f t="shared" si="5"/>
        <v>0</v>
      </c>
      <c r="Y22">
        <f t="shared" si="5"/>
        <v>0</v>
      </c>
      <c r="Z22">
        <f t="shared" si="5"/>
        <v>0</v>
      </c>
      <c r="AA22">
        <f t="shared" si="5"/>
        <v>0</v>
      </c>
      <c r="AB22">
        <f t="shared" si="5"/>
        <v>0</v>
      </c>
      <c r="AC22">
        <f t="shared" si="5"/>
        <v>0</v>
      </c>
      <c r="AD22">
        <f t="shared" si="5"/>
        <v>0</v>
      </c>
      <c r="AE22">
        <f t="shared" si="5"/>
        <v>0</v>
      </c>
      <c r="AF22">
        <f t="shared" si="5"/>
        <v>0</v>
      </c>
      <c r="AG22">
        <f t="shared" si="5"/>
        <v>6.0827250608272508E-4</v>
      </c>
      <c r="AH22">
        <f t="shared" si="5"/>
        <v>5.5834729201563373E-4</v>
      </c>
      <c r="AI22">
        <f t="shared" si="5"/>
        <v>5.3276505061267989E-4</v>
      </c>
      <c r="AJ22">
        <f t="shared" si="5"/>
        <v>1.0157440325038092E-3</v>
      </c>
      <c r="AK22">
        <f t="shared" si="5"/>
        <v>9.7228974234321835E-4</v>
      </c>
      <c r="AL22">
        <f t="shared" si="5"/>
        <v>8.8183421516754845E-4</v>
      </c>
      <c r="AM22">
        <f t="shared" si="5"/>
        <v>7.8957757599684166E-4</v>
      </c>
      <c r="AN22">
        <f t="shared" si="5"/>
        <v>6.9444444444444447E-4</v>
      </c>
      <c r="AO22">
        <f t="shared" si="5"/>
        <v>6.2873310279786226E-4</v>
      </c>
      <c r="AP22">
        <f t="shared" si="5"/>
        <v>2.7389756231169541E-4</v>
      </c>
      <c r="AQ22">
        <f t="shared" si="5"/>
        <v>2.4313153415998054E-4</v>
      </c>
      <c r="AR22">
        <f t="shared" si="5"/>
        <v>2.4096385542168676E-4</v>
      </c>
      <c r="AS22">
        <f t="shared" si="5"/>
        <v>0</v>
      </c>
      <c r="AT22">
        <f t="shared" si="5"/>
        <v>0</v>
      </c>
      <c r="AU22">
        <f t="shared" si="5"/>
        <v>0</v>
      </c>
      <c r="AV22">
        <f t="shared" si="5"/>
        <v>0</v>
      </c>
      <c r="AW22">
        <f t="shared" si="5"/>
        <v>0</v>
      </c>
      <c r="AX22">
        <f t="shared" si="5"/>
        <v>0</v>
      </c>
      <c r="AY22">
        <f t="shared" si="5"/>
        <v>0</v>
      </c>
      <c r="AZ22">
        <f t="shared" si="5"/>
        <v>0</v>
      </c>
      <c r="BA22">
        <f t="shared" si="5"/>
        <v>0</v>
      </c>
      <c r="BB22">
        <f t="shared" si="5"/>
        <v>0</v>
      </c>
      <c r="BC22">
        <f t="shared" si="5"/>
        <v>1.5250876925423213E-4</v>
      </c>
      <c r="BD22">
        <f t="shared" si="5"/>
        <v>1.4436263894903998E-4</v>
      </c>
      <c r="BE22">
        <f t="shared" si="5"/>
        <v>1.3689253935660506E-4</v>
      </c>
      <c r="BF22">
        <f t="shared" si="5"/>
        <v>0</v>
      </c>
      <c r="BG22">
        <f t="shared" si="5"/>
        <v>0</v>
      </c>
      <c r="BH22">
        <f t="shared" si="5"/>
        <v>0</v>
      </c>
      <c r="BI22">
        <f t="shared" si="5"/>
        <v>1.073998496402105E-4</v>
      </c>
    </row>
    <row r="23" spans="1:61" x14ac:dyDescent="0.2">
      <c r="B23" t="s">
        <v>36</v>
      </c>
      <c r="C23">
        <f>IFERROR(C57/C$21,0)</f>
        <v>0</v>
      </c>
      <c r="D23">
        <f>IFERROR(D57/D$21,0)</f>
        <v>0</v>
      </c>
      <c r="E23">
        <f>IFERROR(E57/E$21,0)</f>
        <v>0</v>
      </c>
      <c r="F23">
        <f>IFERROR(F57/F$21,0)</f>
        <v>0</v>
      </c>
      <c r="G23">
        <f>IFERROR(G57/G$21,0)</f>
        <v>0</v>
      </c>
      <c r="H23">
        <f>IFERROR(H57/H$21,0)</f>
        <v>0</v>
      </c>
      <c r="I23">
        <f>IFERROR(I57/I$21,0)</f>
        <v>0</v>
      </c>
      <c r="J23">
        <f>IFERROR(J57/J$21,0)</f>
        <v>0</v>
      </c>
      <c r="K23">
        <f>IFERROR(K57/K$21,0)</f>
        <v>0</v>
      </c>
      <c r="L23">
        <f>IFERROR(L57/L$21,0)</f>
        <v>0</v>
      </c>
      <c r="M23">
        <f>IFERROR(M57/M$21,0)</f>
        <v>0</v>
      </c>
      <c r="N23">
        <f>IFERROR(N57/N$21,0)</f>
        <v>0</v>
      </c>
      <c r="O23">
        <f>IFERROR(O57/O$21,0)</f>
        <v>0</v>
      </c>
      <c r="P23">
        <f>IFERROR(P57/P$21,0)</f>
        <v>0</v>
      </c>
      <c r="Q23">
        <f>IFERROR(Q57/Q$21,0)</f>
        <v>0</v>
      </c>
      <c r="R23">
        <f>IFERROR(R57/R$21,0)</f>
        <v>0</v>
      </c>
      <c r="S23">
        <f>IFERROR(S57/S$21,0)</f>
        <v>0</v>
      </c>
      <c r="T23">
        <f>IFERROR(T57/T$21,0)</f>
        <v>0</v>
      </c>
      <c r="U23">
        <f>IFERROR(U57/U$21,0)</f>
        <v>0</v>
      </c>
      <c r="V23">
        <f>IFERROR(V57/V$21,0)</f>
        <v>0</v>
      </c>
      <c r="W23">
        <f>IFERROR(W57/W$21,0)</f>
        <v>0</v>
      </c>
      <c r="X23">
        <f>IFERROR(X57/X$21,0)</f>
        <v>0</v>
      </c>
      <c r="Y23">
        <f>IFERROR(Y57/Y$21,0)</f>
        <v>0</v>
      </c>
      <c r="Z23">
        <f>IFERROR(Z57/Z$21,0)</f>
        <v>0</v>
      </c>
      <c r="AA23">
        <f>IFERROR(AA57/AA$21,0)</f>
        <v>0</v>
      </c>
      <c r="AB23">
        <f>IFERROR(AB57/AB$21,0)</f>
        <v>0</v>
      </c>
      <c r="AC23">
        <f>IFERROR(AC57/AC$21,0)</f>
        <v>0</v>
      </c>
      <c r="AD23">
        <f>IFERROR(AD57/AD$21,0)</f>
        <v>0</v>
      </c>
      <c r="AE23">
        <f>IFERROR(AE57/AE$21,0)</f>
        <v>0</v>
      </c>
      <c r="AF23">
        <f>IFERROR(AF57/AF$21,0)</f>
        <v>0</v>
      </c>
      <c r="AG23">
        <f>IFERROR(AG57/AG$21,0)</f>
        <v>0</v>
      </c>
      <c r="AH23">
        <f>IFERROR(AH57/AH$21,0)</f>
        <v>0</v>
      </c>
      <c r="AI23">
        <f>IFERROR(AI57/AI$21,0)</f>
        <v>0</v>
      </c>
      <c r="AJ23">
        <f>IFERROR(AJ57/AJ$21,0)</f>
        <v>0</v>
      </c>
      <c r="AK23">
        <f>IFERROR(AK57/AK$21,0)</f>
        <v>0</v>
      </c>
      <c r="AL23">
        <f>IFERROR(AL57/AL$21,0)</f>
        <v>0</v>
      </c>
      <c r="AM23">
        <f>IFERROR(AM57/AM$21,0)</f>
        <v>0.5</v>
      </c>
      <c r="AN23">
        <f>IFERROR(AN57/AN$21,0)</f>
        <v>0.5</v>
      </c>
      <c r="AO23">
        <f>IFERROR(AO57/AO$21,0)</f>
        <v>0</v>
      </c>
      <c r="AP23">
        <f>IFERROR(AP57/AP$21,0)</f>
        <v>0</v>
      </c>
      <c r="AQ23">
        <f>IFERROR(AQ57/AQ$21,0)</f>
        <v>0</v>
      </c>
      <c r="AR23">
        <f>IFERROR(AR57/AR$21,0)</f>
        <v>0</v>
      </c>
      <c r="AS23">
        <f>IFERROR(AS57/AS$21,0)</f>
        <v>0</v>
      </c>
      <c r="AT23">
        <f>IFERROR(AT57/AT$21,0)</f>
        <v>0</v>
      </c>
      <c r="AU23">
        <f>IFERROR(AU57/AU$21,0)</f>
        <v>0</v>
      </c>
      <c r="AV23">
        <f>IFERROR(AV57/AV$21,0)</f>
        <v>0</v>
      </c>
      <c r="AW23">
        <f>IFERROR(AW57/AW$21,0)</f>
        <v>0</v>
      </c>
      <c r="AX23">
        <f>IFERROR(AX57/AX$21,0)</f>
        <v>0</v>
      </c>
      <c r="AY23">
        <f>IFERROR(AY57/AY$21,0)</f>
        <v>0</v>
      </c>
      <c r="AZ23">
        <f>IFERROR(AZ57/AZ$21,0)</f>
        <v>0</v>
      </c>
      <c r="BA23">
        <f>IFERROR(BA57/BA$21,0)</f>
        <v>0</v>
      </c>
      <c r="BB23">
        <f>IFERROR(BB57/BB$21,0)</f>
        <v>0</v>
      </c>
      <c r="BC23">
        <f>IFERROR(BC57/BC$21,0)</f>
        <v>0</v>
      </c>
      <c r="BD23">
        <f>IFERROR(BD57/BD$21,0)</f>
        <v>0</v>
      </c>
      <c r="BE23">
        <f>IFERROR(BE57/BE$21,0)</f>
        <v>0</v>
      </c>
      <c r="BF23">
        <f>IFERROR(BF57/BF$21,0)</f>
        <v>0</v>
      </c>
      <c r="BG23">
        <f>IFERROR(BG57/BG$21,0)</f>
        <v>0</v>
      </c>
      <c r="BH23">
        <f>IFERROR(BH57/BH$21,0)</f>
        <v>0</v>
      </c>
      <c r="BI23">
        <f>IFERROR(BI57/BI$21,0)</f>
        <v>0</v>
      </c>
    </row>
    <row r="24" spans="1:61" x14ac:dyDescent="0.2">
      <c r="B24" t="s">
        <v>37</v>
      </c>
      <c r="C24">
        <f>1-C23</f>
        <v>1</v>
      </c>
      <c r="D24">
        <f t="shared" ref="D24:BI24" si="6">1-D23</f>
        <v>1</v>
      </c>
      <c r="E24">
        <f t="shared" si="6"/>
        <v>1</v>
      </c>
      <c r="F24">
        <f t="shared" si="6"/>
        <v>1</v>
      </c>
      <c r="G24">
        <f t="shared" si="6"/>
        <v>1</v>
      </c>
      <c r="H24">
        <f t="shared" si="6"/>
        <v>1</v>
      </c>
      <c r="I24">
        <f t="shared" si="6"/>
        <v>1</v>
      </c>
      <c r="J24">
        <f t="shared" si="6"/>
        <v>1</v>
      </c>
      <c r="K24">
        <f t="shared" si="6"/>
        <v>1</v>
      </c>
      <c r="L24">
        <f t="shared" si="6"/>
        <v>1</v>
      </c>
      <c r="M24">
        <f t="shared" si="6"/>
        <v>1</v>
      </c>
      <c r="N24">
        <f t="shared" si="6"/>
        <v>1</v>
      </c>
      <c r="O24">
        <f t="shared" si="6"/>
        <v>1</v>
      </c>
      <c r="P24">
        <f t="shared" si="6"/>
        <v>1</v>
      </c>
      <c r="Q24">
        <f t="shared" si="6"/>
        <v>1</v>
      </c>
      <c r="R24">
        <f t="shared" si="6"/>
        <v>1</v>
      </c>
      <c r="S24">
        <f t="shared" si="6"/>
        <v>1</v>
      </c>
      <c r="T24">
        <f t="shared" si="6"/>
        <v>1</v>
      </c>
      <c r="U24">
        <f t="shared" si="6"/>
        <v>1</v>
      </c>
      <c r="V24">
        <f t="shared" si="6"/>
        <v>1</v>
      </c>
      <c r="W24">
        <f t="shared" si="6"/>
        <v>1</v>
      </c>
      <c r="X24">
        <f t="shared" si="6"/>
        <v>1</v>
      </c>
      <c r="Y24">
        <f t="shared" si="6"/>
        <v>1</v>
      </c>
      <c r="Z24">
        <f t="shared" si="6"/>
        <v>1</v>
      </c>
      <c r="AA24">
        <f t="shared" si="6"/>
        <v>1</v>
      </c>
      <c r="AB24">
        <f t="shared" si="6"/>
        <v>1</v>
      </c>
      <c r="AC24">
        <f t="shared" si="6"/>
        <v>1</v>
      </c>
      <c r="AD24">
        <f t="shared" si="6"/>
        <v>1</v>
      </c>
      <c r="AE24">
        <f t="shared" si="6"/>
        <v>1</v>
      </c>
      <c r="AF24">
        <f t="shared" si="6"/>
        <v>1</v>
      </c>
      <c r="AG24">
        <f t="shared" si="6"/>
        <v>1</v>
      </c>
      <c r="AH24">
        <f t="shared" si="6"/>
        <v>1</v>
      </c>
      <c r="AI24">
        <f t="shared" si="6"/>
        <v>1</v>
      </c>
      <c r="AJ24">
        <f t="shared" si="6"/>
        <v>1</v>
      </c>
      <c r="AK24">
        <f t="shared" si="6"/>
        <v>1</v>
      </c>
      <c r="AL24">
        <f t="shared" si="6"/>
        <v>1</v>
      </c>
      <c r="AM24">
        <f t="shared" si="6"/>
        <v>0.5</v>
      </c>
      <c r="AN24">
        <f t="shared" si="6"/>
        <v>0.5</v>
      </c>
      <c r="AO24">
        <f t="shared" si="6"/>
        <v>1</v>
      </c>
      <c r="AP24">
        <f t="shared" si="6"/>
        <v>1</v>
      </c>
      <c r="AQ24">
        <f t="shared" si="6"/>
        <v>1</v>
      </c>
      <c r="AR24">
        <f t="shared" si="6"/>
        <v>1</v>
      </c>
      <c r="AS24">
        <f t="shared" si="6"/>
        <v>1</v>
      </c>
      <c r="AT24">
        <f t="shared" si="6"/>
        <v>1</v>
      </c>
      <c r="AU24">
        <f t="shared" si="6"/>
        <v>1</v>
      </c>
      <c r="AV24">
        <f t="shared" si="6"/>
        <v>1</v>
      </c>
      <c r="AW24">
        <f t="shared" si="6"/>
        <v>1</v>
      </c>
      <c r="AX24">
        <f t="shared" si="6"/>
        <v>1</v>
      </c>
      <c r="AY24">
        <f t="shared" si="6"/>
        <v>1</v>
      </c>
      <c r="AZ24">
        <f t="shared" si="6"/>
        <v>1</v>
      </c>
      <c r="BA24">
        <f t="shared" si="6"/>
        <v>1</v>
      </c>
      <c r="BB24">
        <f t="shared" si="6"/>
        <v>1</v>
      </c>
      <c r="BC24">
        <f t="shared" si="6"/>
        <v>1</v>
      </c>
      <c r="BD24">
        <f t="shared" si="6"/>
        <v>1</v>
      </c>
      <c r="BE24">
        <f t="shared" si="6"/>
        <v>1</v>
      </c>
      <c r="BF24">
        <f t="shared" si="6"/>
        <v>1</v>
      </c>
      <c r="BG24">
        <f t="shared" si="6"/>
        <v>1</v>
      </c>
      <c r="BH24">
        <f t="shared" si="6"/>
        <v>1</v>
      </c>
      <c r="BI24">
        <f t="shared" si="6"/>
        <v>1</v>
      </c>
    </row>
    <row r="25" spans="1:61" x14ac:dyDescent="0.2">
      <c r="A25">
        <v>9</v>
      </c>
      <c r="B25" t="s">
        <v>14</v>
      </c>
      <c r="C25">
        <v>14.9</v>
      </c>
      <c r="D25">
        <v>14.8</v>
      </c>
      <c r="E25">
        <v>16</v>
      </c>
      <c r="F25">
        <v>17.2</v>
      </c>
      <c r="G25">
        <v>19.899999999999999</v>
      </c>
      <c r="H25">
        <v>24.2</v>
      </c>
      <c r="I25">
        <v>29.3</v>
      </c>
      <c r="J25">
        <v>29.8</v>
      </c>
      <c r="K25">
        <v>31.4</v>
      </c>
      <c r="L25">
        <v>34.5</v>
      </c>
      <c r="M25">
        <v>35.4</v>
      </c>
      <c r="N25">
        <v>35.1</v>
      </c>
      <c r="O25">
        <v>39.1</v>
      </c>
      <c r="P25">
        <v>44.2</v>
      </c>
      <c r="Q25">
        <v>55</v>
      </c>
      <c r="R25">
        <v>57.4</v>
      </c>
      <c r="S25">
        <v>61.8</v>
      </c>
      <c r="T25">
        <v>70.3</v>
      </c>
      <c r="U25">
        <v>82.1</v>
      </c>
      <c r="V25">
        <v>93.1</v>
      </c>
      <c r="W25">
        <v>106.2</v>
      </c>
      <c r="X25">
        <v>121.3</v>
      </c>
      <c r="Y25">
        <v>116.2</v>
      </c>
      <c r="Z25">
        <v>111.8</v>
      </c>
      <c r="AA25">
        <v>132.9</v>
      </c>
      <c r="AB25">
        <v>146.1</v>
      </c>
      <c r="AC25">
        <v>140.4</v>
      </c>
      <c r="AD25">
        <v>142.6</v>
      </c>
      <c r="AE25">
        <v>150.19999999999999</v>
      </c>
      <c r="AF25">
        <v>172</v>
      </c>
      <c r="AG25">
        <v>182.5</v>
      </c>
      <c r="AH25">
        <v>186.8</v>
      </c>
      <c r="AI25">
        <v>192.2</v>
      </c>
      <c r="AJ25">
        <v>193.1</v>
      </c>
      <c r="AK25">
        <v>214.4</v>
      </c>
      <c r="AL25">
        <v>249</v>
      </c>
      <c r="AM25">
        <v>276.89999999999998</v>
      </c>
      <c r="AN25">
        <v>290.89999999999998</v>
      </c>
      <c r="AO25">
        <v>304.7</v>
      </c>
      <c r="AP25">
        <v>306.8</v>
      </c>
      <c r="AQ25">
        <v>327.8</v>
      </c>
      <c r="AR25">
        <v>325.8</v>
      </c>
      <c r="AS25">
        <v>291</v>
      </c>
      <c r="AT25">
        <v>280.2</v>
      </c>
      <c r="AU25">
        <v>291.2</v>
      </c>
      <c r="AV25">
        <v>323.2</v>
      </c>
      <c r="AW25">
        <v>346.3</v>
      </c>
      <c r="AX25">
        <v>397.5</v>
      </c>
      <c r="AY25">
        <v>418.1</v>
      </c>
      <c r="AZ25">
        <v>357.8</v>
      </c>
      <c r="BA25">
        <v>365</v>
      </c>
      <c r="BB25">
        <v>405.5</v>
      </c>
      <c r="BC25">
        <v>435.3</v>
      </c>
      <c r="BD25">
        <v>458.3</v>
      </c>
      <c r="BE25">
        <v>468</v>
      </c>
      <c r="BF25">
        <v>478.4</v>
      </c>
      <c r="BG25">
        <v>477.6</v>
      </c>
      <c r="BH25">
        <v>491.2</v>
      </c>
      <c r="BI25">
        <v>521.70000000000005</v>
      </c>
    </row>
    <row r="26" spans="1:61" x14ac:dyDescent="0.2">
      <c r="A26">
        <v>10</v>
      </c>
      <c r="B26" t="s">
        <v>11</v>
      </c>
      <c r="C26">
        <v>7.6</v>
      </c>
      <c r="D26">
        <v>7.4</v>
      </c>
      <c r="E26">
        <v>8.1999999999999993</v>
      </c>
      <c r="F26">
        <v>8.6999999999999993</v>
      </c>
      <c r="G26">
        <v>10.5</v>
      </c>
      <c r="H26">
        <v>13</v>
      </c>
      <c r="I26">
        <v>15.7</v>
      </c>
      <c r="J26">
        <v>15.5</v>
      </c>
      <c r="K26">
        <v>16.2</v>
      </c>
      <c r="L26">
        <v>17.399999999999999</v>
      </c>
      <c r="M26">
        <v>17.600000000000001</v>
      </c>
      <c r="N26">
        <v>17.2</v>
      </c>
      <c r="O26">
        <v>19.899999999999999</v>
      </c>
      <c r="P26">
        <v>22.3</v>
      </c>
      <c r="Q26">
        <v>28.8</v>
      </c>
      <c r="R26">
        <v>30.5</v>
      </c>
      <c r="S26">
        <v>33.4</v>
      </c>
      <c r="T26">
        <v>39.4</v>
      </c>
      <c r="U26">
        <v>45.5</v>
      </c>
      <c r="V26">
        <v>51.2</v>
      </c>
      <c r="W26">
        <v>57.7</v>
      </c>
      <c r="X26">
        <v>66.2</v>
      </c>
      <c r="Y26">
        <v>58.9</v>
      </c>
      <c r="Z26">
        <v>54</v>
      </c>
      <c r="AA26">
        <v>66.2</v>
      </c>
      <c r="AB26">
        <v>72.2</v>
      </c>
      <c r="AC26">
        <v>67.3</v>
      </c>
      <c r="AD26">
        <v>67.8</v>
      </c>
      <c r="AE26">
        <v>70.900000000000006</v>
      </c>
      <c r="AF26">
        <v>84.1</v>
      </c>
      <c r="AG26">
        <v>89.6</v>
      </c>
      <c r="AH26">
        <v>91</v>
      </c>
      <c r="AI26">
        <v>92.5</v>
      </c>
      <c r="AJ26">
        <v>94.2</v>
      </c>
      <c r="AK26">
        <v>106.4</v>
      </c>
      <c r="AL26">
        <v>121.9</v>
      </c>
      <c r="AM26">
        <v>130.19999999999999</v>
      </c>
      <c r="AN26">
        <v>131</v>
      </c>
      <c r="AO26">
        <v>139.30000000000001</v>
      </c>
      <c r="AP26">
        <v>133.19999999999999</v>
      </c>
      <c r="AQ26">
        <v>137.1</v>
      </c>
      <c r="AR26">
        <v>128.1</v>
      </c>
      <c r="AS26">
        <v>118.7</v>
      </c>
      <c r="AT26">
        <v>113.1</v>
      </c>
      <c r="AU26">
        <v>114.3</v>
      </c>
      <c r="AV26">
        <v>127.7</v>
      </c>
      <c r="AW26">
        <v>135.6</v>
      </c>
      <c r="AX26">
        <v>154</v>
      </c>
      <c r="AY26">
        <v>163.80000000000001</v>
      </c>
      <c r="AZ26">
        <v>124.3</v>
      </c>
      <c r="BA26">
        <v>131.30000000000001</v>
      </c>
      <c r="BB26">
        <v>157.5</v>
      </c>
      <c r="BC26">
        <v>168.5</v>
      </c>
      <c r="BD26">
        <v>172.9</v>
      </c>
      <c r="BE26">
        <v>172.7</v>
      </c>
      <c r="BF26">
        <v>176.8</v>
      </c>
      <c r="BG26">
        <v>168.9</v>
      </c>
      <c r="BH26">
        <v>173.6</v>
      </c>
      <c r="BI26">
        <v>185.2</v>
      </c>
    </row>
    <row r="27" spans="1:61" x14ac:dyDescent="0.2">
      <c r="B27" s="1" t="s">
        <v>48</v>
      </c>
      <c r="C27">
        <f>C26/C$8</f>
        <v>0.25938566552901021</v>
      </c>
      <c r="D27">
        <f t="shared" ref="D27:BI27" si="7">D26/D$8</f>
        <v>0.25874125874125875</v>
      </c>
      <c r="E27">
        <f t="shared" si="7"/>
        <v>0.25705329153605017</v>
      </c>
      <c r="F27">
        <f t="shared" si="7"/>
        <v>0.25438596491228066</v>
      </c>
      <c r="G27">
        <f t="shared" si="7"/>
        <v>0.27131782945736432</v>
      </c>
      <c r="H27">
        <f t="shared" si="7"/>
        <v>0.28322440087145972</v>
      </c>
      <c r="I27">
        <f t="shared" si="7"/>
        <v>0.2945590994371482</v>
      </c>
      <c r="J27">
        <f t="shared" si="7"/>
        <v>0.28864059590316571</v>
      </c>
      <c r="K27">
        <f t="shared" si="7"/>
        <v>0.2764505119453925</v>
      </c>
      <c r="L27">
        <f t="shared" si="7"/>
        <v>0.26687116564417174</v>
      </c>
      <c r="M27">
        <f t="shared" si="7"/>
        <v>0.26626323751891079</v>
      </c>
      <c r="N27">
        <f t="shared" si="7"/>
        <v>0.25109489051094891</v>
      </c>
      <c r="O27">
        <f t="shared" si="7"/>
        <v>0.25382653061224486</v>
      </c>
      <c r="P27">
        <f t="shared" si="7"/>
        <v>0.2342436974789916</v>
      </c>
      <c r="Q27">
        <f t="shared" si="7"/>
        <v>0.27298578199052131</v>
      </c>
      <c r="R27">
        <f t="shared" si="7"/>
        <v>0.28266913809082483</v>
      </c>
      <c r="S27">
        <f t="shared" si="7"/>
        <v>0.27354627354627353</v>
      </c>
      <c r="T27">
        <f t="shared" si="7"/>
        <v>0.2640750670241287</v>
      </c>
      <c r="U27">
        <f t="shared" si="7"/>
        <v>0.2512424075096632</v>
      </c>
      <c r="V27">
        <f t="shared" si="7"/>
        <v>0.24369347929557356</v>
      </c>
      <c r="W27">
        <f t="shared" si="7"/>
        <v>0.26516544117647062</v>
      </c>
      <c r="X27">
        <f t="shared" si="7"/>
        <v>0.27287716405605938</v>
      </c>
      <c r="Y27">
        <f t="shared" si="7"/>
        <v>0.25095867064337452</v>
      </c>
      <c r="Z27">
        <f t="shared" si="7"/>
        <v>0.22004889975550121</v>
      </c>
      <c r="AA27">
        <f t="shared" si="7"/>
        <v>0.22859116022099446</v>
      </c>
      <c r="AB27">
        <f t="shared" si="7"/>
        <v>0.23867768595041322</v>
      </c>
      <c r="AC27">
        <f t="shared" si="7"/>
        <v>0.21886178861788616</v>
      </c>
      <c r="AD27">
        <f t="shared" si="7"/>
        <v>0.21744708146247593</v>
      </c>
      <c r="AE27">
        <f t="shared" si="7"/>
        <v>0.20816206694069289</v>
      </c>
      <c r="AF27">
        <f t="shared" si="7"/>
        <v>0.23034784990413582</v>
      </c>
      <c r="AG27">
        <f t="shared" si="7"/>
        <v>0.24628916987355687</v>
      </c>
      <c r="AH27">
        <f t="shared" si="7"/>
        <v>0.25633802816901408</v>
      </c>
      <c r="AI27">
        <f t="shared" si="7"/>
        <v>0.24601063829787234</v>
      </c>
      <c r="AJ27">
        <f t="shared" si="7"/>
        <v>0.22306417238929671</v>
      </c>
      <c r="AK27">
        <f t="shared" si="7"/>
        <v>0.22428330522765602</v>
      </c>
      <c r="AL27">
        <f t="shared" si="7"/>
        <v>0.23166096541239073</v>
      </c>
      <c r="AM27">
        <f t="shared" si="7"/>
        <v>0.23117897727272724</v>
      </c>
      <c r="AN27">
        <f t="shared" si="7"/>
        <v>0.21627868581806173</v>
      </c>
      <c r="AO27">
        <f t="shared" si="7"/>
        <v>0.21302951521639396</v>
      </c>
      <c r="AP27">
        <f t="shared" si="7"/>
        <v>0.18882903317266797</v>
      </c>
      <c r="AQ27">
        <f t="shared" si="7"/>
        <v>0.18212008501594049</v>
      </c>
      <c r="AR27">
        <f t="shared" si="7"/>
        <v>0.18399885090491236</v>
      </c>
      <c r="AS27">
        <f t="shared" si="7"/>
        <v>0.18448865402548958</v>
      </c>
      <c r="AT27">
        <f t="shared" si="7"/>
        <v>0.17335990190067443</v>
      </c>
      <c r="AU27">
        <f t="shared" si="7"/>
        <v>0.1615319389485585</v>
      </c>
      <c r="AV27">
        <f t="shared" si="7"/>
        <v>0.16338280450358239</v>
      </c>
      <c r="AW27">
        <f t="shared" si="7"/>
        <v>0.15926708949964763</v>
      </c>
      <c r="AX27">
        <f t="shared" si="7"/>
        <v>0.17395233254264092</v>
      </c>
      <c r="AY27">
        <f t="shared" si="7"/>
        <v>0.1934569505137593</v>
      </c>
      <c r="AZ27">
        <f t="shared" si="7"/>
        <v>0.18742460796139926</v>
      </c>
      <c r="BA27">
        <f t="shared" si="7"/>
        <v>0.16764555669050052</v>
      </c>
      <c r="BB27">
        <f t="shared" si="7"/>
        <v>0.17752479711451757</v>
      </c>
      <c r="BC27">
        <f t="shared" si="7"/>
        <v>0.17122243674423332</v>
      </c>
      <c r="BD27">
        <f t="shared" si="7"/>
        <v>0.16917808219178082</v>
      </c>
      <c r="BE27">
        <f t="shared" si="7"/>
        <v>0.15909719023491478</v>
      </c>
      <c r="BF27">
        <f t="shared" si="7"/>
        <v>0.16047925932649543</v>
      </c>
      <c r="BG27">
        <f t="shared" si="7"/>
        <v>0.15749720253636701</v>
      </c>
      <c r="BH27">
        <f t="shared" si="7"/>
        <v>0.15462723790861316</v>
      </c>
      <c r="BI27">
        <f t="shared" si="7"/>
        <v>0.15320979483785571</v>
      </c>
    </row>
    <row r="28" spans="1:61" x14ac:dyDescent="0.2">
      <c r="B28" t="s">
        <v>36</v>
      </c>
      <c r="C28">
        <f>C59/C$26</f>
        <v>0.96052631578947367</v>
      </c>
      <c r="D28">
        <f>D59/D$26</f>
        <v>0.95945945945945932</v>
      </c>
      <c r="E28">
        <f>E59/E$26</f>
        <v>0.96341463414634154</v>
      </c>
      <c r="F28">
        <f>F59/F$26</f>
        <v>0.9655172413793105</v>
      </c>
      <c r="G28">
        <f>G59/G$26</f>
        <v>0.97142857142857131</v>
      </c>
      <c r="H28">
        <f>H59/H$26</f>
        <v>0.97692307692307689</v>
      </c>
      <c r="I28">
        <f>I59/I$26</f>
        <v>0.97452229299363069</v>
      </c>
      <c r="J28">
        <f>J59/J$26</f>
        <v>0.98064516129032253</v>
      </c>
      <c r="K28">
        <f>K59/K$26</f>
        <v>0.97530864197530875</v>
      </c>
      <c r="L28">
        <f>L59/L$26</f>
        <v>0.98275862068965536</v>
      </c>
      <c r="M28">
        <f>M59/M$26</f>
        <v>0.97727272727272718</v>
      </c>
      <c r="N28">
        <f>N59/N$26</f>
        <v>0.9767441860465117</v>
      </c>
      <c r="O28">
        <f>O59/O$26</f>
        <v>0.97989949748743721</v>
      </c>
      <c r="P28">
        <f>P59/P$26</f>
        <v>0.97757847533632292</v>
      </c>
      <c r="Q28">
        <f>Q59/Q$26</f>
        <v>0.97916666666666663</v>
      </c>
      <c r="R28">
        <f>R59/R$26</f>
        <v>0.98032786885245893</v>
      </c>
      <c r="S28">
        <f>S59/S$26</f>
        <v>0.98203592814371254</v>
      </c>
      <c r="T28">
        <f>T59/T$26</f>
        <v>0.98223350253807118</v>
      </c>
      <c r="U28">
        <f>U59/U$26</f>
        <v>0.9758241758241758</v>
      </c>
      <c r="V28">
        <f>V59/V$26</f>
        <v>0.9765625</v>
      </c>
      <c r="W28">
        <f>W59/W$26</f>
        <v>0.97920277296360481</v>
      </c>
      <c r="X28">
        <f>X59/X$26</f>
        <v>0.98036253776435045</v>
      </c>
      <c r="Y28">
        <f>Y59/Y$26</f>
        <v>0.97792869269949068</v>
      </c>
      <c r="Z28">
        <f>Z59/Z$26</f>
        <v>0.97592592592592597</v>
      </c>
      <c r="AA28">
        <f>AA59/AA$26</f>
        <v>0.9773413897280967</v>
      </c>
      <c r="AB28">
        <f>AB59/AB$26</f>
        <v>0.97645429362880887</v>
      </c>
      <c r="AC28">
        <f>AC59/AC$26</f>
        <v>0.97622585438335818</v>
      </c>
      <c r="AD28">
        <f>AD59/AD$26</f>
        <v>0.97492625368731556</v>
      </c>
      <c r="AE28">
        <f>AE59/AE$26</f>
        <v>0.97602256699576861</v>
      </c>
      <c r="AF28">
        <f>AF59/AF$26</f>
        <v>0.97740784780023793</v>
      </c>
      <c r="AG28">
        <f>AG59/AG$26</f>
        <v>0.9799107142857143</v>
      </c>
      <c r="AH28">
        <f>AH59/AH$26</f>
        <v>0.97912087912087908</v>
      </c>
      <c r="AI28">
        <f>AI59/AI$26</f>
        <v>0.97837837837837838</v>
      </c>
      <c r="AJ28">
        <f>AJ59/AJ$26</f>
        <v>0.97452229299363047</v>
      </c>
      <c r="AK28">
        <f>AK59/AK$26</f>
        <v>0.97274436090225558</v>
      </c>
      <c r="AL28">
        <f>AL59/AL$26</f>
        <v>0.97046759639048397</v>
      </c>
      <c r="AM28">
        <f>AM59/AM$26</f>
        <v>0.96927803379416289</v>
      </c>
      <c r="AN28">
        <f>AN59/AN$26</f>
        <v>0.96717557251908404</v>
      </c>
      <c r="AO28">
        <f>AO59/AO$26</f>
        <v>0.96051687006460873</v>
      </c>
      <c r="AP28">
        <f>AP59/AP$26</f>
        <v>0.95120120120120133</v>
      </c>
      <c r="AQ28">
        <f>AQ59/AQ$26</f>
        <v>0.94237782640408452</v>
      </c>
      <c r="AR28">
        <f>AR59/AR$26</f>
        <v>0.93364558938329434</v>
      </c>
      <c r="AS28">
        <f>AS59/AS$26</f>
        <v>0.92417860151642794</v>
      </c>
      <c r="AT28">
        <f>AT59/AT$26</f>
        <v>0.92484526967285585</v>
      </c>
      <c r="AU28">
        <f>AU59/AU$26</f>
        <v>0.92738407699037617</v>
      </c>
      <c r="AV28">
        <f>AV59/AV$26</f>
        <v>0.92717306186374315</v>
      </c>
      <c r="AW28">
        <f>AW59/AW$26</f>
        <v>0.92994100294985249</v>
      </c>
      <c r="AX28">
        <f>AX59/AX$26</f>
        <v>0.93506493506493504</v>
      </c>
      <c r="AY28">
        <f>AY59/AY$26</f>
        <v>0.93040293040293043</v>
      </c>
      <c r="AZ28">
        <f>AZ59/AZ$26</f>
        <v>0.92357200321802091</v>
      </c>
      <c r="BA28">
        <f>BA59/BA$26</f>
        <v>0.92003046458491988</v>
      </c>
      <c r="BB28">
        <f>BB59/BB$26</f>
        <v>0.92</v>
      </c>
      <c r="BC28">
        <f>BC59/BC$26</f>
        <v>0.91157270029673587</v>
      </c>
      <c r="BD28">
        <f>BD59/BD$26</f>
        <v>0.90861769809138226</v>
      </c>
      <c r="BE28">
        <f>BE59/BE$26</f>
        <v>0.91082802547770714</v>
      </c>
      <c r="BF28">
        <f>BF59/BF$26</f>
        <v>0.91402714932126683</v>
      </c>
      <c r="BG28">
        <f>BG59/BG$26</f>
        <v>0.91178211959739486</v>
      </c>
      <c r="BH28">
        <f>BH59/BH$26</f>
        <v>0.91301843317972353</v>
      </c>
      <c r="BI28">
        <f>BI59/BI$26</f>
        <v>0.91306695464362853</v>
      </c>
    </row>
    <row r="29" spans="1:61" x14ac:dyDescent="0.2">
      <c r="B29" t="s">
        <v>37</v>
      </c>
      <c r="C29">
        <f>1-C28</f>
        <v>3.9473684210526327E-2</v>
      </c>
      <c r="D29">
        <f t="shared" ref="D29:BI29" si="8">1-D28</f>
        <v>4.0540540540540682E-2</v>
      </c>
      <c r="E29">
        <f t="shared" si="8"/>
        <v>3.6585365853658458E-2</v>
      </c>
      <c r="F29">
        <f t="shared" si="8"/>
        <v>3.4482758620689502E-2</v>
      </c>
      <c r="G29">
        <f t="shared" si="8"/>
        <v>2.8571428571428692E-2</v>
      </c>
      <c r="H29">
        <f t="shared" si="8"/>
        <v>2.3076923076923106E-2</v>
      </c>
      <c r="I29">
        <f t="shared" si="8"/>
        <v>2.547770700636931E-2</v>
      </c>
      <c r="J29">
        <f t="shared" si="8"/>
        <v>1.9354838709677469E-2</v>
      </c>
      <c r="K29">
        <f t="shared" si="8"/>
        <v>2.4691358024691246E-2</v>
      </c>
      <c r="L29">
        <f t="shared" si="8"/>
        <v>1.724137931034464E-2</v>
      </c>
      <c r="M29">
        <f t="shared" si="8"/>
        <v>2.2727272727272818E-2</v>
      </c>
      <c r="N29">
        <f t="shared" si="8"/>
        <v>2.3255813953488302E-2</v>
      </c>
      <c r="O29">
        <f t="shared" si="8"/>
        <v>2.010050251256279E-2</v>
      </c>
      <c r="P29">
        <f t="shared" si="8"/>
        <v>2.2421524663677084E-2</v>
      </c>
      <c r="Q29">
        <f t="shared" si="8"/>
        <v>2.083333333333337E-2</v>
      </c>
      <c r="R29">
        <f t="shared" si="8"/>
        <v>1.9672131147541072E-2</v>
      </c>
      <c r="S29">
        <f t="shared" si="8"/>
        <v>1.7964071856287456E-2</v>
      </c>
      <c r="T29">
        <f t="shared" si="8"/>
        <v>1.7766497461928821E-2</v>
      </c>
      <c r="U29">
        <f t="shared" si="8"/>
        <v>2.4175824175824201E-2</v>
      </c>
      <c r="V29">
        <f t="shared" si="8"/>
        <v>2.34375E-2</v>
      </c>
      <c r="W29">
        <f t="shared" si="8"/>
        <v>2.0797227036395194E-2</v>
      </c>
      <c r="X29">
        <f t="shared" si="8"/>
        <v>1.963746223564955E-2</v>
      </c>
      <c r="Y29">
        <f t="shared" si="8"/>
        <v>2.2071307300509324E-2</v>
      </c>
      <c r="Z29">
        <f t="shared" si="8"/>
        <v>2.4074074074074026E-2</v>
      </c>
      <c r="AA29">
        <f t="shared" si="8"/>
        <v>2.2658610271903301E-2</v>
      </c>
      <c r="AB29">
        <f t="shared" si="8"/>
        <v>2.3545706371191133E-2</v>
      </c>
      <c r="AC29">
        <f t="shared" si="8"/>
        <v>2.3774145616641817E-2</v>
      </c>
      <c r="AD29">
        <f t="shared" si="8"/>
        <v>2.5073746312684442E-2</v>
      </c>
      <c r="AE29">
        <f t="shared" si="8"/>
        <v>2.3977433004231385E-2</v>
      </c>
      <c r="AF29">
        <f t="shared" si="8"/>
        <v>2.2592152199762072E-2</v>
      </c>
      <c r="AG29">
        <f t="shared" si="8"/>
        <v>2.0089285714285698E-2</v>
      </c>
      <c r="AH29">
        <f t="shared" si="8"/>
        <v>2.0879120879120916E-2</v>
      </c>
      <c r="AI29">
        <f t="shared" si="8"/>
        <v>2.1621621621621623E-2</v>
      </c>
      <c r="AJ29">
        <f t="shared" si="8"/>
        <v>2.5477707006369532E-2</v>
      </c>
      <c r="AK29">
        <f t="shared" si="8"/>
        <v>2.7255639097744422E-2</v>
      </c>
      <c r="AL29">
        <f t="shared" si="8"/>
        <v>2.9532403609516034E-2</v>
      </c>
      <c r="AM29">
        <f t="shared" si="8"/>
        <v>3.0721966205837115E-2</v>
      </c>
      <c r="AN29">
        <f t="shared" si="8"/>
        <v>3.2824427480915963E-2</v>
      </c>
      <c r="AO29">
        <f t="shared" si="8"/>
        <v>3.948312993539127E-2</v>
      </c>
      <c r="AP29">
        <f t="shared" si="8"/>
        <v>4.879879879879867E-2</v>
      </c>
      <c r="AQ29">
        <f t="shared" si="8"/>
        <v>5.7622173595915482E-2</v>
      </c>
      <c r="AR29">
        <f t="shared" si="8"/>
        <v>6.6354410616705661E-2</v>
      </c>
      <c r="AS29">
        <f t="shared" si="8"/>
        <v>7.5821398483572056E-2</v>
      </c>
      <c r="AT29">
        <f t="shared" si="8"/>
        <v>7.5154730327144148E-2</v>
      </c>
      <c r="AU29">
        <f t="shared" si="8"/>
        <v>7.2615923009623828E-2</v>
      </c>
      <c r="AV29">
        <f t="shared" si="8"/>
        <v>7.2826938136256847E-2</v>
      </c>
      <c r="AW29">
        <f t="shared" si="8"/>
        <v>7.0058997050147509E-2</v>
      </c>
      <c r="AX29">
        <f t="shared" si="8"/>
        <v>6.4935064935064957E-2</v>
      </c>
      <c r="AY29">
        <f t="shared" si="8"/>
        <v>6.9597069597069572E-2</v>
      </c>
      <c r="AZ29">
        <f t="shared" si="8"/>
        <v>7.6427996781979091E-2</v>
      </c>
      <c r="BA29">
        <f t="shared" si="8"/>
        <v>7.9969535415080117E-2</v>
      </c>
      <c r="BB29">
        <f t="shared" si="8"/>
        <v>7.999999999999996E-2</v>
      </c>
      <c r="BC29">
        <f t="shared" si="8"/>
        <v>8.8427299703264128E-2</v>
      </c>
      <c r="BD29">
        <f t="shared" si="8"/>
        <v>9.1382301908617736E-2</v>
      </c>
      <c r="BE29">
        <f t="shared" si="8"/>
        <v>8.9171974522292863E-2</v>
      </c>
      <c r="BF29">
        <f t="shared" si="8"/>
        <v>8.597285067873317E-2</v>
      </c>
      <c r="BG29">
        <f t="shared" si="8"/>
        <v>8.8217880402605142E-2</v>
      </c>
      <c r="BH29">
        <f t="shared" si="8"/>
        <v>8.6981566820276468E-2</v>
      </c>
      <c r="BI29">
        <f t="shared" si="8"/>
        <v>8.6933045356371474E-2</v>
      </c>
    </row>
    <row r="30" spans="1:61" x14ac:dyDescent="0.2">
      <c r="A30">
        <v>11</v>
      </c>
      <c r="B30" t="s">
        <v>12</v>
      </c>
      <c r="C30">
        <v>2.6</v>
      </c>
      <c r="D30">
        <v>2.5</v>
      </c>
      <c r="E30">
        <v>2.6</v>
      </c>
      <c r="F30">
        <v>2.8</v>
      </c>
      <c r="G30">
        <v>3.1</v>
      </c>
      <c r="H30">
        <v>4.3</v>
      </c>
      <c r="I30">
        <v>5.7</v>
      </c>
      <c r="J30">
        <v>5.6</v>
      </c>
      <c r="K30">
        <v>5.6</v>
      </c>
      <c r="L30">
        <v>6.3</v>
      </c>
      <c r="M30">
        <v>6.5</v>
      </c>
      <c r="N30">
        <v>6.2</v>
      </c>
      <c r="O30">
        <v>6.4</v>
      </c>
      <c r="P30">
        <v>7.5</v>
      </c>
      <c r="Q30">
        <v>9.6999999999999993</v>
      </c>
      <c r="R30">
        <v>9.1999999999999993</v>
      </c>
      <c r="S30">
        <v>9</v>
      </c>
      <c r="T30">
        <v>9.6</v>
      </c>
      <c r="U30">
        <v>12.9</v>
      </c>
      <c r="V30">
        <v>14.6</v>
      </c>
      <c r="W30">
        <v>16.399999999999999</v>
      </c>
      <c r="X30">
        <v>18.100000000000001</v>
      </c>
      <c r="Y30">
        <v>17</v>
      </c>
      <c r="Z30">
        <v>13.8</v>
      </c>
      <c r="AA30">
        <v>15.7</v>
      </c>
      <c r="AB30">
        <v>17.3</v>
      </c>
      <c r="AC30">
        <v>15.3</v>
      </c>
      <c r="AD30">
        <v>14.5</v>
      </c>
      <c r="AE30">
        <v>15.6</v>
      </c>
      <c r="AF30">
        <v>18.7</v>
      </c>
      <c r="AG30">
        <v>19</v>
      </c>
      <c r="AH30">
        <v>17.7</v>
      </c>
      <c r="AI30">
        <v>18.2</v>
      </c>
      <c r="AJ30">
        <v>17.5</v>
      </c>
      <c r="AK30">
        <v>19.7</v>
      </c>
      <c r="AL30">
        <v>25.2</v>
      </c>
      <c r="AM30">
        <v>29.7</v>
      </c>
      <c r="AN30">
        <v>28.6</v>
      </c>
      <c r="AO30">
        <v>25.4</v>
      </c>
      <c r="AP30">
        <v>25.9</v>
      </c>
      <c r="AQ30">
        <v>28.8</v>
      </c>
      <c r="AR30">
        <v>30.6</v>
      </c>
      <c r="AS30">
        <v>20.399999999999999</v>
      </c>
      <c r="AT30">
        <v>15</v>
      </c>
      <c r="AU30">
        <v>16.7</v>
      </c>
      <c r="AV30">
        <v>19.899999999999999</v>
      </c>
      <c r="AW30">
        <v>20.5</v>
      </c>
      <c r="AX30">
        <v>32.6</v>
      </c>
      <c r="AY30">
        <v>29.4</v>
      </c>
      <c r="AZ30">
        <v>25</v>
      </c>
      <c r="BA30">
        <v>21.5</v>
      </c>
      <c r="BB30">
        <v>23.9</v>
      </c>
      <c r="BC30">
        <v>34.1</v>
      </c>
      <c r="BD30">
        <v>37.1</v>
      </c>
      <c r="BE30">
        <v>37.6</v>
      </c>
      <c r="BF30">
        <v>37</v>
      </c>
      <c r="BG30">
        <v>32.200000000000003</v>
      </c>
      <c r="BH30">
        <v>34.1</v>
      </c>
      <c r="BI30">
        <v>33.799999999999997</v>
      </c>
    </row>
    <row r="31" spans="1:61" x14ac:dyDescent="0.2">
      <c r="B31" s="1" t="s">
        <v>48</v>
      </c>
      <c r="C31">
        <f>C30/C$9</f>
        <v>0.13333333333333333</v>
      </c>
      <c r="D31">
        <f t="shared" ref="D31" si="9">D30/D$9</f>
        <v>0.12690355329949238</v>
      </c>
      <c r="E31">
        <f t="shared" ref="E31" si="10">E30/E$9</f>
        <v>0.125</v>
      </c>
      <c r="F31">
        <f t="shared" ref="F31" si="11">F30/F$9</f>
        <v>0.13333333333333333</v>
      </c>
      <c r="G31">
        <f t="shared" ref="G31" si="12">G30/G$9</f>
        <v>0.13135593220338981</v>
      </c>
      <c r="H31">
        <f t="shared" ref="H31" si="13">H30/H$9</f>
        <v>0.15412186379928317</v>
      </c>
      <c r="I31">
        <f t="shared" ref="I31" si="14">I30/I$9</f>
        <v>0.18750000000000003</v>
      </c>
      <c r="J31">
        <f t="shared" ref="J31" si="15">J30/J$9</f>
        <v>0.18241042345276873</v>
      </c>
      <c r="K31">
        <f t="shared" ref="K31" si="16">K30/K$9</f>
        <v>0.17177914110429446</v>
      </c>
      <c r="L31">
        <f t="shared" ref="L31" si="17">L30/L$9</f>
        <v>0.17119565217391305</v>
      </c>
      <c r="M31">
        <f t="shared" ref="M31" si="18">M30/M$9</f>
        <v>0.16666666666666666</v>
      </c>
      <c r="N31">
        <f t="shared" ref="N31" si="19">N30/N$9</f>
        <v>0.15012106537530268</v>
      </c>
      <c r="O31">
        <f t="shared" ref="O31" si="20">O30/O$9</f>
        <v>0.1391304347826087</v>
      </c>
      <c r="P31">
        <f t="shared" ref="P31" si="21">P30/P$9</f>
        <v>0.14018691588785046</v>
      </c>
      <c r="Q31">
        <f t="shared" ref="Q31" si="22">Q30/Q$9</f>
        <v>0.16496598639455781</v>
      </c>
      <c r="R31">
        <f t="shared" ref="R31" si="23">R30/R$9</f>
        <v>0.15384615384615385</v>
      </c>
      <c r="S31">
        <f t="shared" ref="S31" si="24">S30/S$9</f>
        <v>0.14263074484944532</v>
      </c>
      <c r="T31">
        <f t="shared" ref="T31" si="25">T30/T$9</f>
        <v>0.13445378151260504</v>
      </c>
      <c r="U31">
        <f t="shared" ref="U31" si="26">U30/U$9</f>
        <v>0.14413407821229052</v>
      </c>
      <c r="V31">
        <f t="shared" ref="V31" si="27">V30/V$9</f>
        <v>0.12977777777777777</v>
      </c>
      <c r="W31">
        <f t="shared" ref="W31" si="28">W30/W$9</f>
        <v>0.12557427258805512</v>
      </c>
      <c r="X31">
        <f t="shared" ref="X31" si="29">X30/X$9</f>
        <v>0.11277258566978195</v>
      </c>
      <c r="Y31">
        <f t="shared" ref="Y31" si="30">Y30/Y$9</f>
        <v>9.9941211052322163E-2</v>
      </c>
      <c r="Z31">
        <f t="shared" ref="Z31" si="31">Z30/Z$9</f>
        <v>9.336941813261164E-2</v>
      </c>
      <c r="AA31">
        <f t="shared" ref="AA31" si="32">AA30/AA$9</f>
        <v>9.0646651270207851E-2</v>
      </c>
      <c r="AB31">
        <f t="shared" ref="AB31" si="33">AB30/AB$9</f>
        <v>8.8809034907597534E-2</v>
      </c>
      <c r="AC31">
        <f t="shared" ref="AC31" si="34">AC30/AC$9</f>
        <v>8.7328767123287687E-2</v>
      </c>
      <c r="AD31">
        <f t="shared" ref="AD31" si="35">AD30/AD$9</f>
        <v>8.2339579784213524E-2</v>
      </c>
      <c r="AE31">
        <f t="shared" ref="AE31" si="36">AE30/AE$9</f>
        <v>8.6092715231788089E-2</v>
      </c>
      <c r="AF31">
        <f t="shared" ref="AF31" si="37">AF30/AF$9</f>
        <v>9.8111227701993708E-2</v>
      </c>
      <c r="AG31">
        <f t="shared" ref="AG31" si="38">AG30/AG$9</f>
        <v>9.3091621754042134E-2</v>
      </c>
      <c r="AH31">
        <f t="shared" ref="AH31" si="39">AH30/AH$9</f>
        <v>9.8552338530066813E-2</v>
      </c>
      <c r="AI31">
        <f t="shared" ref="AI31" si="40">AI30/AI$9</f>
        <v>0.11043689320388349</v>
      </c>
      <c r="AJ31">
        <f t="shared" ref="AJ31" si="41">AJ30/AJ$9</f>
        <v>0.1009809578765147</v>
      </c>
      <c r="AK31">
        <f t="shared" ref="AK31" si="42">AK30/AK$9</f>
        <v>0.10932297447280799</v>
      </c>
      <c r="AL31">
        <f t="shared" ref="AL31" si="43">AL30/AL$9</f>
        <v>0.12346888780009799</v>
      </c>
      <c r="AM31">
        <f t="shared" ref="AM31" si="44">AM30/AM$9</f>
        <v>0.13194135939582408</v>
      </c>
      <c r="AN31">
        <f t="shared" ref="AN31" si="45">AN30/AN$9</f>
        <v>0.11481332798073064</v>
      </c>
      <c r="AO31">
        <f t="shared" ref="AO31" si="46">AO30/AO$9</f>
        <v>9.2972181551976577E-2</v>
      </c>
      <c r="AP31">
        <f t="shared" ref="AP31" si="47">AP30/AP$9</f>
        <v>9.2007104795737121E-2</v>
      </c>
      <c r="AQ31">
        <f t="shared" ref="AQ31" si="48">AQ30/AQ$9</f>
        <v>9.1515729265967599E-2</v>
      </c>
      <c r="AR31">
        <f t="shared" ref="AR31" si="49">AR30/AR$9</f>
        <v>9.3807480073574506E-2</v>
      </c>
      <c r="AS31">
        <f t="shared" ref="AS31" si="50">AS30/AS$9</f>
        <v>7.3302191879266967E-2</v>
      </c>
      <c r="AT31">
        <f t="shared" ref="AT31" si="51">AT30/AT$9</f>
        <v>5.3956834532374098E-2</v>
      </c>
      <c r="AU31">
        <f t="shared" ref="AU31" si="52">AU30/AU$9</f>
        <v>5.5927662424648354E-2</v>
      </c>
      <c r="AV31">
        <f t="shared" ref="AV31" si="53">AV30/AV$9</f>
        <v>5.7949912638322658E-2</v>
      </c>
      <c r="AW31">
        <f t="shared" ref="AW31" si="54">AW30/AW$9</f>
        <v>4.9636803874092007E-2</v>
      </c>
      <c r="AX31">
        <f t="shared" ref="AX31" si="55">AX30/AX$9</f>
        <v>6.6032003240834525E-2</v>
      </c>
      <c r="AY31">
        <f t="shared" ref="AY31" si="56">AY30/AY$9</f>
        <v>5.3318824809575623E-2</v>
      </c>
      <c r="AZ31">
        <f t="shared" ref="AZ31" si="57">AZ30/AZ$9</f>
        <v>5.7247538355850697E-2</v>
      </c>
      <c r="BA31">
        <f t="shared" ref="BA31" si="58">BA30/BA$9</f>
        <v>5.8775287042099507E-2</v>
      </c>
      <c r="BB31">
        <f t="shared" ref="BB31" si="59">BB30/BB$9</f>
        <v>6.1047254150702425E-2</v>
      </c>
      <c r="BC31">
        <f t="shared" ref="BC31" si="60">BC30/BC$9</f>
        <v>7.3905504984828785E-2</v>
      </c>
      <c r="BD31">
        <f t="shared" ref="BD31" si="61">BD30/BD$9</f>
        <v>7.7826725403817923E-2</v>
      </c>
      <c r="BE31">
        <f t="shared" ref="BE31" si="62">BE30/BE$9</f>
        <v>6.7023172905525855E-2</v>
      </c>
      <c r="BF31">
        <f t="shared" ref="BF31" si="63">BF30/BF$9</f>
        <v>6.691987701211792E-2</v>
      </c>
      <c r="BG31">
        <f t="shared" ref="BG31" si="64">BG30/BG$9</f>
        <v>6.1321653018472672E-2</v>
      </c>
      <c r="BH31">
        <f t="shared" ref="BH31" si="65">BH30/BH$9</f>
        <v>6.0268646164722522E-2</v>
      </c>
      <c r="BI31">
        <f t="shared" ref="BI31" si="66">BI30/BI$9</f>
        <v>5.5301047120418841E-2</v>
      </c>
    </row>
    <row r="32" spans="1:61" x14ac:dyDescent="0.2">
      <c r="B32" t="s">
        <v>36</v>
      </c>
      <c r="C32">
        <f>C60/C$30</f>
        <v>0.96153846153846145</v>
      </c>
      <c r="D32">
        <f>D60/D$30</f>
        <v>0.96</v>
      </c>
      <c r="E32">
        <f>E60/E$30</f>
        <v>0.96153846153846145</v>
      </c>
      <c r="F32">
        <f>F60/F$30</f>
        <v>0.96428571428571441</v>
      </c>
      <c r="G32">
        <f>G60/G$30</f>
        <v>1</v>
      </c>
      <c r="H32">
        <f>H60/H$30</f>
        <v>0.9767441860465117</v>
      </c>
      <c r="I32">
        <f>I60/I$30</f>
        <v>0.98245614035087714</v>
      </c>
      <c r="J32">
        <f>J60/J$30</f>
        <v>0.98214285714285721</v>
      </c>
      <c r="K32">
        <f>K60/K$30</f>
        <v>0.98214285714285721</v>
      </c>
      <c r="L32">
        <f>L60/L$30</f>
        <v>0.98412698412698418</v>
      </c>
      <c r="M32">
        <f>M60/M$30</f>
        <v>0.98461538461538467</v>
      </c>
      <c r="N32">
        <f>N60/N$30</f>
        <v>0.98387096774193539</v>
      </c>
      <c r="O32">
        <f>O60/O$30</f>
        <v>0.98437499999999989</v>
      </c>
      <c r="P32">
        <f>P60/P$30</f>
        <v>0.97333333333333327</v>
      </c>
      <c r="Q32">
        <f>Q60/Q$30</f>
        <v>0.97938144329896915</v>
      </c>
      <c r="R32">
        <f>R60/R$30</f>
        <v>0.97826086956521752</v>
      </c>
      <c r="S32">
        <f>S60/S$30</f>
        <v>0.97777777777777786</v>
      </c>
      <c r="T32">
        <f>T60/T$30</f>
        <v>0.97916666666666674</v>
      </c>
      <c r="U32">
        <f>U60/U$30</f>
        <v>0.95348837209302328</v>
      </c>
      <c r="V32">
        <f>V60/V$30</f>
        <v>0.96575342465753422</v>
      </c>
      <c r="W32">
        <f>W60/W$30</f>
        <v>0.97560975609756106</v>
      </c>
      <c r="X32">
        <f>X60/X$30</f>
        <v>0.97790055248618768</v>
      </c>
      <c r="Y32">
        <f>Y60/Y$30</f>
        <v>0.98235294117647054</v>
      </c>
      <c r="Z32">
        <f>Z60/Z$30</f>
        <v>0.97826086956521729</v>
      </c>
      <c r="AA32">
        <f>AA60/AA$30</f>
        <v>0.97452229299363069</v>
      </c>
      <c r="AB32">
        <f>AB60/AB$30</f>
        <v>0.97687861271676291</v>
      </c>
      <c r="AC32">
        <f>AC60/AC$30</f>
        <v>0.97385620915032678</v>
      </c>
      <c r="AD32">
        <f>AD60/AD$30</f>
        <v>0.97241379310344822</v>
      </c>
      <c r="AE32">
        <f>AE60/AE$30</f>
        <v>0.98076923076923084</v>
      </c>
      <c r="AF32">
        <f>AF60/AF$30</f>
        <v>0.97860962566844922</v>
      </c>
      <c r="AG32">
        <f>AG60/AG$30</f>
        <v>0.97894736842105268</v>
      </c>
      <c r="AH32">
        <f>AH60/AH$30</f>
        <v>0.97740112994350292</v>
      </c>
      <c r="AI32">
        <f>AI60/AI$30</f>
        <v>0.9780219780219781</v>
      </c>
      <c r="AJ32">
        <f>AJ60/AJ$30</f>
        <v>0.9771428571428572</v>
      </c>
      <c r="AK32">
        <f>AK60/AK$30</f>
        <v>0.97969543147208127</v>
      </c>
      <c r="AL32">
        <f>AL60/AL$30</f>
        <v>0.97619047619047628</v>
      </c>
      <c r="AM32">
        <f>AM60/AM$30</f>
        <v>0.97306397306397308</v>
      </c>
      <c r="AN32">
        <f>AN60/AN$30</f>
        <v>0.97202797202797198</v>
      </c>
      <c r="AO32">
        <f>AO60/AO$30</f>
        <v>0.96062992125984248</v>
      </c>
      <c r="AP32">
        <f>AP60/AP$30</f>
        <v>0.94980694980694991</v>
      </c>
      <c r="AQ32">
        <f>AQ60/AQ$30</f>
        <v>0.94444444444444442</v>
      </c>
      <c r="AR32">
        <f>AR60/AR$30</f>
        <v>0.92810457516339862</v>
      </c>
      <c r="AS32">
        <f>AS60/AS$30</f>
        <v>0.91176470588235303</v>
      </c>
      <c r="AT32">
        <f>AT60/AT$30</f>
        <v>0.92</v>
      </c>
      <c r="AU32">
        <f>AU60/AU$30</f>
        <v>0.92215568862275454</v>
      </c>
      <c r="AV32">
        <f>AV60/AV$30</f>
        <v>0.92462311557788945</v>
      </c>
      <c r="AW32">
        <f>AW60/AW$30</f>
        <v>0.92682926829268297</v>
      </c>
      <c r="AX32">
        <f>AX60/AX$30</f>
        <v>0.92944785276073616</v>
      </c>
      <c r="AY32">
        <f>AY60/AY$30</f>
        <v>0.93197278911564629</v>
      </c>
      <c r="AZ32">
        <f>AZ60/AZ$30</f>
        <v>0.92799999999999994</v>
      </c>
      <c r="BA32">
        <f>BA60/BA$30</f>
        <v>0.9255813953488371</v>
      </c>
      <c r="BB32">
        <f>BB60/BB$30</f>
        <v>0.92468619246861938</v>
      </c>
      <c r="BC32">
        <f>BC60/BC$30</f>
        <v>0.90909090909090906</v>
      </c>
      <c r="BD32">
        <f>BD60/BD$30</f>
        <v>0.91105121293800528</v>
      </c>
      <c r="BE32">
        <f>BE60/BE$30</f>
        <v>0.91489361702127647</v>
      </c>
      <c r="BF32">
        <f>BF60/BF$30</f>
        <v>0.9135135135135134</v>
      </c>
      <c r="BG32">
        <f>BG60/BG$30</f>
        <v>0.90993788819875776</v>
      </c>
      <c r="BH32">
        <f>BH60/BH$30</f>
        <v>0.90909090909090906</v>
      </c>
      <c r="BI32">
        <f>BI60/BI$30</f>
        <v>0.91124260355029596</v>
      </c>
    </row>
    <row r="33" spans="1:61" x14ac:dyDescent="0.2">
      <c r="B33" t="s">
        <v>37</v>
      </c>
      <c r="C33">
        <f>1-C32</f>
        <v>3.8461538461538547E-2</v>
      </c>
      <c r="D33">
        <f t="shared" ref="D33:BI33" si="67">1-D32</f>
        <v>4.0000000000000036E-2</v>
      </c>
      <c r="E33">
        <f t="shared" si="67"/>
        <v>3.8461538461538547E-2</v>
      </c>
      <c r="F33">
        <f t="shared" si="67"/>
        <v>3.5714285714285587E-2</v>
      </c>
      <c r="G33">
        <f t="shared" si="67"/>
        <v>0</v>
      </c>
      <c r="H33">
        <f t="shared" si="67"/>
        <v>2.3255813953488302E-2</v>
      </c>
      <c r="I33">
        <f t="shared" si="67"/>
        <v>1.7543859649122862E-2</v>
      </c>
      <c r="J33">
        <f t="shared" si="67"/>
        <v>1.7857142857142794E-2</v>
      </c>
      <c r="K33">
        <f t="shared" si="67"/>
        <v>1.7857142857142794E-2</v>
      </c>
      <c r="L33">
        <f t="shared" si="67"/>
        <v>1.5873015873015817E-2</v>
      </c>
      <c r="M33">
        <f t="shared" si="67"/>
        <v>1.538461538461533E-2</v>
      </c>
      <c r="N33">
        <f t="shared" si="67"/>
        <v>1.6129032258064613E-2</v>
      </c>
      <c r="O33">
        <f t="shared" si="67"/>
        <v>1.5625000000000111E-2</v>
      </c>
      <c r="P33">
        <f t="shared" si="67"/>
        <v>2.6666666666666727E-2</v>
      </c>
      <c r="Q33">
        <f t="shared" si="67"/>
        <v>2.0618556701030855E-2</v>
      </c>
      <c r="R33">
        <f t="shared" si="67"/>
        <v>2.1739130434782483E-2</v>
      </c>
      <c r="S33">
        <f t="shared" si="67"/>
        <v>2.2222222222222143E-2</v>
      </c>
      <c r="T33">
        <f t="shared" si="67"/>
        <v>2.0833333333333259E-2</v>
      </c>
      <c r="U33">
        <f t="shared" si="67"/>
        <v>4.6511627906976716E-2</v>
      </c>
      <c r="V33">
        <f t="shared" si="67"/>
        <v>3.4246575342465779E-2</v>
      </c>
      <c r="W33">
        <f t="shared" si="67"/>
        <v>2.4390243902438935E-2</v>
      </c>
      <c r="X33">
        <f t="shared" si="67"/>
        <v>2.209944751381232E-2</v>
      </c>
      <c r="Y33">
        <f t="shared" si="67"/>
        <v>1.764705882352946E-2</v>
      </c>
      <c r="Z33">
        <f t="shared" si="67"/>
        <v>2.1739130434782705E-2</v>
      </c>
      <c r="AA33">
        <f t="shared" si="67"/>
        <v>2.547770700636931E-2</v>
      </c>
      <c r="AB33">
        <f t="shared" si="67"/>
        <v>2.3121387283237094E-2</v>
      </c>
      <c r="AC33">
        <f t="shared" si="67"/>
        <v>2.6143790849673221E-2</v>
      </c>
      <c r="AD33">
        <f t="shared" si="67"/>
        <v>2.7586206896551779E-2</v>
      </c>
      <c r="AE33">
        <f t="shared" si="67"/>
        <v>1.9230769230769162E-2</v>
      </c>
      <c r="AF33">
        <f t="shared" si="67"/>
        <v>2.1390374331550777E-2</v>
      </c>
      <c r="AG33">
        <f t="shared" si="67"/>
        <v>2.1052631578947323E-2</v>
      </c>
      <c r="AH33">
        <f t="shared" si="67"/>
        <v>2.2598870056497078E-2</v>
      </c>
      <c r="AI33">
        <f t="shared" si="67"/>
        <v>2.19780219780219E-2</v>
      </c>
      <c r="AJ33">
        <f t="shared" si="67"/>
        <v>2.2857142857142798E-2</v>
      </c>
      <c r="AK33">
        <f t="shared" si="67"/>
        <v>2.0304568527918732E-2</v>
      </c>
      <c r="AL33">
        <f t="shared" si="67"/>
        <v>2.3809523809523725E-2</v>
      </c>
      <c r="AM33">
        <f t="shared" si="67"/>
        <v>2.6936026936026924E-2</v>
      </c>
      <c r="AN33">
        <f t="shared" si="67"/>
        <v>2.7972027972028024E-2</v>
      </c>
      <c r="AO33">
        <f t="shared" si="67"/>
        <v>3.9370078740157521E-2</v>
      </c>
      <c r="AP33">
        <f t="shared" si="67"/>
        <v>5.0193050193050093E-2</v>
      </c>
      <c r="AQ33">
        <f t="shared" si="67"/>
        <v>5.555555555555558E-2</v>
      </c>
      <c r="AR33">
        <f t="shared" si="67"/>
        <v>7.1895424836601385E-2</v>
      </c>
      <c r="AS33">
        <f t="shared" si="67"/>
        <v>8.8235294117646967E-2</v>
      </c>
      <c r="AT33">
        <f t="shared" si="67"/>
        <v>7.999999999999996E-2</v>
      </c>
      <c r="AU33">
        <f t="shared" si="67"/>
        <v>7.7844311377245456E-2</v>
      </c>
      <c r="AV33">
        <f t="shared" si="67"/>
        <v>7.5376884422110546E-2</v>
      </c>
      <c r="AW33">
        <f t="shared" si="67"/>
        <v>7.3170731707317027E-2</v>
      </c>
      <c r="AX33">
        <f t="shared" si="67"/>
        <v>7.055214723926384E-2</v>
      </c>
      <c r="AY33">
        <f t="shared" si="67"/>
        <v>6.8027210884353706E-2</v>
      </c>
      <c r="AZ33">
        <f t="shared" si="67"/>
        <v>7.2000000000000064E-2</v>
      </c>
      <c r="BA33">
        <f t="shared" si="67"/>
        <v>7.4418604651162901E-2</v>
      </c>
      <c r="BB33">
        <f t="shared" si="67"/>
        <v>7.5313807531380617E-2</v>
      </c>
      <c r="BC33">
        <f t="shared" si="67"/>
        <v>9.0909090909090939E-2</v>
      </c>
      <c r="BD33">
        <f t="shared" si="67"/>
        <v>8.8948787061994716E-2</v>
      </c>
      <c r="BE33">
        <f t="shared" si="67"/>
        <v>8.5106382978723527E-2</v>
      </c>
      <c r="BF33">
        <f t="shared" si="67"/>
        <v>8.6486486486486602E-2</v>
      </c>
      <c r="BG33">
        <f t="shared" si="67"/>
        <v>9.0062111801242239E-2</v>
      </c>
      <c r="BH33">
        <f t="shared" si="67"/>
        <v>9.0909090909090939E-2</v>
      </c>
      <c r="BI33">
        <f t="shared" si="67"/>
        <v>8.875739644970404E-2</v>
      </c>
    </row>
    <row r="34" spans="1:61" x14ac:dyDescent="0.2">
      <c r="A34">
        <v>12</v>
      </c>
      <c r="B34" t="s">
        <v>13</v>
      </c>
      <c r="C34">
        <v>4.5999999999999996</v>
      </c>
      <c r="D34">
        <v>4.9000000000000004</v>
      </c>
      <c r="E34">
        <v>5.3</v>
      </c>
      <c r="F34">
        <v>5.7</v>
      </c>
      <c r="G34">
        <v>6.2</v>
      </c>
      <c r="H34">
        <v>6.9</v>
      </c>
      <c r="I34">
        <v>7.9</v>
      </c>
      <c r="J34">
        <v>8.6999999999999993</v>
      </c>
      <c r="K34">
        <v>9.6999999999999993</v>
      </c>
      <c r="L34">
        <v>10.8</v>
      </c>
      <c r="M34">
        <v>11.4</v>
      </c>
      <c r="N34">
        <v>11.7</v>
      </c>
      <c r="O34">
        <v>12.8</v>
      </c>
      <c r="P34">
        <v>14.4</v>
      </c>
      <c r="Q34">
        <v>16.5</v>
      </c>
      <c r="R34">
        <v>17.7</v>
      </c>
      <c r="S34">
        <v>19.399999999999999</v>
      </c>
      <c r="T34">
        <v>21.2</v>
      </c>
      <c r="U34">
        <v>23.7</v>
      </c>
      <c r="V34">
        <v>27.3</v>
      </c>
      <c r="W34">
        <v>32</v>
      </c>
      <c r="X34">
        <v>37</v>
      </c>
      <c r="Y34">
        <v>40.200000000000003</v>
      </c>
      <c r="Z34">
        <v>44</v>
      </c>
      <c r="AA34">
        <v>51.1</v>
      </c>
      <c r="AB34">
        <v>56.7</v>
      </c>
      <c r="AC34">
        <v>57.8</v>
      </c>
      <c r="AD34">
        <v>60.3</v>
      </c>
      <c r="AE34">
        <v>63.6</v>
      </c>
      <c r="AF34">
        <v>69.3</v>
      </c>
      <c r="AG34">
        <v>74</v>
      </c>
      <c r="AH34">
        <v>78.099999999999994</v>
      </c>
      <c r="AI34">
        <v>81.400000000000006</v>
      </c>
      <c r="AJ34">
        <v>81.400000000000006</v>
      </c>
      <c r="AK34">
        <v>88.2</v>
      </c>
      <c r="AL34">
        <v>101.9</v>
      </c>
      <c r="AM34">
        <v>117</v>
      </c>
      <c r="AN34">
        <v>131.30000000000001</v>
      </c>
      <c r="AO34">
        <v>139.9</v>
      </c>
      <c r="AP34">
        <v>147.69999999999999</v>
      </c>
      <c r="AQ34">
        <v>162</v>
      </c>
      <c r="AR34">
        <v>167.1</v>
      </c>
      <c r="AS34">
        <v>151.80000000000001</v>
      </c>
      <c r="AT34">
        <v>152.1</v>
      </c>
      <c r="AU34">
        <v>160.19999999999999</v>
      </c>
      <c r="AV34">
        <v>175.6</v>
      </c>
      <c r="AW34">
        <v>190.2</v>
      </c>
      <c r="AX34">
        <v>210.9</v>
      </c>
      <c r="AY34">
        <v>224.8</v>
      </c>
      <c r="AZ34">
        <v>208.5</v>
      </c>
      <c r="BA34">
        <v>212.2</v>
      </c>
      <c r="BB34">
        <v>224.1</v>
      </c>
      <c r="BC34">
        <v>232.7</v>
      </c>
      <c r="BD34">
        <v>248.3</v>
      </c>
      <c r="BE34">
        <v>257.7</v>
      </c>
      <c r="BF34">
        <v>264.60000000000002</v>
      </c>
      <c r="BG34">
        <v>276.5</v>
      </c>
      <c r="BH34">
        <v>283.60000000000002</v>
      </c>
      <c r="BI34">
        <v>302.8</v>
      </c>
    </row>
    <row r="35" spans="1:61" x14ac:dyDescent="0.2">
      <c r="B35" s="1" t="s">
        <v>48</v>
      </c>
      <c r="C35">
        <f>C34/C$10</f>
        <v>0.647887323943662</v>
      </c>
      <c r="D35">
        <f t="shared" ref="D35" si="68">D34/D$10</f>
        <v>0.61250000000000004</v>
      </c>
      <c r="E35">
        <f t="shared" ref="E35" si="69">E34/E$10</f>
        <v>0.63095238095238093</v>
      </c>
      <c r="F35">
        <f t="shared" ref="F35" si="70">F34/F$10</f>
        <v>0.61956521739130443</v>
      </c>
      <c r="G35">
        <f t="shared" ref="G35" si="71">G34/G$10</f>
        <v>0.63265306122448972</v>
      </c>
      <c r="H35">
        <f t="shared" ref="H35" si="72">H34/H$10</f>
        <v>0.62162162162162171</v>
      </c>
      <c r="I35">
        <f t="shared" ref="I35" si="73">I34/I$10</f>
        <v>0.6171875</v>
      </c>
      <c r="J35">
        <f t="shared" ref="J35" si="74">J34/J$10</f>
        <v>0.62142857142857133</v>
      </c>
      <c r="K35">
        <f t="shared" ref="K35" si="75">K34/K$10</f>
        <v>0.62580645161290316</v>
      </c>
      <c r="L35">
        <f t="shared" ref="L35" si="76">L34/L$10</f>
        <v>0.63157894736842102</v>
      </c>
      <c r="M35">
        <f t="shared" ref="M35" si="77">M34/M$10</f>
        <v>0.63687150837988837</v>
      </c>
      <c r="N35">
        <f t="shared" ref="N35" si="78">N34/N$10</f>
        <v>0.62903225806451601</v>
      </c>
      <c r="O35">
        <f t="shared" ref="O35" si="79">O34/O$10</f>
        <v>0.62439024390243902</v>
      </c>
      <c r="P35">
        <f t="shared" ref="P35" si="80">P34/P$10</f>
        <v>0.63716814159292035</v>
      </c>
      <c r="Q35">
        <f t="shared" ref="Q35" si="81">Q34/Q$10</f>
        <v>0.64960629921259849</v>
      </c>
      <c r="R35">
        <f t="shared" ref="R35" si="82">R34/R$10</f>
        <v>0.63898916967509023</v>
      </c>
      <c r="S35">
        <f t="shared" ref="S35" si="83">S34/S$10</f>
        <v>0.60436137071651086</v>
      </c>
      <c r="T35">
        <f t="shared" ref="T35" si="84">T34/T$10</f>
        <v>0.59383753501400549</v>
      </c>
      <c r="U35">
        <f t="shared" ref="U35" si="85">U34/U$10</f>
        <v>0.58955223880597007</v>
      </c>
      <c r="V35">
        <f t="shared" ref="V35" si="86">V34/V$10</f>
        <v>0.56993736951983298</v>
      </c>
      <c r="W35">
        <f t="shared" ref="W35" si="87">W34/W$10</f>
        <v>0.5914972273567467</v>
      </c>
      <c r="X35">
        <f t="shared" ref="X35" si="88">X34/X$10</f>
        <v>0.5736434108527132</v>
      </c>
      <c r="Y35">
        <f t="shared" ref="Y35" si="89">Y34/Y$10</f>
        <v>0.55524861878453036</v>
      </c>
      <c r="Z35">
        <f t="shared" ref="Z35" si="90">Z34/Z$10</f>
        <v>0.54320987654320985</v>
      </c>
      <c r="AA35">
        <f t="shared" ref="AA35" si="91">AA34/AA$10</f>
        <v>0.53959873284054916</v>
      </c>
      <c r="AB35">
        <f t="shared" ref="AB35" si="92">AB34/AB$10</f>
        <v>0.54</v>
      </c>
      <c r="AC35">
        <f t="shared" ref="AC35" si="93">AC34/AC$10</f>
        <v>0.51105216622458005</v>
      </c>
      <c r="AD35">
        <f t="shared" ref="AD35" si="94">AD34/AD$10</f>
        <v>0.50208159866777691</v>
      </c>
      <c r="AE35">
        <f t="shared" ref="AE35" si="95">AE34/AE$10</f>
        <v>0.47927656367746801</v>
      </c>
      <c r="AF35">
        <f t="shared" ref="AF35" si="96">AF34/AF$10</f>
        <v>0.46169220519653564</v>
      </c>
      <c r="AG35">
        <f t="shared" ref="AG35" si="97">AG34/AG$10</f>
        <v>0.45012165450121655</v>
      </c>
      <c r="AH35">
        <f t="shared" ref="AH35" si="98">AH34/AH$10</f>
        <v>0.43606923506420991</v>
      </c>
      <c r="AI35">
        <f t="shared" ref="AI35" si="99">AI34/AI$10</f>
        <v>0.43367075119872139</v>
      </c>
      <c r="AJ35">
        <f t="shared" ref="AJ35" si="100">AJ34/AJ$10</f>
        <v>0.41340782122905029</v>
      </c>
      <c r="AK35">
        <f t="shared" ref="AK35" si="101">AK34/AK$10</f>
        <v>0.42877977637335929</v>
      </c>
      <c r="AL35">
        <f t="shared" ref="AL35" si="102">AL34/AL$10</f>
        <v>0.44929453262786595</v>
      </c>
      <c r="AM35">
        <f t="shared" ref="AM35" si="103">AM34/AM$10</f>
        <v>0.46190288195815238</v>
      </c>
      <c r="AN35">
        <f t="shared" ref="AN35" si="104">AN34/AN$10</f>
        <v>0.45590277777777782</v>
      </c>
      <c r="AO35">
        <f t="shared" ref="AO35" si="105">AO34/AO$10</f>
        <v>0.4397988054071047</v>
      </c>
      <c r="AP35">
        <f t="shared" ref="AP35" si="106">AP34/AP$10</f>
        <v>0.40454669953437411</v>
      </c>
      <c r="AQ35">
        <f t="shared" ref="AQ35" si="107">AQ34/AQ$10</f>
        <v>0.39387308533916848</v>
      </c>
      <c r="AR35">
        <f t="shared" ref="AR35" si="108">AR34/AR$10</f>
        <v>0.40265060240963851</v>
      </c>
      <c r="AS35">
        <f t="shared" ref="AS35" si="109">AS34/AS$10</f>
        <v>0.37370753323485972</v>
      </c>
      <c r="AT35">
        <f t="shared" ref="AT35" si="110">AT34/AT$10</f>
        <v>0.3632672557917363</v>
      </c>
      <c r="AU35">
        <f t="shared" ref="AU35" si="111">AU34/AU$10</f>
        <v>0.36592051164915484</v>
      </c>
      <c r="AV35">
        <f t="shared" ref="AV35" si="112">AV34/AV$10</f>
        <v>0.37116888607059817</v>
      </c>
      <c r="AW35">
        <f t="shared" ref="AW35" si="113">AW34/AW$10</f>
        <v>0.37566660082954767</v>
      </c>
      <c r="AX35">
        <f t="shared" ref="AX35" si="114">AX34/AX$10</f>
        <v>0.38711453744493396</v>
      </c>
      <c r="AY35">
        <f t="shared" ref="AY35" si="115">AY34/AY$10</f>
        <v>0.39143304892913117</v>
      </c>
      <c r="AZ35">
        <f t="shared" ref="AZ35" si="116">AZ34/AZ$10</f>
        <v>0.36941885187810064</v>
      </c>
      <c r="BA35">
        <f t="shared" ref="BA35" si="117">BA34/BA$10</f>
        <v>0.36700103770321685</v>
      </c>
      <c r="BB35">
        <f t="shared" ref="BB35" si="118">BB34/BB$10</f>
        <v>0.36011569982323638</v>
      </c>
      <c r="BC35">
        <f t="shared" ref="BC35" si="119">BC34/BC$10</f>
        <v>0.35488790605459808</v>
      </c>
      <c r="BD35">
        <f t="shared" ref="BD35" si="120">BD34/BD$10</f>
        <v>0.35845243251046627</v>
      </c>
      <c r="BE35">
        <f t="shared" ref="BE35" si="121">BE34/BE$10</f>
        <v>0.35277207392197124</v>
      </c>
      <c r="BF35">
        <f t="shared" ref="BF35" si="122">BF34/BF$10</f>
        <v>0.34665269225730388</v>
      </c>
      <c r="BG35">
        <f t="shared" ref="BG35" si="123">BG34/BG$10</f>
        <v>0.3397640697960187</v>
      </c>
      <c r="BH35">
        <f t="shared" ref="BH35" si="124">BH34/BH$10</f>
        <v>0.33200655584172328</v>
      </c>
      <c r="BI35">
        <f t="shared" ref="BI35" si="125">BI34/BI$10</f>
        <v>0.32520674471055738</v>
      </c>
    </row>
    <row r="36" spans="1:61" x14ac:dyDescent="0.2">
      <c r="B36" t="s">
        <v>36</v>
      </c>
      <c r="C36">
        <f>C61/C$34</f>
        <v>0.97826086956521752</v>
      </c>
      <c r="D36">
        <f>D61/D$34</f>
        <v>0.97959183673469374</v>
      </c>
      <c r="E36">
        <f>E61/E$34</f>
        <v>0.98113207547169823</v>
      </c>
      <c r="F36">
        <f>F61/F$34</f>
        <v>0.98245614035087714</v>
      </c>
      <c r="G36">
        <f>G61/G$34</f>
        <v>0.98387096774193539</v>
      </c>
      <c r="H36">
        <f>H61/H$34</f>
        <v>0.98550724637681153</v>
      </c>
      <c r="I36">
        <f>I61/I$34</f>
        <v>0.98734177215189867</v>
      </c>
      <c r="J36">
        <f>J61/J$34</f>
        <v>0.9885057471264368</v>
      </c>
      <c r="K36">
        <f>K61/K$34</f>
        <v>0.97938144329896915</v>
      </c>
      <c r="L36">
        <f>L61/L$34</f>
        <v>0.9814814814814814</v>
      </c>
      <c r="M36">
        <f>M61/M$34</f>
        <v>0.98245614035087714</v>
      </c>
      <c r="N36">
        <f>N61/N$34</f>
        <v>0.98290598290598297</v>
      </c>
      <c r="O36">
        <f>O61/O$34</f>
        <v>0.99218749999999989</v>
      </c>
      <c r="P36">
        <f>P61/P$34</f>
        <v>0.98611111111111105</v>
      </c>
      <c r="Q36">
        <f>Q61/Q$34</f>
        <v>0.98787878787878791</v>
      </c>
      <c r="R36">
        <f>R61/R$34</f>
        <v>0.98870056497175141</v>
      </c>
      <c r="S36">
        <f>S61/S$34</f>
        <v>0.98453608247422697</v>
      </c>
      <c r="T36">
        <f>T61/T$34</f>
        <v>0.99056603773584906</v>
      </c>
      <c r="U36">
        <f>U61/U$34</f>
        <v>0.98312236286919841</v>
      </c>
      <c r="V36">
        <f>V61/V$34</f>
        <v>0.98168498168498164</v>
      </c>
      <c r="W36">
        <f>W61/W$34</f>
        <v>0.984375</v>
      </c>
      <c r="X36">
        <f>X61/X$34</f>
        <v>0.98378378378378373</v>
      </c>
      <c r="Y36">
        <f>Y61/Y$34</f>
        <v>0.98756218905472637</v>
      </c>
      <c r="Z36">
        <f>Z61/Z$34</f>
        <v>0.98636363636363633</v>
      </c>
      <c r="AA36">
        <f>AA61/AA$34</f>
        <v>0.98630136986301364</v>
      </c>
      <c r="AB36">
        <f>AB61/AB$34</f>
        <v>0.98589065255731911</v>
      </c>
      <c r="AC36">
        <f>AC61/AC$34</f>
        <v>0.98615916955017302</v>
      </c>
      <c r="AD36">
        <f>AD61/AD$34</f>
        <v>0.988391376451078</v>
      </c>
      <c r="AE36">
        <f>AE61/AE$34</f>
        <v>0.94968553459119498</v>
      </c>
      <c r="AF36">
        <f>AF61/AF$34</f>
        <v>0.9494949494949495</v>
      </c>
      <c r="AG36">
        <f>AG61/AG$34</f>
        <v>0.94864864864864873</v>
      </c>
      <c r="AH36">
        <f>AH61/AH$34</f>
        <v>0.94878361075544171</v>
      </c>
      <c r="AI36">
        <f>AI61/AI$34</f>
        <v>0.94963144963144952</v>
      </c>
      <c r="AJ36">
        <f>AJ61/AJ$34</f>
        <v>0.9508599508599509</v>
      </c>
      <c r="AK36">
        <f>AK61/AK$34</f>
        <v>0.9512471655328798</v>
      </c>
      <c r="AL36">
        <f>AL61/AL$34</f>
        <v>0.94995093228655536</v>
      </c>
      <c r="AM36">
        <f>AM61/AM$34</f>
        <v>0.95042735042735049</v>
      </c>
      <c r="AN36">
        <f>AN61/AN$34</f>
        <v>0.95049504950495034</v>
      </c>
      <c r="AO36">
        <f>AO61/AO$34</f>
        <v>0.94781987133666901</v>
      </c>
      <c r="AP36">
        <f>AP61/AP$34</f>
        <v>0.94651320243737325</v>
      </c>
      <c r="AQ36">
        <f>AQ61/AQ$34</f>
        <v>0.9438271604938272</v>
      </c>
      <c r="AR36">
        <f>AR61/AR$34</f>
        <v>0.9425493716337523</v>
      </c>
      <c r="AS36">
        <f>AS61/AS$34</f>
        <v>0.94202898550724634</v>
      </c>
      <c r="AT36">
        <f>AT61/AT$34</f>
        <v>0.94214332675871149</v>
      </c>
      <c r="AU36">
        <f>AU61/AU$34</f>
        <v>0.94257178526841456</v>
      </c>
      <c r="AV36">
        <f>AV61/AV$34</f>
        <v>0.94305239179954437</v>
      </c>
      <c r="AW36">
        <f>AW61/AW$34</f>
        <v>0.94321766561514209</v>
      </c>
      <c r="AX36">
        <f>AX61/AX$34</f>
        <v>0.94310099573257467</v>
      </c>
      <c r="AY36">
        <f>AY61/AY$34</f>
        <v>0.94350533807829173</v>
      </c>
      <c r="AZ36">
        <f>AZ61/AZ$34</f>
        <v>0.94388489208633097</v>
      </c>
      <c r="BA36">
        <f>BA61/BA$34</f>
        <v>0.94439208294062216</v>
      </c>
      <c r="BB36">
        <f>BB61/BB$34</f>
        <v>0.94422132976349848</v>
      </c>
      <c r="BC36">
        <f>BC61/BC$34</f>
        <v>0.94370434035238504</v>
      </c>
      <c r="BD36">
        <f>BD61/BD$34</f>
        <v>0.94240837696335078</v>
      </c>
      <c r="BE36">
        <f>BE61/BE$34</f>
        <v>0.94295692665890574</v>
      </c>
      <c r="BF36">
        <f>BF61/BF$34</f>
        <v>0.94331065759637178</v>
      </c>
      <c r="BG36">
        <f>BG61/BG$34</f>
        <v>0.94285714285714284</v>
      </c>
      <c r="BH36">
        <f>BH61/BH$34</f>
        <v>0.94252468265162193</v>
      </c>
      <c r="BI36">
        <f>BI61/BI$34</f>
        <v>0.94286657859973577</v>
      </c>
    </row>
    <row r="37" spans="1:61" x14ac:dyDescent="0.2">
      <c r="B37" t="s">
        <v>37</v>
      </c>
      <c r="C37">
        <f>1-C36</f>
        <v>2.1739130434782483E-2</v>
      </c>
      <c r="D37">
        <f t="shared" ref="D37" si="126">1-D36</f>
        <v>2.0408163265306256E-2</v>
      </c>
      <c r="E37">
        <f t="shared" ref="E37" si="127">1-E36</f>
        <v>1.8867924528301772E-2</v>
      </c>
      <c r="F37">
        <f t="shared" ref="F37" si="128">1-F36</f>
        <v>1.7543859649122862E-2</v>
      </c>
      <c r="G37">
        <f t="shared" ref="G37" si="129">1-G36</f>
        <v>1.6129032258064613E-2</v>
      </c>
      <c r="H37">
        <f t="shared" ref="H37" si="130">1-H36</f>
        <v>1.449275362318847E-2</v>
      </c>
      <c r="I37">
        <f t="shared" ref="I37" si="131">1-I36</f>
        <v>1.2658227848101333E-2</v>
      </c>
      <c r="J37">
        <f t="shared" ref="J37" si="132">1-J36</f>
        <v>1.1494252873563204E-2</v>
      </c>
      <c r="K37">
        <f t="shared" ref="K37" si="133">1-K36</f>
        <v>2.0618556701030855E-2</v>
      </c>
      <c r="L37">
        <f t="shared" ref="L37" si="134">1-L36</f>
        <v>1.8518518518518601E-2</v>
      </c>
      <c r="M37">
        <f t="shared" ref="M37" si="135">1-M36</f>
        <v>1.7543859649122862E-2</v>
      </c>
      <c r="N37">
        <f t="shared" ref="N37" si="136">1-N36</f>
        <v>1.7094017094017033E-2</v>
      </c>
      <c r="O37">
        <f t="shared" ref="O37" si="137">1-O36</f>
        <v>7.812500000000111E-3</v>
      </c>
      <c r="P37">
        <f t="shared" ref="P37" si="138">1-P36</f>
        <v>1.3888888888888951E-2</v>
      </c>
      <c r="Q37">
        <f t="shared" ref="Q37" si="139">1-Q36</f>
        <v>1.2121212121212088E-2</v>
      </c>
      <c r="R37">
        <f t="shared" ref="R37" si="140">1-R36</f>
        <v>1.1299435028248594E-2</v>
      </c>
      <c r="S37">
        <f t="shared" ref="S37" si="141">1-S36</f>
        <v>1.546391752577303E-2</v>
      </c>
      <c r="T37">
        <f t="shared" ref="T37" si="142">1-T36</f>
        <v>9.4339622641509413E-3</v>
      </c>
      <c r="U37">
        <f t="shared" ref="U37" si="143">1-U36</f>
        <v>1.6877637130801593E-2</v>
      </c>
      <c r="V37">
        <f t="shared" ref="V37" si="144">1-V36</f>
        <v>1.8315018315018361E-2</v>
      </c>
      <c r="W37">
        <f t="shared" ref="W37" si="145">1-W36</f>
        <v>1.5625E-2</v>
      </c>
      <c r="X37">
        <f t="shared" ref="X37" si="146">1-X36</f>
        <v>1.6216216216216273E-2</v>
      </c>
      <c r="Y37">
        <f t="shared" ref="Y37" si="147">1-Y36</f>
        <v>1.2437810945273631E-2</v>
      </c>
      <c r="Z37">
        <f t="shared" ref="Z37" si="148">1-Z36</f>
        <v>1.3636363636363669E-2</v>
      </c>
      <c r="AA37">
        <f t="shared" ref="AA37" si="149">1-AA36</f>
        <v>1.3698630136986356E-2</v>
      </c>
      <c r="AB37">
        <f t="shared" ref="AB37" si="150">1-AB36</f>
        <v>1.4109347442680886E-2</v>
      </c>
      <c r="AC37">
        <f t="shared" ref="AC37" si="151">1-AC36</f>
        <v>1.384083044982698E-2</v>
      </c>
      <c r="AD37">
        <f t="shared" ref="AD37" si="152">1-AD36</f>
        <v>1.1608623548922004E-2</v>
      </c>
      <c r="AE37">
        <f t="shared" ref="AE37" si="153">1-AE36</f>
        <v>5.031446540880502E-2</v>
      </c>
      <c r="AF37">
        <f t="shared" ref="AF37" si="154">1-AF36</f>
        <v>5.0505050505050497E-2</v>
      </c>
      <c r="AG37">
        <f t="shared" ref="AG37" si="155">1-AG36</f>
        <v>5.1351351351351271E-2</v>
      </c>
      <c r="AH37">
        <f t="shared" ref="AH37" si="156">1-AH36</f>
        <v>5.1216389244558291E-2</v>
      </c>
      <c r="AI37">
        <f t="shared" ref="AI37" si="157">1-AI36</f>
        <v>5.036855036855048E-2</v>
      </c>
      <c r="AJ37">
        <f t="shared" ref="AJ37" si="158">1-AJ36</f>
        <v>4.9140049140049102E-2</v>
      </c>
      <c r="AK37">
        <f t="shared" ref="AK37" si="159">1-AK36</f>
        <v>4.8752834467120199E-2</v>
      </c>
      <c r="AL37">
        <f t="shared" ref="AL37" si="160">1-AL36</f>
        <v>5.0049067713444639E-2</v>
      </c>
      <c r="AM37">
        <f t="shared" ref="AM37" si="161">1-AM36</f>
        <v>4.9572649572649508E-2</v>
      </c>
      <c r="AN37">
        <f t="shared" ref="AN37" si="162">1-AN36</f>
        <v>4.950495049504966E-2</v>
      </c>
      <c r="AO37">
        <f t="shared" ref="AO37" si="163">1-AO36</f>
        <v>5.2180128663330994E-2</v>
      </c>
      <c r="AP37">
        <f t="shared" ref="AP37" si="164">1-AP36</f>
        <v>5.3486797562626753E-2</v>
      </c>
      <c r="AQ37">
        <f t="shared" ref="AQ37" si="165">1-AQ36</f>
        <v>5.61728395061728E-2</v>
      </c>
      <c r="AR37">
        <f t="shared" ref="AR37" si="166">1-AR36</f>
        <v>5.7450628366247702E-2</v>
      </c>
      <c r="AS37">
        <f t="shared" ref="AS37" si="167">1-AS36</f>
        <v>5.7971014492753659E-2</v>
      </c>
      <c r="AT37">
        <f t="shared" ref="AT37" si="168">1-AT36</f>
        <v>5.7856673241288514E-2</v>
      </c>
      <c r="AU37">
        <f t="shared" ref="AU37" si="169">1-AU36</f>
        <v>5.7428214731585436E-2</v>
      </c>
      <c r="AV37">
        <f t="shared" ref="AV37" si="170">1-AV36</f>
        <v>5.6947608200455635E-2</v>
      </c>
      <c r="AW37">
        <f t="shared" ref="AW37" si="171">1-AW36</f>
        <v>5.6782334384857913E-2</v>
      </c>
      <c r="AX37">
        <f t="shared" ref="AX37" si="172">1-AX36</f>
        <v>5.6899004267425335E-2</v>
      </c>
      <c r="AY37">
        <f t="shared" ref="AY37" si="173">1-AY36</f>
        <v>5.6494661921708267E-2</v>
      </c>
      <c r="AZ37">
        <f t="shared" ref="AZ37" si="174">1-AZ36</f>
        <v>5.6115107913669027E-2</v>
      </c>
      <c r="BA37">
        <f t="shared" ref="BA37" si="175">1-BA36</f>
        <v>5.5607917059377843E-2</v>
      </c>
      <c r="BB37">
        <f t="shared" ref="BB37" si="176">1-BB36</f>
        <v>5.5778670236501515E-2</v>
      </c>
      <c r="BC37">
        <f t="shared" ref="BC37" si="177">1-BC36</f>
        <v>5.629565964761496E-2</v>
      </c>
      <c r="BD37">
        <f t="shared" ref="BD37" si="178">1-BD36</f>
        <v>5.759162303664922E-2</v>
      </c>
      <c r="BE37">
        <f t="shared" ref="BE37" si="179">1-BE36</f>
        <v>5.7043073341094264E-2</v>
      </c>
      <c r="BF37">
        <f t="shared" ref="BF37" si="180">1-BF36</f>
        <v>5.6689342403628218E-2</v>
      </c>
      <c r="BG37">
        <f t="shared" ref="BG37" si="181">1-BG36</f>
        <v>5.7142857142857162E-2</v>
      </c>
      <c r="BH37">
        <f t="shared" ref="BH37" si="182">1-BH36</f>
        <v>5.7475317348378074E-2</v>
      </c>
      <c r="BI37">
        <f t="shared" ref="BI37" si="183">1-BI36</f>
        <v>5.7133421400264228E-2</v>
      </c>
    </row>
    <row r="38" spans="1:61" x14ac:dyDescent="0.2">
      <c r="A38">
        <v>13</v>
      </c>
      <c r="B38" t="s">
        <v>15</v>
      </c>
      <c r="C38">
        <v>37.6</v>
      </c>
      <c r="D38">
        <v>38.1</v>
      </c>
      <c r="E38">
        <v>41.2</v>
      </c>
      <c r="F38">
        <v>42.9</v>
      </c>
      <c r="G38">
        <v>47.7</v>
      </c>
      <c r="H38">
        <v>55.6</v>
      </c>
      <c r="I38">
        <v>61.6</v>
      </c>
      <c r="J38">
        <v>62.7</v>
      </c>
      <c r="K38">
        <v>69.8</v>
      </c>
      <c r="L38">
        <v>78.7</v>
      </c>
      <c r="M38">
        <v>81.099999999999994</v>
      </c>
      <c r="N38">
        <v>86.9</v>
      </c>
      <c r="O38">
        <v>98.6</v>
      </c>
      <c r="P38">
        <v>117.2</v>
      </c>
      <c r="Q38">
        <v>123.5</v>
      </c>
      <c r="R38">
        <v>124.6</v>
      </c>
      <c r="S38">
        <v>141.30000000000001</v>
      </c>
      <c r="T38">
        <v>170.2</v>
      </c>
      <c r="U38">
        <v>210.9</v>
      </c>
      <c r="V38">
        <v>256.8</v>
      </c>
      <c r="W38">
        <v>278.39999999999998</v>
      </c>
      <c r="X38">
        <v>328.3</v>
      </c>
      <c r="Y38">
        <v>347.3</v>
      </c>
      <c r="Z38">
        <v>349.7</v>
      </c>
      <c r="AA38">
        <v>411</v>
      </c>
      <c r="AB38">
        <v>445.6</v>
      </c>
      <c r="AC38">
        <v>445.9</v>
      </c>
      <c r="AD38">
        <v>455.8</v>
      </c>
      <c r="AE38">
        <v>491.6</v>
      </c>
      <c r="AF38">
        <v>519.29999999999995</v>
      </c>
      <c r="AG38">
        <v>534.29999999999995</v>
      </c>
      <c r="AH38">
        <v>513.1</v>
      </c>
      <c r="AI38">
        <v>524.1</v>
      </c>
      <c r="AJ38">
        <v>583.70000000000005</v>
      </c>
      <c r="AK38">
        <v>627.5</v>
      </c>
      <c r="AL38">
        <v>688</v>
      </c>
      <c r="AM38">
        <v>743.1</v>
      </c>
      <c r="AN38">
        <v>826.9</v>
      </c>
      <c r="AO38">
        <v>915.7</v>
      </c>
      <c r="AP38">
        <v>1024.7</v>
      </c>
      <c r="AQ38">
        <v>1128.5999999999999</v>
      </c>
      <c r="AR38">
        <v>1087.8</v>
      </c>
      <c r="AS38">
        <v>1010.6</v>
      </c>
      <c r="AT38">
        <v>1041.4000000000001</v>
      </c>
      <c r="AU38">
        <v>1122.3</v>
      </c>
      <c r="AV38">
        <v>1243.5</v>
      </c>
      <c r="AW38">
        <v>1394.5</v>
      </c>
      <c r="AX38">
        <v>1494.6</v>
      </c>
      <c r="AY38">
        <v>1516.9</v>
      </c>
      <c r="AZ38">
        <v>1269.8</v>
      </c>
      <c r="BA38">
        <v>1325.2</v>
      </c>
      <c r="BB38">
        <v>1452.1</v>
      </c>
      <c r="BC38">
        <v>1610.7</v>
      </c>
      <c r="BD38">
        <v>1671.4</v>
      </c>
      <c r="BE38">
        <v>1835.8</v>
      </c>
      <c r="BF38">
        <v>1887</v>
      </c>
      <c r="BG38">
        <v>1890.4</v>
      </c>
      <c r="BH38">
        <v>2001.7</v>
      </c>
      <c r="BI38">
        <v>2173</v>
      </c>
    </row>
    <row r="39" spans="1:61" x14ac:dyDescent="0.2">
      <c r="A39">
        <v>14</v>
      </c>
      <c r="B39" t="s">
        <v>11</v>
      </c>
      <c r="C39">
        <v>19.2</v>
      </c>
      <c r="D39">
        <v>18.7</v>
      </c>
      <c r="E39">
        <v>20.9</v>
      </c>
      <c r="F39">
        <v>22.3</v>
      </c>
      <c r="G39">
        <v>24.8</v>
      </c>
      <c r="H39">
        <v>28.9</v>
      </c>
      <c r="I39">
        <v>33.1</v>
      </c>
      <c r="J39">
        <v>33.5</v>
      </c>
      <c r="K39">
        <v>38</v>
      </c>
      <c r="L39">
        <v>43.2</v>
      </c>
      <c r="M39">
        <v>43.5</v>
      </c>
      <c r="N39">
        <v>46</v>
      </c>
      <c r="O39">
        <v>52.5</v>
      </c>
      <c r="P39">
        <v>64.900000000000006</v>
      </c>
      <c r="Q39">
        <v>68.2</v>
      </c>
      <c r="R39">
        <v>67.400000000000006</v>
      </c>
      <c r="S39">
        <v>78.099999999999994</v>
      </c>
      <c r="T39">
        <v>97.9</v>
      </c>
      <c r="U39">
        <v>122.4</v>
      </c>
      <c r="V39">
        <v>143.4</v>
      </c>
      <c r="W39">
        <v>146.6</v>
      </c>
      <c r="X39">
        <v>162.4</v>
      </c>
      <c r="Y39">
        <v>165.1</v>
      </c>
      <c r="Z39">
        <v>181.3</v>
      </c>
      <c r="AA39">
        <v>212.2</v>
      </c>
      <c r="AB39">
        <v>221.2</v>
      </c>
      <c r="AC39">
        <v>231.7</v>
      </c>
      <c r="AD39">
        <v>235.9</v>
      </c>
      <c r="AE39">
        <v>258.7</v>
      </c>
      <c r="AF39">
        <v>268.3</v>
      </c>
      <c r="AG39">
        <v>260.60000000000002</v>
      </c>
      <c r="AH39">
        <v>252.1</v>
      </c>
      <c r="AI39">
        <v>273</v>
      </c>
      <c r="AJ39">
        <v>314.8</v>
      </c>
      <c r="AK39">
        <v>352.2</v>
      </c>
      <c r="AL39">
        <v>386.7</v>
      </c>
      <c r="AM39">
        <v>414.5</v>
      </c>
      <c r="AN39">
        <v>452.4</v>
      </c>
      <c r="AO39">
        <v>492.6</v>
      </c>
      <c r="AP39">
        <v>554.9</v>
      </c>
      <c r="AQ39">
        <v>597.5</v>
      </c>
      <c r="AR39">
        <v>548.9</v>
      </c>
      <c r="AS39">
        <v>503.1</v>
      </c>
      <c r="AT39">
        <v>516.4</v>
      </c>
      <c r="AU39">
        <v>567.6</v>
      </c>
      <c r="AV39">
        <v>627.70000000000005</v>
      </c>
      <c r="AW39">
        <v>690.8</v>
      </c>
      <c r="AX39">
        <v>705</v>
      </c>
      <c r="AY39">
        <v>652.9</v>
      </c>
      <c r="AZ39">
        <v>509.3</v>
      </c>
      <c r="BA39">
        <v>621.1</v>
      </c>
      <c r="BB39">
        <v>693.7</v>
      </c>
      <c r="BC39">
        <v>768.8</v>
      </c>
      <c r="BD39">
        <v>796.3</v>
      </c>
      <c r="BE39">
        <v>851.2</v>
      </c>
      <c r="BF39">
        <v>880.8</v>
      </c>
      <c r="BG39">
        <v>868.1</v>
      </c>
      <c r="BH39">
        <v>907</v>
      </c>
      <c r="BI39">
        <v>975.2</v>
      </c>
    </row>
    <row r="40" spans="1:61" x14ac:dyDescent="0.2">
      <c r="B40" t="s">
        <v>36</v>
      </c>
      <c r="C40">
        <f>C63/C$39</f>
        <v>0.73958333333333337</v>
      </c>
      <c r="D40">
        <f>D63/D$39</f>
        <v>0.74331550802139046</v>
      </c>
      <c r="E40">
        <f>E63/E$39</f>
        <v>0.74641148325358853</v>
      </c>
      <c r="F40">
        <f>F63/F$39</f>
        <v>0.75336322869955152</v>
      </c>
      <c r="G40">
        <f>G63/G$39</f>
        <v>0.74596774193548387</v>
      </c>
      <c r="H40">
        <f>H63/H$39</f>
        <v>0.76124567474048443</v>
      </c>
      <c r="I40">
        <f>I63/I$39</f>
        <v>0.7643504531722054</v>
      </c>
      <c r="J40">
        <f>J63/J$39</f>
        <v>0.77611940298507465</v>
      </c>
      <c r="K40">
        <f>K63/K$39</f>
        <v>0.78421052631578947</v>
      </c>
      <c r="L40">
        <f>L63/L$39</f>
        <v>0.78009259259259256</v>
      </c>
      <c r="M40">
        <f>M63/M$39</f>
        <v>0.77241379310344827</v>
      </c>
      <c r="N40">
        <f>N63/N$39</f>
        <v>0.7760869565217392</v>
      </c>
      <c r="O40">
        <f>O63/O$39</f>
        <v>0.77904761904761899</v>
      </c>
      <c r="P40">
        <f>P63/P$39</f>
        <v>0.79198767334360543</v>
      </c>
      <c r="Q40">
        <f>Q63/Q$39</f>
        <v>0.79325513196480935</v>
      </c>
      <c r="R40">
        <f>R63/R$39</f>
        <v>0.79673590504451031</v>
      </c>
      <c r="S40">
        <f>S63/S$39</f>
        <v>0.79769526248399492</v>
      </c>
      <c r="T40">
        <f>T63/T$39</f>
        <v>0.8089887640449438</v>
      </c>
      <c r="U40">
        <f>U63/U$39</f>
        <v>0.80964052287581689</v>
      </c>
      <c r="V40">
        <f>V63/V$39</f>
        <v>0.81241283124128305</v>
      </c>
      <c r="W40">
        <f>W63/W$39</f>
        <v>0.81650750341064127</v>
      </c>
      <c r="X40">
        <f>X63/X$39</f>
        <v>0.80418719211822653</v>
      </c>
      <c r="Y40">
        <f>Y63/Y$39</f>
        <v>0.80920654149000604</v>
      </c>
      <c r="Z40">
        <f>Z63/Z$39</f>
        <v>0.81798124655267512</v>
      </c>
      <c r="AA40">
        <f>AA63/AA$39</f>
        <v>0.81809613572101791</v>
      </c>
      <c r="AB40">
        <f>AB63/AB$39</f>
        <v>0.81057866184448468</v>
      </c>
      <c r="AC40">
        <f>AC63/AC$39</f>
        <v>0.81355200690548124</v>
      </c>
      <c r="AD40">
        <f>AD63/AD$39</f>
        <v>0.80373039423484527</v>
      </c>
      <c r="AE40">
        <f>AE63/AE$39</f>
        <v>0.80672593737920373</v>
      </c>
      <c r="AF40">
        <f>AF63/AF$39</f>
        <v>0.80879612374207976</v>
      </c>
      <c r="AG40">
        <f>AG63/AG$39</f>
        <v>0.82847275518035302</v>
      </c>
      <c r="AH40">
        <f>AH63/AH$39</f>
        <v>0.8211027370091234</v>
      </c>
      <c r="AI40">
        <f>AI63/AI$39</f>
        <v>0.82820512820512815</v>
      </c>
      <c r="AJ40">
        <f>AJ63/AJ$39</f>
        <v>0.83989834815756026</v>
      </c>
      <c r="AK40">
        <f>AK63/AK$39</f>
        <v>0.84241908006814314</v>
      </c>
      <c r="AL40">
        <f>AL63/AL$39</f>
        <v>0.85078872510990433</v>
      </c>
      <c r="AM40">
        <f>AM63/AM$39</f>
        <v>0.85476477683956575</v>
      </c>
      <c r="AN40">
        <f>AN63/AN$39</f>
        <v>0.85565870910698505</v>
      </c>
      <c r="AO40">
        <f>AO63/AO$39</f>
        <v>0.84571660576532681</v>
      </c>
      <c r="AP40">
        <f>AP63/AP$39</f>
        <v>0.84213371778698876</v>
      </c>
      <c r="AQ40">
        <f>AQ63/AQ$39</f>
        <v>0.83698744769874478</v>
      </c>
      <c r="AR40">
        <f>AR63/AR$39</f>
        <v>0.82255419930770635</v>
      </c>
      <c r="AS40">
        <f>AS63/AS$39</f>
        <v>0.79705823891870398</v>
      </c>
      <c r="AT40">
        <f>AT63/AT$39</f>
        <v>0.79492641363284278</v>
      </c>
      <c r="AU40">
        <f>AU63/AU$39</f>
        <v>0.79510218463706839</v>
      </c>
      <c r="AV40">
        <f>AV63/AV$39</f>
        <v>0.7965588657001752</v>
      </c>
      <c r="AW40">
        <f>AW63/AW$39</f>
        <v>0.79690214244354374</v>
      </c>
      <c r="AX40">
        <f>AX63/AX$39</f>
        <v>0.78851063829787227</v>
      </c>
      <c r="AY40">
        <f>AY63/AY$39</f>
        <v>0.77745443406340942</v>
      </c>
      <c r="AZ40">
        <f>AZ63/AZ$39</f>
        <v>0.75986648340859997</v>
      </c>
      <c r="BA40">
        <f>BA63/BA$39</f>
        <v>0.78248269199806797</v>
      </c>
      <c r="BB40">
        <f>BB63/BB$39</f>
        <v>0.79313824419778001</v>
      </c>
      <c r="BC40">
        <f>BC63/BC$39</f>
        <v>0.80267950052029147</v>
      </c>
      <c r="BD40">
        <f>BD63/BD$39</f>
        <v>0.80070325254301156</v>
      </c>
      <c r="BE40">
        <f>BE63/BE$39</f>
        <v>0.80756578947368418</v>
      </c>
      <c r="BF40">
        <f>BF63/BF$39</f>
        <v>0.80756130790190739</v>
      </c>
      <c r="BG40">
        <f>BG63/BG$39</f>
        <v>0.80186614445340398</v>
      </c>
      <c r="BH40">
        <f>BH63/BH$39</f>
        <v>0.80407938257993383</v>
      </c>
      <c r="BI40">
        <f>BI63/BI$39</f>
        <v>0.80434782608695643</v>
      </c>
    </row>
    <row r="41" spans="1:61" x14ac:dyDescent="0.2">
      <c r="B41" t="s">
        <v>37</v>
      </c>
      <c r="C41">
        <f>1-C40</f>
        <v>0.26041666666666663</v>
      </c>
      <c r="D41">
        <f t="shared" ref="D41:BI41" si="184">1-D40</f>
        <v>0.25668449197860954</v>
      </c>
      <c r="E41">
        <f t="shared" si="184"/>
        <v>0.25358851674641147</v>
      </c>
      <c r="F41">
        <f t="shared" si="184"/>
        <v>0.24663677130044848</v>
      </c>
      <c r="G41">
        <f t="shared" si="184"/>
        <v>0.25403225806451613</v>
      </c>
      <c r="H41">
        <f t="shared" si="184"/>
        <v>0.23875432525951557</v>
      </c>
      <c r="I41">
        <f t="shared" si="184"/>
        <v>0.2356495468277946</v>
      </c>
      <c r="J41">
        <f t="shared" si="184"/>
        <v>0.22388059701492535</v>
      </c>
      <c r="K41">
        <f t="shared" si="184"/>
        <v>0.21578947368421053</v>
      </c>
      <c r="L41">
        <f t="shared" si="184"/>
        <v>0.21990740740740744</v>
      </c>
      <c r="M41">
        <f t="shared" si="184"/>
        <v>0.22758620689655173</v>
      </c>
      <c r="N41">
        <f t="shared" si="184"/>
        <v>0.2239130434782608</v>
      </c>
      <c r="O41">
        <f t="shared" si="184"/>
        <v>0.22095238095238101</v>
      </c>
      <c r="P41">
        <f t="shared" si="184"/>
        <v>0.20801232665639457</v>
      </c>
      <c r="Q41">
        <f t="shared" si="184"/>
        <v>0.20674486803519065</v>
      </c>
      <c r="R41">
        <f t="shared" si="184"/>
        <v>0.20326409495548969</v>
      </c>
      <c r="S41">
        <f t="shared" si="184"/>
        <v>0.20230473751600508</v>
      </c>
      <c r="T41">
        <f t="shared" si="184"/>
        <v>0.1910112359550562</v>
      </c>
      <c r="U41">
        <f t="shared" si="184"/>
        <v>0.19035947712418311</v>
      </c>
      <c r="V41">
        <f t="shared" si="184"/>
        <v>0.18758716875871695</v>
      </c>
      <c r="W41">
        <f t="shared" si="184"/>
        <v>0.18349249658935873</v>
      </c>
      <c r="X41">
        <f t="shared" si="184"/>
        <v>0.19581280788177347</v>
      </c>
      <c r="Y41">
        <f t="shared" si="184"/>
        <v>0.19079345850999396</v>
      </c>
      <c r="Z41">
        <f t="shared" si="184"/>
        <v>0.18201875344732488</v>
      </c>
      <c r="AA41">
        <f t="shared" si="184"/>
        <v>0.18190386427898209</v>
      </c>
      <c r="AB41">
        <f t="shared" si="184"/>
        <v>0.18942133815551532</v>
      </c>
      <c r="AC41">
        <f t="shared" si="184"/>
        <v>0.18644799309451876</v>
      </c>
      <c r="AD41">
        <f t="shared" si="184"/>
        <v>0.19626960576515473</v>
      </c>
      <c r="AE41">
        <f t="shared" si="184"/>
        <v>0.19327406262079627</v>
      </c>
      <c r="AF41">
        <f t="shared" si="184"/>
        <v>0.19120387625792024</v>
      </c>
      <c r="AG41">
        <f t="shared" si="184"/>
        <v>0.17152724481964698</v>
      </c>
      <c r="AH41">
        <f t="shared" si="184"/>
        <v>0.1788972629908766</v>
      </c>
      <c r="AI41">
        <f t="shared" si="184"/>
        <v>0.17179487179487185</v>
      </c>
      <c r="AJ41">
        <f t="shared" si="184"/>
        <v>0.16010165184243974</v>
      </c>
      <c r="AK41">
        <f t="shared" si="184"/>
        <v>0.15758091993185686</v>
      </c>
      <c r="AL41">
        <f t="shared" si="184"/>
        <v>0.14921127489009567</v>
      </c>
      <c r="AM41">
        <f t="shared" si="184"/>
        <v>0.14523522316043425</v>
      </c>
      <c r="AN41">
        <f t="shared" si="184"/>
        <v>0.14434129089301495</v>
      </c>
      <c r="AO41">
        <f t="shared" si="184"/>
        <v>0.15428339423467319</v>
      </c>
      <c r="AP41">
        <f t="shared" si="184"/>
        <v>0.15786628221301124</v>
      </c>
      <c r="AQ41">
        <f t="shared" si="184"/>
        <v>0.16301255230125522</v>
      </c>
      <c r="AR41">
        <f t="shared" si="184"/>
        <v>0.17744580069229365</v>
      </c>
      <c r="AS41">
        <f t="shared" si="184"/>
        <v>0.20294176108129602</v>
      </c>
      <c r="AT41">
        <f t="shared" si="184"/>
        <v>0.20507358636715722</v>
      </c>
      <c r="AU41">
        <f t="shared" si="184"/>
        <v>0.20489781536293161</v>
      </c>
      <c r="AV41">
        <f t="shared" si="184"/>
        <v>0.2034411342998248</v>
      </c>
      <c r="AW41">
        <f t="shared" si="184"/>
        <v>0.20309785755645626</v>
      </c>
      <c r="AX41">
        <f t="shared" si="184"/>
        <v>0.21148936170212773</v>
      </c>
      <c r="AY41">
        <f t="shared" si="184"/>
        <v>0.22254556593659058</v>
      </c>
      <c r="AZ41">
        <f t="shared" si="184"/>
        <v>0.24013351659140003</v>
      </c>
      <c r="BA41">
        <f t="shared" si="184"/>
        <v>0.21751730800193203</v>
      </c>
      <c r="BB41">
        <f t="shared" si="184"/>
        <v>0.20686175580221999</v>
      </c>
      <c r="BC41">
        <f t="shared" si="184"/>
        <v>0.19732049947970853</v>
      </c>
      <c r="BD41">
        <f t="shared" si="184"/>
        <v>0.19929674745698844</v>
      </c>
      <c r="BE41">
        <f t="shared" si="184"/>
        <v>0.19243421052631582</v>
      </c>
      <c r="BF41">
        <f t="shared" si="184"/>
        <v>0.19243869209809261</v>
      </c>
      <c r="BG41">
        <f t="shared" si="184"/>
        <v>0.19813385554659602</v>
      </c>
      <c r="BH41">
        <f t="shared" si="184"/>
        <v>0.19592061742006617</v>
      </c>
      <c r="BI41">
        <f t="shared" si="184"/>
        <v>0.19565217391304357</v>
      </c>
    </row>
    <row r="42" spans="1:61" x14ac:dyDescent="0.2">
      <c r="A42">
        <v>15</v>
      </c>
      <c r="B42" t="s">
        <v>12</v>
      </c>
      <c r="C42">
        <v>16</v>
      </c>
      <c r="D42">
        <v>16.3</v>
      </c>
      <c r="E42">
        <v>17.2</v>
      </c>
      <c r="F42">
        <v>17.100000000000001</v>
      </c>
      <c r="G42">
        <v>19.3</v>
      </c>
      <c r="H42">
        <v>22.6</v>
      </c>
      <c r="I42">
        <v>23.6</v>
      </c>
      <c r="J42">
        <v>24</v>
      </c>
      <c r="K42">
        <v>25.9</v>
      </c>
      <c r="L42">
        <v>29.2</v>
      </c>
      <c r="M42">
        <v>31.2</v>
      </c>
      <c r="N42">
        <v>33.9</v>
      </c>
      <c r="O42">
        <v>38.4</v>
      </c>
      <c r="P42">
        <v>44.1</v>
      </c>
      <c r="Q42">
        <v>46.5</v>
      </c>
      <c r="R42">
        <v>47.2</v>
      </c>
      <c r="S42">
        <v>50.6</v>
      </c>
      <c r="T42">
        <v>57.9</v>
      </c>
      <c r="U42">
        <v>72.099999999999994</v>
      </c>
      <c r="V42">
        <v>92.8</v>
      </c>
      <c r="W42">
        <v>109.7</v>
      </c>
      <c r="X42">
        <v>138.4</v>
      </c>
      <c r="Y42">
        <v>150.1</v>
      </c>
      <c r="Z42">
        <v>131.4</v>
      </c>
      <c r="AA42">
        <v>155.1</v>
      </c>
      <c r="AB42">
        <v>176.1</v>
      </c>
      <c r="AC42">
        <v>158.9</v>
      </c>
      <c r="AD42">
        <v>160.19999999999999</v>
      </c>
      <c r="AE42">
        <v>163.9</v>
      </c>
      <c r="AF42">
        <v>170.2</v>
      </c>
      <c r="AG42">
        <v>183.3</v>
      </c>
      <c r="AH42">
        <v>160.1</v>
      </c>
      <c r="AI42">
        <v>145</v>
      </c>
      <c r="AJ42">
        <v>153.5</v>
      </c>
      <c r="AK42">
        <v>158</v>
      </c>
      <c r="AL42">
        <v>176.4</v>
      </c>
      <c r="AM42">
        <v>192.5</v>
      </c>
      <c r="AN42">
        <v>218</v>
      </c>
      <c r="AO42">
        <v>245.1</v>
      </c>
      <c r="AP42">
        <v>252.5</v>
      </c>
      <c r="AQ42">
        <v>281.8</v>
      </c>
      <c r="AR42">
        <v>291.10000000000002</v>
      </c>
      <c r="AS42">
        <v>253.2</v>
      </c>
      <c r="AT42">
        <v>258.39999999999998</v>
      </c>
      <c r="AU42">
        <v>277.10000000000002</v>
      </c>
      <c r="AV42">
        <v>318.3</v>
      </c>
      <c r="AW42">
        <v>387.6</v>
      </c>
      <c r="AX42">
        <v>455.7</v>
      </c>
      <c r="AY42">
        <v>514.6</v>
      </c>
      <c r="AZ42">
        <v>404.7</v>
      </c>
      <c r="BA42">
        <v>338.2</v>
      </c>
      <c r="BB42">
        <v>360.2</v>
      </c>
      <c r="BC42">
        <v>419</v>
      </c>
      <c r="BD42">
        <v>430.7</v>
      </c>
      <c r="BE42">
        <v>511.9</v>
      </c>
      <c r="BF42">
        <v>507.6</v>
      </c>
      <c r="BG42">
        <v>485.1</v>
      </c>
      <c r="BH42">
        <v>524.1</v>
      </c>
      <c r="BI42">
        <v>569.5</v>
      </c>
    </row>
    <row r="43" spans="1:61" x14ac:dyDescent="0.2">
      <c r="B43" t="s">
        <v>36</v>
      </c>
      <c r="C43">
        <f>C64/C$42</f>
        <v>0.6875</v>
      </c>
      <c r="D43">
        <f>D64/D$42</f>
        <v>0.66871165644171782</v>
      </c>
      <c r="E43">
        <f>E64/E$42</f>
        <v>0.65697674418604657</v>
      </c>
      <c r="F43">
        <f>F64/F$42</f>
        <v>0.64327485380116955</v>
      </c>
      <c r="G43">
        <f>G64/G$42</f>
        <v>0.65284974093264247</v>
      </c>
      <c r="H43">
        <f>H64/H$42</f>
        <v>0.6415929203539823</v>
      </c>
      <c r="I43">
        <f>I64/I$42</f>
        <v>0.66101694915254228</v>
      </c>
      <c r="J43">
        <f>J64/J$42</f>
        <v>0.67499999999999993</v>
      </c>
      <c r="K43">
        <f>K64/K$42</f>
        <v>0.69498069498069504</v>
      </c>
      <c r="L43">
        <f>L64/L$42</f>
        <v>0.68150684931506844</v>
      </c>
      <c r="M43">
        <f>M64/M$42</f>
        <v>0.6858974358974359</v>
      </c>
      <c r="N43">
        <f>N64/N$42</f>
        <v>0.67551622418879054</v>
      </c>
      <c r="O43">
        <f>O64/O$42</f>
        <v>0.67968750000000011</v>
      </c>
      <c r="P43">
        <f>P64/P$42</f>
        <v>0.68480725623582761</v>
      </c>
      <c r="Q43">
        <f>Q64/Q$42</f>
        <v>0.7397849462365591</v>
      </c>
      <c r="R43">
        <f>R64/R$42</f>
        <v>0.7521186440677966</v>
      </c>
      <c r="S43">
        <f>S64/S$42</f>
        <v>0.75296442687747034</v>
      </c>
      <c r="T43">
        <f>T64/T$42</f>
        <v>0.74784110535405868</v>
      </c>
      <c r="U43">
        <f>U64/U$42</f>
        <v>0.75450762829403606</v>
      </c>
      <c r="V43">
        <f>V64/V$42</f>
        <v>0.7424568965517242</v>
      </c>
      <c r="W43">
        <f>W64/W$42</f>
        <v>0.74020054694621695</v>
      </c>
      <c r="X43">
        <f>X64/X$42</f>
        <v>0.71098265895953761</v>
      </c>
      <c r="Y43">
        <f>Y64/Y$42</f>
        <v>0.69820119920053303</v>
      </c>
      <c r="Z43">
        <f>Z64/Z$42</f>
        <v>0.70319634703196343</v>
      </c>
      <c r="AA43">
        <f>AA64/AA$42</f>
        <v>0.70406189555125731</v>
      </c>
      <c r="AB43">
        <f>AB64/AB$42</f>
        <v>0.69165247018739351</v>
      </c>
      <c r="AC43">
        <f>AC64/AC$42</f>
        <v>0.67526746381371927</v>
      </c>
      <c r="AD43">
        <f>AD64/AD$42</f>
        <v>0.65480649188514362</v>
      </c>
      <c r="AE43">
        <f>AE64/AE$42</f>
        <v>0.65405735204392923</v>
      </c>
      <c r="AF43">
        <f>AF64/AF$42</f>
        <v>0.67097532314923625</v>
      </c>
      <c r="AG43">
        <f>AG64/AG$42</f>
        <v>0.73213311511183843</v>
      </c>
      <c r="AH43">
        <f>AH64/AH$42</f>
        <v>0.7401623985009369</v>
      </c>
      <c r="AI43">
        <f>AI64/AI$42</f>
        <v>0.75034482758620691</v>
      </c>
      <c r="AJ43">
        <f>AJ64/AJ$42</f>
        <v>0.73224755700325739</v>
      </c>
      <c r="AK43">
        <f>AK64/AK$42</f>
        <v>0.73797468354430373</v>
      </c>
      <c r="AL43">
        <f>AL64/AL$42</f>
        <v>0.74149659863945583</v>
      </c>
      <c r="AM43">
        <f>AM64/AM$42</f>
        <v>0.74493506493506501</v>
      </c>
      <c r="AN43">
        <f>AN64/AN$42</f>
        <v>0.73256880733944951</v>
      </c>
      <c r="AO43">
        <f>AO64/AO$42</f>
        <v>0.72745818033455734</v>
      </c>
      <c r="AP43">
        <f>AP64/AP$42</f>
        <v>0.72000000000000008</v>
      </c>
      <c r="AQ43">
        <f>AQ64/AQ$42</f>
        <v>0.7242725337118523</v>
      </c>
      <c r="AR43">
        <f>AR64/AR$42</f>
        <v>0.73136379251116446</v>
      </c>
      <c r="AS43">
        <f>AS64/AS$42</f>
        <v>0.69312796208530814</v>
      </c>
      <c r="AT43">
        <f>AT64/AT$42</f>
        <v>0.69852941176470595</v>
      </c>
      <c r="AU43">
        <f>AU64/AU$42</f>
        <v>0.70552147239263796</v>
      </c>
      <c r="AV43">
        <f>AV64/AV$42</f>
        <v>0.72415959786365058</v>
      </c>
      <c r="AW43">
        <f>AW64/AW$42</f>
        <v>0.72291021671826616</v>
      </c>
      <c r="AX43">
        <f>AX64/AX$42</f>
        <v>0.71955233706385779</v>
      </c>
      <c r="AY43">
        <f>AY64/AY$42</f>
        <v>0.72872133696074615</v>
      </c>
      <c r="AZ43">
        <f>AZ64/AZ$42</f>
        <v>0.71633308623671854</v>
      </c>
      <c r="BA43">
        <f>BA64/BA$42</f>
        <v>0.73891188645771733</v>
      </c>
      <c r="BB43">
        <f>BB64/BB$42</f>
        <v>0.75930038867295946</v>
      </c>
      <c r="BC43">
        <f>BC64/BC$42</f>
        <v>0.77016706443914074</v>
      </c>
      <c r="BD43">
        <f>BD64/BD$42</f>
        <v>0.77455305316925938</v>
      </c>
      <c r="BE43">
        <f>BE64/BE$42</f>
        <v>0.786677085368236</v>
      </c>
      <c r="BF43">
        <f>BF64/BF$42</f>
        <v>0.76477541371158386</v>
      </c>
      <c r="BG43">
        <f>BG64/BG$42</f>
        <v>0.73675530818387958</v>
      </c>
      <c r="BH43">
        <f>BH64/BH$42</f>
        <v>0.73936271703873302</v>
      </c>
      <c r="BI43">
        <f>BI64/BI$42</f>
        <v>0.74767339771729591</v>
      </c>
    </row>
    <row r="44" spans="1:61" x14ac:dyDescent="0.2">
      <c r="B44" t="s">
        <v>37</v>
      </c>
      <c r="C44">
        <f>1-C43</f>
        <v>0.3125</v>
      </c>
      <c r="D44">
        <f t="shared" ref="D44" si="185">1-D43</f>
        <v>0.33128834355828218</v>
      </c>
      <c r="E44">
        <f t="shared" ref="E44" si="186">1-E43</f>
        <v>0.34302325581395343</v>
      </c>
      <c r="F44">
        <f t="shared" ref="F44" si="187">1-F43</f>
        <v>0.35672514619883045</v>
      </c>
      <c r="G44">
        <f t="shared" ref="G44" si="188">1-G43</f>
        <v>0.34715025906735753</v>
      </c>
      <c r="H44">
        <f t="shared" ref="H44" si="189">1-H43</f>
        <v>0.3584070796460177</v>
      </c>
      <c r="I44">
        <f t="shared" ref="I44" si="190">1-I43</f>
        <v>0.33898305084745772</v>
      </c>
      <c r="J44">
        <f t="shared" ref="J44" si="191">1-J43</f>
        <v>0.32500000000000007</v>
      </c>
      <c r="K44">
        <f t="shared" ref="K44" si="192">1-K43</f>
        <v>0.30501930501930496</v>
      </c>
      <c r="L44">
        <f t="shared" ref="L44" si="193">1-L43</f>
        <v>0.31849315068493156</v>
      </c>
      <c r="M44">
        <f t="shared" ref="M44" si="194">1-M43</f>
        <v>0.3141025641025641</v>
      </c>
      <c r="N44">
        <f t="shared" ref="N44" si="195">1-N43</f>
        <v>0.32448377581120946</v>
      </c>
      <c r="O44">
        <f t="shared" ref="O44" si="196">1-O43</f>
        <v>0.32031249999999989</v>
      </c>
      <c r="P44">
        <f t="shared" ref="P44" si="197">1-P43</f>
        <v>0.31519274376417239</v>
      </c>
      <c r="Q44">
        <f t="shared" ref="Q44" si="198">1-Q43</f>
        <v>0.2602150537634409</v>
      </c>
      <c r="R44">
        <f t="shared" ref="R44" si="199">1-R43</f>
        <v>0.2478813559322034</v>
      </c>
      <c r="S44">
        <f t="shared" ref="S44" si="200">1-S43</f>
        <v>0.24703557312252966</v>
      </c>
      <c r="T44">
        <f t="shared" ref="T44" si="201">1-T43</f>
        <v>0.25215889464594132</v>
      </c>
      <c r="U44">
        <f t="shared" ref="U44" si="202">1-U43</f>
        <v>0.24549237170596394</v>
      </c>
      <c r="V44">
        <f t="shared" ref="V44" si="203">1-V43</f>
        <v>0.2575431034482758</v>
      </c>
      <c r="W44">
        <f t="shared" ref="W44" si="204">1-W43</f>
        <v>0.25979945305378305</v>
      </c>
      <c r="X44">
        <f t="shared" ref="X44" si="205">1-X43</f>
        <v>0.28901734104046239</v>
      </c>
      <c r="Y44">
        <f t="shared" ref="Y44" si="206">1-Y43</f>
        <v>0.30179880079946697</v>
      </c>
      <c r="Z44">
        <f t="shared" ref="Z44" si="207">1-Z43</f>
        <v>0.29680365296803657</v>
      </c>
      <c r="AA44">
        <f t="shared" ref="AA44" si="208">1-AA43</f>
        <v>0.29593810444874269</v>
      </c>
      <c r="AB44">
        <f t="shared" ref="AB44" si="209">1-AB43</f>
        <v>0.30834752981260649</v>
      </c>
      <c r="AC44">
        <f t="shared" ref="AC44" si="210">1-AC43</f>
        <v>0.32473253618628073</v>
      </c>
      <c r="AD44">
        <f t="shared" ref="AD44" si="211">1-AD43</f>
        <v>0.34519350811485638</v>
      </c>
      <c r="AE44">
        <f t="shared" ref="AE44" si="212">1-AE43</f>
        <v>0.34594264795607077</v>
      </c>
      <c r="AF44">
        <f t="shared" ref="AF44" si="213">1-AF43</f>
        <v>0.32902467685076375</v>
      </c>
      <c r="AG44">
        <f t="shared" ref="AG44" si="214">1-AG43</f>
        <v>0.26786688488816157</v>
      </c>
      <c r="AH44">
        <f t="shared" ref="AH44" si="215">1-AH43</f>
        <v>0.2598376014990631</v>
      </c>
      <c r="AI44">
        <f t="shared" ref="AI44" si="216">1-AI43</f>
        <v>0.24965517241379309</v>
      </c>
      <c r="AJ44">
        <f t="shared" ref="AJ44" si="217">1-AJ43</f>
        <v>0.26775244299674261</v>
      </c>
      <c r="AK44">
        <f t="shared" ref="AK44" si="218">1-AK43</f>
        <v>0.26202531645569627</v>
      </c>
      <c r="AL44">
        <f t="shared" ref="AL44" si="219">1-AL43</f>
        <v>0.25850340136054417</v>
      </c>
      <c r="AM44">
        <f t="shared" ref="AM44" si="220">1-AM43</f>
        <v>0.25506493506493499</v>
      </c>
      <c r="AN44">
        <f t="shared" ref="AN44" si="221">1-AN43</f>
        <v>0.26743119266055049</v>
      </c>
      <c r="AO44">
        <f t="shared" ref="AO44" si="222">1-AO43</f>
        <v>0.27254181966544266</v>
      </c>
      <c r="AP44">
        <f t="shared" ref="AP44" si="223">1-AP43</f>
        <v>0.27999999999999992</v>
      </c>
      <c r="AQ44">
        <f t="shared" ref="AQ44" si="224">1-AQ43</f>
        <v>0.2757274662881477</v>
      </c>
      <c r="AR44">
        <f t="shared" ref="AR44" si="225">1-AR43</f>
        <v>0.26863620748883554</v>
      </c>
      <c r="AS44">
        <f t="shared" ref="AS44" si="226">1-AS43</f>
        <v>0.30687203791469186</v>
      </c>
      <c r="AT44">
        <f t="shared" ref="AT44" si="227">1-AT43</f>
        <v>0.30147058823529405</v>
      </c>
      <c r="AU44">
        <f t="shared" ref="AU44" si="228">1-AU43</f>
        <v>0.29447852760736204</v>
      </c>
      <c r="AV44">
        <f t="shared" ref="AV44" si="229">1-AV43</f>
        <v>0.27584040213634942</v>
      </c>
      <c r="AW44">
        <f t="shared" ref="AW44" si="230">1-AW43</f>
        <v>0.27708978328173384</v>
      </c>
      <c r="AX44">
        <f t="shared" ref="AX44" si="231">1-AX43</f>
        <v>0.28044766293614221</v>
      </c>
      <c r="AY44">
        <f t="shared" ref="AY44" si="232">1-AY43</f>
        <v>0.27127866303925385</v>
      </c>
      <c r="AZ44">
        <f t="shared" ref="AZ44" si="233">1-AZ43</f>
        <v>0.28366691376328146</v>
      </c>
      <c r="BA44">
        <f t="shared" ref="BA44" si="234">1-BA43</f>
        <v>0.26108811354228267</v>
      </c>
      <c r="BB44">
        <f t="shared" ref="BB44" si="235">1-BB43</f>
        <v>0.24069961132704054</v>
      </c>
      <c r="BC44">
        <f t="shared" ref="BC44" si="236">1-BC43</f>
        <v>0.22983293556085926</v>
      </c>
      <c r="BD44">
        <f t="shared" ref="BD44" si="237">1-BD43</f>
        <v>0.22544694683074062</v>
      </c>
      <c r="BE44">
        <f t="shared" ref="BE44" si="238">1-BE43</f>
        <v>0.213322914631764</v>
      </c>
      <c r="BF44">
        <f t="shared" ref="BF44" si="239">1-BF43</f>
        <v>0.23522458628841614</v>
      </c>
      <c r="BG44">
        <f t="shared" ref="BG44" si="240">1-BG43</f>
        <v>0.26324469181612042</v>
      </c>
      <c r="BH44">
        <f t="shared" ref="BH44" si="241">1-BH43</f>
        <v>0.26063728296126698</v>
      </c>
      <c r="BI44">
        <f t="shared" ref="BI44" si="242">1-BI43</f>
        <v>0.25232660228270409</v>
      </c>
    </row>
    <row r="45" spans="1:61" x14ac:dyDescent="0.2">
      <c r="A45">
        <v>16</v>
      </c>
      <c r="B45" t="s">
        <v>13</v>
      </c>
      <c r="C45">
        <v>2.5</v>
      </c>
      <c r="D45">
        <v>3.1</v>
      </c>
      <c r="E45">
        <v>3.1</v>
      </c>
      <c r="F45">
        <v>3.5</v>
      </c>
      <c r="G45">
        <v>3.6</v>
      </c>
      <c r="H45">
        <v>4.2</v>
      </c>
      <c r="I45">
        <v>4.9000000000000004</v>
      </c>
      <c r="J45">
        <v>5.2</v>
      </c>
      <c r="K45">
        <v>5.9</v>
      </c>
      <c r="L45">
        <v>6.3</v>
      </c>
      <c r="M45">
        <v>6.5</v>
      </c>
      <c r="N45">
        <v>6.9</v>
      </c>
      <c r="O45">
        <v>7.7</v>
      </c>
      <c r="P45">
        <v>8.1999999999999993</v>
      </c>
      <c r="Q45">
        <v>8.9</v>
      </c>
      <c r="R45">
        <v>10</v>
      </c>
      <c r="S45">
        <v>12.7</v>
      </c>
      <c r="T45">
        <v>14.5</v>
      </c>
      <c r="U45">
        <v>16.399999999999999</v>
      </c>
      <c r="V45">
        <v>20.6</v>
      </c>
      <c r="W45">
        <v>22.1</v>
      </c>
      <c r="X45">
        <v>27.5</v>
      </c>
      <c r="Y45">
        <v>32.200000000000003</v>
      </c>
      <c r="Z45">
        <v>37</v>
      </c>
      <c r="AA45">
        <v>43.7</v>
      </c>
      <c r="AB45">
        <v>48.3</v>
      </c>
      <c r="AC45">
        <v>55.3</v>
      </c>
      <c r="AD45">
        <v>59.8</v>
      </c>
      <c r="AE45">
        <v>69</v>
      </c>
      <c r="AF45">
        <v>80.8</v>
      </c>
      <c r="AG45">
        <v>90.4</v>
      </c>
      <c r="AH45">
        <v>101</v>
      </c>
      <c r="AI45">
        <v>106.1</v>
      </c>
      <c r="AJ45">
        <v>115.3</v>
      </c>
      <c r="AK45">
        <v>117.3</v>
      </c>
      <c r="AL45">
        <v>124.8</v>
      </c>
      <c r="AM45">
        <v>136.1</v>
      </c>
      <c r="AN45">
        <v>156.4</v>
      </c>
      <c r="AO45">
        <v>178</v>
      </c>
      <c r="AP45">
        <v>217.3</v>
      </c>
      <c r="AQ45">
        <v>249.3</v>
      </c>
      <c r="AR45">
        <v>247.9</v>
      </c>
      <c r="AS45">
        <v>254.3</v>
      </c>
      <c r="AT45">
        <v>266.5</v>
      </c>
      <c r="AU45">
        <v>277.60000000000002</v>
      </c>
      <c r="AV45">
        <v>297.5</v>
      </c>
      <c r="AW45">
        <v>316.10000000000002</v>
      </c>
      <c r="AX45">
        <v>333.8</v>
      </c>
      <c r="AY45">
        <v>349.5</v>
      </c>
      <c r="AZ45">
        <v>355.9</v>
      </c>
      <c r="BA45">
        <v>365.9</v>
      </c>
      <c r="BB45">
        <v>398.2</v>
      </c>
      <c r="BC45">
        <v>422.9</v>
      </c>
      <c r="BD45">
        <v>444.4</v>
      </c>
      <c r="BE45">
        <v>472.7</v>
      </c>
      <c r="BF45">
        <v>498.6</v>
      </c>
      <c r="BG45">
        <v>537.29999999999995</v>
      </c>
      <c r="BH45">
        <v>570.6</v>
      </c>
      <c r="BI45">
        <v>628.29999999999995</v>
      </c>
    </row>
    <row r="46" spans="1:61" x14ac:dyDescent="0.2">
      <c r="B46" t="s">
        <v>36</v>
      </c>
      <c r="C46">
        <f>C65/C$45</f>
        <v>0.64</v>
      </c>
      <c r="D46">
        <f>D65/D$45</f>
        <v>0.64516129032258063</v>
      </c>
      <c r="E46">
        <f>E65/E$45</f>
        <v>0.64516129032258063</v>
      </c>
      <c r="F46">
        <f>F65/F$45</f>
        <v>0.65714285714285714</v>
      </c>
      <c r="G46">
        <f>G65/G$45</f>
        <v>0.66666666666666663</v>
      </c>
      <c r="H46">
        <f>H65/H$45</f>
        <v>0.69047619047619047</v>
      </c>
      <c r="I46">
        <f>I65/I$45</f>
        <v>0.71428571428571419</v>
      </c>
      <c r="J46">
        <f>J65/J$45</f>
        <v>0.75</v>
      </c>
      <c r="K46">
        <f>K65/K$45</f>
        <v>0.74576271186440679</v>
      </c>
      <c r="L46">
        <f>L65/L$45</f>
        <v>0.74603174603174605</v>
      </c>
      <c r="M46">
        <f>M65/M$45</f>
        <v>0.73846153846153839</v>
      </c>
      <c r="N46">
        <f>N65/N$45</f>
        <v>0.73913043478260865</v>
      </c>
      <c r="O46">
        <f>O65/O$45</f>
        <v>0.75324675324675316</v>
      </c>
      <c r="P46">
        <f>P65/P$45</f>
        <v>0.75609756097560987</v>
      </c>
      <c r="Q46">
        <f>Q65/Q$45</f>
        <v>0.7640449438202247</v>
      </c>
      <c r="R46">
        <f>R65/R$45</f>
        <v>0.76</v>
      </c>
      <c r="S46">
        <f>S65/S$45</f>
        <v>0.77952755905511817</v>
      </c>
      <c r="T46">
        <f>T65/T$45</f>
        <v>0.79999999999999993</v>
      </c>
      <c r="U46">
        <f>U65/U$45</f>
        <v>0.78048780487804892</v>
      </c>
      <c r="V46">
        <f>V65/V$45</f>
        <v>0.78155339805825241</v>
      </c>
      <c r="W46">
        <f>W65/W$45</f>
        <v>0.77375565610859731</v>
      </c>
      <c r="X46">
        <f>X65/X$45</f>
        <v>0.77818181818181809</v>
      </c>
      <c r="Y46">
        <f>Y65/Y$45</f>
        <v>0.80434782608695643</v>
      </c>
      <c r="Z46">
        <f>Z65/Z$45</f>
        <v>0.81351351351351353</v>
      </c>
      <c r="AA46">
        <f>AA65/AA$45</f>
        <v>0.81693363844393596</v>
      </c>
      <c r="AB46">
        <f>AB65/AB$45</f>
        <v>0.81366459627329191</v>
      </c>
      <c r="AC46">
        <f>AC65/AC$45</f>
        <v>0.81193490054249551</v>
      </c>
      <c r="AD46">
        <f>AD65/AD$45</f>
        <v>0.79096989966555187</v>
      </c>
      <c r="AE46">
        <f>AE65/AE$45</f>
        <v>0.78985507246376807</v>
      </c>
      <c r="AF46">
        <f>AF65/AF$45</f>
        <v>0.79579207920792083</v>
      </c>
      <c r="AG46">
        <f>AG65/AG$45</f>
        <v>0.79867256637168138</v>
      </c>
      <c r="AH46">
        <f>AH65/AH$45</f>
        <v>0.79900990099009905</v>
      </c>
      <c r="AI46">
        <f>AI65/AI$45</f>
        <v>0.79264844486333641</v>
      </c>
      <c r="AJ46">
        <f>AJ65/AJ$45</f>
        <v>0.80832610581092801</v>
      </c>
      <c r="AK46">
        <f>AK65/AK$45</f>
        <v>0.80818414322250642</v>
      </c>
      <c r="AL46">
        <f>AL65/AL$45</f>
        <v>0.81250000000000011</v>
      </c>
      <c r="AM46">
        <f>AM65/AM$45</f>
        <v>0.81851579720793544</v>
      </c>
      <c r="AN46">
        <f>AN65/AN$45</f>
        <v>0.82097186700767266</v>
      </c>
      <c r="AO46">
        <f>AO65/AO$45</f>
        <v>0.8146067415730337</v>
      </c>
      <c r="AP46">
        <f>AP65/AP$45</f>
        <v>0.82282558674643347</v>
      </c>
      <c r="AQ46">
        <f>AQ65/AQ$45</f>
        <v>0.82470918572001595</v>
      </c>
      <c r="AR46">
        <f>AR65/AR$45</f>
        <v>0.82129891085114959</v>
      </c>
      <c r="AS46">
        <f>AS65/AS$45</f>
        <v>0.81203303185214315</v>
      </c>
      <c r="AT46">
        <f>AT65/AT$45</f>
        <v>0.81313320825515945</v>
      </c>
      <c r="AU46">
        <f>AU65/AU$45</f>
        <v>0.81268011527377515</v>
      </c>
      <c r="AV46">
        <f>AV65/AV$45</f>
        <v>0.8134453781512605</v>
      </c>
      <c r="AW46">
        <f>AW65/AW$45</f>
        <v>0.81461562796583353</v>
      </c>
      <c r="AX46">
        <f>AX65/AX$45</f>
        <v>0.8109646494907129</v>
      </c>
      <c r="AY46">
        <f>AY65/AY$45</f>
        <v>0.80171673819742484</v>
      </c>
      <c r="AZ46">
        <f>AZ65/AZ$45</f>
        <v>0.79657207080640635</v>
      </c>
      <c r="BA46">
        <f>BA65/BA$45</f>
        <v>0.79775895053293244</v>
      </c>
      <c r="BB46">
        <f>BB65/BB$45</f>
        <v>0.80110497237569067</v>
      </c>
      <c r="BC46">
        <f>BC65/BC$45</f>
        <v>0.79735161976826674</v>
      </c>
      <c r="BD46">
        <f>BD65/BD$45</f>
        <v>0.79275427542754284</v>
      </c>
      <c r="BE46">
        <f>BE65/BE$45</f>
        <v>0.79881531626824631</v>
      </c>
      <c r="BF46">
        <f>BF65/BF$45</f>
        <v>0.79763337344564778</v>
      </c>
      <c r="BG46">
        <f>BG65/BG$45</f>
        <v>0.79899497487437199</v>
      </c>
      <c r="BH46">
        <f>BH65/BH$45</f>
        <v>0.81037504381352954</v>
      </c>
      <c r="BI46">
        <f>BI65/BI$45</f>
        <v>0.81250994747731986</v>
      </c>
    </row>
    <row r="47" spans="1:61" x14ac:dyDescent="0.2">
      <c r="B47" t="s">
        <v>37</v>
      </c>
      <c r="C47">
        <f>1-C46</f>
        <v>0.36</v>
      </c>
      <c r="D47">
        <f t="shared" ref="D47" si="243">1-D46</f>
        <v>0.35483870967741937</v>
      </c>
      <c r="E47">
        <f t="shared" ref="E47" si="244">1-E46</f>
        <v>0.35483870967741937</v>
      </c>
      <c r="F47">
        <f t="shared" ref="F47" si="245">1-F46</f>
        <v>0.34285714285714286</v>
      </c>
      <c r="G47">
        <f t="shared" ref="G47" si="246">1-G46</f>
        <v>0.33333333333333337</v>
      </c>
      <c r="H47">
        <f t="shared" ref="H47" si="247">1-H46</f>
        <v>0.30952380952380953</v>
      </c>
      <c r="I47">
        <f t="shared" ref="I47" si="248">1-I46</f>
        <v>0.28571428571428581</v>
      </c>
      <c r="J47">
        <f t="shared" ref="J47" si="249">1-J46</f>
        <v>0.25</v>
      </c>
      <c r="K47">
        <f t="shared" ref="K47" si="250">1-K46</f>
        <v>0.25423728813559321</v>
      </c>
      <c r="L47">
        <f t="shared" ref="L47" si="251">1-L46</f>
        <v>0.25396825396825395</v>
      </c>
      <c r="M47">
        <f t="shared" ref="M47" si="252">1-M46</f>
        <v>0.26153846153846161</v>
      </c>
      <c r="N47">
        <f t="shared" ref="N47" si="253">1-N46</f>
        <v>0.26086956521739135</v>
      </c>
      <c r="O47">
        <f t="shared" ref="O47" si="254">1-O46</f>
        <v>0.24675324675324684</v>
      </c>
      <c r="P47">
        <f t="shared" ref="P47" si="255">1-P46</f>
        <v>0.24390243902439013</v>
      </c>
      <c r="Q47">
        <f t="shared" ref="Q47" si="256">1-Q46</f>
        <v>0.2359550561797753</v>
      </c>
      <c r="R47">
        <f t="shared" ref="R47" si="257">1-R46</f>
        <v>0.24</v>
      </c>
      <c r="S47">
        <f t="shared" ref="S47" si="258">1-S46</f>
        <v>0.22047244094488183</v>
      </c>
      <c r="T47">
        <f t="shared" ref="T47" si="259">1-T46</f>
        <v>0.20000000000000007</v>
      </c>
      <c r="U47">
        <f t="shared" ref="U47" si="260">1-U46</f>
        <v>0.21951219512195108</v>
      </c>
      <c r="V47">
        <f t="shared" ref="V47" si="261">1-V46</f>
        <v>0.21844660194174759</v>
      </c>
      <c r="W47">
        <f t="shared" ref="W47" si="262">1-W46</f>
        <v>0.22624434389140269</v>
      </c>
      <c r="X47">
        <f t="shared" ref="X47" si="263">1-X46</f>
        <v>0.22181818181818191</v>
      </c>
      <c r="Y47">
        <f t="shared" ref="Y47" si="264">1-Y46</f>
        <v>0.19565217391304357</v>
      </c>
      <c r="Z47">
        <f t="shared" ref="Z47" si="265">1-Z46</f>
        <v>0.18648648648648647</v>
      </c>
      <c r="AA47">
        <f t="shared" ref="AA47" si="266">1-AA46</f>
        <v>0.18306636155606404</v>
      </c>
      <c r="AB47">
        <f t="shared" ref="AB47" si="267">1-AB46</f>
        <v>0.18633540372670809</v>
      </c>
      <c r="AC47">
        <f t="shared" ref="AC47" si="268">1-AC46</f>
        <v>0.18806509945750449</v>
      </c>
      <c r="AD47">
        <f t="shared" ref="AD47" si="269">1-AD46</f>
        <v>0.20903010033444813</v>
      </c>
      <c r="AE47">
        <f t="shared" ref="AE47" si="270">1-AE46</f>
        <v>0.21014492753623193</v>
      </c>
      <c r="AF47">
        <f t="shared" ref="AF47" si="271">1-AF46</f>
        <v>0.20420792079207917</v>
      </c>
      <c r="AG47">
        <f t="shared" ref="AG47" si="272">1-AG46</f>
        <v>0.20132743362831862</v>
      </c>
      <c r="AH47">
        <f t="shared" ref="AH47" si="273">1-AH46</f>
        <v>0.20099009900990095</v>
      </c>
      <c r="AI47">
        <f t="shared" ref="AI47" si="274">1-AI46</f>
        <v>0.20735155513666359</v>
      </c>
      <c r="AJ47">
        <f t="shared" ref="AJ47" si="275">1-AJ46</f>
        <v>0.19167389418907199</v>
      </c>
      <c r="AK47">
        <f t="shared" ref="AK47" si="276">1-AK46</f>
        <v>0.19181585677749358</v>
      </c>
      <c r="AL47">
        <f t="shared" ref="AL47" si="277">1-AL46</f>
        <v>0.18749999999999989</v>
      </c>
      <c r="AM47">
        <f t="shared" ref="AM47" si="278">1-AM46</f>
        <v>0.18148420279206456</v>
      </c>
      <c r="AN47">
        <f t="shared" ref="AN47" si="279">1-AN46</f>
        <v>0.17902813299232734</v>
      </c>
      <c r="AO47">
        <f t="shared" ref="AO47" si="280">1-AO46</f>
        <v>0.1853932584269663</v>
      </c>
      <c r="AP47">
        <f t="shared" ref="AP47" si="281">1-AP46</f>
        <v>0.17717441325356653</v>
      </c>
      <c r="AQ47">
        <f t="shared" ref="AQ47" si="282">1-AQ46</f>
        <v>0.17529081427998405</v>
      </c>
      <c r="AR47">
        <f t="shared" ref="AR47" si="283">1-AR46</f>
        <v>0.17870108914885041</v>
      </c>
      <c r="AS47">
        <f t="shared" ref="AS47" si="284">1-AS46</f>
        <v>0.18796696814785685</v>
      </c>
      <c r="AT47">
        <f t="shared" ref="AT47" si="285">1-AT46</f>
        <v>0.18686679174484055</v>
      </c>
      <c r="AU47">
        <f t="shared" ref="AU47" si="286">1-AU46</f>
        <v>0.18731988472622485</v>
      </c>
      <c r="AV47">
        <f t="shared" ref="AV47" si="287">1-AV46</f>
        <v>0.1865546218487395</v>
      </c>
      <c r="AW47">
        <f t="shared" ref="AW47" si="288">1-AW46</f>
        <v>0.18538437203416647</v>
      </c>
      <c r="AX47">
        <f t="shared" ref="AX47" si="289">1-AX46</f>
        <v>0.1890353505092871</v>
      </c>
      <c r="AY47">
        <f t="shared" ref="AY47" si="290">1-AY46</f>
        <v>0.19828326180257516</v>
      </c>
      <c r="AZ47">
        <f t="shared" ref="AZ47" si="291">1-AZ46</f>
        <v>0.20342792919359365</v>
      </c>
      <c r="BA47">
        <f t="shared" ref="BA47" si="292">1-BA46</f>
        <v>0.20224104946706756</v>
      </c>
      <c r="BB47">
        <f t="shared" ref="BB47" si="293">1-BB46</f>
        <v>0.19889502762430933</v>
      </c>
      <c r="BC47">
        <f t="shared" ref="BC47" si="294">1-BC46</f>
        <v>0.20264838023173326</v>
      </c>
      <c r="BD47">
        <f t="shared" ref="BD47" si="295">1-BD46</f>
        <v>0.20724572457245716</v>
      </c>
      <c r="BE47">
        <f t="shared" ref="BE47" si="296">1-BE46</f>
        <v>0.20118468373175369</v>
      </c>
      <c r="BF47">
        <f t="shared" ref="BF47" si="297">1-BF46</f>
        <v>0.20236662655435222</v>
      </c>
      <c r="BG47">
        <f t="shared" ref="BG47" si="298">1-BG46</f>
        <v>0.20100502512562801</v>
      </c>
      <c r="BH47">
        <f t="shared" ref="BH47" si="299">1-BH46</f>
        <v>0.18962495618647046</v>
      </c>
      <c r="BI47">
        <f t="shared" ref="BI47" si="300">1-BI46</f>
        <v>0.18749005252268014</v>
      </c>
    </row>
    <row r="48" spans="1:61" hidden="1" x14ac:dyDescent="0.2">
      <c r="B48" t="s">
        <v>16</v>
      </c>
    </row>
    <row r="49" spans="1:61" hidden="1" x14ac:dyDescent="0.2">
      <c r="A49">
        <v>17</v>
      </c>
      <c r="B49" t="s">
        <v>17</v>
      </c>
      <c r="C49">
        <v>41.3</v>
      </c>
      <c r="D49">
        <v>41.3</v>
      </c>
      <c r="E49">
        <v>44.6</v>
      </c>
      <c r="F49">
        <v>47.1</v>
      </c>
      <c r="G49">
        <v>53.1</v>
      </c>
      <c r="H49">
        <v>63.4</v>
      </c>
      <c r="I49">
        <v>73.400000000000006</v>
      </c>
      <c r="J49">
        <v>75.7</v>
      </c>
      <c r="K49">
        <v>83.4</v>
      </c>
      <c r="L49">
        <v>92.6</v>
      </c>
      <c r="M49">
        <v>95</v>
      </c>
      <c r="N49">
        <v>98.6</v>
      </c>
      <c r="O49">
        <v>111.7</v>
      </c>
      <c r="P49">
        <v>131.9</v>
      </c>
      <c r="Q49">
        <v>150.30000000000001</v>
      </c>
      <c r="R49">
        <v>154.30000000000001</v>
      </c>
      <c r="S49">
        <v>172.4</v>
      </c>
      <c r="T49">
        <v>204.5</v>
      </c>
      <c r="U49">
        <v>248</v>
      </c>
      <c r="V49">
        <v>294.3</v>
      </c>
      <c r="W49">
        <v>323.60000000000002</v>
      </c>
      <c r="X49">
        <v>371.1</v>
      </c>
      <c r="Y49">
        <v>379.6</v>
      </c>
      <c r="Z49">
        <v>381.6</v>
      </c>
      <c r="AA49">
        <v>450.1</v>
      </c>
      <c r="AB49">
        <v>485</v>
      </c>
      <c r="AC49">
        <v>479.5</v>
      </c>
      <c r="AD49">
        <v>482.7</v>
      </c>
      <c r="AE49">
        <v>516.4</v>
      </c>
      <c r="AF49">
        <v>563.20000000000005</v>
      </c>
      <c r="AG49">
        <v>600.70000000000005</v>
      </c>
      <c r="AH49">
        <v>588.5</v>
      </c>
      <c r="AI49">
        <v>606.20000000000005</v>
      </c>
      <c r="AJ49">
        <v>658.6</v>
      </c>
      <c r="AK49">
        <v>718</v>
      </c>
      <c r="AL49">
        <v>804.9</v>
      </c>
      <c r="AM49">
        <v>879.8</v>
      </c>
      <c r="AN49">
        <v>959.3</v>
      </c>
      <c r="AO49">
        <v>1036.4000000000001</v>
      </c>
      <c r="AP49">
        <v>1124.4000000000001</v>
      </c>
      <c r="AQ49">
        <v>1225.9000000000001</v>
      </c>
      <c r="AR49">
        <v>1181.7</v>
      </c>
      <c r="AS49">
        <v>1064</v>
      </c>
      <c r="AT49">
        <v>1079.5999999999999</v>
      </c>
      <c r="AU49">
        <v>1156.2</v>
      </c>
      <c r="AV49">
        <v>1286.5999999999999</v>
      </c>
      <c r="AW49">
        <v>1423.8</v>
      </c>
      <c r="AX49">
        <v>1539.6</v>
      </c>
      <c r="AY49">
        <v>1568.5</v>
      </c>
      <c r="AZ49">
        <v>1308.5</v>
      </c>
      <c r="BA49">
        <v>1382.4</v>
      </c>
      <c r="BB49">
        <v>1536.7</v>
      </c>
      <c r="BC49">
        <v>1700.6</v>
      </c>
      <c r="BD49">
        <v>1770.1</v>
      </c>
      <c r="BE49">
        <v>1927.9</v>
      </c>
      <c r="BF49">
        <v>1960.6</v>
      </c>
      <c r="BG49">
        <v>1941.9</v>
      </c>
      <c r="BH49">
        <v>2053.5</v>
      </c>
      <c r="BI49">
        <v>2225.9</v>
      </c>
    </row>
    <row r="50" spans="1:61" hidden="1" x14ac:dyDescent="0.2">
      <c r="A50">
        <v>18</v>
      </c>
      <c r="B50" t="s">
        <v>11</v>
      </c>
      <c r="C50">
        <v>21.6</v>
      </c>
      <c r="D50">
        <v>21.1</v>
      </c>
      <c r="E50">
        <v>23.6</v>
      </c>
      <c r="F50">
        <v>25.3</v>
      </c>
      <c r="G50">
        <v>28.9</v>
      </c>
      <c r="H50">
        <v>34.9</v>
      </c>
      <c r="I50">
        <v>40.9</v>
      </c>
      <c r="J50">
        <v>41.5</v>
      </c>
      <c r="K50">
        <v>45.9</v>
      </c>
      <c r="L50">
        <v>51.1</v>
      </c>
      <c r="M50">
        <v>51.2</v>
      </c>
      <c r="N50">
        <v>52.9</v>
      </c>
      <c r="O50">
        <v>60.8</v>
      </c>
      <c r="P50">
        <v>73.7</v>
      </c>
      <c r="Q50">
        <v>83</v>
      </c>
      <c r="R50">
        <v>84.5</v>
      </c>
      <c r="S50">
        <v>96.1</v>
      </c>
      <c r="T50">
        <v>119</v>
      </c>
      <c r="U50">
        <v>144.69999999999999</v>
      </c>
      <c r="V50">
        <v>168</v>
      </c>
      <c r="W50">
        <v>177.5</v>
      </c>
      <c r="X50">
        <v>196.8</v>
      </c>
      <c r="Y50">
        <v>192.2</v>
      </c>
      <c r="Z50">
        <v>202</v>
      </c>
      <c r="AA50">
        <v>239.2</v>
      </c>
      <c r="AB50">
        <v>250.8</v>
      </c>
      <c r="AC50">
        <v>255.2</v>
      </c>
      <c r="AD50">
        <v>256.7</v>
      </c>
      <c r="AE50">
        <v>278.89999999999998</v>
      </c>
      <c r="AF50">
        <v>300.5</v>
      </c>
      <c r="AG50">
        <v>305.3</v>
      </c>
      <c r="AH50">
        <v>297.60000000000002</v>
      </c>
      <c r="AI50">
        <v>317.89999999999998</v>
      </c>
      <c r="AJ50">
        <v>358.2</v>
      </c>
      <c r="AK50">
        <v>402.8</v>
      </c>
      <c r="AL50">
        <v>450.6</v>
      </c>
      <c r="AM50">
        <v>484.1</v>
      </c>
      <c r="AN50">
        <v>518.29999999999995</v>
      </c>
      <c r="AO50">
        <v>555.4</v>
      </c>
      <c r="AP50">
        <v>598.5</v>
      </c>
      <c r="AQ50">
        <v>634.70000000000005</v>
      </c>
      <c r="AR50">
        <v>577.6</v>
      </c>
      <c r="AS50">
        <v>518.70000000000005</v>
      </c>
      <c r="AT50">
        <v>523.6</v>
      </c>
      <c r="AU50">
        <v>566.9</v>
      </c>
      <c r="AV50">
        <v>628.1</v>
      </c>
      <c r="AW50">
        <v>685.8</v>
      </c>
      <c r="AX50">
        <v>709.7</v>
      </c>
      <c r="AY50">
        <v>671</v>
      </c>
      <c r="AZ50">
        <v>512.6</v>
      </c>
      <c r="BA50">
        <v>618</v>
      </c>
      <c r="BB50">
        <v>707.9</v>
      </c>
      <c r="BC50">
        <v>787.1</v>
      </c>
      <c r="BD50">
        <v>813.2</v>
      </c>
      <c r="BE50">
        <v>866.2</v>
      </c>
      <c r="BF50">
        <v>888.4</v>
      </c>
      <c r="BG50">
        <v>862.5</v>
      </c>
      <c r="BH50">
        <v>902.6</v>
      </c>
      <c r="BI50">
        <v>970.4</v>
      </c>
    </row>
    <row r="51" spans="1:61" hidden="1" x14ac:dyDescent="0.2">
      <c r="A51">
        <v>19</v>
      </c>
      <c r="B51" t="s">
        <v>12</v>
      </c>
      <c r="C51">
        <v>13.5</v>
      </c>
      <c r="D51">
        <v>13.4</v>
      </c>
      <c r="E51">
        <v>13.8</v>
      </c>
      <c r="F51">
        <v>13.8</v>
      </c>
      <c r="G51">
        <v>15.7</v>
      </c>
      <c r="H51">
        <v>18.8</v>
      </c>
      <c r="I51">
        <v>21.2</v>
      </c>
      <c r="J51">
        <v>21.8</v>
      </c>
      <c r="K51">
        <v>23.6</v>
      </c>
      <c r="L51">
        <v>26.2</v>
      </c>
      <c r="M51">
        <v>27.8</v>
      </c>
      <c r="N51">
        <v>29</v>
      </c>
      <c r="O51">
        <v>32.4</v>
      </c>
      <c r="P51">
        <v>37.700000000000003</v>
      </c>
      <c r="Q51">
        <v>44.2</v>
      </c>
      <c r="R51">
        <v>44.7</v>
      </c>
      <c r="S51">
        <v>47.3</v>
      </c>
      <c r="T51">
        <v>53</v>
      </c>
      <c r="U51">
        <v>67.099999999999994</v>
      </c>
      <c r="V51">
        <v>83.4</v>
      </c>
      <c r="W51">
        <v>97.6</v>
      </c>
      <c r="X51">
        <v>116.5</v>
      </c>
      <c r="Y51">
        <v>121.8</v>
      </c>
      <c r="Z51">
        <v>106.1</v>
      </c>
      <c r="AA51">
        <v>124.8</v>
      </c>
      <c r="AB51">
        <v>138.9</v>
      </c>
      <c r="AC51">
        <v>122.4</v>
      </c>
      <c r="AD51">
        <v>119.2</v>
      </c>
      <c r="AE51">
        <v>122.6</v>
      </c>
      <c r="AF51">
        <v>132.6</v>
      </c>
      <c r="AG51">
        <v>153</v>
      </c>
      <c r="AH51">
        <v>136</v>
      </c>
      <c r="AI51">
        <v>126.8</v>
      </c>
      <c r="AJ51">
        <v>129.80000000000001</v>
      </c>
      <c r="AK51">
        <v>136.4</v>
      </c>
      <c r="AL51">
        <v>156</v>
      </c>
      <c r="AM51">
        <v>173</v>
      </c>
      <c r="AN51">
        <v>187.8</v>
      </c>
      <c r="AO51">
        <v>203.3</v>
      </c>
      <c r="AP51">
        <v>207.3</v>
      </c>
      <c r="AQ51">
        <v>232.6</v>
      </c>
      <c r="AR51">
        <v>242.9</v>
      </c>
      <c r="AS51">
        <v>195.8</v>
      </c>
      <c r="AT51">
        <v>196</v>
      </c>
      <c r="AU51">
        <v>212.7</v>
      </c>
      <c r="AV51">
        <v>250.9</v>
      </c>
      <c r="AW51">
        <v>301.10000000000002</v>
      </c>
      <c r="AX51">
        <v>360.2</v>
      </c>
      <c r="AY51">
        <v>405.2</v>
      </c>
      <c r="AZ51">
        <v>315.7</v>
      </c>
      <c r="BA51">
        <v>272.10000000000002</v>
      </c>
      <c r="BB51">
        <v>298.2</v>
      </c>
      <c r="BC51">
        <v>356.7</v>
      </c>
      <c r="BD51">
        <v>370.6</v>
      </c>
      <c r="BE51">
        <v>441.1</v>
      </c>
      <c r="BF51">
        <v>424.9</v>
      </c>
      <c r="BG51">
        <v>389.4</v>
      </c>
      <c r="BH51">
        <v>421.2</v>
      </c>
      <c r="BI51">
        <v>459.3</v>
      </c>
    </row>
    <row r="52" spans="1:61" hidden="1" x14ac:dyDescent="0.2">
      <c r="A52">
        <v>20</v>
      </c>
      <c r="B52" t="s">
        <v>13</v>
      </c>
      <c r="C52">
        <v>6.1</v>
      </c>
      <c r="D52">
        <v>6.8</v>
      </c>
      <c r="E52">
        <v>7.1</v>
      </c>
      <c r="F52">
        <v>7.9</v>
      </c>
      <c r="G52">
        <v>8.5</v>
      </c>
      <c r="H52">
        <v>9.6999999999999993</v>
      </c>
      <c r="I52">
        <v>11.3</v>
      </c>
      <c r="J52">
        <v>12.5</v>
      </c>
      <c r="K52">
        <v>13.9</v>
      </c>
      <c r="L52">
        <v>15.3</v>
      </c>
      <c r="M52">
        <v>16</v>
      </c>
      <c r="N52">
        <v>16.600000000000001</v>
      </c>
      <c r="O52">
        <v>18.5</v>
      </c>
      <c r="P52">
        <v>20.399999999999999</v>
      </c>
      <c r="Q52">
        <v>23.1</v>
      </c>
      <c r="R52">
        <v>25.1</v>
      </c>
      <c r="S52">
        <v>29</v>
      </c>
      <c r="T52">
        <v>32.5</v>
      </c>
      <c r="U52">
        <v>36.200000000000003</v>
      </c>
      <c r="V52">
        <v>42.9</v>
      </c>
      <c r="W52">
        <v>48.5</v>
      </c>
      <c r="X52">
        <v>57.8</v>
      </c>
      <c r="Y52">
        <v>65.599999999999994</v>
      </c>
      <c r="Z52">
        <v>73.5</v>
      </c>
      <c r="AA52">
        <v>86.1</v>
      </c>
      <c r="AB52">
        <v>95.3</v>
      </c>
      <c r="AC52">
        <v>102</v>
      </c>
      <c r="AD52">
        <v>106.9</v>
      </c>
      <c r="AE52">
        <v>114.9</v>
      </c>
      <c r="AF52">
        <v>130</v>
      </c>
      <c r="AG52">
        <v>142.4</v>
      </c>
      <c r="AH52">
        <v>154.80000000000001</v>
      </c>
      <c r="AI52">
        <v>161.5</v>
      </c>
      <c r="AJ52">
        <v>170.6</v>
      </c>
      <c r="AK52">
        <v>178.8</v>
      </c>
      <c r="AL52">
        <v>198.3</v>
      </c>
      <c r="AM52">
        <v>222.7</v>
      </c>
      <c r="AN52">
        <v>253.3</v>
      </c>
      <c r="AO52">
        <v>277.7</v>
      </c>
      <c r="AP52">
        <v>318.60000000000002</v>
      </c>
      <c r="AQ52">
        <v>358.5</v>
      </c>
      <c r="AR52">
        <v>361.2</v>
      </c>
      <c r="AS52">
        <v>349.5</v>
      </c>
      <c r="AT52">
        <v>360</v>
      </c>
      <c r="AU52">
        <v>376.6</v>
      </c>
      <c r="AV52">
        <v>407.6</v>
      </c>
      <c r="AW52">
        <v>436.8</v>
      </c>
      <c r="AX52">
        <v>469.7</v>
      </c>
      <c r="AY52">
        <v>492.3</v>
      </c>
      <c r="AZ52">
        <v>480.2</v>
      </c>
      <c r="BA52">
        <v>492.4</v>
      </c>
      <c r="BB52">
        <v>530.6</v>
      </c>
      <c r="BC52">
        <v>556.79999999999995</v>
      </c>
      <c r="BD52">
        <v>586.29999999999995</v>
      </c>
      <c r="BE52">
        <v>620.6</v>
      </c>
      <c r="BF52">
        <v>647.29999999999995</v>
      </c>
      <c r="BG52">
        <v>690</v>
      </c>
      <c r="BH52">
        <v>729.7</v>
      </c>
      <c r="BI52">
        <v>796.1</v>
      </c>
    </row>
    <row r="53" spans="1:61" x14ac:dyDescent="0.2">
      <c r="B53" s="1" t="s">
        <v>18</v>
      </c>
    </row>
    <row r="54" spans="1:61" x14ac:dyDescent="0.2">
      <c r="A54">
        <v>21</v>
      </c>
      <c r="B54" t="s">
        <v>19</v>
      </c>
      <c r="C54">
        <v>0.2</v>
      </c>
      <c r="D54">
        <v>0.2</v>
      </c>
      <c r="E54">
        <v>0.2</v>
      </c>
      <c r="F54">
        <v>0.3</v>
      </c>
      <c r="G54">
        <v>0.3</v>
      </c>
      <c r="H54">
        <v>0.3</v>
      </c>
      <c r="I54">
        <v>0.4</v>
      </c>
      <c r="J54">
        <v>0.4</v>
      </c>
      <c r="K54">
        <v>0.4</v>
      </c>
      <c r="L54">
        <v>0.4</v>
      </c>
      <c r="M54">
        <v>0.5</v>
      </c>
      <c r="N54">
        <v>0.5</v>
      </c>
      <c r="O54">
        <v>0.5</v>
      </c>
      <c r="P54">
        <v>0.7</v>
      </c>
      <c r="Q54">
        <v>0.9</v>
      </c>
      <c r="R54">
        <v>1.2</v>
      </c>
      <c r="S54">
        <v>1.3</v>
      </c>
      <c r="T54">
        <v>1.4</v>
      </c>
      <c r="U54">
        <v>1.6</v>
      </c>
      <c r="V54">
        <v>1.9</v>
      </c>
      <c r="W54">
        <v>1.7</v>
      </c>
      <c r="X54">
        <v>1.7</v>
      </c>
      <c r="Y54">
        <v>1.3</v>
      </c>
      <c r="Z54">
        <v>1.2</v>
      </c>
      <c r="AA54">
        <v>1.2</v>
      </c>
      <c r="AB54">
        <v>1.2</v>
      </c>
      <c r="AC54">
        <v>1.1000000000000001</v>
      </c>
      <c r="AD54">
        <v>1.2</v>
      </c>
      <c r="AE54">
        <v>1.3</v>
      </c>
      <c r="AF54">
        <v>1.5</v>
      </c>
      <c r="AG54">
        <v>1.9</v>
      </c>
      <c r="AH54">
        <v>1.7</v>
      </c>
      <c r="AI54">
        <v>1.5</v>
      </c>
      <c r="AJ54">
        <v>2.2999999999999998</v>
      </c>
      <c r="AK54">
        <v>3.2</v>
      </c>
      <c r="AL54">
        <v>4</v>
      </c>
      <c r="AM54">
        <v>4.4000000000000004</v>
      </c>
      <c r="AN54">
        <v>4.9000000000000004</v>
      </c>
      <c r="AO54">
        <v>5.7</v>
      </c>
      <c r="AP54">
        <v>5.4</v>
      </c>
      <c r="AQ54">
        <v>6.7</v>
      </c>
      <c r="AR54">
        <v>8</v>
      </c>
      <c r="AS54">
        <v>9.8000000000000007</v>
      </c>
      <c r="AT54">
        <v>10.3</v>
      </c>
      <c r="AU54">
        <v>11.4</v>
      </c>
      <c r="AV54">
        <v>11.7</v>
      </c>
      <c r="AW54">
        <v>11.2</v>
      </c>
      <c r="AX54">
        <v>11.8</v>
      </c>
      <c r="AY54">
        <v>13.8</v>
      </c>
      <c r="AZ54">
        <v>13.4</v>
      </c>
      <c r="BA54">
        <v>13.3</v>
      </c>
      <c r="BB54">
        <v>15.4</v>
      </c>
      <c r="BC54">
        <v>19.3</v>
      </c>
      <c r="BD54">
        <v>21.6</v>
      </c>
      <c r="BE54">
        <v>25.6</v>
      </c>
      <c r="BF54">
        <v>18.399999999999999</v>
      </c>
      <c r="BG54">
        <v>15.2</v>
      </c>
      <c r="BH54">
        <v>17.5</v>
      </c>
      <c r="BI54">
        <v>19.8</v>
      </c>
    </row>
    <row r="55" spans="1:61" x14ac:dyDescent="0.2">
      <c r="A55">
        <v>22</v>
      </c>
      <c r="B55" t="s">
        <v>20</v>
      </c>
      <c r="C55">
        <v>0.2</v>
      </c>
      <c r="D55">
        <v>0.2</v>
      </c>
      <c r="E55">
        <v>0.2</v>
      </c>
      <c r="F55">
        <v>0.2</v>
      </c>
      <c r="G55">
        <v>0.2</v>
      </c>
      <c r="H55">
        <v>0.2</v>
      </c>
      <c r="I55">
        <v>0.3</v>
      </c>
      <c r="J55">
        <v>0.3</v>
      </c>
      <c r="K55">
        <v>0.3</v>
      </c>
      <c r="L55">
        <v>0.3</v>
      </c>
      <c r="M55">
        <v>0.4</v>
      </c>
      <c r="N55">
        <v>0.4</v>
      </c>
      <c r="O55">
        <v>0.4</v>
      </c>
      <c r="P55">
        <v>0.6</v>
      </c>
      <c r="Q55">
        <v>0.7</v>
      </c>
      <c r="R55">
        <v>0.9</v>
      </c>
      <c r="S55">
        <v>1</v>
      </c>
      <c r="T55">
        <v>1.1000000000000001</v>
      </c>
      <c r="U55">
        <v>1.2</v>
      </c>
      <c r="V55">
        <v>1.4</v>
      </c>
      <c r="W55">
        <v>1.3</v>
      </c>
      <c r="X55">
        <v>1.4</v>
      </c>
      <c r="Y55">
        <v>1.1000000000000001</v>
      </c>
      <c r="Z55">
        <v>1</v>
      </c>
      <c r="AA55">
        <v>1</v>
      </c>
      <c r="AB55">
        <v>1</v>
      </c>
      <c r="AC55">
        <v>1</v>
      </c>
      <c r="AD55">
        <v>1</v>
      </c>
      <c r="AE55">
        <v>1.1000000000000001</v>
      </c>
      <c r="AF55">
        <v>1.3</v>
      </c>
      <c r="AG55">
        <v>1.6</v>
      </c>
      <c r="AH55">
        <v>1.5</v>
      </c>
      <c r="AI55">
        <v>1.3</v>
      </c>
      <c r="AJ55">
        <v>2</v>
      </c>
      <c r="AK55">
        <v>2.7</v>
      </c>
      <c r="AL55">
        <v>3.3</v>
      </c>
      <c r="AM55">
        <v>3.7</v>
      </c>
      <c r="AN55">
        <v>4.4000000000000004</v>
      </c>
      <c r="AO55">
        <v>5</v>
      </c>
      <c r="AP55">
        <v>4.5999999999999996</v>
      </c>
      <c r="AQ55">
        <v>5.5</v>
      </c>
      <c r="AR55">
        <v>6.5</v>
      </c>
      <c r="AS55">
        <v>8</v>
      </c>
      <c r="AT55">
        <v>8.5</v>
      </c>
      <c r="AU55">
        <v>9.6</v>
      </c>
      <c r="AV55">
        <v>9.8000000000000007</v>
      </c>
      <c r="AW55">
        <v>9.3000000000000007</v>
      </c>
      <c r="AX55">
        <v>9.8000000000000007</v>
      </c>
      <c r="AY55">
        <v>11.1</v>
      </c>
      <c r="AZ55">
        <v>10.8</v>
      </c>
      <c r="BA55">
        <v>11.1</v>
      </c>
      <c r="BB55">
        <v>12.8</v>
      </c>
      <c r="BC55">
        <v>16.399999999999999</v>
      </c>
      <c r="BD55">
        <v>18.5</v>
      </c>
      <c r="BE55">
        <v>21.6</v>
      </c>
      <c r="BF55">
        <v>15.5</v>
      </c>
      <c r="BG55">
        <v>12.4</v>
      </c>
      <c r="BH55">
        <v>14.8</v>
      </c>
      <c r="BI55">
        <v>17</v>
      </c>
    </row>
    <row r="56" spans="1:61" x14ac:dyDescent="0.2">
      <c r="A56">
        <v>23</v>
      </c>
      <c r="B56" t="s">
        <v>21</v>
      </c>
      <c r="C56">
        <v>0.1</v>
      </c>
      <c r="D56">
        <v>0.1</v>
      </c>
      <c r="E56">
        <v>0.1</v>
      </c>
      <c r="F56">
        <v>0.1</v>
      </c>
      <c r="G56">
        <v>0.1</v>
      </c>
      <c r="H56">
        <v>0.1</v>
      </c>
      <c r="I56">
        <v>0.1</v>
      </c>
      <c r="J56">
        <v>0.1</v>
      </c>
      <c r="K56">
        <v>0.1</v>
      </c>
      <c r="L56">
        <v>0.1</v>
      </c>
      <c r="M56">
        <v>0.1</v>
      </c>
      <c r="N56">
        <v>0.1</v>
      </c>
      <c r="O56">
        <v>0.1</v>
      </c>
      <c r="P56">
        <v>0.1</v>
      </c>
      <c r="Q56">
        <v>0.2</v>
      </c>
      <c r="R56">
        <v>0.3</v>
      </c>
      <c r="S56">
        <v>0.3</v>
      </c>
      <c r="T56">
        <v>0.4</v>
      </c>
      <c r="U56">
        <v>0.4</v>
      </c>
      <c r="V56">
        <v>0.5</v>
      </c>
      <c r="W56">
        <v>0.4</v>
      </c>
      <c r="X56">
        <v>0.4</v>
      </c>
      <c r="Y56">
        <v>0.3</v>
      </c>
      <c r="Z56">
        <v>0.2</v>
      </c>
      <c r="AA56">
        <v>0.2</v>
      </c>
      <c r="AB56">
        <v>0.2</v>
      </c>
      <c r="AC56">
        <v>0.1</v>
      </c>
      <c r="AD56">
        <v>0.2</v>
      </c>
      <c r="AE56">
        <v>0.2</v>
      </c>
      <c r="AF56">
        <v>0.2</v>
      </c>
      <c r="AG56">
        <v>0.2</v>
      </c>
      <c r="AH56">
        <v>0.2</v>
      </c>
      <c r="AI56">
        <v>0.2</v>
      </c>
      <c r="AJ56">
        <v>0.3</v>
      </c>
      <c r="AK56">
        <v>0.5</v>
      </c>
      <c r="AL56">
        <v>0.7</v>
      </c>
      <c r="AM56">
        <v>0.7</v>
      </c>
      <c r="AN56">
        <v>0.4</v>
      </c>
      <c r="AO56">
        <v>0.6</v>
      </c>
      <c r="AP56">
        <v>0.8</v>
      </c>
      <c r="AQ56">
        <v>1.2</v>
      </c>
      <c r="AR56">
        <v>1.5</v>
      </c>
      <c r="AS56">
        <v>1.8</v>
      </c>
      <c r="AT56">
        <v>1.7</v>
      </c>
      <c r="AU56">
        <v>1.8</v>
      </c>
      <c r="AV56">
        <v>2</v>
      </c>
      <c r="AW56">
        <v>1.9</v>
      </c>
      <c r="AX56">
        <v>2</v>
      </c>
      <c r="AY56">
        <v>2.7</v>
      </c>
      <c r="AZ56">
        <v>2.6</v>
      </c>
      <c r="BA56">
        <v>2.2000000000000002</v>
      </c>
      <c r="BB56">
        <v>2.6</v>
      </c>
      <c r="BC56">
        <v>2.9</v>
      </c>
      <c r="BD56">
        <v>3.1</v>
      </c>
      <c r="BE56">
        <v>4</v>
      </c>
      <c r="BF56">
        <v>2.9</v>
      </c>
      <c r="BG56">
        <v>2.7</v>
      </c>
      <c r="BH56">
        <v>2.7</v>
      </c>
      <c r="BI56">
        <v>2.8</v>
      </c>
    </row>
    <row r="57" spans="1:61" x14ac:dyDescent="0.2">
      <c r="A57">
        <v>24</v>
      </c>
      <c r="B57" t="s">
        <v>22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0.1</v>
      </c>
      <c r="AN57">
        <v>0.1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</row>
    <row r="58" spans="1:61" x14ac:dyDescent="0.2">
      <c r="A58">
        <v>25</v>
      </c>
      <c r="B58" t="s">
        <v>23</v>
      </c>
      <c r="C58">
        <v>14.3</v>
      </c>
      <c r="D58">
        <v>14.3</v>
      </c>
      <c r="E58">
        <v>15.5</v>
      </c>
      <c r="F58">
        <v>16.7</v>
      </c>
      <c r="G58">
        <v>19.399999999999999</v>
      </c>
      <c r="H58">
        <v>23.7</v>
      </c>
      <c r="I58">
        <v>28.7</v>
      </c>
      <c r="J58">
        <v>29.3</v>
      </c>
      <c r="K58">
        <v>30.9</v>
      </c>
      <c r="L58">
        <v>33.9</v>
      </c>
      <c r="M58">
        <v>34.799999999999997</v>
      </c>
      <c r="N58">
        <v>34.4</v>
      </c>
      <c r="O58">
        <v>38.4</v>
      </c>
      <c r="P58">
        <v>43.4</v>
      </c>
      <c r="Q58">
        <v>54.1</v>
      </c>
      <c r="R58">
        <v>56.3</v>
      </c>
      <c r="S58">
        <v>60.8</v>
      </c>
      <c r="T58">
        <v>69</v>
      </c>
      <c r="U58">
        <v>80.099999999999994</v>
      </c>
      <c r="V58">
        <v>91</v>
      </c>
      <c r="W58">
        <v>103.9</v>
      </c>
      <c r="X58">
        <v>119</v>
      </c>
      <c r="Y58">
        <v>114</v>
      </c>
      <c r="Z58">
        <v>109.6</v>
      </c>
      <c r="AA58">
        <v>130.30000000000001</v>
      </c>
      <c r="AB58">
        <v>143.30000000000001</v>
      </c>
      <c r="AC58">
        <v>137.69999999999999</v>
      </c>
      <c r="AD58">
        <v>139.80000000000001</v>
      </c>
      <c r="AE58">
        <v>144.80000000000001</v>
      </c>
      <c r="AF58">
        <v>166.2</v>
      </c>
      <c r="AG58">
        <v>176.6</v>
      </c>
      <c r="AH58">
        <v>180.6</v>
      </c>
      <c r="AI58">
        <v>185.7</v>
      </c>
      <c r="AJ58">
        <v>186.3</v>
      </c>
      <c r="AK58">
        <v>206.6</v>
      </c>
      <c r="AL58">
        <v>239.7</v>
      </c>
      <c r="AM58">
        <v>266.3</v>
      </c>
      <c r="AN58">
        <v>279.3</v>
      </c>
      <c r="AO58">
        <v>290.8</v>
      </c>
      <c r="AP58">
        <v>291.10000000000002</v>
      </c>
      <c r="AQ58">
        <v>309.3</v>
      </c>
      <c r="AR58">
        <v>305.60000000000002</v>
      </c>
      <c r="AS58">
        <v>271.2</v>
      </c>
      <c r="AT58">
        <v>261.7</v>
      </c>
      <c r="AU58">
        <v>272.39999999999998</v>
      </c>
      <c r="AV58">
        <v>302.3</v>
      </c>
      <c r="AW58">
        <v>324.39999999999998</v>
      </c>
      <c r="AX58">
        <v>373.3</v>
      </c>
      <c r="AY58">
        <v>391.8</v>
      </c>
      <c r="AZ58">
        <v>334.7</v>
      </c>
      <c r="BA58">
        <v>341.2</v>
      </c>
      <c r="BB58">
        <v>378.6</v>
      </c>
      <c r="BC58">
        <v>404.2</v>
      </c>
      <c r="BD58">
        <v>424.9</v>
      </c>
      <c r="BE58">
        <v>434.6</v>
      </c>
      <c r="BF58">
        <v>444.9</v>
      </c>
      <c r="BG58">
        <v>444</v>
      </c>
      <c r="BH58">
        <v>456.8</v>
      </c>
      <c r="BI58">
        <v>485.4</v>
      </c>
    </row>
    <row r="59" spans="1:61" x14ac:dyDescent="0.2">
      <c r="A59">
        <v>26</v>
      </c>
      <c r="B59" t="s">
        <v>20</v>
      </c>
      <c r="C59">
        <v>7.3</v>
      </c>
      <c r="D59">
        <v>7.1</v>
      </c>
      <c r="E59">
        <v>7.9</v>
      </c>
      <c r="F59">
        <v>8.4</v>
      </c>
      <c r="G59">
        <v>10.199999999999999</v>
      </c>
      <c r="H59">
        <v>12.7</v>
      </c>
      <c r="I59">
        <v>15.3</v>
      </c>
      <c r="J59">
        <v>15.2</v>
      </c>
      <c r="K59">
        <v>15.8</v>
      </c>
      <c r="L59">
        <v>17.100000000000001</v>
      </c>
      <c r="M59">
        <v>17.2</v>
      </c>
      <c r="N59">
        <v>16.8</v>
      </c>
      <c r="O59">
        <v>19.5</v>
      </c>
      <c r="P59">
        <v>21.8</v>
      </c>
      <c r="Q59">
        <v>28.2</v>
      </c>
      <c r="R59">
        <v>29.9</v>
      </c>
      <c r="S59">
        <v>32.799999999999997</v>
      </c>
      <c r="T59">
        <v>38.700000000000003</v>
      </c>
      <c r="U59">
        <v>44.4</v>
      </c>
      <c r="V59">
        <v>50</v>
      </c>
      <c r="W59">
        <v>56.5</v>
      </c>
      <c r="X59">
        <v>64.900000000000006</v>
      </c>
      <c r="Y59">
        <v>57.6</v>
      </c>
      <c r="Z59">
        <v>52.7</v>
      </c>
      <c r="AA59">
        <v>64.7</v>
      </c>
      <c r="AB59">
        <v>70.5</v>
      </c>
      <c r="AC59">
        <v>65.7</v>
      </c>
      <c r="AD59">
        <v>66.099999999999994</v>
      </c>
      <c r="AE59">
        <v>69.2</v>
      </c>
      <c r="AF59">
        <v>82.2</v>
      </c>
      <c r="AG59">
        <v>87.8</v>
      </c>
      <c r="AH59">
        <v>89.1</v>
      </c>
      <c r="AI59">
        <v>90.5</v>
      </c>
      <c r="AJ59">
        <v>91.8</v>
      </c>
      <c r="AK59">
        <v>103.5</v>
      </c>
      <c r="AL59">
        <v>118.3</v>
      </c>
      <c r="AM59">
        <v>126.2</v>
      </c>
      <c r="AN59">
        <v>126.7</v>
      </c>
      <c r="AO59">
        <v>133.80000000000001</v>
      </c>
      <c r="AP59">
        <v>126.7</v>
      </c>
      <c r="AQ59">
        <v>129.19999999999999</v>
      </c>
      <c r="AR59">
        <v>119.6</v>
      </c>
      <c r="AS59">
        <v>109.7</v>
      </c>
      <c r="AT59">
        <v>104.6</v>
      </c>
      <c r="AU59">
        <v>106</v>
      </c>
      <c r="AV59">
        <v>118.4</v>
      </c>
      <c r="AW59">
        <v>126.1</v>
      </c>
      <c r="AX59">
        <v>144</v>
      </c>
      <c r="AY59">
        <v>152.4</v>
      </c>
      <c r="AZ59">
        <v>114.8</v>
      </c>
      <c r="BA59">
        <v>120.8</v>
      </c>
      <c r="BB59">
        <v>144.9</v>
      </c>
      <c r="BC59">
        <v>153.6</v>
      </c>
      <c r="BD59">
        <v>157.1</v>
      </c>
      <c r="BE59">
        <v>157.30000000000001</v>
      </c>
      <c r="BF59">
        <v>161.6</v>
      </c>
      <c r="BG59">
        <v>154</v>
      </c>
      <c r="BH59">
        <v>158.5</v>
      </c>
      <c r="BI59">
        <v>169.1</v>
      </c>
    </row>
    <row r="60" spans="1:61" x14ac:dyDescent="0.2">
      <c r="A60">
        <v>27</v>
      </c>
      <c r="B60" t="s">
        <v>21</v>
      </c>
      <c r="C60">
        <v>2.5</v>
      </c>
      <c r="D60">
        <v>2.4</v>
      </c>
      <c r="E60">
        <v>2.5</v>
      </c>
      <c r="F60">
        <v>2.7</v>
      </c>
      <c r="G60">
        <v>3.1</v>
      </c>
      <c r="H60">
        <v>4.2</v>
      </c>
      <c r="I60">
        <v>5.6</v>
      </c>
      <c r="J60">
        <v>5.5</v>
      </c>
      <c r="K60">
        <v>5.5</v>
      </c>
      <c r="L60">
        <v>6.2</v>
      </c>
      <c r="M60">
        <v>6.4</v>
      </c>
      <c r="N60">
        <v>6.1</v>
      </c>
      <c r="O60">
        <v>6.3</v>
      </c>
      <c r="P60">
        <v>7.3</v>
      </c>
      <c r="Q60">
        <v>9.5</v>
      </c>
      <c r="R60">
        <v>9</v>
      </c>
      <c r="S60">
        <v>8.8000000000000007</v>
      </c>
      <c r="T60">
        <v>9.4</v>
      </c>
      <c r="U60">
        <v>12.3</v>
      </c>
      <c r="V60">
        <v>14.1</v>
      </c>
      <c r="W60">
        <v>16</v>
      </c>
      <c r="X60">
        <v>17.7</v>
      </c>
      <c r="Y60">
        <v>16.7</v>
      </c>
      <c r="Z60">
        <v>13.5</v>
      </c>
      <c r="AA60">
        <v>15.3</v>
      </c>
      <c r="AB60">
        <v>16.899999999999999</v>
      </c>
      <c r="AC60">
        <v>14.9</v>
      </c>
      <c r="AD60">
        <v>14.1</v>
      </c>
      <c r="AE60">
        <v>15.3</v>
      </c>
      <c r="AF60">
        <v>18.3</v>
      </c>
      <c r="AG60">
        <v>18.600000000000001</v>
      </c>
      <c r="AH60">
        <v>17.3</v>
      </c>
      <c r="AI60">
        <v>17.8</v>
      </c>
      <c r="AJ60">
        <v>17.100000000000001</v>
      </c>
      <c r="AK60">
        <v>19.3</v>
      </c>
      <c r="AL60">
        <v>24.6</v>
      </c>
      <c r="AM60">
        <v>28.9</v>
      </c>
      <c r="AN60">
        <v>27.8</v>
      </c>
      <c r="AO60">
        <v>24.4</v>
      </c>
      <c r="AP60">
        <v>24.6</v>
      </c>
      <c r="AQ60">
        <v>27.2</v>
      </c>
      <c r="AR60">
        <v>28.4</v>
      </c>
      <c r="AS60">
        <v>18.600000000000001</v>
      </c>
      <c r="AT60">
        <v>13.8</v>
      </c>
      <c r="AU60">
        <v>15.4</v>
      </c>
      <c r="AV60">
        <v>18.399999999999999</v>
      </c>
      <c r="AW60">
        <v>19</v>
      </c>
      <c r="AX60">
        <v>30.3</v>
      </c>
      <c r="AY60">
        <v>27.4</v>
      </c>
      <c r="AZ60">
        <v>23.2</v>
      </c>
      <c r="BA60">
        <v>19.899999999999999</v>
      </c>
      <c r="BB60">
        <v>22.1</v>
      </c>
      <c r="BC60">
        <v>31</v>
      </c>
      <c r="BD60">
        <v>33.799999999999997</v>
      </c>
      <c r="BE60">
        <v>34.4</v>
      </c>
      <c r="BF60">
        <v>33.799999999999997</v>
      </c>
      <c r="BG60">
        <v>29.3</v>
      </c>
      <c r="BH60">
        <v>31</v>
      </c>
      <c r="BI60">
        <v>30.8</v>
      </c>
    </row>
    <row r="61" spans="1:61" x14ac:dyDescent="0.2">
      <c r="A61">
        <v>28</v>
      </c>
      <c r="B61" t="s">
        <v>22</v>
      </c>
      <c r="C61">
        <v>4.5</v>
      </c>
      <c r="D61">
        <v>4.8</v>
      </c>
      <c r="E61">
        <v>5.2</v>
      </c>
      <c r="F61">
        <v>5.6</v>
      </c>
      <c r="G61">
        <v>6.1</v>
      </c>
      <c r="H61">
        <v>6.8</v>
      </c>
      <c r="I61">
        <v>7.8</v>
      </c>
      <c r="J61">
        <v>8.6</v>
      </c>
      <c r="K61">
        <v>9.5</v>
      </c>
      <c r="L61">
        <v>10.6</v>
      </c>
      <c r="M61">
        <v>11.2</v>
      </c>
      <c r="N61">
        <v>11.5</v>
      </c>
      <c r="O61">
        <v>12.7</v>
      </c>
      <c r="P61">
        <v>14.2</v>
      </c>
      <c r="Q61">
        <v>16.3</v>
      </c>
      <c r="R61">
        <v>17.5</v>
      </c>
      <c r="S61">
        <v>19.100000000000001</v>
      </c>
      <c r="T61">
        <v>21</v>
      </c>
      <c r="U61">
        <v>23.3</v>
      </c>
      <c r="V61">
        <v>26.8</v>
      </c>
      <c r="W61">
        <v>31.5</v>
      </c>
      <c r="X61">
        <v>36.4</v>
      </c>
      <c r="Y61">
        <v>39.700000000000003</v>
      </c>
      <c r="Z61">
        <v>43.4</v>
      </c>
      <c r="AA61">
        <v>50.4</v>
      </c>
      <c r="AB61">
        <v>55.9</v>
      </c>
      <c r="AC61">
        <v>57</v>
      </c>
      <c r="AD61">
        <v>59.6</v>
      </c>
      <c r="AE61">
        <v>60.4</v>
      </c>
      <c r="AF61">
        <v>65.8</v>
      </c>
      <c r="AG61">
        <v>70.2</v>
      </c>
      <c r="AH61">
        <v>74.099999999999994</v>
      </c>
      <c r="AI61">
        <v>77.3</v>
      </c>
      <c r="AJ61">
        <v>77.400000000000006</v>
      </c>
      <c r="AK61">
        <v>83.9</v>
      </c>
      <c r="AL61">
        <v>96.8</v>
      </c>
      <c r="AM61">
        <v>111.2</v>
      </c>
      <c r="AN61">
        <v>124.8</v>
      </c>
      <c r="AO61">
        <v>132.6</v>
      </c>
      <c r="AP61">
        <v>139.80000000000001</v>
      </c>
      <c r="AQ61">
        <v>152.9</v>
      </c>
      <c r="AR61">
        <v>157.5</v>
      </c>
      <c r="AS61">
        <v>143</v>
      </c>
      <c r="AT61">
        <v>143.30000000000001</v>
      </c>
      <c r="AU61">
        <v>151</v>
      </c>
      <c r="AV61">
        <v>165.6</v>
      </c>
      <c r="AW61">
        <v>179.4</v>
      </c>
      <c r="AX61">
        <v>198.9</v>
      </c>
      <c r="AY61">
        <v>212.1</v>
      </c>
      <c r="AZ61">
        <v>196.8</v>
      </c>
      <c r="BA61">
        <v>200.4</v>
      </c>
      <c r="BB61">
        <v>211.6</v>
      </c>
      <c r="BC61">
        <v>219.6</v>
      </c>
      <c r="BD61">
        <v>234</v>
      </c>
      <c r="BE61">
        <v>243</v>
      </c>
      <c r="BF61">
        <v>249.6</v>
      </c>
      <c r="BG61">
        <v>260.7</v>
      </c>
      <c r="BH61">
        <v>267.3</v>
      </c>
      <c r="BI61">
        <v>285.5</v>
      </c>
    </row>
    <row r="62" spans="1:61" x14ac:dyDescent="0.2">
      <c r="A62">
        <v>29</v>
      </c>
      <c r="B62" t="s">
        <v>24</v>
      </c>
      <c r="C62">
        <v>26.7</v>
      </c>
      <c r="D62">
        <v>26.8</v>
      </c>
      <c r="E62">
        <v>28.8</v>
      </c>
      <c r="F62">
        <v>30.1</v>
      </c>
      <c r="G62">
        <v>33.5</v>
      </c>
      <c r="H62">
        <v>39.4</v>
      </c>
      <c r="I62">
        <v>44.4</v>
      </c>
      <c r="J62">
        <v>46</v>
      </c>
      <c r="K62">
        <v>52.1</v>
      </c>
      <c r="L62">
        <v>58.3</v>
      </c>
      <c r="M62">
        <v>59.7</v>
      </c>
      <c r="N62">
        <v>63.7</v>
      </c>
      <c r="O62">
        <v>72.8</v>
      </c>
      <c r="P62">
        <v>87.8</v>
      </c>
      <c r="Q62">
        <v>95.3</v>
      </c>
      <c r="R62">
        <v>96.7</v>
      </c>
      <c r="S62">
        <v>110.3</v>
      </c>
      <c r="T62">
        <v>134</v>
      </c>
      <c r="U62">
        <v>166.4</v>
      </c>
      <c r="V62">
        <v>201.4</v>
      </c>
      <c r="W62">
        <v>218</v>
      </c>
      <c r="X62">
        <v>250.4</v>
      </c>
      <c r="Y62">
        <v>264.3</v>
      </c>
      <c r="Z62">
        <v>270.8</v>
      </c>
      <c r="AA62">
        <v>318.60000000000002</v>
      </c>
      <c r="AB62">
        <v>340.4</v>
      </c>
      <c r="AC62">
        <v>340.7</v>
      </c>
      <c r="AD62">
        <v>341.7</v>
      </c>
      <c r="AE62">
        <v>370.3</v>
      </c>
      <c r="AF62">
        <v>395.4</v>
      </c>
      <c r="AG62">
        <v>422.2</v>
      </c>
      <c r="AH62">
        <v>406.2</v>
      </c>
      <c r="AI62">
        <v>419</v>
      </c>
      <c r="AJ62">
        <v>469.9</v>
      </c>
      <c r="AK62">
        <v>508.1</v>
      </c>
      <c r="AL62">
        <v>561.20000000000005</v>
      </c>
      <c r="AM62">
        <v>609.1</v>
      </c>
      <c r="AN62">
        <v>675.2</v>
      </c>
      <c r="AO62">
        <v>739.9</v>
      </c>
      <c r="AP62">
        <v>827.9</v>
      </c>
      <c r="AQ62">
        <v>909.8</v>
      </c>
      <c r="AR62">
        <v>868</v>
      </c>
      <c r="AS62">
        <v>783</v>
      </c>
      <c r="AT62">
        <v>807.7</v>
      </c>
      <c r="AU62">
        <v>872.5</v>
      </c>
      <c r="AV62">
        <v>972.6</v>
      </c>
      <c r="AW62">
        <v>1088.2</v>
      </c>
      <c r="AX62">
        <v>1154.5</v>
      </c>
      <c r="AY62">
        <v>1162.8</v>
      </c>
      <c r="AZ62">
        <v>960.3</v>
      </c>
      <c r="BA62">
        <v>1027.9000000000001</v>
      </c>
      <c r="BB62">
        <v>1142.7</v>
      </c>
      <c r="BC62">
        <v>1277.0999999999999</v>
      </c>
      <c r="BD62">
        <v>1323.6</v>
      </c>
      <c r="BE62">
        <v>1467.7</v>
      </c>
      <c r="BF62">
        <v>1497.2</v>
      </c>
      <c r="BG62">
        <v>1482.8</v>
      </c>
      <c r="BH62">
        <v>1579.2</v>
      </c>
      <c r="BI62">
        <v>1720.7</v>
      </c>
    </row>
    <row r="63" spans="1:61" x14ac:dyDescent="0.2">
      <c r="A63">
        <v>30</v>
      </c>
      <c r="B63" t="s">
        <v>20</v>
      </c>
      <c r="C63">
        <v>14.2</v>
      </c>
      <c r="D63">
        <v>13.9</v>
      </c>
      <c r="E63">
        <v>15.6</v>
      </c>
      <c r="F63">
        <v>16.8</v>
      </c>
      <c r="G63">
        <v>18.5</v>
      </c>
      <c r="H63">
        <v>22</v>
      </c>
      <c r="I63">
        <v>25.3</v>
      </c>
      <c r="J63">
        <v>26</v>
      </c>
      <c r="K63">
        <v>29.8</v>
      </c>
      <c r="L63">
        <v>33.700000000000003</v>
      </c>
      <c r="M63">
        <v>33.6</v>
      </c>
      <c r="N63">
        <v>35.700000000000003</v>
      </c>
      <c r="O63">
        <v>40.9</v>
      </c>
      <c r="P63">
        <v>51.4</v>
      </c>
      <c r="Q63">
        <v>54.1</v>
      </c>
      <c r="R63">
        <v>53.7</v>
      </c>
      <c r="S63">
        <v>62.3</v>
      </c>
      <c r="T63">
        <v>79.2</v>
      </c>
      <c r="U63">
        <v>99.1</v>
      </c>
      <c r="V63">
        <v>116.5</v>
      </c>
      <c r="W63">
        <v>119.7</v>
      </c>
      <c r="X63">
        <v>130.6</v>
      </c>
      <c r="Y63">
        <v>133.6</v>
      </c>
      <c r="Z63">
        <v>148.30000000000001</v>
      </c>
      <c r="AA63">
        <v>173.6</v>
      </c>
      <c r="AB63">
        <v>179.3</v>
      </c>
      <c r="AC63">
        <v>188.5</v>
      </c>
      <c r="AD63">
        <v>189.6</v>
      </c>
      <c r="AE63">
        <v>208.7</v>
      </c>
      <c r="AF63">
        <v>217</v>
      </c>
      <c r="AG63">
        <v>215.9</v>
      </c>
      <c r="AH63">
        <v>207</v>
      </c>
      <c r="AI63">
        <v>226.1</v>
      </c>
      <c r="AJ63">
        <v>264.39999999999998</v>
      </c>
      <c r="AK63">
        <v>296.7</v>
      </c>
      <c r="AL63">
        <v>329</v>
      </c>
      <c r="AM63">
        <v>354.3</v>
      </c>
      <c r="AN63">
        <v>387.1</v>
      </c>
      <c r="AO63">
        <v>416.6</v>
      </c>
      <c r="AP63">
        <v>467.3</v>
      </c>
      <c r="AQ63">
        <v>500.1</v>
      </c>
      <c r="AR63">
        <v>451.5</v>
      </c>
      <c r="AS63">
        <v>401</v>
      </c>
      <c r="AT63">
        <v>410.5</v>
      </c>
      <c r="AU63">
        <v>451.3</v>
      </c>
      <c r="AV63">
        <v>500</v>
      </c>
      <c r="AW63">
        <v>550.5</v>
      </c>
      <c r="AX63">
        <v>555.9</v>
      </c>
      <c r="AY63">
        <v>507.6</v>
      </c>
      <c r="AZ63">
        <v>387</v>
      </c>
      <c r="BA63">
        <v>486</v>
      </c>
      <c r="BB63">
        <v>550.20000000000005</v>
      </c>
      <c r="BC63">
        <v>617.1</v>
      </c>
      <c r="BD63">
        <v>637.6</v>
      </c>
      <c r="BE63">
        <v>687.4</v>
      </c>
      <c r="BF63">
        <v>711.3</v>
      </c>
      <c r="BG63">
        <v>696.1</v>
      </c>
      <c r="BH63">
        <v>729.3</v>
      </c>
      <c r="BI63">
        <v>784.4</v>
      </c>
    </row>
    <row r="64" spans="1:61" x14ac:dyDescent="0.2">
      <c r="A64">
        <v>31</v>
      </c>
      <c r="B64" t="s">
        <v>21</v>
      </c>
      <c r="C64">
        <v>11</v>
      </c>
      <c r="D64">
        <v>10.9</v>
      </c>
      <c r="E64">
        <v>11.3</v>
      </c>
      <c r="F64">
        <v>11</v>
      </c>
      <c r="G64">
        <v>12.6</v>
      </c>
      <c r="H64">
        <v>14.5</v>
      </c>
      <c r="I64">
        <v>15.6</v>
      </c>
      <c r="J64">
        <v>16.2</v>
      </c>
      <c r="K64">
        <v>18</v>
      </c>
      <c r="L64">
        <v>19.899999999999999</v>
      </c>
      <c r="M64">
        <v>21.4</v>
      </c>
      <c r="N64">
        <v>22.9</v>
      </c>
      <c r="O64">
        <v>26.1</v>
      </c>
      <c r="P64">
        <v>30.2</v>
      </c>
      <c r="Q64">
        <v>34.4</v>
      </c>
      <c r="R64">
        <v>35.5</v>
      </c>
      <c r="S64">
        <v>38.1</v>
      </c>
      <c r="T64">
        <v>43.3</v>
      </c>
      <c r="U64">
        <v>54.4</v>
      </c>
      <c r="V64">
        <v>68.900000000000006</v>
      </c>
      <c r="W64">
        <v>81.2</v>
      </c>
      <c r="X64">
        <v>98.4</v>
      </c>
      <c r="Y64">
        <v>104.8</v>
      </c>
      <c r="Z64">
        <v>92.4</v>
      </c>
      <c r="AA64">
        <v>109.2</v>
      </c>
      <c r="AB64">
        <v>121.8</v>
      </c>
      <c r="AC64">
        <v>107.3</v>
      </c>
      <c r="AD64">
        <v>104.9</v>
      </c>
      <c r="AE64">
        <v>107.2</v>
      </c>
      <c r="AF64">
        <v>114.2</v>
      </c>
      <c r="AG64">
        <v>134.19999999999999</v>
      </c>
      <c r="AH64">
        <v>118.5</v>
      </c>
      <c r="AI64">
        <v>108.8</v>
      </c>
      <c r="AJ64">
        <v>112.4</v>
      </c>
      <c r="AK64">
        <v>116.6</v>
      </c>
      <c r="AL64">
        <v>130.80000000000001</v>
      </c>
      <c r="AM64">
        <v>143.4</v>
      </c>
      <c r="AN64">
        <v>159.69999999999999</v>
      </c>
      <c r="AO64">
        <v>178.3</v>
      </c>
      <c r="AP64">
        <v>181.8</v>
      </c>
      <c r="AQ64">
        <v>204.1</v>
      </c>
      <c r="AR64">
        <v>212.9</v>
      </c>
      <c r="AS64">
        <v>175.5</v>
      </c>
      <c r="AT64">
        <v>180.5</v>
      </c>
      <c r="AU64">
        <v>195.5</v>
      </c>
      <c r="AV64">
        <v>230.5</v>
      </c>
      <c r="AW64">
        <v>280.2</v>
      </c>
      <c r="AX64">
        <v>327.9</v>
      </c>
      <c r="AY64">
        <v>375</v>
      </c>
      <c r="AZ64">
        <v>289.89999999999998</v>
      </c>
      <c r="BA64">
        <v>249.9</v>
      </c>
      <c r="BB64">
        <v>273.5</v>
      </c>
      <c r="BC64">
        <v>322.7</v>
      </c>
      <c r="BD64">
        <v>333.6</v>
      </c>
      <c r="BE64">
        <v>402.7</v>
      </c>
      <c r="BF64">
        <v>388.2</v>
      </c>
      <c r="BG64">
        <v>357.4</v>
      </c>
      <c r="BH64">
        <v>387.5</v>
      </c>
      <c r="BI64">
        <v>425.8</v>
      </c>
    </row>
    <row r="65" spans="1:61" x14ac:dyDescent="0.2">
      <c r="A65">
        <v>32</v>
      </c>
      <c r="B65" t="s">
        <v>22</v>
      </c>
      <c r="C65">
        <v>1.6</v>
      </c>
      <c r="D65">
        <v>2</v>
      </c>
      <c r="E65">
        <v>2</v>
      </c>
      <c r="F65">
        <v>2.2999999999999998</v>
      </c>
      <c r="G65">
        <v>2.4</v>
      </c>
      <c r="H65">
        <v>2.9</v>
      </c>
      <c r="I65">
        <v>3.5</v>
      </c>
      <c r="J65">
        <v>3.9</v>
      </c>
      <c r="K65">
        <v>4.4000000000000004</v>
      </c>
      <c r="L65">
        <v>4.7</v>
      </c>
      <c r="M65">
        <v>4.8</v>
      </c>
      <c r="N65">
        <v>5.0999999999999996</v>
      </c>
      <c r="O65">
        <v>5.8</v>
      </c>
      <c r="P65">
        <v>6.2</v>
      </c>
      <c r="Q65">
        <v>6.8</v>
      </c>
      <c r="R65">
        <v>7.6</v>
      </c>
      <c r="S65">
        <v>9.9</v>
      </c>
      <c r="T65">
        <v>11.6</v>
      </c>
      <c r="U65">
        <v>12.8</v>
      </c>
      <c r="V65">
        <v>16.100000000000001</v>
      </c>
      <c r="W65">
        <v>17.100000000000001</v>
      </c>
      <c r="X65">
        <v>21.4</v>
      </c>
      <c r="Y65">
        <v>25.9</v>
      </c>
      <c r="Z65">
        <v>30.1</v>
      </c>
      <c r="AA65">
        <v>35.700000000000003</v>
      </c>
      <c r="AB65">
        <v>39.299999999999997</v>
      </c>
      <c r="AC65">
        <v>44.9</v>
      </c>
      <c r="AD65">
        <v>47.3</v>
      </c>
      <c r="AE65">
        <v>54.5</v>
      </c>
      <c r="AF65">
        <v>64.3</v>
      </c>
      <c r="AG65">
        <v>72.2</v>
      </c>
      <c r="AH65">
        <v>80.7</v>
      </c>
      <c r="AI65">
        <v>84.1</v>
      </c>
      <c r="AJ65">
        <v>93.2</v>
      </c>
      <c r="AK65">
        <v>94.8</v>
      </c>
      <c r="AL65">
        <v>101.4</v>
      </c>
      <c r="AM65">
        <v>111.4</v>
      </c>
      <c r="AN65">
        <v>128.4</v>
      </c>
      <c r="AO65">
        <v>145</v>
      </c>
      <c r="AP65">
        <v>178.8</v>
      </c>
      <c r="AQ65">
        <v>205.6</v>
      </c>
      <c r="AR65">
        <v>203.6</v>
      </c>
      <c r="AS65">
        <v>206.5</v>
      </c>
      <c r="AT65">
        <v>216.7</v>
      </c>
      <c r="AU65">
        <v>225.6</v>
      </c>
      <c r="AV65">
        <v>242</v>
      </c>
      <c r="AW65">
        <v>257.5</v>
      </c>
      <c r="AX65">
        <v>270.7</v>
      </c>
      <c r="AY65">
        <v>280.2</v>
      </c>
      <c r="AZ65">
        <v>283.5</v>
      </c>
      <c r="BA65">
        <v>291.89999999999998</v>
      </c>
      <c r="BB65">
        <v>319</v>
      </c>
      <c r="BC65">
        <v>337.2</v>
      </c>
      <c r="BD65">
        <v>352.3</v>
      </c>
      <c r="BE65">
        <v>377.6</v>
      </c>
      <c r="BF65">
        <v>397.7</v>
      </c>
      <c r="BG65">
        <v>429.3</v>
      </c>
      <c r="BH65">
        <v>462.4</v>
      </c>
      <c r="BI65">
        <v>510.5</v>
      </c>
    </row>
    <row r="66" spans="1:61" x14ac:dyDescent="0.2">
      <c r="B66" t="s">
        <v>25</v>
      </c>
    </row>
    <row r="67" spans="1:61" x14ac:dyDescent="0.2">
      <c r="A67">
        <v>33</v>
      </c>
      <c r="B67" t="s">
        <v>26</v>
      </c>
      <c r="C67">
        <v>1.7</v>
      </c>
      <c r="D67">
        <v>1.7</v>
      </c>
      <c r="E67">
        <v>2</v>
      </c>
      <c r="F67">
        <v>1.9</v>
      </c>
      <c r="G67">
        <v>2.6</v>
      </c>
      <c r="H67">
        <v>3</v>
      </c>
      <c r="I67">
        <v>3.1</v>
      </c>
      <c r="J67">
        <v>3.5</v>
      </c>
      <c r="K67">
        <v>4.5</v>
      </c>
      <c r="L67">
        <v>4.9000000000000004</v>
      </c>
      <c r="M67">
        <v>5</v>
      </c>
      <c r="N67">
        <v>5.9</v>
      </c>
      <c r="O67">
        <v>6.3</v>
      </c>
      <c r="P67">
        <v>8.4</v>
      </c>
      <c r="Q67">
        <v>10.8</v>
      </c>
      <c r="R67">
        <v>11.8</v>
      </c>
      <c r="S67">
        <v>13</v>
      </c>
      <c r="T67">
        <v>14.5</v>
      </c>
      <c r="U67">
        <v>18.8</v>
      </c>
      <c r="V67">
        <v>23.5</v>
      </c>
      <c r="W67">
        <v>28.6</v>
      </c>
      <c r="X67">
        <v>33.6</v>
      </c>
      <c r="Y67">
        <v>37.4</v>
      </c>
      <c r="Z67">
        <v>41.6</v>
      </c>
      <c r="AA67">
        <v>51.6</v>
      </c>
      <c r="AB67">
        <v>59.5</v>
      </c>
      <c r="AC67">
        <v>65.599999999999994</v>
      </c>
      <c r="AD67">
        <v>68.5</v>
      </c>
      <c r="AE67">
        <v>75.7</v>
      </c>
      <c r="AF67">
        <v>85.5</v>
      </c>
      <c r="AG67">
        <v>84.5</v>
      </c>
      <c r="AH67">
        <v>77.5</v>
      </c>
      <c r="AI67">
        <v>78.099999999999994</v>
      </c>
      <c r="AJ67">
        <v>84.4</v>
      </c>
      <c r="AK67">
        <v>92.1</v>
      </c>
      <c r="AL67">
        <v>94.1</v>
      </c>
      <c r="AM67">
        <v>104.8</v>
      </c>
      <c r="AN67">
        <v>111.2</v>
      </c>
      <c r="AO67">
        <v>133.80000000000001</v>
      </c>
      <c r="AP67">
        <v>147</v>
      </c>
      <c r="AQ67">
        <v>149.6</v>
      </c>
      <c r="AR67">
        <v>144.69999999999999</v>
      </c>
      <c r="AS67">
        <v>138.5</v>
      </c>
      <c r="AT67">
        <v>137</v>
      </c>
      <c r="AU67">
        <v>157.4</v>
      </c>
      <c r="AV67">
        <v>161.69999999999999</v>
      </c>
      <c r="AW67">
        <v>167.6</v>
      </c>
      <c r="AX67">
        <v>187.7</v>
      </c>
      <c r="AY67">
        <v>171.3</v>
      </c>
      <c r="AZ67">
        <v>138.5</v>
      </c>
      <c r="BA67">
        <v>143.6</v>
      </c>
      <c r="BB67">
        <v>156.9</v>
      </c>
      <c r="BC67">
        <v>180.5</v>
      </c>
      <c r="BD67">
        <v>190.1</v>
      </c>
      <c r="BE67">
        <v>204.4</v>
      </c>
      <c r="BF67">
        <v>225.2</v>
      </c>
      <c r="BG67">
        <v>241.3</v>
      </c>
      <c r="BH67">
        <v>247.7</v>
      </c>
      <c r="BI67">
        <v>266.89999999999998</v>
      </c>
    </row>
    <row r="68" spans="1:61" x14ac:dyDescent="0.2">
      <c r="A68">
        <v>34</v>
      </c>
      <c r="B68" t="s">
        <v>20</v>
      </c>
      <c r="C68">
        <v>0.8</v>
      </c>
      <c r="D68">
        <v>0.7</v>
      </c>
      <c r="E68">
        <v>0.9</v>
      </c>
      <c r="F68">
        <v>0.9</v>
      </c>
      <c r="G68">
        <v>1.2</v>
      </c>
      <c r="H68">
        <v>1.6</v>
      </c>
      <c r="I68">
        <v>1.7</v>
      </c>
      <c r="J68">
        <v>2</v>
      </c>
      <c r="K68">
        <v>2.4</v>
      </c>
      <c r="L68">
        <v>2.7</v>
      </c>
      <c r="M68">
        <v>2.7</v>
      </c>
      <c r="N68">
        <v>3.2</v>
      </c>
      <c r="O68">
        <v>3.5</v>
      </c>
      <c r="P68">
        <v>4.8</v>
      </c>
      <c r="Q68">
        <v>5.8</v>
      </c>
      <c r="R68">
        <v>6.4</v>
      </c>
      <c r="S68">
        <v>7.4</v>
      </c>
      <c r="T68">
        <v>8.5</v>
      </c>
      <c r="U68">
        <v>11.7</v>
      </c>
      <c r="V68">
        <v>14.1</v>
      </c>
      <c r="W68">
        <v>16.7</v>
      </c>
      <c r="X68">
        <v>18.5</v>
      </c>
      <c r="Y68">
        <v>19.600000000000001</v>
      </c>
      <c r="Z68">
        <v>24.2</v>
      </c>
      <c r="AA68">
        <v>29.7</v>
      </c>
      <c r="AB68">
        <v>32</v>
      </c>
      <c r="AC68">
        <v>37.200000000000003</v>
      </c>
      <c r="AD68">
        <v>39.6</v>
      </c>
      <c r="AE68">
        <v>44.4</v>
      </c>
      <c r="AF68">
        <v>48.6</v>
      </c>
      <c r="AG68">
        <v>44.9</v>
      </c>
      <c r="AH68">
        <v>39.9</v>
      </c>
      <c r="AI68">
        <v>40.200000000000003</v>
      </c>
      <c r="AJ68">
        <v>48.9</v>
      </c>
      <c r="AK68">
        <v>55</v>
      </c>
      <c r="AL68">
        <v>58.6</v>
      </c>
      <c r="AM68">
        <v>65</v>
      </c>
      <c r="AN68">
        <v>66.599999999999994</v>
      </c>
      <c r="AO68">
        <v>84.1</v>
      </c>
      <c r="AP68">
        <v>90.5</v>
      </c>
      <c r="AQ68">
        <v>87.4</v>
      </c>
      <c r="AR68">
        <v>80.5</v>
      </c>
      <c r="AS68">
        <v>81.099999999999994</v>
      </c>
      <c r="AT68">
        <v>78.599999999999994</v>
      </c>
      <c r="AU68">
        <v>87.8</v>
      </c>
      <c r="AV68">
        <v>91.2</v>
      </c>
      <c r="AW68">
        <v>95.3</v>
      </c>
      <c r="AX68">
        <v>100.1</v>
      </c>
      <c r="AY68">
        <v>80.8</v>
      </c>
      <c r="AZ68">
        <v>51.4</v>
      </c>
      <c r="BA68">
        <v>72.3</v>
      </c>
      <c r="BB68">
        <v>80.2</v>
      </c>
      <c r="BC68">
        <v>93.5</v>
      </c>
      <c r="BD68">
        <v>102.7</v>
      </c>
      <c r="BE68">
        <v>111.1</v>
      </c>
      <c r="BF68">
        <v>119.8</v>
      </c>
      <c r="BG68">
        <v>121.6</v>
      </c>
      <c r="BH68">
        <v>118.6</v>
      </c>
      <c r="BI68">
        <v>125.9</v>
      </c>
    </row>
    <row r="69" spans="1:61" x14ac:dyDescent="0.2">
      <c r="A69">
        <v>35</v>
      </c>
      <c r="B69" t="s">
        <v>21</v>
      </c>
      <c r="C69">
        <v>0.9</v>
      </c>
      <c r="D69">
        <v>1</v>
      </c>
      <c r="E69">
        <v>1</v>
      </c>
      <c r="F69">
        <v>1</v>
      </c>
      <c r="G69">
        <v>1.2</v>
      </c>
      <c r="H69">
        <v>1.2</v>
      </c>
      <c r="I69">
        <v>1.2</v>
      </c>
      <c r="J69">
        <v>1.2</v>
      </c>
      <c r="K69">
        <v>1.7</v>
      </c>
      <c r="L69">
        <v>1.7</v>
      </c>
      <c r="M69">
        <v>1.7</v>
      </c>
      <c r="N69">
        <v>2</v>
      </c>
      <c r="O69">
        <v>2.2000000000000002</v>
      </c>
      <c r="P69">
        <v>2.7</v>
      </c>
      <c r="Q69">
        <v>3.6</v>
      </c>
      <c r="R69">
        <v>3.6</v>
      </c>
      <c r="S69">
        <v>3.5</v>
      </c>
      <c r="T69">
        <v>4</v>
      </c>
      <c r="U69">
        <v>5</v>
      </c>
      <c r="V69">
        <v>6.7</v>
      </c>
      <c r="W69">
        <v>8.9</v>
      </c>
      <c r="X69">
        <v>11.8</v>
      </c>
      <c r="Y69">
        <v>13.4</v>
      </c>
      <c r="Z69">
        <v>12.1</v>
      </c>
      <c r="AA69">
        <v>15.7</v>
      </c>
      <c r="AB69">
        <v>20.399999999999999</v>
      </c>
      <c r="AC69">
        <v>20.399999999999999</v>
      </c>
      <c r="AD69">
        <v>19.600000000000001</v>
      </c>
      <c r="AE69">
        <v>19.899999999999999</v>
      </c>
      <c r="AF69">
        <v>23</v>
      </c>
      <c r="AG69">
        <v>24</v>
      </c>
      <c r="AH69">
        <v>19.3</v>
      </c>
      <c r="AI69">
        <v>18.7</v>
      </c>
      <c r="AJ69">
        <v>16.100000000000001</v>
      </c>
      <c r="AK69">
        <v>18.3</v>
      </c>
      <c r="AL69">
        <v>18.3</v>
      </c>
      <c r="AM69">
        <v>22</v>
      </c>
      <c r="AN69">
        <v>26.4</v>
      </c>
      <c r="AO69">
        <v>25.9</v>
      </c>
      <c r="AP69">
        <v>25.9</v>
      </c>
      <c r="AQ69">
        <v>26.5</v>
      </c>
      <c r="AR69">
        <v>26.5</v>
      </c>
      <c r="AS69">
        <v>18.899999999999999</v>
      </c>
      <c r="AT69">
        <v>18.3</v>
      </c>
      <c r="AU69">
        <v>26.2</v>
      </c>
      <c r="AV69">
        <v>27.4</v>
      </c>
      <c r="AW69">
        <v>27.8</v>
      </c>
      <c r="AX69">
        <v>36.200000000000003</v>
      </c>
      <c r="AY69">
        <v>34.6</v>
      </c>
      <c r="AZ69">
        <v>24.7</v>
      </c>
      <c r="BA69">
        <v>14.3</v>
      </c>
      <c r="BB69">
        <v>12.3</v>
      </c>
      <c r="BC69">
        <v>14.8</v>
      </c>
      <c r="BD69">
        <v>13.6</v>
      </c>
      <c r="BE69">
        <v>18.3</v>
      </c>
      <c r="BF69">
        <v>23.1</v>
      </c>
      <c r="BG69">
        <v>28.1</v>
      </c>
      <c r="BH69">
        <v>30.2</v>
      </c>
      <c r="BI69">
        <v>32.200000000000003</v>
      </c>
    </row>
    <row r="70" spans="1:61" x14ac:dyDescent="0.2">
      <c r="A70">
        <v>36</v>
      </c>
      <c r="B70" t="s">
        <v>22</v>
      </c>
      <c r="C70">
        <v>0</v>
      </c>
      <c r="D70">
        <v>0</v>
      </c>
      <c r="E70">
        <v>0.1</v>
      </c>
      <c r="F70">
        <v>0.1</v>
      </c>
      <c r="G70">
        <v>0.1</v>
      </c>
      <c r="H70">
        <v>0.2</v>
      </c>
      <c r="I70">
        <v>0.2</v>
      </c>
      <c r="J70">
        <v>0.3</v>
      </c>
      <c r="K70">
        <v>0.3</v>
      </c>
      <c r="L70">
        <v>0.4</v>
      </c>
      <c r="M70">
        <v>0.6</v>
      </c>
      <c r="N70">
        <v>0.7</v>
      </c>
      <c r="O70">
        <v>0.7</v>
      </c>
      <c r="P70">
        <v>1</v>
      </c>
      <c r="Q70">
        <v>1.4</v>
      </c>
      <c r="R70">
        <v>1.8</v>
      </c>
      <c r="S70">
        <v>2.1</v>
      </c>
      <c r="T70">
        <v>2</v>
      </c>
      <c r="U70">
        <v>2.2000000000000002</v>
      </c>
      <c r="V70">
        <v>2.7</v>
      </c>
      <c r="W70">
        <v>3</v>
      </c>
      <c r="X70">
        <v>3.4</v>
      </c>
      <c r="Y70">
        <v>4.5</v>
      </c>
      <c r="Z70">
        <v>5.3</v>
      </c>
      <c r="AA70">
        <v>6.2</v>
      </c>
      <c r="AB70">
        <v>7.1</v>
      </c>
      <c r="AC70">
        <v>8</v>
      </c>
      <c r="AD70">
        <v>9.1999999999999993</v>
      </c>
      <c r="AE70">
        <v>11.4</v>
      </c>
      <c r="AF70">
        <v>14</v>
      </c>
      <c r="AG70">
        <v>15.6</v>
      </c>
      <c r="AH70">
        <v>18.3</v>
      </c>
      <c r="AI70">
        <v>19.2</v>
      </c>
      <c r="AJ70">
        <v>19.3</v>
      </c>
      <c r="AK70">
        <v>18.8</v>
      </c>
      <c r="AL70">
        <v>17.100000000000001</v>
      </c>
      <c r="AM70">
        <v>17.8</v>
      </c>
      <c r="AN70">
        <v>18.2</v>
      </c>
      <c r="AO70">
        <v>23.9</v>
      </c>
      <c r="AP70">
        <v>30.7</v>
      </c>
      <c r="AQ70">
        <v>35.700000000000003</v>
      </c>
      <c r="AR70">
        <v>37.6</v>
      </c>
      <c r="AS70">
        <v>38.4</v>
      </c>
      <c r="AT70">
        <v>40.1</v>
      </c>
      <c r="AU70">
        <v>43.5</v>
      </c>
      <c r="AV70">
        <v>43.1</v>
      </c>
      <c r="AW70">
        <v>44.5</v>
      </c>
      <c r="AX70">
        <v>51.4</v>
      </c>
      <c r="AY70">
        <v>55.8</v>
      </c>
      <c r="AZ70">
        <v>62.4</v>
      </c>
      <c r="BA70">
        <v>57</v>
      </c>
      <c r="BB70">
        <v>64.5</v>
      </c>
      <c r="BC70">
        <v>72.3</v>
      </c>
      <c r="BD70">
        <v>73.8</v>
      </c>
      <c r="BE70">
        <v>75.099999999999994</v>
      </c>
      <c r="BF70">
        <v>82.4</v>
      </c>
      <c r="BG70">
        <v>91.5</v>
      </c>
      <c r="BH70">
        <v>98.9</v>
      </c>
      <c r="BI70">
        <v>108.8</v>
      </c>
    </row>
    <row r="71" spans="1:61" x14ac:dyDescent="0.2">
      <c r="A71">
        <v>37</v>
      </c>
      <c r="B71" t="s">
        <v>27</v>
      </c>
      <c r="C71">
        <v>39.5</v>
      </c>
      <c r="D71">
        <v>39.6</v>
      </c>
      <c r="E71">
        <v>42.6</v>
      </c>
      <c r="F71">
        <v>45.1</v>
      </c>
      <c r="G71">
        <v>50.5</v>
      </c>
      <c r="H71">
        <v>60.4</v>
      </c>
      <c r="I71">
        <v>70.3</v>
      </c>
      <c r="J71">
        <v>72.2</v>
      </c>
      <c r="K71">
        <v>78.900000000000006</v>
      </c>
      <c r="L71">
        <v>87.7</v>
      </c>
      <c r="M71">
        <v>90.1</v>
      </c>
      <c r="N71">
        <v>92.7</v>
      </c>
      <c r="O71">
        <v>105.4</v>
      </c>
      <c r="P71">
        <v>123.4</v>
      </c>
      <c r="Q71">
        <v>139.5</v>
      </c>
      <c r="R71">
        <v>142.5</v>
      </c>
      <c r="S71">
        <v>159.4</v>
      </c>
      <c r="T71">
        <v>190</v>
      </c>
      <c r="U71">
        <v>229.2</v>
      </c>
      <c r="V71">
        <v>270.7</v>
      </c>
      <c r="W71">
        <v>295</v>
      </c>
      <c r="X71">
        <v>337.4</v>
      </c>
      <c r="Y71">
        <v>342.2</v>
      </c>
      <c r="Z71">
        <v>340</v>
      </c>
      <c r="AA71">
        <v>398.5</v>
      </c>
      <c r="AB71">
        <v>425.4</v>
      </c>
      <c r="AC71">
        <v>413.9</v>
      </c>
      <c r="AD71">
        <v>414.2</v>
      </c>
      <c r="AE71">
        <v>440.7</v>
      </c>
      <c r="AF71">
        <v>477.6</v>
      </c>
      <c r="AG71">
        <v>516.20000000000005</v>
      </c>
      <c r="AH71">
        <v>511</v>
      </c>
      <c r="AI71">
        <v>528.1</v>
      </c>
      <c r="AJ71">
        <v>574.20000000000005</v>
      </c>
      <c r="AK71">
        <v>625.9</v>
      </c>
      <c r="AL71">
        <v>710.8</v>
      </c>
      <c r="AM71">
        <v>775</v>
      </c>
      <c r="AN71">
        <v>848.1</v>
      </c>
      <c r="AO71">
        <v>902.6</v>
      </c>
      <c r="AP71">
        <v>977.4</v>
      </c>
      <c r="AQ71">
        <v>1076.2</v>
      </c>
      <c r="AR71">
        <v>1037</v>
      </c>
      <c r="AS71">
        <v>925.5</v>
      </c>
      <c r="AT71">
        <v>942.6</v>
      </c>
      <c r="AU71">
        <v>998.7</v>
      </c>
      <c r="AV71">
        <v>1125</v>
      </c>
      <c r="AW71">
        <v>1256.2</v>
      </c>
      <c r="AX71">
        <v>1351.9</v>
      </c>
      <c r="AY71">
        <v>1397.2</v>
      </c>
      <c r="AZ71">
        <v>1170</v>
      </c>
      <c r="BA71">
        <v>1238.8</v>
      </c>
      <c r="BB71">
        <v>1379.8</v>
      </c>
      <c r="BC71">
        <v>1520.1</v>
      </c>
      <c r="BD71">
        <v>1580.1</v>
      </c>
      <c r="BE71">
        <v>1723.5</v>
      </c>
      <c r="BF71">
        <v>1735.4</v>
      </c>
      <c r="BG71">
        <v>1700.7</v>
      </c>
      <c r="BH71">
        <v>1805.8</v>
      </c>
      <c r="BI71">
        <v>1958.9</v>
      </c>
    </row>
    <row r="72" spans="1:61" x14ac:dyDescent="0.2">
      <c r="A72">
        <v>38</v>
      </c>
      <c r="B72" t="s">
        <v>20</v>
      </c>
      <c r="C72">
        <v>20.8</v>
      </c>
      <c r="D72">
        <v>20.399999999999999</v>
      </c>
      <c r="E72">
        <v>22.7</v>
      </c>
      <c r="F72">
        <v>24.5</v>
      </c>
      <c r="G72">
        <v>27.6</v>
      </c>
      <c r="H72">
        <v>33.299999999999997</v>
      </c>
      <c r="I72">
        <v>39.200000000000003</v>
      </c>
      <c r="J72">
        <v>39.5</v>
      </c>
      <c r="K72">
        <v>43.5</v>
      </c>
      <c r="L72">
        <v>48.4</v>
      </c>
      <c r="M72">
        <v>48.5</v>
      </c>
      <c r="N72">
        <v>49.7</v>
      </c>
      <c r="O72">
        <v>57.4</v>
      </c>
      <c r="P72">
        <v>69</v>
      </c>
      <c r="Q72">
        <v>77.2</v>
      </c>
      <c r="R72">
        <v>78.099999999999994</v>
      </c>
      <c r="S72">
        <v>88.7</v>
      </c>
      <c r="T72">
        <v>110.5</v>
      </c>
      <c r="U72">
        <v>133.1</v>
      </c>
      <c r="V72">
        <v>153.80000000000001</v>
      </c>
      <c r="W72">
        <v>160.69999999999999</v>
      </c>
      <c r="X72">
        <v>178.3</v>
      </c>
      <c r="Y72">
        <v>172.7</v>
      </c>
      <c r="Z72">
        <v>177.8</v>
      </c>
      <c r="AA72">
        <v>209.6</v>
      </c>
      <c r="AB72">
        <v>218.8</v>
      </c>
      <c r="AC72">
        <v>217.9</v>
      </c>
      <c r="AD72">
        <v>217</v>
      </c>
      <c r="AE72">
        <v>234.5</v>
      </c>
      <c r="AF72">
        <v>252</v>
      </c>
      <c r="AG72">
        <v>260.39999999999998</v>
      </c>
      <c r="AH72">
        <v>257.7</v>
      </c>
      <c r="AI72">
        <v>277.8</v>
      </c>
      <c r="AJ72">
        <v>309.2</v>
      </c>
      <c r="AK72">
        <v>347.8</v>
      </c>
      <c r="AL72">
        <v>392</v>
      </c>
      <c r="AM72">
        <v>419.1</v>
      </c>
      <c r="AN72">
        <v>451.7</v>
      </c>
      <c r="AO72">
        <v>471.3</v>
      </c>
      <c r="AP72">
        <v>508.1</v>
      </c>
      <c r="AQ72">
        <v>547.29999999999995</v>
      </c>
      <c r="AR72">
        <v>497.1</v>
      </c>
      <c r="AS72">
        <v>437.6</v>
      </c>
      <c r="AT72">
        <v>445</v>
      </c>
      <c r="AU72">
        <v>479.1</v>
      </c>
      <c r="AV72">
        <v>536.9</v>
      </c>
      <c r="AW72">
        <v>590.6</v>
      </c>
      <c r="AX72">
        <v>609.6</v>
      </c>
      <c r="AY72">
        <v>590.20000000000005</v>
      </c>
      <c r="AZ72">
        <v>461.2</v>
      </c>
      <c r="BA72">
        <v>545.70000000000005</v>
      </c>
      <c r="BB72">
        <v>627.70000000000005</v>
      </c>
      <c r="BC72">
        <v>693.6</v>
      </c>
      <c r="BD72">
        <v>710.5</v>
      </c>
      <c r="BE72">
        <v>755.1</v>
      </c>
      <c r="BF72">
        <v>768.7</v>
      </c>
      <c r="BG72">
        <v>740.9</v>
      </c>
      <c r="BH72">
        <v>784</v>
      </c>
      <c r="BI72">
        <v>844.6</v>
      </c>
    </row>
    <row r="73" spans="1:61" x14ac:dyDescent="0.2">
      <c r="A73">
        <v>39</v>
      </c>
      <c r="B73" t="s">
        <v>21</v>
      </c>
      <c r="C73">
        <v>12.6</v>
      </c>
      <c r="D73">
        <v>12.5</v>
      </c>
      <c r="E73">
        <v>12.8</v>
      </c>
      <c r="F73">
        <v>12.8</v>
      </c>
      <c r="G73">
        <v>14.6</v>
      </c>
      <c r="H73">
        <v>17.600000000000001</v>
      </c>
      <c r="I73">
        <v>20</v>
      </c>
      <c r="J73">
        <v>20.5</v>
      </c>
      <c r="K73">
        <v>21.9</v>
      </c>
      <c r="L73">
        <v>24.5</v>
      </c>
      <c r="M73">
        <v>26.1</v>
      </c>
      <c r="N73">
        <v>27</v>
      </c>
      <c r="O73">
        <v>30.2</v>
      </c>
      <c r="P73">
        <v>35</v>
      </c>
      <c r="Q73">
        <v>40.6</v>
      </c>
      <c r="R73">
        <v>41.1</v>
      </c>
      <c r="S73">
        <v>43.8</v>
      </c>
      <c r="T73">
        <v>48.9</v>
      </c>
      <c r="U73">
        <v>62.2</v>
      </c>
      <c r="V73">
        <v>76.7</v>
      </c>
      <c r="W73">
        <v>88.8</v>
      </c>
      <c r="X73">
        <v>104.7</v>
      </c>
      <c r="Y73">
        <v>108.4</v>
      </c>
      <c r="Z73">
        <v>93.9</v>
      </c>
      <c r="AA73">
        <v>109.1</v>
      </c>
      <c r="AB73">
        <v>118.5</v>
      </c>
      <c r="AC73">
        <v>102</v>
      </c>
      <c r="AD73">
        <v>99.6</v>
      </c>
      <c r="AE73">
        <v>102.7</v>
      </c>
      <c r="AF73">
        <v>109.6</v>
      </c>
      <c r="AG73">
        <v>129</v>
      </c>
      <c r="AH73">
        <v>116.7</v>
      </c>
      <c r="AI73">
        <v>108</v>
      </c>
      <c r="AJ73">
        <v>113.7</v>
      </c>
      <c r="AK73">
        <v>118.1</v>
      </c>
      <c r="AL73">
        <v>137.69999999999999</v>
      </c>
      <c r="AM73">
        <v>151</v>
      </c>
      <c r="AN73">
        <v>161.4</v>
      </c>
      <c r="AO73">
        <v>177.4</v>
      </c>
      <c r="AP73">
        <v>181.4</v>
      </c>
      <c r="AQ73">
        <v>206.1</v>
      </c>
      <c r="AR73">
        <v>216.4</v>
      </c>
      <c r="AS73">
        <v>176.9</v>
      </c>
      <c r="AT73">
        <v>177.7</v>
      </c>
      <c r="AU73">
        <v>186.5</v>
      </c>
      <c r="AV73">
        <v>223.5</v>
      </c>
      <c r="AW73">
        <v>273.3</v>
      </c>
      <c r="AX73">
        <v>324</v>
      </c>
      <c r="AY73">
        <v>370.5</v>
      </c>
      <c r="AZ73">
        <v>290.89999999999998</v>
      </c>
      <c r="BA73">
        <v>257.7</v>
      </c>
      <c r="BB73">
        <v>285.89999999999998</v>
      </c>
      <c r="BC73">
        <v>341.9</v>
      </c>
      <c r="BD73">
        <v>357</v>
      </c>
      <c r="BE73">
        <v>422.8</v>
      </c>
      <c r="BF73">
        <v>401.8</v>
      </c>
      <c r="BG73">
        <v>361.3</v>
      </c>
      <c r="BH73">
        <v>391</v>
      </c>
      <c r="BI73">
        <v>427.1</v>
      </c>
    </row>
    <row r="74" spans="1:61" x14ac:dyDescent="0.2">
      <c r="A74">
        <v>40</v>
      </c>
      <c r="B74" t="s">
        <v>22</v>
      </c>
      <c r="C74">
        <v>6.1</v>
      </c>
      <c r="D74">
        <v>6.7</v>
      </c>
      <c r="E74">
        <v>7.1</v>
      </c>
      <c r="F74">
        <v>7.9</v>
      </c>
      <c r="G74">
        <v>8.4</v>
      </c>
      <c r="H74">
        <v>9.5</v>
      </c>
      <c r="I74">
        <v>11.1</v>
      </c>
      <c r="J74">
        <v>12.2</v>
      </c>
      <c r="K74">
        <v>13.5</v>
      </c>
      <c r="L74">
        <v>14.9</v>
      </c>
      <c r="M74">
        <v>15.4</v>
      </c>
      <c r="N74">
        <v>15.9</v>
      </c>
      <c r="O74">
        <v>17.8</v>
      </c>
      <c r="P74">
        <v>19.5</v>
      </c>
      <c r="Q74">
        <v>21.7</v>
      </c>
      <c r="R74">
        <v>23.3</v>
      </c>
      <c r="S74">
        <v>26.9</v>
      </c>
      <c r="T74">
        <v>30.5</v>
      </c>
      <c r="U74">
        <v>34</v>
      </c>
      <c r="V74">
        <v>40.200000000000003</v>
      </c>
      <c r="W74">
        <v>45.5</v>
      </c>
      <c r="X74">
        <v>54.5</v>
      </c>
      <c r="Y74">
        <v>61.1</v>
      </c>
      <c r="Z74">
        <v>68.2</v>
      </c>
      <c r="AA74">
        <v>79.8</v>
      </c>
      <c r="AB74">
        <v>88.1</v>
      </c>
      <c r="AC74">
        <v>94</v>
      </c>
      <c r="AD74">
        <v>97.6</v>
      </c>
      <c r="AE74">
        <v>103.5</v>
      </c>
      <c r="AF74">
        <v>116</v>
      </c>
      <c r="AG74">
        <v>126.8</v>
      </c>
      <c r="AH74">
        <v>136.5</v>
      </c>
      <c r="AI74">
        <v>142.30000000000001</v>
      </c>
      <c r="AJ74">
        <v>151.30000000000001</v>
      </c>
      <c r="AK74">
        <v>159.9</v>
      </c>
      <c r="AL74">
        <v>181.1</v>
      </c>
      <c r="AM74">
        <v>204.9</v>
      </c>
      <c r="AN74">
        <v>235.1</v>
      </c>
      <c r="AO74">
        <v>253.8</v>
      </c>
      <c r="AP74">
        <v>287.89999999999998</v>
      </c>
      <c r="AQ74">
        <v>322.8</v>
      </c>
      <c r="AR74">
        <v>323.60000000000002</v>
      </c>
      <c r="AS74">
        <v>311.10000000000002</v>
      </c>
      <c r="AT74">
        <v>319.89999999999998</v>
      </c>
      <c r="AU74">
        <v>333.2</v>
      </c>
      <c r="AV74">
        <v>364.6</v>
      </c>
      <c r="AW74">
        <v>392.3</v>
      </c>
      <c r="AX74">
        <v>418.3</v>
      </c>
      <c r="AY74">
        <v>436.5</v>
      </c>
      <c r="AZ74">
        <v>417.8</v>
      </c>
      <c r="BA74">
        <v>435.4</v>
      </c>
      <c r="BB74">
        <v>466.1</v>
      </c>
      <c r="BC74">
        <v>484.5</v>
      </c>
      <c r="BD74">
        <v>512.5</v>
      </c>
      <c r="BE74">
        <v>545.6</v>
      </c>
      <c r="BF74">
        <v>564.9</v>
      </c>
      <c r="BG74">
        <v>598.5</v>
      </c>
      <c r="BH74">
        <v>630.79999999999995</v>
      </c>
      <c r="BI74">
        <v>687.2</v>
      </c>
    </row>
    <row r="75" spans="1:61" x14ac:dyDescent="0.2">
      <c r="A75">
        <v>41</v>
      </c>
      <c r="B75" t="s">
        <v>28</v>
      </c>
      <c r="C75">
        <v>14.7</v>
      </c>
      <c r="D75">
        <v>15</v>
      </c>
      <c r="E75">
        <v>16.5</v>
      </c>
      <c r="F75">
        <v>17.399999999999999</v>
      </c>
      <c r="G75">
        <v>18.899999999999999</v>
      </c>
      <c r="H75">
        <v>21.6</v>
      </c>
      <c r="I75">
        <v>23</v>
      </c>
      <c r="J75">
        <v>22.7</v>
      </c>
      <c r="K75">
        <v>23.3</v>
      </c>
      <c r="L75">
        <v>26.5</v>
      </c>
      <c r="M75">
        <v>28</v>
      </c>
      <c r="N75">
        <v>29.9</v>
      </c>
      <c r="O75">
        <v>33.200000000000003</v>
      </c>
      <c r="P75">
        <v>39.299999999999997</v>
      </c>
      <c r="Q75">
        <v>39.4</v>
      </c>
      <c r="R75">
        <v>41.2</v>
      </c>
      <c r="S75">
        <v>44.9</v>
      </c>
      <c r="T75">
        <v>51.8</v>
      </c>
      <c r="U75">
        <v>62.8</v>
      </c>
      <c r="V75">
        <v>76.3</v>
      </c>
      <c r="W75">
        <v>78.7</v>
      </c>
      <c r="X75">
        <v>96.5</v>
      </c>
      <c r="Y75">
        <v>97.5</v>
      </c>
      <c r="Z75">
        <v>92.7</v>
      </c>
      <c r="AA75">
        <v>107.4</v>
      </c>
      <c r="AB75">
        <v>117.4</v>
      </c>
      <c r="AC75">
        <v>116.3</v>
      </c>
      <c r="AD75">
        <v>125.4</v>
      </c>
      <c r="AE75">
        <v>138</v>
      </c>
      <c r="AF75">
        <v>142.69999999999999</v>
      </c>
      <c r="AG75">
        <v>131.6</v>
      </c>
      <c r="AH75">
        <v>125.2</v>
      </c>
      <c r="AI75">
        <v>122.3</v>
      </c>
      <c r="AJ75">
        <v>134</v>
      </c>
      <c r="AK75">
        <v>142.4</v>
      </c>
      <c r="AL75">
        <v>152.30000000000001</v>
      </c>
      <c r="AM75">
        <v>161.80000000000001</v>
      </c>
      <c r="AN75">
        <v>183.5</v>
      </c>
      <c r="AO75">
        <v>208.8</v>
      </c>
      <c r="AP75">
        <v>227.6</v>
      </c>
      <c r="AQ75">
        <v>253</v>
      </c>
      <c r="AR75">
        <v>255.8</v>
      </c>
      <c r="AS75">
        <v>263.89999999999998</v>
      </c>
      <c r="AT75">
        <v>269.5</v>
      </c>
      <c r="AU75">
        <v>287.8</v>
      </c>
      <c r="AV75">
        <v>311.5</v>
      </c>
      <c r="AW75">
        <v>347</v>
      </c>
      <c r="AX75">
        <v>384.2</v>
      </c>
      <c r="AY75">
        <v>403.9</v>
      </c>
      <c r="AZ75">
        <v>355.8</v>
      </c>
      <c r="BA75">
        <v>344.8</v>
      </c>
      <c r="BB75">
        <v>364.2</v>
      </c>
      <c r="BC75">
        <v>400.6</v>
      </c>
      <c r="BD75">
        <v>421.3</v>
      </c>
      <c r="BE75">
        <v>449</v>
      </c>
      <c r="BF75">
        <v>457.3</v>
      </c>
      <c r="BG75">
        <v>469.4</v>
      </c>
      <c r="BH75">
        <v>489.2</v>
      </c>
      <c r="BI75">
        <v>525.4</v>
      </c>
    </row>
    <row r="76" spans="1:61" x14ac:dyDescent="0.2">
      <c r="A76">
        <v>42</v>
      </c>
      <c r="B76" t="s">
        <v>11</v>
      </c>
      <c r="C76">
        <v>7.7</v>
      </c>
      <c r="D76">
        <v>7.5</v>
      </c>
      <c r="E76">
        <v>8.1999999999999993</v>
      </c>
      <c r="F76">
        <v>8.9</v>
      </c>
      <c r="G76">
        <v>9.8000000000000007</v>
      </c>
      <c r="H76">
        <v>11</v>
      </c>
      <c r="I76">
        <v>12.3</v>
      </c>
      <c r="J76">
        <v>12.2</v>
      </c>
      <c r="K76">
        <v>12.7</v>
      </c>
      <c r="L76">
        <v>14.1</v>
      </c>
      <c r="M76">
        <v>14.9</v>
      </c>
      <c r="N76">
        <v>15.6</v>
      </c>
      <c r="O76">
        <v>17.600000000000001</v>
      </c>
      <c r="P76">
        <v>21.4</v>
      </c>
      <c r="Q76">
        <v>22.4</v>
      </c>
      <c r="R76">
        <v>23.5</v>
      </c>
      <c r="S76">
        <v>26</v>
      </c>
      <c r="T76">
        <v>30.2</v>
      </c>
      <c r="U76">
        <v>36.4</v>
      </c>
      <c r="V76">
        <v>42.2</v>
      </c>
      <c r="W76">
        <v>40.1</v>
      </c>
      <c r="X76">
        <v>45.8</v>
      </c>
      <c r="Y76">
        <v>42.4</v>
      </c>
      <c r="Z76">
        <v>43.4</v>
      </c>
      <c r="AA76">
        <v>50.3</v>
      </c>
      <c r="AB76">
        <v>51.7</v>
      </c>
      <c r="AC76">
        <v>52.3</v>
      </c>
      <c r="AD76">
        <v>55.2</v>
      </c>
      <c r="AE76">
        <v>61.6</v>
      </c>
      <c r="AF76">
        <v>64.599999999999994</v>
      </c>
      <c r="AG76">
        <v>58.6</v>
      </c>
      <c r="AH76">
        <v>57.4</v>
      </c>
      <c r="AI76">
        <v>58.1</v>
      </c>
      <c r="AJ76">
        <v>64.2</v>
      </c>
      <c r="AK76">
        <v>71.599999999999994</v>
      </c>
      <c r="AL76">
        <v>75.599999999999994</v>
      </c>
      <c r="AM76">
        <v>79.2</v>
      </c>
      <c r="AN76">
        <v>87.5</v>
      </c>
      <c r="AO76">
        <v>98.5</v>
      </c>
      <c r="AP76">
        <v>106.8</v>
      </c>
      <c r="AQ76">
        <v>118.1</v>
      </c>
      <c r="AR76">
        <v>118.7</v>
      </c>
      <c r="AS76">
        <v>124.7</v>
      </c>
      <c r="AT76">
        <v>128.80000000000001</v>
      </c>
      <c r="AU76">
        <v>140.69999999999999</v>
      </c>
      <c r="AV76">
        <v>153.5</v>
      </c>
      <c r="AW76">
        <v>165.6</v>
      </c>
      <c r="AX76">
        <v>175.7</v>
      </c>
      <c r="AY76">
        <v>175.7</v>
      </c>
      <c r="AZ76">
        <v>150.6</v>
      </c>
      <c r="BA76">
        <v>165.3</v>
      </c>
      <c r="BB76">
        <v>179.3</v>
      </c>
      <c r="BC76">
        <v>197</v>
      </c>
      <c r="BD76">
        <v>208.8</v>
      </c>
      <c r="BE76">
        <v>219.3</v>
      </c>
      <c r="BF76">
        <v>213.3</v>
      </c>
      <c r="BG76">
        <v>209.9</v>
      </c>
      <c r="BH76">
        <v>220.1</v>
      </c>
      <c r="BI76">
        <v>238.4</v>
      </c>
    </row>
    <row r="77" spans="1:61" x14ac:dyDescent="0.2">
      <c r="A77">
        <v>43</v>
      </c>
      <c r="B77" t="s">
        <v>12</v>
      </c>
      <c r="C77">
        <v>6</v>
      </c>
      <c r="D77">
        <v>6.3</v>
      </c>
      <c r="E77">
        <v>7</v>
      </c>
      <c r="F77">
        <v>7.2</v>
      </c>
      <c r="G77">
        <v>7.8</v>
      </c>
      <c r="H77">
        <v>9.1</v>
      </c>
      <c r="I77">
        <v>9.1999999999999993</v>
      </c>
      <c r="J77">
        <v>9</v>
      </c>
      <c r="K77">
        <v>9</v>
      </c>
      <c r="L77">
        <v>10.6</v>
      </c>
      <c r="M77">
        <v>11.2</v>
      </c>
      <c r="N77">
        <v>12.3</v>
      </c>
      <c r="O77">
        <v>13.6</v>
      </c>
      <c r="P77">
        <v>15.8</v>
      </c>
      <c r="Q77">
        <v>14.7</v>
      </c>
      <c r="R77">
        <v>15.1</v>
      </c>
      <c r="S77">
        <v>15.9</v>
      </c>
      <c r="T77">
        <v>18.5</v>
      </c>
      <c r="U77">
        <v>22.4</v>
      </c>
      <c r="V77">
        <v>29.1</v>
      </c>
      <c r="W77">
        <v>33</v>
      </c>
      <c r="X77">
        <v>44</v>
      </c>
      <c r="Y77">
        <v>48.3</v>
      </c>
      <c r="Z77">
        <v>41.7</v>
      </c>
      <c r="AA77">
        <v>48.5</v>
      </c>
      <c r="AB77">
        <v>56</v>
      </c>
      <c r="AC77">
        <v>52.8</v>
      </c>
      <c r="AD77">
        <v>56.9</v>
      </c>
      <c r="AE77">
        <v>58.6</v>
      </c>
      <c r="AF77">
        <v>58</v>
      </c>
      <c r="AG77">
        <v>51.1</v>
      </c>
      <c r="AH77">
        <v>43.5</v>
      </c>
      <c r="AI77">
        <v>38</v>
      </c>
      <c r="AJ77">
        <v>43.5</v>
      </c>
      <c r="AK77">
        <v>43.8</v>
      </c>
      <c r="AL77">
        <v>48.1</v>
      </c>
      <c r="AM77">
        <v>52.1</v>
      </c>
      <c r="AN77">
        <v>61.3</v>
      </c>
      <c r="AO77">
        <v>69.900000000000006</v>
      </c>
      <c r="AP77">
        <v>74.2</v>
      </c>
      <c r="AQ77">
        <v>82.1</v>
      </c>
      <c r="AR77">
        <v>83.3</v>
      </c>
      <c r="AS77">
        <v>82.5</v>
      </c>
      <c r="AT77">
        <v>82</v>
      </c>
      <c r="AU77">
        <v>85.9</v>
      </c>
      <c r="AV77">
        <v>92.5</v>
      </c>
      <c r="AW77">
        <v>111.9</v>
      </c>
      <c r="AX77">
        <v>133.4</v>
      </c>
      <c r="AY77">
        <v>146.19999999999999</v>
      </c>
      <c r="AZ77">
        <v>121</v>
      </c>
      <c r="BA77">
        <v>93.8</v>
      </c>
      <c r="BB77">
        <v>93.3</v>
      </c>
      <c r="BC77">
        <v>104.8</v>
      </c>
      <c r="BD77">
        <v>106.1</v>
      </c>
      <c r="BE77">
        <v>119.9</v>
      </c>
      <c r="BF77">
        <v>128</v>
      </c>
      <c r="BG77">
        <v>135.69999999999999</v>
      </c>
      <c r="BH77">
        <v>144.6</v>
      </c>
      <c r="BI77">
        <v>151.9</v>
      </c>
    </row>
    <row r="78" spans="1:61" x14ac:dyDescent="0.2">
      <c r="A78">
        <v>44</v>
      </c>
      <c r="B78" t="s">
        <v>13</v>
      </c>
      <c r="C78">
        <v>1</v>
      </c>
      <c r="D78">
        <v>1.2</v>
      </c>
      <c r="E78">
        <v>1.2</v>
      </c>
      <c r="F78">
        <v>1.3</v>
      </c>
      <c r="G78">
        <v>1.3</v>
      </c>
      <c r="H78">
        <v>1.4</v>
      </c>
      <c r="I78">
        <v>1.5</v>
      </c>
      <c r="J78">
        <v>1.5</v>
      </c>
      <c r="K78">
        <v>1.7</v>
      </c>
      <c r="L78">
        <v>1.8</v>
      </c>
      <c r="M78">
        <v>1.9</v>
      </c>
      <c r="N78">
        <v>2</v>
      </c>
      <c r="O78">
        <v>2</v>
      </c>
      <c r="P78">
        <v>2.2000000000000002</v>
      </c>
      <c r="Q78">
        <v>2.2999999999999998</v>
      </c>
      <c r="R78">
        <v>2.6</v>
      </c>
      <c r="S78">
        <v>3</v>
      </c>
      <c r="T78">
        <v>3.1</v>
      </c>
      <c r="U78">
        <v>4</v>
      </c>
      <c r="V78">
        <v>5</v>
      </c>
      <c r="W78">
        <v>5.6</v>
      </c>
      <c r="X78">
        <v>6.7</v>
      </c>
      <c r="Y78">
        <v>6.8</v>
      </c>
      <c r="Z78">
        <v>7.5</v>
      </c>
      <c r="AA78">
        <v>8.6</v>
      </c>
      <c r="AB78">
        <v>9.6999999999999993</v>
      </c>
      <c r="AC78">
        <v>11.1</v>
      </c>
      <c r="AD78">
        <v>13.3</v>
      </c>
      <c r="AE78">
        <v>17.8</v>
      </c>
      <c r="AF78">
        <v>20.100000000000001</v>
      </c>
      <c r="AG78">
        <v>22</v>
      </c>
      <c r="AH78">
        <v>24.3</v>
      </c>
      <c r="AI78">
        <v>26.2</v>
      </c>
      <c r="AJ78">
        <v>26.3</v>
      </c>
      <c r="AK78">
        <v>27</v>
      </c>
      <c r="AL78">
        <v>28.6</v>
      </c>
      <c r="AM78">
        <v>30.6</v>
      </c>
      <c r="AN78">
        <v>34.700000000000003</v>
      </c>
      <c r="AO78">
        <v>40.4</v>
      </c>
      <c r="AP78">
        <v>46.6</v>
      </c>
      <c r="AQ78">
        <v>52.8</v>
      </c>
      <c r="AR78">
        <v>53.9</v>
      </c>
      <c r="AS78">
        <v>56.7</v>
      </c>
      <c r="AT78">
        <v>58.7</v>
      </c>
      <c r="AU78">
        <v>61.2</v>
      </c>
      <c r="AV78">
        <v>65.5</v>
      </c>
      <c r="AW78">
        <v>69.5</v>
      </c>
      <c r="AX78">
        <v>75.099999999999994</v>
      </c>
      <c r="AY78">
        <v>82</v>
      </c>
      <c r="AZ78">
        <v>84.2</v>
      </c>
      <c r="BA78">
        <v>85.8</v>
      </c>
      <c r="BB78">
        <v>91.6</v>
      </c>
      <c r="BC78">
        <v>98.9</v>
      </c>
      <c r="BD78">
        <v>106.4</v>
      </c>
      <c r="BE78">
        <v>109.9</v>
      </c>
      <c r="BF78">
        <v>116</v>
      </c>
      <c r="BG78">
        <v>123.8</v>
      </c>
      <c r="BH78">
        <v>124.5</v>
      </c>
      <c r="BI78">
        <v>135.1</v>
      </c>
    </row>
    <row r="79" spans="1:61" x14ac:dyDescent="0.2">
      <c r="B79" t="s">
        <v>29</v>
      </c>
    </row>
    <row r="80" spans="1:61" x14ac:dyDescent="0.2">
      <c r="A80">
        <v>45</v>
      </c>
      <c r="B80" t="s">
        <v>19</v>
      </c>
      <c r="C80">
        <v>3.2</v>
      </c>
      <c r="D80">
        <v>3.2</v>
      </c>
      <c r="E80">
        <v>3.6</v>
      </c>
      <c r="F80">
        <v>4.0999999999999996</v>
      </c>
      <c r="G80">
        <v>4.2</v>
      </c>
      <c r="H80">
        <v>4.8</v>
      </c>
      <c r="I80">
        <v>5.2</v>
      </c>
      <c r="J80">
        <v>5.5</v>
      </c>
      <c r="K80">
        <v>5.0999999999999996</v>
      </c>
      <c r="L80">
        <v>5.4</v>
      </c>
      <c r="M80">
        <v>5.9</v>
      </c>
      <c r="N80">
        <v>6.1</v>
      </c>
      <c r="O80">
        <v>6.7</v>
      </c>
      <c r="P80">
        <v>9.1</v>
      </c>
      <c r="Q80">
        <v>10.199999999999999</v>
      </c>
      <c r="R80">
        <v>12.2</v>
      </c>
      <c r="S80">
        <v>12.9</v>
      </c>
      <c r="T80">
        <v>14.3</v>
      </c>
      <c r="U80">
        <v>16.2</v>
      </c>
      <c r="V80">
        <v>18.8</v>
      </c>
      <c r="W80">
        <v>16.100000000000001</v>
      </c>
      <c r="X80">
        <v>16.2</v>
      </c>
      <c r="Y80">
        <v>12.3</v>
      </c>
      <c r="Z80">
        <v>11.6</v>
      </c>
      <c r="AA80">
        <v>12.5</v>
      </c>
      <c r="AB80">
        <v>9.4</v>
      </c>
      <c r="AC80">
        <v>8.4</v>
      </c>
      <c r="AD80">
        <v>8.4</v>
      </c>
      <c r="AE80">
        <v>11.4</v>
      </c>
      <c r="AF80">
        <v>13</v>
      </c>
      <c r="AG80">
        <v>13.6</v>
      </c>
      <c r="AH80">
        <v>12.1</v>
      </c>
      <c r="AI80">
        <v>10.7</v>
      </c>
      <c r="AJ80">
        <v>13.4</v>
      </c>
      <c r="AK80">
        <v>15.3</v>
      </c>
      <c r="AL80">
        <v>16.3</v>
      </c>
      <c r="AM80">
        <v>17.2</v>
      </c>
      <c r="AN80">
        <v>20.2</v>
      </c>
      <c r="AO80">
        <v>19.100000000000001</v>
      </c>
      <c r="AP80">
        <v>15</v>
      </c>
      <c r="AQ80">
        <v>15.7</v>
      </c>
      <c r="AR80">
        <v>15.8</v>
      </c>
      <c r="AS80">
        <v>16.5</v>
      </c>
      <c r="AT80">
        <v>17.2</v>
      </c>
      <c r="AU80">
        <v>19.100000000000001</v>
      </c>
      <c r="AV80">
        <v>19.8</v>
      </c>
      <c r="AW80">
        <v>18.8</v>
      </c>
      <c r="AX80">
        <v>19.899999999999999</v>
      </c>
      <c r="AY80">
        <v>23.6</v>
      </c>
      <c r="AZ80">
        <v>23.3</v>
      </c>
      <c r="BA80">
        <v>23.7</v>
      </c>
      <c r="BB80">
        <v>27.9</v>
      </c>
      <c r="BC80">
        <v>35.799999999999997</v>
      </c>
      <c r="BD80">
        <v>40.1</v>
      </c>
      <c r="BE80">
        <v>47.5</v>
      </c>
      <c r="BF80">
        <v>34.1</v>
      </c>
      <c r="BG80">
        <v>28.1</v>
      </c>
      <c r="BH80">
        <v>32.299999999999997</v>
      </c>
      <c r="BI80">
        <v>36.700000000000003</v>
      </c>
    </row>
    <row r="81" spans="1:61" x14ac:dyDescent="0.2">
      <c r="A81">
        <v>46</v>
      </c>
      <c r="B81" t="s">
        <v>20</v>
      </c>
      <c r="C81">
        <v>2.2999999999999998</v>
      </c>
      <c r="D81">
        <v>2.2999999999999998</v>
      </c>
      <c r="E81">
        <v>2.6</v>
      </c>
      <c r="F81">
        <v>3</v>
      </c>
      <c r="G81">
        <v>3.2</v>
      </c>
      <c r="H81">
        <v>3.8</v>
      </c>
      <c r="I81">
        <v>4.2</v>
      </c>
      <c r="J81">
        <v>4.4000000000000004</v>
      </c>
      <c r="K81">
        <v>4.0999999999999996</v>
      </c>
      <c r="L81">
        <v>4.3</v>
      </c>
      <c r="M81">
        <v>4.7</v>
      </c>
      <c r="N81">
        <v>4.9000000000000004</v>
      </c>
      <c r="O81">
        <v>5.6</v>
      </c>
      <c r="P81">
        <v>7.4</v>
      </c>
      <c r="Q81">
        <v>7.8</v>
      </c>
      <c r="R81">
        <v>9.1</v>
      </c>
      <c r="S81">
        <v>9.6</v>
      </c>
      <c r="T81">
        <v>10.8</v>
      </c>
      <c r="U81">
        <v>12.1</v>
      </c>
      <c r="V81">
        <v>14.1</v>
      </c>
      <c r="W81">
        <v>12</v>
      </c>
      <c r="X81">
        <v>12.6</v>
      </c>
      <c r="Y81">
        <v>9.6</v>
      </c>
      <c r="Z81">
        <v>9.1999999999999993</v>
      </c>
      <c r="AA81">
        <v>10.199999999999999</v>
      </c>
      <c r="AB81">
        <v>8.1</v>
      </c>
      <c r="AC81">
        <v>7.5</v>
      </c>
      <c r="AD81">
        <v>7.2</v>
      </c>
      <c r="AE81">
        <v>9.8000000000000007</v>
      </c>
      <c r="AF81">
        <v>11.5</v>
      </c>
      <c r="AG81">
        <v>12</v>
      </c>
      <c r="AH81">
        <v>10.4</v>
      </c>
      <c r="AI81">
        <v>9.1999999999999993</v>
      </c>
      <c r="AJ81">
        <v>11.3</v>
      </c>
      <c r="AK81">
        <v>13.1</v>
      </c>
      <c r="AL81">
        <v>14.3</v>
      </c>
      <c r="AM81">
        <v>14.8</v>
      </c>
      <c r="AN81">
        <v>17.899999999999999</v>
      </c>
      <c r="AO81">
        <v>17</v>
      </c>
      <c r="AP81">
        <v>12.7</v>
      </c>
      <c r="AQ81">
        <v>12.8</v>
      </c>
      <c r="AR81">
        <v>12.8</v>
      </c>
      <c r="AS81">
        <v>13.5</v>
      </c>
      <c r="AT81">
        <v>14.4</v>
      </c>
      <c r="AU81">
        <v>16.100000000000001</v>
      </c>
      <c r="AV81">
        <v>16.399999999999999</v>
      </c>
      <c r="AW81">
        <v>15.7</v>
      </c>
      <c r="AX81">
        <v>16.5</v>
      </c>
      <c r="AY81">
        <v>18.899999999999999</v>
      </c>
      <c r="AZ81">
        <v>18.8</v>
      </c>
      <c r="BA81">
        <v>19.7</v>
      </c>
      <c r="BB81">
        <v>23.2</v>
      </c>
      <c r="BC81">
        <v>30.4</v>
      </c>
      <c r="BD81">
        <v>34.299999999999997</v>
      </c>
      <c r="BE81">
        <v>40</v>
      </c>
      <c r="BF81">
        <v>28.7</v>
      </c>
      <c r="BG81">
        <v>23</v>
      </c>
      <c r="BH81">
        <v>27.4</v>
      </c>
      <c r="BI81">
        <v>31.5</v>
      </c>
    </row>
    <row r="82" spans="1:61" x14ac:dyDescent="0.2">
      <c r="A82">
        <v>47</v>
      </c>
      <c r="B82" t="s">
        <v>21</v>
      </c>
      <c r="C82">
        <v>0.9</v>
      </c>
      <c r="D82">
        <v>0.8</v>
      </c>
      <c r="E82">
        <v>1</v>
      </c>
      <c r="F82">
        <v>1.1000000000000001</v>
      </c>
      <c r="G82">
        <v>1.1000000000000001</v>
      </c>
      <c r="H82">
        <v>1</v>
      </c>
      <c r="I82">
        <v>1</v>
      </c>
      <c r="J82">
        <v>1.1000000000000001</v>
      </c>
      <c r="K82">
        <v>1.1000000000000001</v>
      </c>
      <c r="L82">
        <v>1.1000000000000001</v>
      </c>
      <c r="M82">
        <v>1.3</v>
      </c>
      <c r="N82">
        <v>1.2</v>
      </c>
      <c r="O82">
        <v>1.1000000000000001</v>
      </c>
      <c r="P82">
        <v>1.7</v>
      </c>
      <c r="Q82">
        <v>2.4</v>
      </c>
      <c r="R82">
        <v>3.1</v>
      </c>
      <c r="S82">
        <v>3.2</v>
      </c>
      <c r="T82">
        <v>3.5</v>
      </c>
      <c r="U82">
        <v>4.2</v>
      </c>
      <c r="V82">
        <v>4.7</v>
      </c>
      <c r="W82">
        <v>4.0999999999999996</v>
      </c>
      <c r="X82">
        <v>3.6</v>
      </c>
      <c r="Y82">
        <v>2.7</v>
      </c>
      <c r="Z82">
        <v>2.4</v>
      </c>
      <c r="AA82">
        <v>2.2999999999999998</v>
      </c>
      <c r="AB82">
        <v>1.3</v>
      </c>
      <c r="AC82">
        <v>0.9</v>
      </c>
      <c r="AD82">
        <v>1.3</v>
      </c>
      <c r="AE82">
        <v>1.5</v>
      </c>
      <c r="AF82">
        <v>1.5</v>
      </c>
      <c r="AG82">
        <v>1.6</v>
      </c>
      <c r="AH82">
        <v>1.6</v>
      </c>
      <c r="AI82">
        <v>1.3</v>
      </c>
      <c r="AJ82">
        <v>1.9</v>
      </c>
      <c r="AK82">
        <v>2</v>
      </c>
      <c r="AL82">
        <v>1.9</v>
      </c>
      <c r="AM82">
        <v>2.2999999999999998</v>
      </c>
      <c r="AN82">
        <v>2.1</v>
      </c>
      <c r="AO82">
        <v>2</v>
      </c>
      <c r="AP82">
        <v>2.2999999999999998</v>
      </c>
      <c r="AQ82">
        <v>2.8</v>
      </c>
      <c r="AR82">
        <v>3</v>
      </c>
      <c r="AS82">
        <v>2.9</v>
      </c>
      <c r="AT82">
        <v>2.8</v>
      </c>
      <c r="AU82">
        <v>3</v>
      </c>
      <c r="AV82">
        <v>3.3</v>
      </c>
      <c r="AW82">
        <v>3.1</v>
      </c>
      <c r="AX82">
        <v>3.4</v>
      </c>
      <c r="AY82">
        <v>4.5999999999999996</v>
      </c>
      <c r="AZ82">
        <v>4.4000000000000004</v>
      </c>
      <c r="BA82">
        <v>3.9</v>
      </c>
      <c r="BB82">
        <v>4.7</v>
      </c>
      <c r="BC82">
        <v>5.4</v>
      </c>
      <c r="BD82">
        <v>5.8</v>
      </c>
      <c r="BE82">
        <v>7.4</v>
      </c>
      <c r="BF82">
        <v>5.4</v>
      </c>
      <c r="BG82">
        <v>5.0999999999999996</v>
      </c>
      <c r="BH82">
        <v>4.9000000000000004</v>
      </c>
      <c r="BI82">
        <v>5.0999999999999996</v>
      </c>
    </row>
    <row r="83" spans="1:61" x14ac:dyDescent="0.2">
      <c r="A83">
        <v>48</v>
      </c>
      <c r="B83" t="s">
        <v>22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0.1</v>
      </c>
      <c r="AH83">
        <v>0.1</v>
      </c>
      <c r="AI83">
        <v>0.1</v>
      </c>
      <c r="AJ83">
        <v>0.2</v>
      </c>
      <c r="AK83">
        <v>0.1</v>
      </c>
      <c r="AL83">
        <v>0.1</v>
      </c>
      <c r="AM83">
        <v>0.1</v>
      </c>
      <c r="AN83">
        <v>0.2</v>
      </c>
      <c r="AO83">
        <v>0.1</v>
      </c>
      <c r="AP83">
        <v>0.1</v>
      </c>
      <c r="AQ83">
        <v>0.1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</row>
    <row r="84" spans="1:61" x14ac:dyDescent="0.2">
      <c r="A84">
        <v>49</v>
      </c>
      <c r="B84" t="s">
        <v>23</v>
      </c>
      <c r="C84">
        <v>0.5</v>
      </c>
      <c r="D84">
        <v>0.5</v>
      </c>
      <c r="E84">
        <v>0.5</v>
      </c>
      <c r="F84">
        <v>0.5</v>
      </c>
      <c r="G84">
        <v>0.5</v>
      </c>
      <c r="H84">
        <v>0.6</v>
      </c>
      <c r="I84">
        <v>0.6</v>
      </c>
      <c r="J84">
        <v>0.5</v>
      </c>
      <c r="K84">
        <v>0.6</v>
      </c>
      <c r="L84">
        <v>0.6</v>
      </c>
      <c r="M84">
        <v>0.6</v>
      </c>
      <c r="N84">
        <v>0.6</v>
      </c>
      <c r="O84">
        <v>0.7</v>
      </c>
      <c r="P84">
        <v>0.8</v>
      </c>
      <c r="Q84">
        <v>1</v>
      </c>
      <c r="R84">
        <v>1.1000000000000001</v>
      </c>
      <c r="S84">
        <v>1.1000000000000001</v>
      </c>
      <c r="T84">
        <v>1.2</v>
      </c>
      <c r="U84">
        <v>2</v>
      </c>
      <c r="V84">
        <v>2.1</v>
      </c>
      <c r="W84">
        <v>2.2000000000000002</v>
      </c>
      <c r="X84">
        <v>2.4</v>
      </c>
      <c r="Y84">
        <v>2.2000000000000002</v>
      </c>
      <c r="Z84">
        <v>2.2000000000000002</v>
      </c>
      <c r="AA84">
        <v>2.6</v>
      </c>
      <c r="AB84">
        <v>2.8</v>
      </c>
      <c r="AC84">
        <v>2.7</v>
      </c>
      <c r="AD84">
        <v>2.8</v>
      </c>
      <c r="AE84">
        <v>5.3</v>
      </c>
      <c r="AF84">
        <v>5.8</v>
      </c>
      <c r="AG84">
        <v>6</v>
      </c>
      <c r="AH84">
        <v>6.2</v>
      </c>
      <c r="AI84">
        <v>6.5</v>
      </c>
      <c r="AJ84">
        <v>6.7</v>
      </c>
      <c r="AK84">
        <v>7.7</v>
      </c>
      <c r="AL84">
        <v>9.1999999999999993</v>
      </c>
      <c r="AM84">
        <v>10.6</v>
      </c>
      <c r="AN84">
        <v>11.6</v>
      </c>
      <c r="AO84">
        <v>13.9</v>
      </c>
      <c r="AP84">
        <v>15.8</v>
      </c>
      <c r="AQ84">
        <v>18.5</v>
      </c>
      <c r="AR84">
        <v>20.2</v>
      </c>
      <c r="AS84">
        <v>19.8</v>
      </c>
      <c r="AT84">
        <v>18.5</v>
      </c>
      <c r="AU84">
        <v>18.899999999999999</v>
      </c>
      <c r="AV84">
        <v>20.9</v>
      </c>
      <c r="AW84">
        <v>21.9</v>
      </c>
      <c r="AX84">
        <v>24.2</v>
      </c>
      <c r="AY84">
        <v>26.2</v>
      </c>
      <c r="AZ84">
        <v>23</v>
      </c>
      <c r="BA84">
        <v>23.8</v>
      </c>
      <c r="BB84">
        <v>26.9</v>
      </c>
      <c r="BC84">
        <v>31.1</v>
      </c>
      <c r="BD84">
        <v>33.4</v>
      </c>
      <c r="BE84">
        <v>33.4</v>
      </c>
      <c r="BF84">
        <v>33.5</v>
      </c>
      <c r="BG84">
        <v>33.6</v>
      </c>
      <c r="BH84">
        <v>34.4</v>
      </c>
      <c r="BI84">
        <v>36.299999999999997</v>
      </c>
    </row>
    <row r="85" spans="1:61" x14ac:dyDescent="0.2">
      <c r="A85">
        <v>50</v>
      </c>
      <c r="B85" t="s">
        <v>20</v>
      </c>
      <c r="C85">
        <v>0.3</v>
      </c>
      <c r="D85">
        <v>0.3</v>
      </c>
      <c r="E85">
        <v>0.3</v>
      </c>
      <c r="F85">
        <v>0.3</v>
      </c>
      <c r="G85">
        <v>0.3</v>
      </c>
      <c r="H85">
        <v>0.4</v>
      </c>
      <c r="I85">
        <v>0.4</v>
      </c>
      <c r="J85">
        <v>0.3</v>
      </c>
      <c r="K85">
        <v>0.3</v>
      </c>
      <c r="L85">
        <v>0.4</v>
      </c>
      <c r="M85">
        <v>0.4</v>
      </c>
      <c r="N85">
        <v>0.4</v>
      </c>
      <c r="O85">
        <v>0.4</v>
      </c>
      <c r="P85">
        <v>0.5</v>
      </c>
      <c r="Q85">
        <v>0.6</v>
      </c>
      <c r="R85">
        <v>0.6</v>
      </c>
      <c r="S85">
        <v>0.6</v>
      </c>
      <c r="T85">
        <v>0.7</v>
      </c>
      <c r="U85">
        <v>1.1000000000000001</v>
      </c>
      <c r="V85">
        <v>1.2</v>
      </c>
      <c r="W85">
        <v>1.2</v>
      </c>
      <c r="X85">
        <v>1.3</v>
      </c>
      <c r="Y85">
        <v>1.3</v>
      </c>
      <c r="Z85">
        <v>1.3</v>
      </c>
      <c r="AA85">
        <v>1.5</v>
      </c>
      <c r="AB85">
        <v>1.7</v>
      </c>
      <c r="AC85">
        <v>1.6</v>
      </c>
      <c r="AD85">
        <v>1.7</v>
      </c>
      <c r="AE85">
        <v>1.7</v>
      </c>
      <c r="AF85">
        <v>1.9</v>
      </c>
      <c r="AG85">
        <v>1.9</v>
      </c>
      <c r="AH85">
        <v>1.9</v>
      </c>
      <c r="AI85">
        <v>2</v>
      </c>
      <c r="AJ85">
        <v>2.2999999999999998</v>
      </c>
      <c r="AK85">
        <v>2.9</v>
      </c>
      <c r="AL85">
        <v>3.6</v>
      </c>
      <c r="AM85">
        <v>4</v>
      </c>
      <c r="AN85">
        <v>4.3</v>
      </c>
      <c r="AO85">
        <v>5.6</v>
      </c>
      <c r="AP85">
        <v>6.6</v>
      </c>
      <c r="AQ85">
        <v>7.9</v>
      </c>
      <c r="AR85">
        <v>8.5</v>
      </c>
      <c r="AS85">
        <v>9.1</v>
      </c>
      <c r="AT85">
        <v>8.5</v>
      </c>
      <c r="AU85">
        <v>8.4</v>
      </c>
      <c r="AV85">
        <v>9.3000000000000007</v>
      </c>
      <c r="AW85">
        <v>9.5</v>
      </c>
      <c r="AX85">
        <v>10</v>
      </c>
      <c r="AY85">
        <v>11.5</v>
      </c>
      <c r="AZ85">
        <v>9.5</v>
      </c>
      <c r="BA85">
        <v>10.5</v>
      </c>
      <c r="BB85">
        <v>12.6</v>
      </c>
      <c r="BC85">
        <v>14.9</v>
      </c>
      <c r="BD85">
        <v>15.8</v>
      </c>
      <c r="BE85">
        <v>15.4</v>
      </c>
      <c r="BF85">
        <v>15.2</v>
      </c>
      <c r="BG85">
        <v>15</v>
      </c>
      <c r="BH85">
        <v>15.1</v>
      </c>
      <c r="BI85">
        <v>16.100000000000001</v>
      </c>
    </row>
    <row r="86" spans="1:61" x14ac:dyDescent="0.2">
      <c r="A86">
        <v>51</v>
      </c>
      <c r="B86" t="s">
        <v>21</v>
      </c>
      <c r="C86">
        <v>0.1</v>
      </c>
      <c r="D86">
        <v>0.1</v>
      </c>
      <c r="E86">
        <v>0.1</v>
      </c>
      <c r="F86">
        <v>0.1</v>
      </c>
      <c r="G86">
        <v>0.1</v>
      </c>
      <c r="H86">
        <v>0.1</v>
      </c>
      <c r="I86">
        <v>0.1</v>
      </c>
      <c r="J86">
        <v>0.1</v>
      </c>
      <c r="K86">
        <v>0.1</v>
      </c>
      <c r="L86">
        <v>0.1</v>
      </c>
      <c r="M86">
        <v>0.1</v>
      </c>
      <c r="N86">
        <v>0.1</v>
      </c>
      <c r="O86">
        <v>0.1</v>
      </c>
      <c r="P86">
        <v>0.1</v>
      </c>
      <c r="Q86">
        <v>0.2</v>
      </c>
      <c r="R86">
        <v>0.2</v>
      </c>
      <c r="S86">
        <v>0.2</v>
      </c>
      <c r="T86">
        <v>0.3</v>
      </c>
      <c r="U86">
        <v>0.5</v>
      </c>
      <c r="V86">
        <v>0.5</v>
      </c>
      <c r="W86">
        <v>0.4</v>
      </c>
      <c r="X86">
        <v>0.4</v>
      </c>
      <c r="Y86">
        <v>0.3</v>
      </c>
      <c r="Z86">
        <v>0.3</v>
      </c>
      <c r="AA86">
        <v>0.3</v>
      </c>
      <c r="AB86">
        <v>0.3</v>
      </c>
      <c r="AC86">
        <v>0.3</v>
      </c>
      <c r="AD86">
        <v>0.4</v>
      </c>
      <c r="AE86">
        <v>0.4</v>
      </c>
      <c r="AF86">
        <v>0.4</v>
      </c>
      <c r="AG86">
        <v>0.4</v>
      </c>
      <c r="AH86">
        <v>0.4</v>
      </c>
      <c r="AI86">
        <v>0.4</v>
      </c>
      <c r="AJ86">
        <v>0.4</v>
      </c>
      <c r="AK86">
        <v>0.4</v>
      </c>
      <c r="AL86">
        <v>0.6</v>
      </c>
      <c r="AM86">
        <v>0.8</v>
      </c>
      <c r="AN86">
        <v>0.9</v>
      </c>
      <c r="AO86">
        <v>1</v>
      </c>
      <c r="AP86">
        <v>1.3</v>
      </c>
      <c r="AQ86">
        <v>1.6</v>
      </c>
      <c r="AR86">
        <v>2.1</v>
      </c>
      <c r="AS86">
        <v>1.8</v>
      </c>
      <c r="AT86">
        <v>1.2</v>
      </c>
      <c r="AU86">
        <v>1.3</v>
      </c>
      <c r="AV86">
        <v>1.5</v>
      </c>
      <c r="AW86">
        <v>1.5</v>
      </c>
      <c r="AX86">
        <v>2.2000000000000002</v>
      </c>
      <c r="AY86">
        <v>2</v>
      </c>
      <c r="AZ86">
        <v>1.8</v>
      </c>
      <c r="BA86">
        <v>1.6</v>
      </c>
      <c r="BB86">
        <v>1.9</v>
      </c>
      <c r="BC86">
        <v>3.1</v>
      </c>
      <c r="BD86">
        <v>3.3</v>
      </c>
      <c r="BE86">
        <v>3.3</v>
      </c>
      <c r="BF86">
        <v>3.2</v>
      </c>
      <c r="BG86">
        <v>2.9</v>
      </c>
      <c r="BH86">
        <v>3</v>
      </c>
      <c r="BI86">
        <v>3</v>
      </c>
    </row>
    <row r="87" spans="1:61" x14ac:dyDescent="0.2">
      <c r="A87">
        <v>52</v>
      </c>
      <c r="B87" t="s">
        <v>22</v>
      </c>
      <c r="C87">
        <v>0.1</v>
      </c>
      <c r="D87">
        <v>0.1</v>
      </c>
      <c r="E87">
        <v>0.1</v>
      </c>
      <c r="F87">
        <v>0.1</v>
      </c>
      <c r="G87">
        <v>0.1</v>
      </c>
      <c r="H87">
        <v>0.1</v>
      </c>
      <c r="I87">
        <v>0.1</v>
      </c>
      <c r="J87">
        <v>0.1</v>
      </c>
      <c r="K87">
        <v>0.1</v>
      </c>
      <c r="L87">
        <v>0.1</v>
      </c>
      <c r="M87">
        <v>0.2</v>
      </c>
      <c r="N87">
        <v>0.2</v>
      </c>
      <c r="O87">
        <v>0.2</v>
      </c>
      <c r="P87">
        <v>0.2</v>
      </c>
      <c r="Q87">
        <v>0.2</v>
      </c>
      <c r="R87">
        <v>0.2</v>
      </c>
      <c r="S87">
        <v>0.3</v>
      </c>
      <c r="T87">
        <v>0.2</v>
      </c>
      <c r="U87">
        <v>0.4</v>
      </c>
      <c r="V87">
        <v>0.5</v>
      </c>
      <c r="W87">
        <v>0.5</v>
      </c>
      <c r="X87">
        <v>0.6</v>
      </c>
      <c r="Y87">
        <v>0.5</v>
      </c>
      <c r="Z87">
        <v>0.6</v>
      </c>
      <c r="AA87">
        <v>0.7</v>
      </c>
      <c r="AB87">
        <v>0.8</v>
      </c>
      <c r="AC87">
        <v>0.8</v>
      </c>
      <c r="AD87">
        <v>0.8</v>
      </c>
      <c r="AE87">
        <v>3.2</v>
      </c>
      <c r="AF87">
        <v>3.5</v>
      </c>
      <c r="AG87">
        <v>3.7</v>
      </c>
      <c r="AH87">
        <v>3.9</v>
      </c>
      <c r="AI87">
        <v>4.0999999999999996</v>
      </c>
      <c r="AJ87">
        <v>4</v>
      </c>
      <c r="AK87">
        <v>4.4000000000000004</v>
      </c>
      <c r="AL87">
        <v>5</v>
      </c>
      <c r="AM87">
        <v>5.8</v>
      </c>
      <c r="AN87">
        <v>6.5</v>
      </c>
      <c r="AO87">
        <v>7.3</v>
      </c>
      <c r="AP87">
        <v>7.9</v>
      </c>
      <c r="AQ87">
        <v>9</v>
      </c>
      <c r="AR87">
        <v>9.6</v>
      </c>
      <c r="AS87">
        <v>8.9</v>
      </c>
      <c r="AT87">
        <v>8.8000000000000007</v>
      </c>
      <c r="AU87">
        <v>9.1999999999999993</v>
      </c>
      <c r="AV87">
        <v>10.1</v>
      </c>
      <c r="AW87">
        <v>10.9</v>
      </c>
      <c r="AX87">
        <v>12</v>
      </c>
      <c r="AY87">
        <v>12.7</v>
      </c>
      <c r="AZ87">
        <v>11.7</v>
      </c>
      <c r="BA87">
        <v>11.8</v>
      </c>
      <c r="BB87">
        <v>12.4</v>
      </c>
      <c r="BC87">
        <v>13.1</v>
      </c>
      <c r="BD87">
        <v>14.3</v>
      </c>
      <c r="BE87">
        <v>14.8</v>
      </c>
      <c r="BF87">
        <v>15.1</v>
      </c>
      <c r="BG87">
        <v>15.8</v>
      </c>
      <c r="BH87">
        <v>16.2</v>
      </c>
      <c r="BI87">
        <v>17.2</v>
      </c>
    </row>
    <row r="88" spans="1:61" x14ac:dyDescent="0.2">
      <c r="A88">
        <v>53</v>
      </c>
      <c r="B88" t="s">
        <v>24</v>
      </c>
      <c r="C88">
        <v>10.9</v>
      </c>
      <c r="D88">
        <v>11.3</v>
      </c>
      <c r="E88">
        <v>12.4</v>
      </c>
      <c r="F88">
        <v>12.8</v>
      </c>
      <c r="G88">
        <v>14.2</v>
      </c>
      <c r="H88">
        <v>16.2</v>
      </c>
      <c r="I88">
        <v>17.2</v>
      </c>
      <c r="J88">
        <v>16.7</v>
      </c>
      <c r="K88">
        <v>17.600000000000001</v>
      </c>
      <c r="L88">
        <v>20.399999999999999</v>
      </c>
      <c r="M88">
        <v>21.4</v>
      </c>
      <c r="N88">
        <v>23.2</v>
      </c>
      <c r="O88">
        <v>25.8</v>
      </c>
      <c r="P88">
        <v>29.4</v>
      </c>
      <c r="Q88">
        <v>28.2</v>
      </c>
      <c r="R88">
        <v>27.9</v>
      </c>
      <c r="S88">
        <v>31</v>
      </c>
      <c r="T88">
        <v>36.200000000000003</v>
      </c>
      <c r="U88">
        <v>44.5</v>
      </c>
      <c r="V88">
        <v>55.4</v>
      </c>
      <c r="W88">
        <v>60.4</v>
      </c>
      <c r="X88">
        <v>77.900000000000006</v>
      </c>
      <c r="Y88">
        <v>83.1</v>
      </c>
      <c r="Z88">
        <v>78.900000000000006</v>
      </c>
      <c r="AA88">
        <v>92.4</v>
      </c>
      <c r="AB88">
        <v>105.2</v>
      </c>
      <c r="AC88">
        <v>105.2</v>
      </c>
      <c r="AD88">
        <v>114.1</v>
      </c>
      <c r="AE88">
        <v>121.3</v>
      </c>
      <c r="AF88">
        <v>123.9</v>
      </c>
      <c r="AG88">
        <v>112.1</v>
      </c>
      <c r="AH88">
        <v>106.9</v>
      </c>
      <c r="AI88">
        <v>105.2</v>
      </c>
      <c r="AJ88">
        <v>113.8</v>
      </c>
      <c r="AK88">
        <v>119.4</v>
      </c>
      <c r="AL88">
        <v>126.7</v>
      </c>
      <c r="AM88">
        <v>134</v>
      </c>
      <c r="AN88">
        <v>151.69999999999999</v>
      </c>
      <c r="AO88">
        <v>175.8</v>
      </c>
      <c r="AP88">
        <v>196.8</v>
      </c>
      <c r="AQ88">
        <v>218.8</v>
      </c>
      <c r="AR88">
        <v>219.8</v>
      </c>
      <c r="AS88">
        <v>227.7</v>
      </c>
      <c r="AT88">
        <v>233.7</v>
      </c>
      <c r="AU88">
        <v>249.8</v>
      </c>
      <c r="AV88">
        <v>270.89999999999998</v>
      </c>
      <c r="AW88">
        <v>306.3</v>
      </c>
      <c r="AX88">
        <v>340.1</v>
      </c>
      <c r="AY88">
        <v>354.1</v>
      </c>
      <c r="AZ88">
        <v>309.5</v>
      </c>
      <c r="BA88">
        <v>297.3</v>
      </c>
      <c r="BB88">
        <v>309.39999999999998</v>
      </c>
      <c r="BC88">
        <v>333.6</v>
      </c>
      <c r="BD88">
        <v>347.8</v>
      </c>
      <c r="BE88">
        <v>368.2</v>
      </c>
      <c r="BF88">
        <v>389.8</v>
      </c>
      <c r="BG88">
        <v>407.6</v>
      </c>
      <c r="BH88">
        <v>422.5</v>
      </c>
      <c r="BI88">
        <v>452.4</v>
      </c>
    </row>
    <row r="89" spans="1:61" x14ac:dyDescent="0.2">
      <c r="A89">
        <v>54</v>
      </c>
      <c r="B89" t="s">
        <v>20</v>
      </c>
      <c r="C89">
        <v>5</v>
      </c>
      <c r="D89">
        <v>4.9000000000000004</v>
      </c>
      <c r="E89">
        <v>5.3</v>
      </c>
      <c r="F89">
        <v>5.6</v>
      </c>
      <c r="G89">
        <v>6.3</v>
      </c>
      <c r="H89">
        <v>6.9</v>
      </c>
      <c r="I89">
        <v>7.8</v>
      </c>
      <c r="J89">
        <v>7.5</v>
      </c>
      <c r="K89">
        <v>8.3000000000000007</v>
      </c>
      <c r="L89">
        <v>9.5</v>
      </c>
      <c r="M89">
        <v>9.9</v>
      </c>
      <c r="N89">
        <v>10.3</v>
      </c>
      <c r="O89">
        <v>11.6</v>
      </c>
      <c r="P89">
        <v>13.6</v>
      </c>
      <c r="Q89">
        <v>14</v>
      </c>
      <c r="R89">
        <v>13.8</v>
      </c>
      <c r="S89">
        <v>15.7</v>
      </c>
      <c r="T89">
        <v>18.600000000000001</v>
      </c>
      <c r="U89">
        <v>23.3</v>
      </c>
      <c r="V89">
        <v>26.9</v>
      </c>
      <c r="W89">
        <v>26.9</v>
      </c>
      <c r="X89">
        <v>31.9</v>
      </c>
      <c r="Y89">
        <v>31.5</v>
      </c>
      <c r="Z89">
        <v>32.9</v>
      </c>
      <c r="AA89">
        <v>38.6</v>
      </c>
      <c r="AB89">
        <v>41.9</v>
      </c>
      <c r="AC89">
        <v>43.3</v>
      </c>
      <c r="AD89">
        <v>46.3</v>
      </c>
      <c r="AE89">
        <v>50.1</v>
      </c>
      <c r="AF89">
        <v>51.3</v>
      </c>
      <c r="AG89">
        <v>44.7</v>
      </c>
      <c r="AH89">
        <v>45.1</v>
      </c>
      <c r="AI89">
        <v>46.9</v>
      </c>
      <c r="AJ89">
        <v>50.5</v>
      </c>
      <c r="AK89">
        <v>55.6</v>
      </c>
      <c r="AL89">
        <v>57.8</v>
      </c>
      <c r="AM89">
        <v>60.3</v>
      </c>
      <c r="AN89">
        <v>65.3</v>
      </c>
      <c r="AO89">
        <v>76</v>
      </c>
      <c r="AP89">
        <v>87.6</v>
      </c>
      <c r="AQ89">
        <v>97.4</v>
      </c>
      <c r="AR89">
        <v>97.4</v>
      </c>
      <c r="AS89">
        <v>102.1</v>
      </c>
      <c r="AT89">
        <v>105.9</v>
      </c>
      <c r="AU89">
        <v>116.3</v>
      </c>
      <c r="AV89">
        <v>127.7</v>
      </c>
      <c r="AW89">
        <v>140.4</v>
      </c>
      <c r="AX89">
        <v>149.1</v>
      </c>
      <c r="AY89">
        <v>145.30000000000001</v>
      </c>
      <c r="AZ89">
        <v>122.3</v>
      </c>
      <c r="BA89">
        <v>135.1</v>
      </c>
      <c r="BB89">
        <v>143.5</v>
      </c>
      <c r="BC89">
        <v>151.69999999999999</v>
      </c>
      <c r="BD89">
        <v>158.69999999999999</v>
      </c>
      <c r="BE89">
        <v>163.9</v>
      </c>
      <c r="BF89">
        <v>169.4</v>
      </c>
      <c r="BG89">
        <v>171.9</v>
      </c>
      <c r="BH89">
        <v>177.7</v>
      </c>
      <c r="BI89">
        <v>190.8</v>
      </c>
    </row>
    <row r="90" spans="1:61" x14ac:dyDescent="0.2">
      <c r="A90">
        <v>55</v>
      </c>
      <c r="B90" t="s">
        <v>21</v>
      </c>
      <c r="C90">
        <v>5</v>
      </c>
      <c r="D90">
        <v>5.4</v>
      </c>
      <c r="E90">
        <v>6</v>
      </c>
      <c r="F90">
        <v>6</v>
      </c>
      <c r="G90">
        <v>6.7</v>
      </c>
      <c r="H90">
        <v>8</v>
      </c>
      <c r="I90">
        <v>8.1</v>
      </c>
      <c r="J90">
        <v>7.8</v>
      </c>
      <c r="K90">
        <v>7.8</v>
      </c>
      <c r="L90">
        <v>9.3000000000000007</v>
      </c>
      <c r="M90">
        <v>9.8000000000000007</v>
      </c>
      <c r="N90">
        <v>11</v>
      </c>
      <c r="O90">
        <v>12.4</v>
      </c>
      <c r="P90">
        <v>13.9</v>
      </c>
      <c r="Q90">
        <v>12.1</v>
      </c>
      <c r="R90">
        <v>11.8</v>
      </c>
      <c r="S90">
        <v>12.5</v>
      </c>
      <c r="T90">
        <v>14.7</v>
      </c>
      <c r="U90">
        <v>17.7</v>
      </c>
      <c r="V90">
        <v>23.9</v>
      </c>
      <c r="W90">
        <v>28.4</v>
      </c>
      <c r="X90">
        <v>40</v>
      </c>
      <c r="Y90">
        <v>45.3</v>
      </c>
      <c r="Z90">
        <v>39</v>
      </c>
      <c r="AA90">
        <v>45.9</v>
      </c>
      <c r="AB90">
        <v>54.3</v>
      </c>
      <c r="AC90">
        <v>51.6</v>
      </c>
      <c r="AD90">
        <v>55.3</v>
      </c>
      <c r="AE90">
        <v>56.7</v>
      </c>
      <c r="AF90">
        <v>56.1</v>
      </c>
      <c r="AG90">
        <v>49.1</v>
      </c>
      <c r="AH90">
        <v>41.6</v>
      </c>
      <c r="AI90">
        <v>36.299999999999997</v>
      </c>
      <c r="AJ90">
        <v>41.2</v>
      </c>
      <c r="AK90">
        <v>41.3</v>
      </c>
      <c r="AL90">
        <v>45.6</v>
      </c>
      <c r="AM90">
        <v>49.1</v>
      </c>
      <c r="AN90">
        <v>58.3</v>
      </c>
      <c r="AO90">
        <v>66.8</v>
      </c>
      <c r="AP90">
        <v>70.7</v>
      </c>
      <c r="AQ90">
        <v>77.7</v>
      </c>
      <c r="AR90">
        <v>78.2</v>
      </c>
      <c r="AS90">
        <v>77.7</v>
      </c>
      <c r="AT90">
        <v>77.900000000000006</v>
      </c>
      <c r="AU90">
        <v>81.599999999999994</v>
      </c>
      <c r="AV90">
        <v>87.8</v>
      </c>
      <c r="AW90">
        <v>107.3</v>
      </c>
      <c r="AX90">
        <v>127.8</v>
      </c>
      <c r="AY90">
        <v>139.6</v>
      </c>
      <c r="AZ90">
        <v>114.8</v>
      </c>
      <c r="BA90">
        <v>88.3</v>
      </c>
      <c r="BB90">
        <v>86.7</v>
      </c>
      <c r="BC90">
        <v>96.3</v>
      </c>
      <c r="BD90">
        <v>97.1</v>
      </c>
      <c r="BE90">
        <v>109.2</v>
      </c>
      <c r="BF90">
        <v>119.4</v>
      </c>
      <c r="BG90">
        <v>127.7</v>
      </c>
      <c r="BH90">
        <v>136.6</v>
      </c>
      <c r="BI90">
        <v>143.69999999999999</v>
      </c>
    </row>
    <row r="91" spans="1:61" x14ac:dyDescent="0.2">
      <c r="A91">
        <v>56</v>
      </c>
      <c r="B91" t="s">
        <v>22</v>
      </c>
      <c r="C91">
        <v>0.9</v>
      </c>
      <c r="D91">
        <v>1.1000000000000001</v>
      </c>
      <c r="E91">
        <v>1.1000000000000001</v>
      </c>
      <c r="F91">
        <v>1.2</v>
      </c>
      <c r="G91">
        <v>1.2</v>
      </c>
      <c r="H91">
        <v>1.3</v>
      </c>
      <c r="I91">
        <v>1.3</v>
      </c>
      <c r="J91">
        <v>1.4</v>
      </c>
      <c r="K91">
        <v>1.5</v>
      </c>
      <c r="L91">
        <v>1.6</v>
      </c>
      <c r="M91">
        <v>1.8</v>
      </c>
      <c r="N91">
        <v>1.8</v>
      </c>
      <c r="O91">
        <v>1.9</v>
      </c>
      <c r="P91">
        <v>2</v>
      </c>
      <c r="Q91">
        <v>2.1</v>
      </c>
      <c r="R91">
        <v>2.2999999999999998</v>
      </c>
      <c r="S91">
        <v>2.8</v>
      </c>
      <c r="T91">
        <v>2.9</v>
      </c>
      <c r="U91">
        <v>3.6</v>
      </c>
      <c r="V91">
        <v>4.5</v>
      </c>
      <c r="W91">
        <v>5.0999999999999996</v>
      </c>
      <c r="X91">
        <v>6.1</v>
      </c>
      <c r="Y91">
        <v>6.3</v>
      </c>
      <c r="Z91">
        <v>6.9</v>
      </c>
      <c r="AA91">
        <v>7.9</v>
      </c>
      <c r="AB91">
        <v>8.9</v>
      </c>
      <c r="AC91">
        <v>10.4</v>
      </c>
      <c r="AD91">
        <v>12.5</v>
      </c>
      <c r="AE91">
        <v>14.6</v>
      </c>
      <c r="AF91">
        <v>16.600000000000001</v>
      </c>
      <c r="AG91">
        <v>18.2</v>
      </c>
      <c r="AH91">
        <v>20.3</v>
      </c>
      <c r="AI91">
        <v>22</v>
      </c>
      <c r="AJ91">
        <v>22.2</v>
      </c>
      <c r="AK91">
        <v>22.5</v>
      </c>
      <c r="AL91">
        <v>23.4</v>
      </c>
      <c r="AM91">
        <v>24.7</v>
      </c>
      <c r="AN91">
        <v>28</v>
      </c>
      <c r="AO91">
        <v>33</v>
      </c>
      <c r="AP91">
        <v>38.6</v>
      </c>
      <c r="AQ91">
        <v>43.7</v>
      </c>
      <c r="AR91">
        <v>44.2</v>
      </c>
      <c r="AS91">
        <v>47.9</v>
      </c>
      <c r="AT91">
        <v>49.9</v>
      </c>
      <c r="AU91">
        <v>52</v>
      </c>
      <c r="AV91">
        <v>55.4</v>
      </c>
      <c r="AW91">
        <v>58.6</v>
      </c>
      <c r="AX91">
        <v>63.1</v>
      </c>
      <c r="AY91">
        <v>69.2</v>
      </c>
      <c r="AZ91">
        <v>72.400000000000006</v>
      </c>
      <c r="BA91">
        <v>74</v>
      </c>
      <c r="BB91">
        <v>79.2</v>
      </c>
      <c r="BC91">
        <v>85.7</v>
      </c>
      <c r="BD91">
        <v>92.1</v>
      </c>
      <c r="BE91">
        <v>95.1</v>
      </c>
      <c r="BF91">
        <v>100.9</v>
      </c>
      <c r="BG91">
        <v>108</v>
      </c>
      <c r="BH91">
        <v>108.3</v>
      </c>
      <c r="BI91">
        <v>117.8</v>
      </c>
    </row>
    <row r="92" spans="1:61" x14ac:dyDescent="0.2">
      <c r="B92" t="s">
        <v>30</v>
      </c>
    </row>
    <row r="93" spans="1:61" x14ac:dyDescent="0.2">
      <c r="A93">
        <v>57</v>
      </c>
      <c r="B93" t="s">
        <v>31</v>
      </c>
      <c r="C93">
        <v>6.4</v>
      </c>
      <c r="D93">
        <v>6.3</v>
      </c>
      <c r="E93">
        <v>7</v>
      </c>
      <c r="F93">
        <v>7.6</v>
      </c>
      <c r="G93">
        <v>8.1</v>
      </c>
      <c r="H93">
        <v>9.1</v>
      </c>
      <c r="I93">
        <v>9.6999999999999993</v>
      </c>
      <c r="J93">
        <v>9.5</v>
      </c>
      <c r="K93">
        <v>9.6999999999999993</v>
      </c>
      <c r="L93">
        <v>10.8</v>
      </c>
      <c r="M93">
        <v>11.4</v>
      </c>
      <c r="N93">
        <v>12</v>
      </c>
      <c r="O93">
        <v>13</v>
      </c>
      <c r="P93">
        <v>16.600000000000001</v>
      </c>
      <c r="Q93">
        <v>17.2</v>
      </c>
      <c r="R93">
        <v>18.2</v>
      </c>
      <c r="S93">
        <v>19.899999999999999</v>
      </c>
      <c r="T93">
        <v>23</v>
      </c>
      <c r="U93">
        <v>29.4</v>
      </c>
      <c r="V93">
        <v>34.299999999999997</v>
      </c>
      <c r="W93">
        <v>33.9</v>
      </c>
      <c r="X93">
        <v>40.9</v>
      </c>
      <c r="Y93">
        <v>37.9</v>
      </c>
      <c r="Z93">
        <v>35.200000000000003</v>
      </c>
      <c r="AA93">
        <v>39.9</v>
      </c>
      <c r="AB93">
        <v>40.1</v>
      </c>
      <c r="AC93">
        <v>39.200000000000003</v>
      </c>
      <c r="AD93">
        <v>41.6</v>
      </c>
      <c r="AE93">
        <v>45</v>
      </c>
      <c r="AF93">
        <v>45.9</v>
      </c>
      <c r="AG93">
        <v>40.700000000000003</v>
      </c>
      <c r="AH93">
        <v>37.799999999999997</v>
      </c>
      <c r="AI93">
        <v>37.5</v>
      </c>
      <c r="AJ93">
        <v>43.7</v>
      </c>
      <c r="AK93">
        <v>48.7</v>
      </c>
      <c r="AL93">
        <v>51.6</v>
      </c>
      <c r="AM93">
        <v>54</v>
      </c>
      <c r="AN93">
        <v>58.4</v>
      </c>
      <c r="AO93">
        <v>59.7</v>
      </c>
      <c r="AP93">
        <v>59.4</v>
      </c>
      <c r="AQ93">
        <v>60</v>
      </c>
      <c r="AR93">
        <v>55</v>
      </c>
      <c r="AS93">
        <v>52.7</v>
      </c>
      <c r="AT93">
        <v>53.2</v>
      </c>
      <c r="AU93">
        <v>56.3</v>
      </c>
      <c r="AV93">
        <v>60.1</v>
      </c>
      <c r="AW93">
        <v>62.2</v>
      </c>
      <c r="AX93">
        <v>64.099999999999994</v>
      </c>
      <c r="AY93">
        <v>65</v>
      </c>
      <c r="AZ93">
        <v>54.1</v>
      </c>
      <c r="BA93">
        <v>52.2</v>
      </c>
      <c r="BB93">
        <v>54.8</v>
      </c>
      <c r="BC93">
        <v>61.9</v>
      </c>
      <c r="BD93">
        <v>67.599999999999994</v>
      </c>
      <c r="BE93">
        <v>76.2</v>
      </c>
      <c r="BF93">
        <v>69.599999999999994</v>
      </c>
      <c r="BG93">
        <v>66.599999999999994</v>
      </c>
      <c r="BH93">
        <v>70.400000000000006</v>
      </c>
      <c r="BI93">
        <v>77</v>
      </c>
    </row>
    <row r="94" spans="1:61" x14ac:dyDescent="0.2">
      <c r="A94">
        <v>58</v>
      </c>
      <c r="B94" t="s">
        <v>20</v>
      </c>
      <c r="C94">
        <v>4.3</v>
      </c>
      <c r="D94">
        <v>4.0999999999999996</v>
      </c>
      <c r="E94">
        <v>4.5999999999999996</v>
      </c>
      <c r="F94">
        <v>5</v>
      </c>
      <c r="G94">
        <v>5.4</v>
      </c>
      <c r="H94">
        <v>6.2</v>
      </c>
      <c r="I94">
        <v>6.8</v>
      </c>
      <c r="J94">
        <v>6.7</v>
      </c>
      <c r="K94">
        <v>6.9</v>
      </c>
      <c r="L94">
        <v>7.5</v>
      </c>
      <c r="M94">
        <v>7.9</v>
      </c>
      <c r="N94">
        <v>8.4</v>
      </c>
      <c r="O94">
        <v>9.3000000000000007</v>
      </c>
      <c r="P94">
        <v>11.7</v>
      </c>
      <c r="Q94">
        <v>11.9</v>
      </c>
      <c r="R94">
        <v>12.4</v>
      </c>
      <c r="S94">
        <v>13.8</v>
      </c>
      <c r="T94">
        <v>16.2</v>
      </c>
      <c r="U94">
        <v>20.399999999999999</v>
      </c>
      <c r="V94">
        <v>23.4</v>
      </c>
      <c r="W94">
        <v>21.3</v>
      </c>
      <c r="X94">
        <v>23.8</v>
      </c>
      <c r="Y94">
        <v>20.9</v>
      </c>
      <c r="Z94">
        <v>21.5</v>
      </c>
      <c r="AA94">
        <v>24.7</v>
      </c>
      <c r="AB94">
        <v>23.5</v>
      </c>
      <c r="AC94">
        <v>23.5</v>
      </c>
      <c r="AD94">
        <v>24.4</v>
      </c>
      <c r="AE94">
        <v>27.3</v>
      </c>
      <c r="AF94">
        <v>28.3</v>
      </c>
      <c r="AG94">
        <v>25.2</v>
      </c>
      <c r="AH94">
        <v>24</v>
      </c>
      <c r="AI94">
        <v>24.9</v>
      </c>
      <c r="AJ94">
        <v>28.8</v>
      </c>
      <c r="AK94">
        <v>33.200000000000003</v>
      </c>
      <c r="AL94">
        <v>34.799999999999997</v>
      </c>
      <c r="AM94">
        <v>36.1</v>
      </c>
      <c r="AN94">
        <v>39.1</v>
      </c>
      <c r="AO94">
        <v>37.6</v>
      </c>
      <c r="AP94">
        <v>35.9</v>
      </c>
      <c r="AQ94">
        <v>35.200000000000003</v>
      </c>
      <c r="AR94">
        <v>31.9</v>
      </c>
      <c r="AS94">
        <v>31.5</v>
      </c>
      <c r="AT94">
        <v>31.9</v>
      </c>
      <c r="AU94">
        <v>34.5</v>
      </c>
      <c r="AV94">
        <v>36.5</v>
      </c>
      <c r="AW94">
        <v>36.1</v>
      </c>
      <c r="AX94">
        <v>35.9</v>
      </c>
      <c r="AY94">
        <v>33.799999999999997</v>
      </c>
      <c r="AZ94">
        <v>28.2</v>
      </c>
      <c r="BA94">
        <v>30.5</v>
      </c>
      <c r="BB94">
        <v>32.700000000000003</v>
      </c>
      <c r="BC94">
        <v>37.700000000000003</v>
      </c>
      <c r="BD94">
        <v>41</v>
      </c>
      <c r="BE94">
        <v>45.1</v>
      </c>
      <c r="BF94">
        <v>38.4</v>
      </c>
      <c r="BG94">
        <v>34.9</v>
      </c>
      <c r="BH94">
        <v>39.200000000000003</v>
      </c>
      <c r="BI94">
        <v>43.5</v>
      </c>
    </row>
    <row r="95" spans="1:61" x14ac:dyDescent="0.2">
      <c r="A95">
        <v>59</v>
      </c>
      <c r="B95" t="s">
        <v>21</v>
      </c>
      <c r="C95">
        <v>1.8</v>
      </c>
      <c r="D95">
        <v>1.8</v>
      </c>
      <c r="E95">
        <v>2</v>
      </c>
      <c r="F95">
        <v>2.1</v>
      </c>
      <c r="G95">
        <v>2.2000000000000002</v>
      </c>
      <c r="H95">
        <v>2.5</v>
      </c>
      <c r="I95">
        <v>2.4</v>
      </c>
      <c r="J95">
        <v>2.4</v>
      </c>
      <c r="K95">
        <v>2.2999999999999998</v>
      </c>
      <c r="L95">
        <v>2.7</v>
      </c>
      <c r="M95">
        <v>2.9</v>
      </c>
      <c r="N95">
        <v>3</v>
      </c>
      <c r="O95">
        <v>3.1</v>
      </c>
      <c r="P95">
        <v>4.2</v>
      </c>
      <c r="Q95">
        <v>4.7</v>
      </c>
      <c r="R95">
        <v>5.0999999999999996</v>
      </c>
      <c r="S95">
        <v>5.3</v>
      </c>
      <c r="T95">
        <v>6</v>
      </c>
      <c r="U95">
        <v>7.9</v>
      </c>
      <c r="V95">
        <v>9.5</v>
      </c>
      <c r="W95">
        <v>11.1</v>
      </c>
      <c r="X95">
        <v>15.2</v>
      </c>
      <c r="Y95">
        <v>15.1</v>
      </c>
      <c r="Z95">
        <v>11.5</v>
      </c>
      <c r="AA95">
        <v>12.6</v>
      </c>
      <c r="AB95">
        <v>13.6</v>
      </c>
      <c r="AC95">
        <v>12.4</v>
      </c>
      <c r="AD95">
        <v>13</v>
      </c>
      <c r="AE95">
        <v>13.5</v>
      </c>
      <c r="AF95">
        <v>13</v>
      </c>
      <c r="AG95">
        <v>10.6</v>
      </c>
      <c r="AH95">
        <v>8.6999999999999993</v>
      </c>
      <c r="AI95">
        <v>7.1</v>
      </c>
      <c r="AJ95">
        <v>9.1</v>
      </c>
      <c r="AK95">
        <v>9.5</v>
      </c>
      <c r="AL95">
        <v>10.4</v>
      </c>
      <c r="AM95">
        <v>11.3</v>
      </c>
      <c r="AN95">
        <v>11.5</v>
      </c>
      <c r="AO95">
        <v>13</v>
      </c>
      <c r="AP95">
        <v>13.3</v>
      </c>
      <c r="AQ95">
        <v>13.9</v>
      </c>
      <c r="AR95">
        <v>12.9</v>
      </c>
      <c r="AS95">
        <v>11.1</v>
      </c>
      <c r="AT95">
        <v>11.1</v>
      </c>
      <c r="AU95">
        <v>11.4</v>
      </c>
      <c r="AV95">
        <v>12.4</v>
      </c>
      <c r="AW95">
        <v>14.6</v>
      </c>
      <c r="AX95">
        <v>17.100000000000001</v>
      </c>
      <c r="AY95">
        <v>20.6</v>
      </c>
      <c r="AZ95">
        <v>16.3</v>
      </c>
      <c r="BA95">
        <v>12.6</v>
      </c>
      <c r="BB95">
        <v>13.5</v>
      </c>
      <c r="BC95">
        <v>15.7</v>
      </c>
      <c r="BD95">
        <v>16.100000000000001</v>
      </c>
      <c r="BE95">
        <v>19.7</v>
      </c>
      <c r="BF95">
        <v>19</v>
      </c>
      <c r="BG95">
        <v>18.899999999999999</v>
      </c>
      <c r="BH95">
        <v>20.399999999999999</v>
      </c>
      <c r="BI95">
        <v>21.6</v>
      </c>
    </row>
    <row r="96" spans="1:61" x14ac:dyDescent="0.2">
      <c r="A96">
        <v>60</v>
      </c>
      <c r="B96" t="s">
        <v>22</v>
      </c>
      <c r="C96">
        <v>0.4</v>
      </c>
      <c r="D96">
        <v>0.4</v>
      </c>
      <c r="E96">
        <v>0.4</v>
      </c>
      <c r="F96">
        <v>0.4</v>
      </c>
      <c r="G96">
        <v>0.4</v>
      </c>
      <c r="H96">
        <v>0.4</v>
      </c>
      <c r="I96">
        <v>0.5</v>
      </c>
      <c r="J96">
        <v>0.4</v>
      </c>
      <c r="K96">
        <v>0.5</v>
      </c>
      <c r="L96">
        <v>0.6</v>
      </c>
      <c r="M96">
        <v>0.6</v>
      </c>
      <c r="N96">
        <v>0.6</v>
      </c>
      <c r="O96">
        <v>0.6</v>
      </c>
      <c r="P96">
        <v>0.7</v>
      </c>
      <c r="Q96">
        <v>0.7</v>
      </c>
      <c r="R96">
        <v>0.7</v>
      </c>
      <c r="S96">
        <v>0.8</v>
      </c>
      <c r="T96">
        <v>0.8</v>
      </c>
      <c r="U96">
        <v>1.1000000000000001</v>
      </c>
      <c r="V96">
        <v>1.4</v>
      </c>
      <c r="W96">
        <v>1.6</v>
      </c>
      <c r="X96">
        <v>1.9</v>
      </c>
      <c r="Y96">
        <v>1.9</v>
      </c>
      <c r="Z96">
        <v>2.2000000000000002</v>
      </c>
      <c r="AA96">
        <v>2.6</v>
      </c>
      <c r="AB96">
        <v>2.9</v>
      </c>
      <c r="AC96">
        <v>3.3</v>
      </c>
      <c r="AD96">
        <v>4.0999999999999996</v>
      </c>
      <c r="AE96">
        <v>4.3</v>
      </c>
      <c r="AF96">
        <v>4.7</v>
      </c>
      <c r="AG96">
        <v>4.9000000000000004</v>
      </c>
      <c r="AH96">
        <v>5.2</v>
      </c>
      <c r="AI96">
        <v>5.5</v>
      </c>
      <c r="AJ96">
        <v>5.8</v>
      </c>
      <c r="AK96">
        <v>6</v>
      </c>
      <c r="AL96">
        <v>6.3</v>
      </c>
      <c r="AM96">
        <v>6.7</v>
      </c>
      <c r="AN96">
        <v>7.7</v>
      </c>
      <c r="AO96">
        <v>9</v>
      </c>
      <c r="AP96">
        <v>10.199999999999999</v>
      </c>
      <c r="AQ96">
        <v>10.9</v>
      </c>
      <c r="AR96">
        <v>10.3</v>
      </c>
      <c r="AS96">
        <v>10.1</v>
      </c>
      <c r="AT96">
        <v>10.199999999999999</v>
      </c>
      <c r="AU96">
        <v>10.4</v>
      </c>
      <c r="AV96">
        <v>11.2</v>
      </c>
      <c r="AW96">
        <v>11.6</v>
      </c>
      <c r="AX96">
        <v>11.1</v>
      </c>
      <c r="AY96">
        <v>10.6</v>
      </c>
      <c r="AZ96">
        <v>9.6999999999999993</v>
      </c>
      <c r="BA96">
        <v>9.1</v>
      </c>
      <c r="BB96">
        <v>8.6</v>
      </c>
      <c r="BC96">
        <v>8.5</v>
      </c>
      <c r="BD96">
        <v>10.5</v>
      </c>
      <c r="BE96">
        <v>11.3</v>
      </c>
      <c r="BF96">
        <v>12.2</v>
      </c>
      <c r="BG96">
        <v>12.8</v>
      </c>
      <c r="BH96">
        <v>10.8</v>
      </c>
      <c r="BI96">
        <v>11.8</v>
      </c>
    </row>
    <row r="97" spans="1:61" x14ac:dyDescent="0.2">
      <c r="A97">
        <v>61</v>
      </c>
      <c r="B97" t="s">
        <v>32</v>
      </c>
      <c r="C97">
        <v>3.9</v>
      </c>
      <c r="D97">
        <v>4</v>
      </c>
      <c r="E97">
        <v>4.4000000000000004</v>
      </c>
      <c r="F97">
        <v>4.7</v>
      </c>
      <c r="G97">
        <v>5.3</v>
      </c>
      <c r="H97">
        <v>6.1</v>
      </c>
      <c r="I97">
        <v>6.6</v>
      </c>
      <c r="J97">
        <v>6.3</v>
      </c>
      <c r="K97">
        <v>6.4</v>
      </c>
      <c r="L97">
        <v>7.5</v>
      </c>
      <c r="M97">
        <v>7.9</v>
      </c>
      <c r="N97">
        <v>8.5</v>
      </c>
      <c r="O97">
        <v>9</v>
      </c>
      <c r="P97">
        <v>10.9</v>
      </c>
      <c r="Q97">
        <v>10.3</v>
      </c>
      <c r="R97">
        <v>10.7</v>
      </c>
      <c r="S97">
        <v>11.6</v>
      </c>
      <c r="T97">
        <v>13.2</v>
      </c>
      <c r="U97">
        <v>17.2</v>
      </c>
      <c r="V97">
        <v>23.2</v>
      </c>
      <c r="W97">
        <v>25.4</v>
      </c>
      <c r="X97">
        <v>33.9</v>
      </c>
      <c r="Y97">
        <v>35.1</v>
      </c>
      <c r="Z97">
        <v>31.1</v>
      </c>
      <c r="AA97">
        <v>38.700000000000003</v>
      </c>
      <c r="AB97">
        <v>45.2</v>
      </c>
      <c r="AC97">
        <v>43.5</v>
      </c>
      <c r="AD97">
        <v>46.4</v>
      </c>
      <c r="AE97">
        <v>52.5</v>
      </c>
      <c r="AF97">
        <v>52.6</v>
      </c>
      <c r="AG97">
        <v>43</v>
      </c>
      <c r="AH97">
        <v>38.200000000000003</v>
      </c>
      <c r="AI97">
        <v>34.299999999999997</v>
      </c>
      <c r="AJ97">
        <v>40.5</v>
      </c>
      <c r="AK97">
        <v>43.3</v>
      </c>
      <c r="AL97">
        <v>47.7</v>
      </c>
      <c r="AM97">
        <v>51.4</v>
      </c>
      <c r="AN97">
        <v>56.5</v>
      </c>
      <c r="AO97">
        <v>68.3</v>
      </c>
      <c r="AP97">
        <v>81.400000000000006</v>
      </c>
      <c r="AQ97">
        <v>95.9</v>
      </c>
      <c r="AR97">
        <v>99.2</v>
      </c>
      <c r="AS97">
        <v>101.4</v>
      </c>
      <c r="AT97">
        <v>102.2</v>
      </c>
      <c r="AU97">
        <v>113.1</v>
      </c>
      <c r="AV97">
        <v>129.4</v>
      </c>
      <c r="AW97">
        <v>149.4</v>
      </c>
      <c r="AX97">
        <v>170.3</v>
      </c>
      <c r="AY97">
        <v>174.6</v>
      </c>
      <c r="AZ97">
        <v>141.19999999999999</v>
      </c>
      <c r="BA97">
        <v>139.4</v>
      </c>
      <c r="BB97">
        <v>145.80000000000001</v>
      </c>
      <c r="BC97">
        <v>161.80000000000001</v>
      </c>
      <c r="BD97">
        <v>175.7</v>
      </c>
      <c r="BE97">
        <v>191.9</v>
      </c>
      <c r="BF97">
        <v>193</v>
      </c>
      <c r="BG97">
        <v>197.2</v>
      </c>
      <c r="BH97">
        <v>210</v>
      </c>
      <c r="BI97">
        <v>226.9</v>
      </c>
    </row>
    <row r="98" spans="1:61" x14ac:dyDescent="0.2">
      <c r="A98">
        <v>62</v>
      </c>
      <c r="B98" t="s">
        <v>20</v>
      </c>
      <c r="C98">
        <v>2.2999999999999998</v>
      </c>
      <c r="D98">
        <v>2.2000000000000002</v>
      </c>
      <c r="E98">
        <v>2.4</v>
      </c>
      <c r="F98">
        <v>2.6</v>
      </c>
      <c r="G98">
        <v>3</v>
      </c>
      <c r="H98">
        <v>3.4</v>
      </c>
      <c r="I98">
        <v>3.9</v>
      </c>
      <c r="J98">
        <v>3.8</v>
      </c>
      <c r="K98">
        <v>4</v>
      </c>
      <c r="L98">
        <v>4.5</v>
      </c>
      <c r="M98">
        <v>4.8</v>
      </c>
      <c r="N98">
        <v>4.8</v>
      </c>
      <c r="O98">
        <v>4.9000000000000004</v>
      </c>
      <c r="P98">
        <v>5.8</v>
      </c>
      <c r="Q98">
        <v>5.8</v>
      </c>
      <c r="R98">
        <v>6.1</v>
      </c>
      <c r="S98">
        <v>6.4</v>
      </c>
      <c r="T98">
        <v>7.6</v>
      </c>
      <c r="U98">
        <v>9.6</v>
      </c>
      <c r="V98">
        <v>11.5</v>
      </c>
      <c r="W98">
        <v>11.4</v>
      </c>
      <c r="X98">
        <v>13.7</v>
      </c>
      <c r="Y98">
        <v>13.1</v>
      </c>
      <c r="Z98">
        <v>12.5</v>
      </c>
      <c r="AA98">
        <v>15.3</v>
      </c>
      <c r="AB98">
        <v>16.600000000000001</v>
      </c>
      <c r="AC98">
        <v>16.7</v>
      </c>
      <c r="AD98">
        <v>17.7</v>
      </c>
      <c r="AE98">
        <v>20</v>
      </c>
      <c r="AF98">
        <v>20.5</v>
      </c>
      <c r="AG98">
        <v>16.2</v>
      </c>
      <c r="AH98">
        <v>15.3</v>
      </c>
      <c r="AI98">
        <v>15</v>
      </c>
      <c r="AJ98">
        <v>17.399999999999999</v>
      </c>
      <c r="AK98">
        <v>19.899999999999999</v>
      </c>
      <c r="AL98">
        <v>21.6</v>
      </c>
      <c r="AM98">
        <v>23.3</v>
      </c>
      <c r="AN98">
        <v>25.4</v>
      </c>
      <c r="AO98">
        <v>30.8</v>
      </c>
      <c r="AP98">
        <v>37.700000000000003</v>
      </c>
      <c r="AQ98">
        <v>45.4</v>
      </c>
      <c r="AR98">
        <v>47</v>
      </c>
      <c r="AS98">
        <v>48.3</v>
      </c>
      <c r="AT98">
        <v>50.2</v>
      </c>
      <c r="AU98">
        <v>57</v>
      </c>
      <c r="AV98">
        <v>65.2</v>
      </c>
      <c r="AW98">
        <v>72.900000000000006</v>
      </c>
      <c r="AX98">
        <v>78.599999999999994</v>
      </c>
      <c r="AY98">
        <v>73.599999999999994</v>
      </c>
      <c r="AZ98">
        <v>58.1</v>
      </c>
      <c r="BA98">
        <v>66.5</v>
      </c>
      <c r="BB98">
        <v>70.3</v>
      </c>
      <c r="BC98">
        <v>78.599999999999994</v>
      </c>
      <c r="BD98">
        <v>84.3</v>
      </c>
      <c r="BE98">
        <v>89.8</v>
      </c>
      <c r="BF98">
        <v>85.5</v>
      </c>
      <c r="BG98">
        <v>83.9</v>
      </c>
      <c r="BH98">
        <v>89.3</v>
      </c>
      <c r="BI98">
        <v>96.4</v>
      </c>
    </row>
    <row r="99" spans="1:61" x14ac:dyDescent="0.2">
      <c r="A99">
        <v>63</v>
      </c>
      <c r="B99" t="s">
        <v>21</v>
      </c>
      <c r="C99">
        <v>1.2</v>
      </c>
      <c r="D99">
        <v>1.3</v>
      </c>
      <c r="E99">
        <v>1.5</v>
      </c>
      <c r="F99">
        <v>1.6</v>
      </c>
      <c r="G99">
        <v>1.8</v>
      </c>
      <c r="H99">
        <v>2.2000000000000002</v>
      </c>
      <c r="I99">
        <v>2.2000000000000002</v>
      </c>
      <c r="J99">
        <v>2.1</v>
      </c>
      <c r="K99">
        <v>1.9</v>
      </c>
      <c r="L99">
        <v>2.4</v>
      </c>
      <c r="M99">
        <v>2.6</v>
      </c>
      <c r="N99">
        <v>3</v>
      </c>
      <c r="O99">
        <v>3.4</v>
      </c>
      <c r="P99">
        <v>4.5</v>
      </c>
      <c r="Q99">
        <v>3.8</v>
      </c>
      <c r="R99">
        <v>3.9</v>
      </c>
      <c r="S99">
        <v>4.2</v>
      </c>
      <c r="T99">
        <v>4.7</v>
      </c>
      <c r="U99">
        <v>6.5</v>
      </c>
      <c r="V99">
        <v>10.3</v>
      </c>
      <c r="W99">
        <v>12.4</v>
      </c>
      <c r="X99">
        <v>18.2</v>
      </c>
      <c r="Y99">
        <v>20.2</v>
      </c>
      <c r="Z99">
        <v>16.5</v>
      </c>
      <c r="AA99">
        <v>20.8</v>
      </c>
      <c r="AB99">
        <v>25.7</v>
      </c>
      <c r="AC99">
        <v>23.4</v>
      </c>
      <c r="AD99">
        <v>24.5</v>
      </c>
      <c r="AE99">
        <v>25.2</v>
      </c>
      <c r="AF99">
        <v>23.9</v>
      </c>
      <c r="AG99">
        <v>17.600000000000001</v>
      </c>
      <c r="AH99">
        <v>12.8</v>
      </c>
      <c r="AI99">
        <v>8.8000000000000007</v>
      </c>
      <c r="AJ99">
        <v>12.3</v>
      </c>
      <c r="AK99">
        <v>12.4</v>
      </c>
      <c r="AL99">
        <v>14.1</v>
      </c>
      <c r="AM99">
        <v>15.3</v>
      </c>
      <c r="AN99">
        <v>17</v>
      </c>
      <c r="AO99">
        <v>20.3</v>
      </c>
      <c r="AP99">
        <v>22.7</v>
      </c>
      <c r="AQ99">
        <v>25.1</v>
      </c>
      <c r="AR99">
        <v>25.3</v>
      </c>
      <c r="AS99">
        <v>25</v>
      </c>
      <c r="AT99">
        <v>23</v>
      </c>
      <c r="AU99">
        <v>25.8</v>
      </c>
      <c r="AV99">
        <v>30.5</v>
      </c>
      <c r="AW99">
        <v>40.4</v>
      </c>
      <c r="AX99">
        <v>51</v>
      </c>
      <c r="AY99">
        <v>59.2</v>
      </c>
      <c r="AZ99">
        <v>42.4</v>
      </c>
      <c r="BA99">
        <v>31.8</v>
      </c>
      <c r="BB99">
        <v>32.9</v>
      </c>
      <c r="BC99">
        <v>38.5</v>
      </c>
      <c r="BD99">
        <v>41.6</v>
      </c>
      <c r="BE99">
        <v>49.9</v>
      </c>
      <c r="BF99">
        <v>52.9</v>
      </c>
      <c r="BG99">
        <v>55</v>
      </c>
      <c r="BH99">
        <v>61.3</v>
      </c>
      <c r="BI99">
        <v>65.5</v>
      </c>
    </row>
    <row r="100" spans="1:61" x14ac:dyDescent="0.2">
      <c r="A100">
        <v>64</v>
      </c>
      <c r="B100" t="s">
        <v>22</v>
      </c>
      <c r="C100">
        <v>0.4</v>
      </c>
      <c r="D100">
        <v>0.5</v>
      </c>
      <c r="E100">
        <v>0.5</v>
      </c>
      <c r="F100">
        <v>0.5</v>
      </c>
      <c r="G100">
        <v>0.5</v>
      </c>
      <c r="H100">
        <v>0.5</v>
      </c>
      <c r="I100">
        <v>0.5</v>
      </c>
      <c r="J100">
        <v>0.5</v>
      </c>
      <c r="K100">
        <v>0.5</v>
      </c>
      <c r="L100">
        <v>0.6</v>
      </c>
      <c r="M100">
        <v>0.6</v>
      </c>
      <c r="N100">
        <v>0.6</v>
      </c>
      <c r="O100">
        <v>0.6</v>
      </c>
      <c r="P100">
        <v>0.7</v>
      </c>
      <c r="Q100">
        <v>0.7</v>
      </c>
      <c r="R100">
        <v>0.7</v>
      </c>
      <c r="S100">
        <v>0.9</v>
      </c>
      <c r="T100">
        <v>0.8</v>
      </c>
      <c r="U100">
        <v>1.1000000000000001</v>
      </c>
      <c r="V100">
        <v>1.4</v>
      </c>
      <c r="W100">
        <v>1.6</v>
      </c>
      <c r="X100">
        <v>1.9</v>
      </c>
      <c r="Y100">
        <v>1.8</v>
      </c>
      <c r="Z100">
        <v>2</v>
      </c>
      <c r="AA100">
        <v>2.5</v>
      </c>
      <c r="AB100">
        <v>3</v>
      </c>
      <c r="AC100">
        <v>3.4</v>
      </c>
      <c r="AD100">
        <v>4.2</v>
      </c>
      <c r="AE100">
        <v>7.4</v>
      </c>
      <c r="AF100">
        <v>8.3000000000000007</v>
      </c>
      <c r="AG100">
        <v>9.1999999999999993</v>
      </c>
      <c r="AH100">
        <v>10.1</v>
      </c>
      <c r="AI100">
        <v>10.5</v>
      </c>
      <c r="AJ100">
        <v>10.8</v>
      </c>
      <c r="AK100">
        <v>11</v>
      </c>
      <c r="AL100">
        <v>12</v>
      </c>
      <c r="AM100">
        <v>12.8</v>
      </c>
      <c r="AN100">
        <v>14.1</v>
      </c>
      <c r="AO100">
        <v>17.100000000000001</v>
      </c>
      <c r="AP100">
        <v>20.9</v>
      </c>
      <c r="AQ100">
        <v>25.3</v>
      </c>
      <c r="AR100">
        <v>26.8</v>
      </c>
      <c r="AS100">
        <v>28.1</v>
      </c>
      <c r="AT100">
        <v>29</v>
      </c>
      <c r="AU100">
        <v>30.4</v>
      </c>
      <c r="AV100">
        <v>33.6</v>
      </c>
      <c r="AW100">
        <v>36.1</v>
      </c>
      <c r="AX100">
        <v>40.700000000000003</v>
      </c>
      <c r="AY100">
        <v>41.7</v>
      </c>
      <c r="AZ100">
        <v>40.799999999999997</v>
      </c>
      <c r="BA100">
        <v>41.2</v>
      </c>
      <c r="BB100">
        <v>42.6</v>
      </c>
      <c r="BC100">
        <v>44.7</v>
      </c>
      <c r="BD100">
        <v>49.8</v>
      </c>
      <c r="BE100">
        <v>52.2</v>
      </c>
      <c r="BF100">
        <v>54.6</v>
      </c>
      <c r="BG100">
        <v>58.2</v>
      </c>
      <c r="BH100">
        <v>59.5</v>
      </c>
      <c r="BI100">
        <v>65</v>
      </c>
    </row>
    <row r="101" spans="1:61" x14ac:dyDescent="0.2">
      <c r="A101">
        <v>65</v>
      </c>
      <c r="B101" t="s">
        <v>33</v>
      </c>
      <c r="C101">
        <v>3.7</v>
      </c>
      <c r="D101">
        <v>4</v>
      </c>
      <c r="E101">
        <v>4.5</v>
      </c>
      <c r="F101">
        <v>4.5</v>
      </c>
      <c r="G101">
        <v>5</v>
      </c>
      <c r="H101">
        <v>5.7</v>
      </c>
      <c r="I101">
        <v>6</v>
      </c>
      <c r="J101">
        <v>6</v>
      </c>
      <c r="K101">
        <v>6.3</v>
      </c>
      <c r="L101">
        <v>7.2</v>
      </c>
      <c r="M101">
        <v>7.6</v>
      </c>
      <c r="N101">
        <v>8.3000000000000007</v>
      </c>
      <c r="O101">
        <v>10.1</v>
      </c>
      <c r="P101">
        <v>10.6</v>
      </c>
      <c r="Q101">
        <v>10.7</v>
      </c>
      <c r="R101">
        <v>10.6</v>
      </c>
      <c r="S101">
        <v>11.6</v>
      </c>
      <c r="T101">
        <v>13.3</v>
      </c>
      <c r="U101">
        <v>14.6</v>
      </c>
      <c r="V101">
        <v>15.8</v>
      </c>
      <c r="W101">
        <v>17.100000000000001</v>
      </c>
      <c r="X101">
        <v>18.8</v>
      </c>
      <c r="Y101">
        <v>22.1</v>
      </c>
      <c r="Z101">
        <v>24.4</v>
      </c>
      <c r="AA101">
        <v>26.4</v>
      </c>
      <c r="AB101">
        <v>27</v>
      </c>
      <c r="AC101">
        <v>29.5</v>
      </c>
      <c r="AD101">
        <v>34</v>
      </c>
      <c r="AE101">
        <v>36.9</v>
      </c>
      <c r="AF101">
        <v>40.6</v>
      </c>
      <c r="AG101">
        <v>43.7</v>
      </c>
      <c r="AH101">
        <v>45.5</v>
      </c>
      <c r="AI101">
        <v>47.4</v>
      </c>
      <c r="AJ101">
        <v>46.2</v>
      </c>
      <c r="AK101">
        <v>46.8</v>
      </c>
      <c r="AL101">
        <v>49</v>
      </c>
      <c r="AM101">
        <v>51.8</v>
      </c>
      <c r="AN101">
        <v>63.7</v>
      </c>
      <c r="AO101">
        <v>75.2</v>
      </c>
      <c r="AP101">
        <v>80.2</v>
      </c>
      <c r="AQ101">
        <v>88.8</v>
      </c>
      <c r="AR101">
        <v>92.8</v>
      </c>
      <c r="AS101">
        <v>100.9</v>
      </c>
      <c r="AT101">
        <v>106.2</v>
      </c>
      <c r="AU101">
        <v>110.7</v>
      </c>
      <c r="AV101">
        <v>113.8</v>
      </c>
      <c r="AW101">
        <v>125</v>
      </c>
      <c r="AX101">
        <v>136.5</v>
      </c>
      <c r="AY101">
        <v>150.9</v>
      </c>
      <c r="AZ101">
        <v>148.80000000000001</v>
      </c>
      <c r="BA101">
        <v>142.80000000000001</v>
      </c>
      <c r="BB101">
        <v>154</v>
      </c>
      <c r="BC101">
        <v>166.7</v>
      </c>
      <c r="BD101">
        <v>168</v>
      </c>
      <c r="BE101">
        <v>169.7</v>
      </c>
      <c r="BF101">
        <v>182.1</v>
      </c>
      <c r="BG101">
        <v>191.4</v>
      </c>
      <c r="BH101">
        <v>192.5</v>
      </c>
      <c r="BI101">
        <v>204.1</v>
      </c>
    </row>
    <row r="102" spans="1:61" x14ac:dyDescent="0.2">
      <c r="A102">
        <v>66</v>
      </c>
      <c r="B102" t="s">
        <v>20</v>
      </c>
      <c r="C102">
        <v>0.7</v>
      </c>
      <c r="D102">
        <v>0.8</v>
      </c>
      <c r="E102">
        <v>0.9</v>
      </c>
      <c r="F102">
        <v>0.9</v>
      </c>
      <c r="G102">
        <v>1</v>
      </c>
      <c r="H102">
        <v>1.1000000000000001</v>
      </c>
      <c r="I102">
        <v>1.2</v>
      </c>
      <c r="J102">
        <v>1.3</v>
      </c>
      <c r="K102">
        <v>1.3</v>
      </c>
      <c r="L102">
        <v>1.6</v>
      </c>
      <c r="M102">
        <v>1.7</v>
      </c>
      <c r="N102">
        <v>1.8</v>
      </c>
      <c r="O102">
        <v>2.8</v>
      </c>
      <c r="P102">
        <v>3.3</v>
      </c>
      <c r="Q102">
        <v>4.0999999999999996</v>
      </c>
      <c r="R102">
        <v>4.2</v>
      </c>
      <c r="S102">
        <v>4.9000000000000004</v>
      </c>
      <c r="T102">
        <v>5.2</v>
      </c>
      <c r="U102">
        <v>5.6</v>
      </c>
      <c r="V102">
        <v>5.9</v>
      </c>
      <c r="W102">
        <v>6.4</v>
      </c>
      <c r="X102">
        <v>7.1</v>
      </c>
      <c r="Y102">
        <v>7.5</v>
      </c>
      <c r="Z102">
        <v>8.6</v>
      </c>
      <c r="AA102">
        <v>9.4</v>
      </c>
      <c r="AB102">
        <v>9.3000000000000007</v>
      </c>
      <c r="AC102">
        <v>10.199999999999999</v>
      </c>
      <c r="AD102">
        <v>11.7</v>
      </c>
      <c r="AE102">
        <v>12.8</v>
      </c>
      <c r="AF102">
        <v>14.4</v>
      </c>
      <c r="AG102">
        <v>15.3</v>
      </c>
      <c r="AH102">
        <v>16.600000000000001</v>
      </c>
      <c r="AI102">
        <v>16.600000000000001</v>
      </c>
      <c r="AJ102">
        <v>16</v>
      </c>
      <c r="AK102">
        <v>16.5</v>
      </c>
      <c r="AL102">
        <v>17.3</v>
      </c>
      <c r="AM102">
        <v>17.7</v>
      </c>
      <c r="AN102">
        <v>20.6</v>
      </c>
      <c r="AO102">
        <v>27.8</v>
      </c>
      <c r="AP102">
        <v>30.3</v>
      </c>
      <c r="AQ102">
        <v>33.9</v>
      </c>
      <c r="AR102">
        <v>35.9</v>
      </c>
      <c r="AS102">
        <v>40.4</v>
      </c>
      <c r="AT102">
        <v>42.7</v>
      </c>
      <c r="AU102">
        <v>45.3</v>
      </c>
      <c r="AV102">
        <v>47.2</v>
      </c>
      <c r="AW102">
        <v>51.5</v>
      </c>
      <c r="AX102">
        <v>55.2</v>
      </c>
      <c r="AY102">
        <v>62.7</v>
      </c>
      <c r="AZ102">
        <v>59.8</v>
      </c>
      <c r="BA102">
        <v>63.3</v>
      </c>
      <c r="BB102">
        <v>71.599999999999994</v>
      </c>
      <c r="BC102">
        <v>75.7</v>
      </c>
      <c r="BD102">
        <v>78.3</v>
      </c>
      <c r="BE102">
        <v>78.900000000000006</v>
      </c>
      <c r="BF102">
        <v>83.7</v>
      </c>
      <c r="BG102">
        <v>85.1</v>
      </c>
      <c r="BH102">
        <v>85.6</v>
      </c>
      <c r="BI102">
        <v>92</v>
      </c>
    </row>
    <row r="103" spans="1:61" x14ac:dyDescent="0.2">
      <c r="A103">
        <v>67</v>
      </c>
      <c r="B103" t="s">
        <v>21</v>
      </c>
      <c r="C103">
        <v>2.8</v>
      </c>
      <c r="D103">
        <v>3</v>
      </c>
      <c r="E103">
        <v>3.3</v>
      </c>
      <c r="F103">
        <v>3.3</v>
      </c>
      <c r="G103">
        <v>3.6</v>
      </c>
      <c r="H103">
        <v>4.2</v>
      </c>
      <c r="I103">
        <v>4.3</v>
      </c>
      <c r="J103">
        <v>4.2</v>
      </c>
      <c r="K103">
        <v>4.3</v>
      </c>
      <c r="L103">
        <v>5</v>
      </c>
      <c r="M103">
        <v>5.3</v>
      </c>
      <c r="N103">
        <v>5.8</v>
      </c>
      <c r="O103">
        <v>6.5</v>
      </c>
      <c r="P103">
        <v>6.5</v>
      </c>
      <c r="Q103">
        <v>5.6</v>
      </c>
      <c r="R103">
        <v>5.2</v>
      </c>
      <c r="S103">
        <v>5.4</v>
      </c>
      <c r="T103">
        <v>6.7</v>
      </c>
      <c r="U103">
        <v>7.2</v>
      </c>
      <c r="V103">
        <v>7.7</v>
      </c>
      <c r="W103">
        <v>8.3000000000000007</v>
      </c>
      <c r="X103">
        <v>9</v>
      </c>
      <c r="Y103">
        <v>11.7</v>
      </c>
      <c r="Z103">
        <v>12.7</v>
      </c>
      <c r="AA103">
        <v>13.6</v>
      </c>
      <c r="AB103">
        <v>14</v>
      </c>
      <c r="AC103">
        <v>14.9</v>
      </c>
      <c r="AD103">
        <v>17.5</v>
      </c>
      <c r="AE103">
        <v>18</v>
      </c>
      <c r="AF103">
        <v>19.2</v>
      </c>
      <c r="AG103">
        <v>20.5</v>
      </c>
      <c r="AH103">
        <v>20.2</v>
      </c>
      <c r="AI103">
        <v>20.8</v>
      </c>
      <c r="AJ103">
        <v>20.7</v>
      </c>
      <c r="AK103">
        <v>20.6</v>
      </c>
      <c r="AL103">
        <v>21.7</v>
      </c>
      <c r="AM103">
        <v>23.3</v>
      </c>
      <c r="AN103">
        <v>30.5</v>
      </c>
      <c r="AO103">
        <v>33.6</v>
      </c>
      <c r="AP103">
        <v>34.9</v>
      </c>
      <c r="AQ103">
        <v>38.799999999999997</v>
      </c>
      <c r="AR103">
        <v>40.6</v>
      </c>
      <c r="AS103">
        <v>42.4</v>
      </c>
      <c r="AT103">
        <v>44.4</v>
      </c>
      <c r="AU103">
        <v>45.4</v>
      </c>
      <c r="AV103">
        <v>46.4</v>
      </c>
      <c r="AW103">
        <v>52.3</v>
      </c>
      <c r="AX103">
        <v>58.5</v>
      </c>
      <c r="AY103">
        <v>59.4</v>
      </c>
      <c r="AZ103">
        <v>56.3</v>
      </c>
      <c r="BA103">
        <v>45.2</v>
      </c>
      <c r="BB103">
        <v>43.5</v>
      </c>
      <c r="BC103">
        <v>47.3</v>
      </c>
      <c r="BD103">
        <v>45.1</v>
      </c>
      <c r="BE103">
        <v>45.9</v>
      </c>
      <c r="BF103">
        <v>50.6</v>
      </c>
      <c r="BG103">
        <v>55.2</v>
      </c>
      <c r="BH103">
        <v>55.3</v>
      </c>
      <c r="BI103">
        <v>56.8</v>
      </c>
    </row>
    <row r="104" spans="1:61" x14ac:dyDescent="0.2">
      <c r="A104">
        <v>68</v>
      </c>
      <c r="B104" t="s">
        <v>22</v>
      </c>
      <c r="C104">
        <v>0.2</v>
      </c>
      <c r="D104">
        <v>0.2</v>
      </c>
      <c r="E104">
        <v>0.3</v>
      </c>
      <c r="F104">
        <v>0.3</v>
      </c>
      <c r="G104">
        <v>0.4</v>
      </c>
      <c r="H104">
        <v>0.4</v>
      </c>
      <c r="I104">
        <v>0.5</v>
      </c>
      <c r="J104">
        <v>0.5</v>
      </c>
      <c r="K104">
        <v>0.6</v>
      </c>
      <c r="L104">
        <v>0.6</v>
      </c>
      <c r="M104">
        <v>0.7</v>
      </c>
      <c r="N104">
        <v>0.7</v>
      </c>
      <c r="O104">
        <v>0.8</v>
      </c>
      <c r="P104">
        <v>0.8</v>
      </c>
      <c r="Q104">
        <v>1</v>
      </c>
      <c r="R104">
        <v>1.1000000000000001</v>
      </c>
      <c r="S104">
        <v>1.3</v>
      </c>
      <c r="T104">
        <v>1.5</v>
      </c>
      <c r="U104">
        <v>1.8</v>
      </c>
      <c r="V104">
        <v>2.1</v>
      </c>
      <c r="W104">
        <v>2.4</v>
      </c>
      <c r="X104">
        <v>2.8</v>
      </c>
      <c r="Y104">
        <v>3</v>
      </c>
      <c r="Z104">
        <v>3.2</v>
      </c>
      <c r="AA104">
        <v>3.4</v>
      </c>
      <c r="AB104">
        <v>3.7</v>
      </c>
      <c r="AC104">
        <v>4.3</v>
      </c>
      <c r="AD104">
        <v>4.9000000000000004</v>
      </c>
      <c r="AE104">
        <v>6.1</v>
      </c>
      <c r="AF104">
        <v>7</v>
      </c>
      <c r="AG104">
        <v>7.8</v>
      </c>
      <c r="AH104">
        <v>8.8000000000000007</v>
      </c>
      <c r="AI104">
        <v>10</v>
      </c>
      <c r="AJ104">
        <v>9.5</v>
      </c>
      <c r="AK104">
        <v>9.6999999999999993</v>
      </c>
      <c r="AL104">
        <v>10</v>
      </c>
      <c r="AM104">
        <v>10.8</v>
      </c>
      <c r="AN104">
        <v>12.6</v>
      </c>
      <c r="AO104">
        <v>13.9</v>
      </c>
      <c r="AP104">
        <v>15</v>
      </c>
      <c r="AQ104">
        <v>16.100000000000001</v>
      </c>
      <c r="AR104">
        <v>16.3</v>
      </c>
      <c r="AS104">
        <v>18.100000000000001</v>
      </c>
      <c r="AT104">
        <v>19.100000000000001</v>
      </c>
      <c r="AU104">
        <v>20</v>
      </c>
      <c r="AV104">
        <v>20.3</v>
      </c>
      <c r="AW104">
        <v>21.3</v>
      </c>
      <c r="AX104">
        <v>22.8</v>
      </c>
      <c r="AY104">
        <v>28.8</v>
      </c>
      <c r="AZ104">
        <v>32.6</v>
      </c>
      <c r="BA104">
        <v>34.299999999999997</v>
      </c>
      <c r="BB104">
        <v>38.799999999999997</v>
      </c>
      <c r="BC104">
        <v>43.7</v>
      </c>
      <c r="BD104">
        <v>44.7</v>
      </c>
      <c r="BE104">
        <v>44.9</v>
      </c>
      <c r="BF104">
        <v>47.8</v>
      </c>
      <c r="BG104">
        <v>51.1</v>
      </c>
      <c r="BH104">
        <v>51.6</v>
      </c>
      <c r="BI104">
        <v>55.3</v>
      </c>
    </row>
    <row r="105" spans="1:61" x14ac:dyDescent="0.2">
      <c r="A105">
        <v>69</v>
      </c>
      <c r="B105" t="s">
        <v>34</v>
      </c>
      <c r="C105">
        <v>0.1</v>
      </c>
      <c r="D105">
        <v>0.1</v>
      </c>
      <c r="E105">
        <v>0.1</v>
      </c>
      <c r="F105">
        <v>0.1</v>
      </c>
      <c r="G105">
        <v>0.1</v>
      </c>
      <c r="H105">
        <v>0.2</v>
      </c>
      <c r="I105">
        <v>0.2</v>
      </c>
      <c r="J105">
        <v>0.2</v>
      </c>
      <c r="K105">
        <v>0.2</v>
      </c>
      <c r="L105">
        <v>0.3</v>
      </c>
      <c r="M105">
        <v>0.3</v>
      </c>
      <c r="N105">
        <v>0.3</v>
      </c>
      <c r="O105">
        <v>0.3</v>
      </c>
      <c r="P105">
        <v>0.3</v>
      </c>
      <c r="Q105">
        <v>0.2</v>
      </c>
      <c r="R105">
        <v>0.2</v>
      </c>
      <c r="S105">
        <v>0.2</v>
      </c>
      <c r="T105">
        <v>0.2</v>
      </c>
      <c r="U105">
        <v>0.2</v>
      </c>
      <c r="V105">
        <v>0.6</v>
      </c>
      <c r="W105">
        <v>0.6</v>
      </c>
      <c r="X105">
        <v>0.8</v>
      </c>
      <c r="Y105">
        <v>1.1000000000000001</v>
      </c>
      <c r="Z105">
        <v>1</v>
      </c>
      <c r="AA105">
        <v>1.4</v>
      </c>
      <c r="AB105">
        <v>2</v>
      </c>
      <c r="AC105">
        <v>1.7</v>
      </c>
      <c r="AD105">
        <v>1.7</v>
      </c>
      <c r="AE105">
        <v>1.9</v>
      </c>
      <c r="AF105">
        <v>1.8</v>
      </c>
      <c r="AG105">
        <v>2</v>
      </c>
      <c r="AH105">
        <v>1.4</v>
      </c>
      <c r="AI105">
        <v>0.7</v>
      </c>
      <c r="AJ105">
        <v>0.9</v>
      </c>
      <c r="AK105">
        <v>1</v>
      </c>
      <c r="AL105">
        <v>1.2</v>
      </c>
      <c r="AM105">
        <v>1.4</v>
      </c>
      <c r="AN105">
        <v>1.6</v>
      </c>
      <c r="AO105">
        <v>2</v>
      </c>
      <c r="AP105">
        <v>2.2999999999999998</v>
      </c>
      <c r="AQ105">
        <v>2.2999999999999998</v>
      </c>
      <c r="AR105">
        <v>1.9</v>
      </c>
      <c r="AS105">
        <v>2.9</v>
      </c>
      <c r="AT105">
        <v>1.8</v>
      </c>
      <c r="AU105">
        <v>2.2999999999999998</v>
      </c>
      <c r="AV105">
        <v>2.2999999999999998</v>
      </c>
      <c r="AW105">
        <v>3.3</v>
      </c>
      <c r="AX105">
        <v>4.2</v>
      </c>
      <c r="AY105">
        <v>4.8</v>
      </c>
      <c r="AZ105">
        <v>3.4</v>
      </c>
      <c r="BA105">
        <v>3.2</v>
      </c>
      <c r="BB105">
        <v>2.9</v>
      </c>
      <c r="BC105">
        <v>3.8</v>
      </c>
      <c r="BD105">
        <v>4.5</v>
      </c>
      <c r="BE105">
        <v>5</v>
      </c>
      <c r="BF105">
        <v>6</v>
      </c>
      <c r="BG105">
        <v>7.1</v>
      </c>
      <c r="BH105">
        <v>8.4</v>
      </c>
      <c r="BI105">
        <v>8.8000000000000007</v>
      </c>
    </row>
    <row r="106" spans="1:61" x14ac:dyDescent="0.2">
      <c r="A106">
        <v>70</v>
      </c>
      <c r="B106" t="s">
        <v>20</v>
      </c>
      <c r="C106">
        <v>0.1</v>
      </c>
      <c r="D106">
        <v>0.1</v>
      </c>
      <c r="E106">
        <v>0.1</v>
      </c>
      <c r="F106">
        <v>0.1</v>
      </c>
      <c r="G106">
        <v>0.1</v>
      </c>
      <c r="H106">
        <v>0.1</v>
      </c>
      <c r="I106">
        <v>0.1</v>
      </c>
      <c r="J106">
        <v>0.1</v>
      </c>
      <c r="K106">
        <v>0.1</v>
      </c>
      <c r="L106">
        <v>0.2</v>
      </c>
      <c r="M106">
        <v>0.2</v>
      </c>
      <c r="N106">
        <v>0.2</v>
      </c>
      <c r="O106">
        <v>0.2</v>
      </c>
      <c r="P106">
        <v>0.1</v>
      </c>
      <c r="Q106">
        <v>0.1</v>
      </c>
      <c r="R106">
        <v>0.1</v>
      </c>
      <c r="S106">
        <v>0.1</v>
      </c>
      <c r="T106">
        <v>0.1</v>
      </c>
      <c r="U106">
        <v>0.1</v>
      </c>
      <c r="V106">
        <v>0.2</v>
      </c>
      <c r="W106">
        <v>0.2</v>
      </c>
      <c r="X106">
        <v>0.2</v>
      </c>
      <c r="Y106">
        <v>0.3</v>
      </c>
      <c r="Z106">
        <v>0.2</v>
      </c>
      <c r="AA106">
        <v>0.3</v>
      </c>
      <c r="AB106">
        <v>0.5</v>
      </c>
      <c r="AC106">
        <v>0.4</v>
      </c>
      <c r="AD106">
        <v>0.3</v>
      </c>
      <c r="AE106">
        <v>0.5</v>
      </c>
      <c r="AF106">
        <v>0.5</v>
      </c>
      <c r="AG106">
        <v>0.4</v>
      </c>
      <c r="AH106">
        <v>0.4</v>
      </c>
      <c r="AI106">
        <v>0.2</v>
      </c>
      <c r="AJ106">
        <v>0.3</v>
      </c>
      <c r="AK106">
        <v>0.3</v>
      </c>
      <c r="AL106">
        <v>0.3</v>
      </c>
      <c r="AM106">
        <v>0.3</v>
      </c>
      <c r="AN106">
        <v>0.4</v>
      </c>
      <c r="AO106">
        <v>0.3</v>
      </c>
      <c r="AP106">
        <v>0.5</v>
      </c>
      <c r="AQ106">
        <v>0.5</v>
      </c>
      <c r="AR106">
        <v>0.5</v>
      </c>
      <c r="AS106">
        <v>1</v>
      </c>
      <c r="AT106">
        <v>0.6</v>
      </c>
      <c r="AU106">
        <v>0.8</v>
      </c>
      <c r="AV106">
        <v>0.9</v>
      </c>
      <c r="AW106">
        <v>0.9</v>
      </c>
      <c r="AX106">
        <v>1</v>
      </c>
      <c r="AY106">
        <v>1.1000000000000001</v>
      </c>
      <c r="AZ106">
        <v>0.8</v>
      </c>
      <c r="BA106">
        <v>1.2</v>
      </c>
      <c r="BB106">
        <v>0.9</v>
      </c>
      <c r="BC106">
        <v>1.3</v>
      </c>
      <c r="BD106">
        <v>1.7</v>
      </c>
      <c r="BE106">
        <v>1.6</v>
      </c>
      <c r="BF106">
        <v>1.7</v>
      </c>
      <c r="BG106">
        <v>2</v>
      </c>
      <c r="BH106">
        <v>2</v>
      </c>
      <c r="BI106">
        <v>2.1</v>
      </c>
    </row>
    <row r="107" spans="1:61" x14ac:dyDescent="0.2">
      <c r="A107">
        <v>71</v>
      </c>
      <c r="B107" t="s">
        <v>21</v>
      </c>
      <c r="C107">
        <v>0</v>
      </c>
      <c r="D107">
        <v>0</v>
      </c>
      <c r="E107">
        <v>0.1</v>
      </c>
      <c r="F107">
        <v>0</v>
      </c>
      <c r="G107">
        <v>0</v>
      </c>
      <c r="H107">
        <v>0.1</v>
      </c>
      <c r="I107">
        <v>0.1</v>
      </c>
      <c r="J107">
        <v>0.1</v>
      </c>
      <c r="K107">
        <v>0.1</v>
      </c>
      <c r="L107">
        <v>0.1</v>
      </c>
      <c r="M107">
        <v>0.1</v>
      </c>
      <c r="N107">
        <v>0.1</v>
      </c>
      <c r="O107">
        <v>0.1</v>
      </c>
      <c r="P107">
        <v>0.2</v>
      </c>
      <c r="Q107">
        <v>0.1</v>
      </c>
      <c r="R107">
        <v>0.1</v>
      </c>
      <c r="S107">
        <v>0.1</v>
      </c>
      <c r="T107">
        <v>0.1</v>
      </c>
      <c r="U107">
        <v>0.1</v>
      </c>
      <c r="V107">
        <v>0.4</v>
      </c>
      <c r="W107">
        <v>0.4</v>
      </c>
      <c r="X107">
        <v>0.6</v>
      </c>
      <c r="Y107">
        <v>0.8</v>
      </c>
      <c r="Z107">
        <v>0.8</v>
      </c>
      <c r="AA107">
        <v>1.1000000000000001</v>
      </c>
      <c r="AB107">
        <v>1.5</v>
      </c>
      <c r="AC107">
        <v>1.3</v>
      </c>
      <c r="AD107">
        <v>1.3</v>
      </c>
      <c r="AE107">
        <v>1.4</v>
      </c>
      <c r="AF107">
        <v>1.4</v>
      </c>
      <c r="AG107">
        <v>1.5</v>
      </c>
      <c r="AH107">
        <v>1</v>
      </c>
      <c r="AI107">
        <v>0.5</v>
      </c>
      <c r="AJ107">
        <v>0.6</v>
      </c>
      <c r="AK107">
        <v>0.7</v>
      </c>
      <c r="AL107">
        <v>0.9</v>
      </c>
      <c r="AM107">
        <v>1</v>
      </c>
      <c r="AN107">
        <v>1.1000000000000001</v>
      </c>
      <c r="AO107">
        <v>1.6</v>
      </c>
      <c r="AP107">
        <v>1.8</v>
      </c>
      <c r="AQ107">
        <v>1.8</v>
      </c>
      <c r="AR107">
        <v>1.4</v>
      </c>
      <c r="AS107">
        <v>1.8</v>
      </c>
      <c r="AT107">
        <v>1.1000000000000001</v>
      </c>
      <c r="AU107">
        <v>1.4</v>
      </c>
      <c r="AV107">
        <v>1.2</v>
      </c>
      <c r="AW107">
        <v>2.2999999999999998</v>
      </c>
      <c r="AX107">
        <v>3</v>
      </c>
      <c r="AY107">
        <v>3.6</v>
      </c>
      <c r="AZ107">
        <v>2.4</v>
      </c>
      <c r="BA107">
        <v>1.8</v>
      </c>
      <c r="BB107">
        <v>1.8</v>
      </c>
      <c r="BC107">
        <v>2.2999999999999998</v>
      </c>
      <c r="BD107">
        <v>2.4</v>
      </c>
      <c r="BE107">
        <v>3.1</v>
      </c>
      <c r="BF107">
        <v>3.9</v>
      </c>
      <c r="BG107">
        <v>4.7</v>
      </c>
      <c r="BH107">
        <v>6</v>
      </c>
      <c r="BI107">
        <v>6.2</v>
      </c>
    </row>
    <row r="108" spans="1:61" x14ac:dyDescent="0.2">
      <c r="A108">
        <v>72</v>
      </c>
      <c r="B108" t="s">
        <v>22</v>
      </c>
      <c r="C108">
        <v>0</v>
      </c>
      <c r="D108">
        <v>0</v>
      </c>
      <c r="E108">
        <v>0</v>
      </c>
      <c r="F108">
        <v>0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0.1</v>
      </c>
      <c r="AQ108">
        <v>0</v>
      </c>
      <c r="AR108">
        <v>0</v>
      </c>
      <c r="AS108">
        <v>0.1</v>
      </c>
      <c r="AT108">
        <v>0.1</v>
      </c>
      <c r="AU108">
        <v>0.1</v>
      </c>
      <c r="AV108">
        <v>0.1</v>
      </c>
      <c r="AW108">
        <v>0.1</v>
      </c>
      <c r="AX108">
        <v>0.1</v>
      </c>
      <c r="AY108">
        <v>0.2</v>
      </c>
      <c r="AZ108">
        <v>0.2</v>
      </c>
      <c r="BA108">
        <v>0.2</v>
      </c>
      <c r="BB108">
        <v>0.2</v>
      </c>
      <c r="BC108">
        <v>0.3</v>
      </c>
      <c r="BD108">
        <v>0.3</v>
      </c>
      <c r="BE108">
        <v>0.3</v>
      </c>
      <c r="BF108">
        <v>0.3</v>
      </c>
      <c r="BG108">
        <v>0.4</v>
      </c>
      <c r="BH108">
        <v>0.4</v>
      </c>
      <c r="BI108">
        <v>0.5</v>
      </c>
    </row>
    <row r="109" spans="1:61" x14ac:dyDescent="0.2">
      <c r="A109">
        <v>73</v>
      </c>
      <c r="B109" t="s">
        <v>35</v>
      </c>
      <c r="C109">
        <v>0.5</v>
      </c>
      <c r="D109">
        <v>0.5</v>
      </c>
      <c r="E109">
        <v>0.5</v>
      </c>
      <c r="F109">
        <v>0.5</v>
      </c>
      <c r="G109">
        <v>0.5</v>
      </c>
      <c r="H109">
        <v>0.5</v>
      </c>
      <c r="I109">
        <v>0.6</v>
      </c>
      <c r="J109">
        <v>0.6</v>
      </c>
      <c r="K109">
        <v>0.7</v>
      </c>
      <c r="L109">
        <v>0.7</v>
      </c>
      <c r="M109">
        <v>0.8</v>
      </c>
      <c r="N109">
        <v>0.8</v>
      </c>
      <c r="O109">
        <v>0.9</v>
      </c>
      <c r="P109">
        <v>1</v>
      </c>
      <c r="Q109">
        <v>1.1000000000000001</v>
      </c>
      <c r="R109">
        <v>1.5</v>
      </c>
      <c r="S109">
        <v>1.7</v>
      </c>
      <c r="T109">
        <v>2.1</v>
      </c>
      <c r="U109">
        <v>1.4</v>
      </c>
      <c r="V109">
        <v>2.2999999999999998</v>
      </c>
      <c r="W109">
        <v>1.7</v>
      </c>
      <c r="X109">
        <v>2.1</v>
      </c>
      <c r="Y109">
        <v>1.3</v>
      </c>
      <c r="Z109">
        <v>1</v>
      </c>
      <c r="AA109">
        <v>1</v>
      </c>
      <c r="AB109">
        <v>3.1</v>
      </c>
      <c r="AC109">
        <v>2.4</v>
      </c>
      <c r="AD109">
        <v>1.7</v>
      </c>
      <c r="AE109">
        <v>1.7</v>
      </c>
      <c r="AF109">
        <v>1.7</v>
      </c>
      <c r="AG109">
        <v>2.4</v>
      </c>
      <c r="AH109">
        <v>2.2000000000000002</v>
      </c>
      <c r="AI109">
        <v>2.4</v>
      </c>
      <c r="AJ109">
        <v>2.7</v>
      </c>
      <c r="AK109">
        <v>2.5</v>
      </c>
      <c r="AL109">
        <v>2.9</v>
      </c>
      <c r="AM109">
        <v>3.2</v>
      </c>
      <c r="AN109">
        <v>3.4</v>
      </c>
      <c r="AO109">
        <v>3.7</v>
      </c>
      <c r="AP109">
        <v>4.3</v>
      </c>
      <c r="AQ109">
        <v>6</v>
      </c>
      <c r="AR109">
        <v>6.8</v>
      </c>
      <c r="AS109">
        <v>5.9</v>
      </c>
      <c r="AT109">
        <v>6</v>
      </c>
      <c r="AU109">
        <v>5.4</v>
      </c>
      <c r="AV109">
        <v>5.9</v>
      </c>
      <c r="AW109">
        <v>7.1</v>
      </c>
      <c r="AX109">
        <v>9.1999999999999993</v>
      </c>
      <c r="AY109">
        <v>8.6</v>
      </c>
      <c r="AZ109">
        <v>8.1999999999999993</v>
      </c>
      <c r="BA109">
        <v>7.2</v>
      </c>
      <c r="BB109">
        <v>6.7</v>
      </c>
      <c r="BC109">
        <v>6.3</v>
      </c>
      <c r="BD109">
        <v>5.6</v>
      </c>
      <c r="BE109">
        <v>6.2</v>
      </c>
      <c r="BF109">
        <v>6.6</v>
      </c>
      <c r="BG109">
        <v>7.1</v>
      </c>
      <c r="BH109">
        <v>8</v>
      </c>
      <c r="BI109">
        <v>8.5</v>
      </c>
    </row>
    <row r="110" spans="1:61" x14ac:dyDescent="0.2">
      <c r="A110">
        <v>74</v>
      </c>
      <c r="B110" t="s">
        <v>20</v>
      </c>
      <c r="C110">
        <v>0.3</v>
      </c>
      <c r="D110">
        <v>0.3</v>
      </c>
      <c r="E110">
        <v>0.3</v>
      </c>
      <c r="F110">
        <v>0.3</v>
      </c>
      <c r="G110">
        <v>0.3</v>
      </c>
      <c r="H110">
        <v>0.3</v>
      </c>
      <c r="I110">
        <v>0.3</v>
      </c>
      <c r="J110">
        <v>0.3</v>
      </c>
      <c r="K110">
        <v>0.4</v>
      </c>
      <c r="L110">
        <v>0.4</v>
      </c>
      <c r="M110">
        <v>0.4</v>
      </c>
      <c r="N110">
        <v>0.4</v>
      </c>
      <c r="O110">
        <v>0.4</v>
      </c>
      <c r="P110">
        <v>0.5</v>
      </c>
      <c r="Q110">
        <v>0.6</v>
      </c>
      <c r="R110">
        <v>0.7</v>
      </c>
      <c r="S110">
        <v>0.8</v>
      </c>
      <c r="T110">
        <v>1</v>
      </c>
      <c r="U110">
        <v>0.7</v>
      </c>
      <c r="V110">
        <v>1.2</v>
      </c>
      <c r="W110">
        <v>0.9</v>
      </c>
      <c r="X110">
        <v>1</v>
      </c>
      <c r="Y110">
        <v>0.7</v>
      </c>
      <c r="Z110">
        <v>0.6</v>
      </c>
      <c r="AA110">
        <v>0.6</v>
      </c>
      <c r="AB110">
        <v>1.8</v>
      </c>
      <c r="AC110">
        <v>1.5</v>
      </c>
      <c r="AD110">
        <v>1</v>
      </c>
      <c r="AE110">
        <v>1.1000000000000001</v>
      </c>
      <c r="AF110">
        <v>1</v>
      </c>
      <c r="AG110">
        <v>1.4</v>
      </c>
      <c r="AH110">
        <v>1.2</v>
      </c>
      <c r="AI110">
        <v>1.4</v>
      </c>
      <c r="AJ110">
        <v>1.6</v>
      </c>
      <c r="AK110">
        <v>1.6</v>
      </c>
      <c r="AL110">
        <v>1.7</v>
      </c>
      <c r="AM110">
        <v>1.7</v>
      </c>
      <c r="AN110">
        <v>1.9</v>
      </c>
      <c r="AO110">
        <v>2</v>
      </c>
      <c r="AP110">
        <v>2.4</v>
      </c>
      <c r="AQ110">
        <v>3</v>
      </c>
      <c r="AR110">
        <v>3.3</v>
      </c>
      <c r="AS110">
        <v>3.4</v>
      </c>
      <c r="AT110">
        <v>3.4</v>
      </c>
      <c r="AU110">
        <v>3.2</v>
      </c>
      <c r="AV110">
        <v>3.6</v>
      </c>
      <c r="AW110">
        <v>4.2</v>
      </c>
      <c r="AX110">
        <v>4.9000000000000004</v>
      </c>
      <c r="AY110">
        <v>4.4000000000000004</v>
      </c>
      <c r="AZ110">
        <v>3.8</v>
      </c>
      <c r="BA110">
        <v>3.8</v>
      </c>
      <c r="BB110">
        <v>3.7</v>
      </c>
      <c r="BC110">
        <v>3.6</v>
      </c>
      <c r="BD110">
        <v>3.5</v>
      </c>
      <c r="BE110">
        <v>3.9</v>
      </c>
      <c r="BF110">
        <v>3.9</v>
      </c>
      <c r="BG110">
        <v>4.0999999999999996</v>
      </c>
      <c r="BH110">
        <v>4.2</v>
      </c>
      <c r="BI110">
        <v>4.5</v>
      </c>
    </row>
    <row r="111" spans="1:61" x14ac:dyDescent="0.2">
      <c r="A111">
        <v>75</v>
      </c>
      <c r="B111" t="s">
        <v>21</v>
      </c>
      <c r="C111">
        <v>0.2</v>
      </c>
      <c r="D111">
        <v>0.2</v>
      </c>
      <c r="E111">
        <v>0.2</v>
      </c>
      <c r="F111">
        <v>0.2</v>
      </c>
      <c r="G111">
        <v>0.2</v>
      </c>
      <c r="H111">
        <v>0.2</v>
      </c>
      <c r="I111">
        <v>0.2</v>
      </c>
      <c r="J111">
        <v>0.3</v>
      </c>
      <c r="K111">
        <v>0.3</v>
      </c>
      <c r="L111">
        <v>0.3</v>
      </c>
      <c r="M111">
        <v>0.4</v>
      </c>
      <c r="N111">
        <v>0.4</v>
      </c>
      <c r="O111">
        <v>0.4</v>
      </c>
      <c r="P111">
        <v>0.5</v>
      </c>
      <c r="Q111">
        <v>0.5</v>
      </c>
      <c r="R111">
        <v>0.8</v>
      </c>
      <c r="S111">
        <v>0.8</v>
      </c>
      <c r="T111">
        <v>1.1000000000000001</v>
      </c>
      <c r="U111">
        <v>0.7</v>
      </c>
      <c r="V111">
        <v>1.1000000000000001</v>
      </c>
      <c r="W111">
        <v>0.8</v>
      </c>
      <c r="X111">
        <v>1</v>
      </c>
      <c r="Y111">
        <v>0.5</v>
      </c>
      <c r="Z111">
        <v>0.3</v>
      </c>
      <c r="AA111">
        <v>0.3</v>
      </c>
      <c r="AB111">
        <v>1.1000000000000001</v>
      </c>
      <c r="AC111">
        <v>0.8</v>
      </c>
      <c r="AD111">
        <v>0.6</v>
      </c>
      <c r="AE111">
        <v>0.5</v>
      </c>
      <c r="AF111">
        <v>0.6</v>
      </c>
      <c r="AG111">
        <v>0.8</v>
      </c>
      <c r="AH111">
        <v>0.8</v>
      </c>
      <c r="AI111">
        <v>0.7</v>
      </c>
      <c r="AJ111">
        <v>0.9</v>
      </c>
      <c r="AK111">
        <v>0.7</v>
      </c>
      <c r="AL111">
        <v>1</v>
      </c>
      <c r="AM111">
        <v>1.2</v>
      </c>
      <c r="AN111">
        <v>1.1000000000000001</v>
      </c>
      <c r="AO111">
        <v>1.3</v>
      </c>
      <c r="AP111">
        <v>1.5</v>
      </c>
      <c r="AQ111">
        <v>2.5</v>
      </c>
      <c r="AR111">
        <v>3.1</v>
      </c>
      <c r="AS111">
        <v>2.1</v>
      </c>
      <c r="AT111">
        <v>2.2999999999999998</v>
      </c>
      <c r="AU111">
        <v>1.9</v>
      </c>
      <c r="AV111">
        <v>2</v>
      </c>
      <c r="AW111">
        <v>2.5</v>
      </c>
      <c r="AX111">
        <v>3.8</v>
      </c>
      <c r="AY111">
        <v>3.5</v>
      </c>
      <c r="AZ111">
        <v>3.5</v>
      </c>
      <c r="BA111">
        <v>2.4</v>
      </c>
      <c r="BB111">
        <v>1.6</v>
      </c>
      <c r="BC111">
        <v>1</v>
      </c>
      <c r="BD111">
        <v>1</v>
      </c>
      <c r="BE111">
        <v>1.2</v>
      </c>
      <c r="BF111">
        <v>1.6</v>
      </c>
      <c r="BG111">
        <v>1.8</v>
      </c>
      <c r="BH111">
        <v>1.6</v>
      </c>
      <c r="BI111">
        <v>1.6</v>
      </c>
    </row>
    <row r="112" spans="1:61" x14ac:dyDescent="0.2">
      <c r="A112">
        <v>76</v>
      </c>
      <c r="B112" t="s">
        <v>22</v>
      </c>
      <c r="C112">
        <v>0</v>
      </c>
      <c r="D112">
        <v>0</v>
      </c>
      <c r="E112">
        <v>0</v>
      </c>
      <c r="F112">
        <v>0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0.1</v>
      </c>
      <c r="Y112">
        <v>0.1</v>
      </c>
      <c r="Z112">
        <v>0.1</v>
      </c>
      <c r="AA112">
        <v>0.1</v>
      </c>
      <c r="AB112">
        <v>0.1</v>
      </c>
      <c r="AC112">
        <v>0.1</v>
      </c>
      <c r="AD112">
        <v>0.1</v>
      </c>
      <c r="AE112">
        <v>0.1</v>
      </c>
      <c r="AF112">
        <v>0.1</v>
      </c>
      <c r="AG112">
        <v>0.2</v>
      </c>
      <c r="AH112">
        <v>0.2</v>
      </c>
      <c r="AI112">
        <v>0.2</v>
      </c>
      <c r="AJ112">
        <v>0.2</v>
      </c>
      <c r="AK112">
        <v>0.2</v>
      </c>
      <c r="AL112">
        <v>0.3</v>
      </c>
      <c r="AM112">
        <v>0.3</v>
      </c>
      <c r="AN112">
        <v>0.3</v>
      </c>
      <c r="AO112">
        <v>0.4</v>
      </c>
      <c r="AP112">
        <v>0.4</v>
      </c>
      <c r="AQ112">
        <v>0.5</v>
      </c>
      <c r="AR112">
        <v>0.5</v>
      </c>
      <c r="AS112">
        <v>0.4</v>
      </c>
      <c r="AT112">
        <v>0.3</v>
      </c>
      <c r="AU112">
        <v>0.3</v>
      </c>
      <c r="AV112">
        <v>0.4</v>
      </c>
      <c r="AW112">
        <v>0.4</v>
      </c>
      <c r="AX112">
        <v>0.4</v>
      </c>
      <c r="AY112">
        <v>0.7</v>
      </c>
      <c r="AZ112">
        <v>0.9</v>
      </c>
      <c r="BA112">
        <v>1.1000000000000001</v>
      </c>
      <c r="BB112">
        <v>1.4</v>
      </c>
      <c r="BC112">
        <v>1.7</v>
      </c>
      <c r="BD112">
        <v>1.1000000000000001</v>
      </c>
      <c r="BE112">
        <v>1.1000000000000001</v>
      </c>
      <c r="BF112">
        <v>1.2</v>
      </c>
      <c r="BG112">
        <v>1.3</v>
      </c>
      <c r="BH112">
        <v>2.2000000000000002</v>
      </c>
      <c r="BI112">
        <v>2.4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H17"/>
  <sheetViews>
    <sheetView tabSelected="1" workbookViewId="0">
      <selection activeCell="B1" sqref="B1"/>
    </sheetView>
  </sheetViews>
  <sheetFormatPr baseColWidth="10" defaultRowHeight="16" x14ac:dyDescent="0.2"/>
  <sheetData>
    <row r="1" spans="1:60" x14ac:dyDescent="0.2">
      <c r="B1" t="str">
        <f>CONCATENATE("INV_",Table_4_7_inv_by_sec_organizati!C5)</f>
        <v>INV_1960</v>
      </c>
      <c r="C1" t="str">
        <f>CONCATENATE("INV_",Table_4_7_inv_by_sec_organizati!D5)</f>
        <v>INV_1961</v>
      </c>
      <c r="D1" t="str">
        <f>CONCATENATE("INV_",Table_4_7_inv_by_sec_organizati!E5)</f>
        <v>INV_1962</v>
      </c>
      <c r="E1" t="str">
        <f>CONCATENATE("INV_",Table_4_7_inv_by_sec_organizati!F5)</f>
        <v>INV_1963</v>
      </c>
      <c r="F1" t="str">
        <f>CONCATENATE("INV_",Table_4_7_inv_by_sec_organizati!G5)</f>
        <v>INV_1964</v>
      </c>
      <c r="G1" t="str">
        <f>CONCATENATE("INV_",Table_4_7_inv_by_sec_organizati!H5)</f>
        <v>INV_1965</v>
      </c>
      <c r="H1" t="str">
        <f>CONCATENATE("INV_",Table_4_7_inv_by_sec_organizati!I5)</f>
        <v>INV_1966</v>
      </c>
      <c r="I1" t="str">
        <f>CONCATENATE("INV_",Table_4_7_inv_by_sec_organizati!J5)</f>
        <v>INV_1967</v>
      </c>
      <c r="J1" t="str">
        <f>CONCATENATE("INV_",Table_4_7_inv_by_sec_organizati!K5)</f>
        <v>INV_1968</v>
      </c>
      <c r="K1" t="str">
        <f>CONCATENATE("INV_",Table_4_7_inv_by_sec_organizati!L5)</f>
        <v>INV_1969</v>
      </c>
      <c r="L1" t="str">
        <f>CONCATENATE("INV_",Table_4_7_inv_by_sec_organizati!M5)</f>
        <v>INV_1970</v>
      </c>
      <c r="M1" t="str">
        <f>CONCATENATE("INV_",Table_4_7_inv_by_sec_organizati!N5)</f>
        <v>INV_1971</v>
      </c>
      <c r="N1" t="str">
        <f>CONCATENATE("INV_",Table_4_7_inv_by_sec_organizati!O5)</f>
        <v>INV_1972</v>
      </c>
      <c r="O1" t="str">
        <f>CONCATENATE("INV_",Table_4_7_inv_by_sec_organizati!P5)</f>
        <v>INV_1973</v>
      </c>
      <c r="P1" t="str">
        <f>CONCATENATE("INV_",Table_4_7_inv_by_sec_organizati!Q5)</f>
        <v>INV_1974</v>
      </c>
      <c r="Q1" t="str">
        <f>CONCATENATE("INV_",Table_4_7_inv_by_sec_organizati!R5)</f>
        <v>INV_1975</v>
      </c>
      <c r="R1" t="str">
        <f>CONCATENATE("INV_",Table_4_7_inv_by_sec_organizati!S5)</f>
        <v>INV_1976</v>
      </c>
      <c r="S1" t="str">
        <f>CONCATENATE("INV_",Table_4_7_inv_by_sec_organizati!T5)</f>
        <v>INV_1977</v>
      </c>
      <c r="T1" t="str">
        <f>CONCATENATE("INV_",Table_4_7_inv_by_sec_organizati!U5)</f>
        <v>INV_1978</v>
      </c>
      <c r="U1" t="str">
        <f>CONCATENATE("INV_",Table_4_7_inv_by_sec_organizati!V5)</f>
        <v>INV_1979</v>
      </c>
      <c r="V1" t="str">
        <f>CONCATENATE("INV_",Table_4_7_inv_by_sec_organizati!W5)</f>
        <v>INV_1980</v>
      </c>
      <c r="W1" t="str">
        <f>CONCATENATE("INV_",Table_4_7_inv_by_sec_organizati!X5)</f>
        <v>INV_1981</v>
      </c>
      <c r="X1" t="str">
        <f>CONCATENATE("INV_",Table_4_7_inv_by_sec_organizati!Y5)</f>
        <v>INV_1982</v>
      </c>
      <c r="Y1" t="str">
        <f>CONCATENATE("INV_",Table_4_7_inv_by_sec_organizati!Z5)</f>
        <v>INV_1983</v>
      </c>
      <c r="Z1" t="str">
        <f>CONCATENATE("INV_",Table_4_7_inv_by_sec_organizati!AA5)</f>
        <v>INV_1984</v>
      </c>
      <c r="AA1" t="str">
        <f>CONCATENATE("INV_",Table_4_7_inv_by_sec_organizati!AB5)</f>
        <v>INV_1985</v>
      </c>
      <c r="AB1" t="str">
        <f>CONCATENATE("INV_",Table_4_7_inv_by_sec_organizati!AC5)</f>
        <v>INV_1986</v>
      </c>
      <c r="AC1" t="str">
        <f>CONCATENATE("INV_",Table_4_7_inv_by_sec_organizati!AD5)</f>
        <v>INV_1987</v>
      </c>
      <c r="AD1" t="str">
        <f>CONCATENATE("INV_",Table_4_7_inv_by_sec_organizati!AE5)</f>
        <v>INV_1988</v>
      </c>
      <c r="AE1" t="str">
        <f>CONCATENATE("INV_",Table_4_7_inv_by_sec_organizati!AF5)</f>
        <v>INV_1989</v>
      </c>
      <c r="AF1" t="str">
        <f>CONCATENATE("INV_",Table_4_7_inv_by_sec_organizati!AG5)</f>
        <v>INV_1990</v>
      </c>
      <c r="AG1" t="str">
        <f>CONCATENATE("INV_",Table_4_7_inv_by_sec_organizati!AH5)</f>
        <v>INV_1991</v>
      </c>
      <c r="AH1" t="str">
        <f>CONCATENATE("INV_",Table_4_7_inv_by_sec_organizati!AI5)</f>
        <v>INV_1992</v>
      </c>
      <c r="AI1" t="str">
        <f>CONCATENATE("INV_",Table_4_7_inv_by_sec_organizati!AJ5)</f>
        <v>INV_1993</v>
      </c>
      <c r="AJ1" t="str">
        <f>CONCATENATE("INV_",Table_4_7_inv_by_sec_organizati!AK5)</f>
        <v>INV_1994</v>
      </c>
      <c r="AK1" t="str">
        <f>CONCATENATE("INV_",Table_4_7_inv_by_sec_organizati!AL5)</f>
        <v>INV_1995</v>
      </c>
      <c r="AL1" t="str">
        <f>CONCATENATE("INV_",Table_4_7_inv_by_sec_organizati!AM5)</f>
        <v>INV_1996</v>
      </c>
      <c r="AM1" t="str">
        <f>CONCATENATE("INV_",Table_4_7_inv_by_sec_organizati!AN5)</f>
        <v>INV_1997</v>
      </c>
      <c r="AN1" t="str">
        <f>CONCATENATE("INV_",Table_4_7_inv_by_sec_organizati!AO5)</f>
        <v>INV_1998</v>
      </c>
      <c r="AO1" t="str">
        <f>CONCATENATE("INV_",Table_4_7_inv_by_sec_organizati!AP5)</f>
        <v>INV_1999</v>
      </c>
      <c r="AP1" t="str">
        <f>CONCATENATE("INV_",Table_4_7_inv_by_sec_organizati!AQ5)</f>
        <v>INV_2000</v>
      </c>
      <c r="AQ1" t="str">
        <f>CONCATENATE("INV_",Table_4_7_inv_by_sec_organizati!AR5)</f>
        <v>INV_2001</v>
      </c>
      <c r="AR1" t="str">
        <f>CONCATENATE("INV_",Table_4_7_inv_by_sec_organizati!AS5)</f>
        <v>INV_2002</v>
      </c>
      <c r="AS1" t="str">
        <f>CONCATENATE("INV_",Table_4_7_inv_by_sec_organizati!AT5)</f>
        <v>INV_2003</v>
      </c>
      <c r="AT1" t="str">
        <f>CONCATENATE("INV_",Table_4_7_inv_by_sec_organizati!AU5)</f>
        <v>INV_2004</v>
      </c>
      <c r="AU1" t="str">
        <f>CONCATENATE("INV_",Table_4_7_inv_by_sec_organizati!AV5)</f>
        <v>INV_2005</v>
      </c>
      <c r="AV1" t="str">
        <f>CONCATENATE("INV_",Table_4_7_inv_by_sec_organizati!AW5)</f>
        <v>INV_2006</v>
      </c>
      <c r="AW1" t="str">
        <f>CONCATENATE("INV_",Table_4_7_inv_by_sec_organizati!AX5)</f>
        <v>INV_2007</v>
      </c>
      <c r="AX1" t="str">
        <f>CONCATENATE("INV_",Table_4_7_inv_by_sec_organizati!AY5)</f>
        <v>INV_2008</v>
      </c>
      <c r="AY1" t="str">
        <f>CONCATENATE("INV_",Table_4_7_inv_by_sec_organizati!AZ5)</f>
        <v>INV_2009</v>
      </c>
      <c r="AZ1" t="str">
        <f>CONCATENATE("INV_",Table_4_7_inv_by_sec_organizati!BA5)</f>
        <v>INV_2010</v>
      </c>
      <c r="BA1" t="str">
        <f>CONCATENATE("INV_",Table_4_7_inv_by_sec_organizati!BB5)</f>
        <v>INV_2011</v>
      </c>
      <c r="BB1" t="str">
        <f>CONCATENATE("INV_",Table_4_7_inv_by_sec_organizati!BC5)</f>
        <v>INV_2012</v>
      </c>
      <c r="BC1" t="str">
        <f>CONCATENATE("INV_",Table_4_7_inv_by_sec_organizati!BD5)</f>
        <v>INV_2013</v>
      </c>
      <c r="BD1" t="str">
        <f>CONCATENATE("INV_",Table_4_7_inv_by_sec_organizati!BE5)</f>
        <v>INV_2014</v>
      </c>
      <c r="BE1" t="str">
        <f>CONCATENATE("INV_",Table_4_7_inv_by_sec_organizati!BF5)</f>
        <v>INV_2015</v>
      </c>
      <c r="BF1" t="str">
        <f>CONCATENATE("INV_",Table_4_7_inv_by_sec_organizati!BG5)</f>
        <v>INV_2016</v>
      </c>
      <c r="BG1" t="str">
        <f>CONCATENATE("INV_",Table_4_7_inv_by_sec_organizati!BH5)</f>
        <v>INV_2017</v>
      </c>
      <c r="BH1" t="str">
        <f>CONCATENATE("INV_",Table_4_7_inv_by_sec_organizati!BI5)</f>
        <v>INV_2018</v>
      </c>
    </row>
    <row r="2" spans="1:60" x14ac:dyDescent="0.2">
      <c r="A2" t="s">
        <v>39</v>
      </c>
      <c r="B2">
        <f>Table_4_7_inv_by_sec_organizati!C15</f>
        <v>8.3333333333333343E-2</v>
      </c>
      <c r="C2">
        <f>Table_4_7_inv_by_sec_organizati!D15</f>
        <v>0.08</v>
      </c>
      <c r="D2">
        <f>Table_4_7_inv_by_sec_organizati!E15</f>
        <v>7.407407407407407E-2</v>
      </c>
      <c r="E2">
        <f>Table_4_7_inv_by_sec_organizati!F15</f>
        <v>6.25E-2</v>
      </c>
      <c r="F2">
        <f>Table_4_7_inv_by_sec_organizati!G15</f>
        <v>5.8823529411764712E-2</v>
      </c>
      <c r="G2">
        <f>Table_4_7_inv_by_sec_organizati!H15</f>
        <v>0.05</v>
      </c>
      <c r="H2">
        <f>Table_4_7_inv_by_sec_organizati!I15</f>
        <v>6.6666666666666666E-2</v>
      </c>
      <c r="I2">
        <f>Table_4_7_inv_by_sec_organizati!J15</f>
        <v>6.3829787234042548E-2</v>
      </c>
      <c r="J2">
        <f>Table_4_7_inv_by_sec_organizati!K15</f>
        <v>6.8181818181818177E-2</v>
      </c>
      <c r="K2">
        <f>Table_4_7_inv_by_sec_organizati!L15</f>
        <v>6.5217391304347824E-2</v>
      </c>
      <c r="L2">
        <f>Table_4_7_inv_by_sec_organizati!M15</f>
        <v>0.08</v>
      </c>
      <c r="M2">
        <f>Table_4_7_inv_by_sec_organizati!N15</f>
        <v>7.5471698113207558E-2</v>
      </c>
      <c r="N2">
        <f>Table_4_7_inv_by_sec_organizati!O15</f>
        <v>6.6666666666666666E-2</v>
      </c>
      <c r="O2">
        <f>Table_4_7_inv_by_sec_organizati!P15</f>
        <v>7.4999999999999997E-2</v>
      </c>
      <c r="P2">
        <f>Table_4_7_inv_by_sec_organizati!Q15</f>
        <v>8.2352941176470587E-2</v>
      </c>
      <c r="Q2">
        <f>Table_4_7_inv_by_sec_organizati!R15</f>
        <v>0.09</v>
      </c>
      <c r="R2">
        <f>Table_4_7_inv_by_sec_organizati!S15</f>
        <v>9.4339622641509441E-2</v>
      </c>
      <c r="S2">
        <f>Table_4_7_inv_by_sec_organizati!T15</f>
        <v>9.2436974789915971E-2</v>
      </c>
      <c r="T2">
        <f>Table_4_7_inv_by_sec_organizati!U15</f>
        <v>9.0225563909774431E-2</v>
      </c>
      <c r="U2">
        <f>Table_4_7_inv_by_sec_organizati!V15</f>
        <v>9.0322580645161285E-2</v>
      </c>
      <c r="V2">
        <f>Table_4_7_inv_by_sec_organizati!W15</f>
        <v>9.8484848484848495E-2</v>
      </c>
      <c r="W2">
        <f>Table_4_7_inv_by_sec_organizati!X15</f>
        <v>9.9999999999999992E-2</v>
      </c>
      <c r="X2">
        <f>Table_4_7_inv_by_sec_organizati!Y15</f>
        <v>0.10280373831775702</v>
      </c>
      <c r="Y2">
        <f>Table_4_7_inv_by_sec_organizati!Z15</f>
        <v>9.8039215686274522E-2</v>
      </c>
      <c r="Z2">
        <f>Table_4_7_inv_by_sec_organizati!AA15</f>
        <v>8.9285714285714288E-2</v>
      </c>
      <c r="AA2">
        <f>Table_4_7_inv_by_sec_organizati!AB15</f>
        <v>0.10989010989010989</v>
      </c>
      <c r="AB2">
        <f>Table_4_7_inv_by_sec_organizati!AC15</f>
        <v>0.11904761904761904</v>
      </c>
      <c r="AC2">
        <f>Table_4_7_inv_by_sec_organizati!AD15</f>
        <v>0.12195121951219513</v>
      </c>
      <c r="AD2">
        <f>Table_4_7_inv_by_sec_organizati!AE15</f>
        <v>0.10091743119266056</v>
      </c>
      <c r="AE2">
        <f>Table_4_7_inv_by_sec_organizati!AF15</f>
        <v>0.1015625</v>
      </c>
      <c r="AF2">
        <f>Table_4_7_inv_by_sec_organizati!AG15</f>
        <v>0.11764705882352942</v>
      </c>
      <c r="AG2">
        <f>Table_4_7_inv_by_sec_organizati!AH15</f>
        <v>0.125</v>
      </c>
      <c r="AH2">
        <f>Table_4_7_inv_by_sec_organizati!AI15</f>
        <v>0.12264150943396228</v>
      </c>
      <c r="AI2">
        <f>Table_4_7_inv_by_sec_organizati!AJ15</f>
        <v>0.15037593984962405</v>
      </c>
      <c r="AJ2">
        <f>Table_4_7_inv_by_sec_organizati!AK15</f>
        <v>0.17088607594936708</v>
      </c>
      <c r="AK2">
        <f>Table_4_7_inv_by_sec_organizati!AL15</f>
        <v>0.18749999999999997</v>
      </c>
      <c r="AL2">
        <f>Table_4_7_inv_by_sec_organizati!AM15</f>
        <v>0.2</v>
      </c>
      <c r="AM2">
        <f>Table_4_7_inv_by_sec_organizati!AN15</f>
        <v>0.19730941704035876</v>
      </c>
      <c r="AN2">
        <f>Table_4_7_inv_by_sec_organizati!AO15</f>
        <v>0.22727272727272727</v>
      </c>
      <c r="AO2">
        <f>Table_4_7_inv_by_sec_organizati!AP15</f>
        <v>0.26589595375722541</v>
      </c>
      <c r="AP2">
        <f>Table_4_7_inv_by_sec_organizati!AQ15</f>
        <v>0.30054644808743169</v>
      </c>
      <c r="AQ2">
        <f>Table_4_7_inv_by_sec_organizati!AR15</f>
        <v>0.33854166666666669</v>
      </c>
      <c r="AR2">
        <f>Table_4_7_inv_by_sec_organizati!AS15</f>
        <v>0.37209302325581395</v>
      </c>
      <c r="AS2">
        <f>Table_4_7_inv_by_sec_organizati!AT15</f>
        <v>0.37117903930131008</v>
      </c>
      <c r="AT2">
        <f>Table_4_7_inv_by_sec_organizati!AU15</f>
        <v>0.37354085603112841</v>
      </c>
      <c r="AU2">
        <f>Table_4_7_inv_by_sec_organizati!AV15</f>
        <v>0.37404580152671757</v>
      </c>
      <c r="AV2">
        <f>Table_4_7_inv_by_sec_organizati!AW15</f>
        <v>0.37200000000000005</v>
      </c>
      <c r="AW2">
        <f>Table_4_7_inv_by_sec_organizati!AX15</f>
        <v>0.37121212121212127</v>
      </c>
      <c r="AX2">
        <f>Table_4_7_inv_by_sec_organizati!AY15</f>
        <v>0.37</v>
      </c>
      <c r="AY2">
        <f>Table_4_7_inv_by_sec_organizati!AZ15</f>
        <v>0.36486486486486486</v>
      </c>
      <c r="AZ2">
        <f>Table_4_7_inv_by_sec_organizati!BA15</f>
        <v>0.36038961038961037</v>
      </c>
      <c r="BA2">
        <f>Table_4_7_inv_by_sec_organizati!BB15</f>
        <v>0.35654596100278557</v>
      </c>
      <c r="BB2">
        <f>Table_4_7_inv_by_sec_organizati!BC15</f>
        <v>0.35117773019271942</v>
      </c>
      <c r="BC2">
        <f>Table_4_7_inv_by_sec_organizati!BD15</f>
        <v>0.3503787878787879</v>
      </c>
      <c r="BD2">
        <f>Table_4_7_inv_by_sec_organizati!BE15</f>
        <v>0.35064935064935066</v>
      </c>
      <c r="BE2">
        <f>Table_4_7_inv_by_sec_organizati!BF15</f>
        <v>0.35067873303167418</v>
      </c>
      <c r="BF2">
        <f>Table_4_7_inv_by_sec_organizati!BG15</f>
        <v>0.34929577464788736</v>
      </c>
      <c r="BG2">
        <f>Table_4_7_inv_by_sec_organizati!BH15</f>
        <v>0.35154394299287411</v>
      </c>
      <c r="BH2">
        <f>Table_4_7_inv_by_sec_organizati!BI15</f>
        <v>0.35051546391752575</v>
      </c>
    </row>
    <row r="3" spans="1:60" x14ac:dyDescent="0.2">
      <c r="A3" t="s">
        <v>38</v>
      </c>
      <c r="B3">
        <f>Table_4_7_inv_by_sec_organizati!C19</f>
        <v>0.1</v>
      </c>
      <c r="C3">
        <f>Table_4_7_inv_by_sec_organizati!D19</f>
        <v>0.11111111111111112</v>
      </c>
      <c r="D3">
        <f>Table_4_7_inv_by_sec_organizati!E19</f>
        <v>0.1</v>
      </c>
      <c r="E3">
        <f>Table_4_7_inv_by_sec_organizati!F19</f>
        <v>8.3333333333333343E-2</v>
      </c>
      <c r="F3">
        <f>Table_4_7_inv_by_sec_organizati!G19</f>
        <v>9.0909090909090912E-2</v>
      </c>
      <c r="G3">
        <f>Table_4_7_inv_by_sec_organizati!H19</f>
        <v>9.0909090909090912E-2</v>
      </c>
      <c r="H3">
        <f>Table_4_7_inv_by_sec_organizati!I19</f>
        <v>9.0909090909090912E-2</v>
      </c>
      <c r="I3">
        <f>Table_4_7_inv_by_sec_organizati!J19</f>
        <v>8.3333333333333343E-2</v>
      </c>
      <c r="J3">
        <f>Table_4_7_inv_by_sec_organizati!K19</f>
        <v>9.0909090909090912E-2</v>
      </c>
      <c r="K3">
        <f>Table_4_7_inv_by_sec_organizati!L19</f>
        <v>8.3333333333333343E-2</v>
      </c>
      <c r="L3">
        <f>Table_4_7_inv_by_sec_organizati!M19</f>
        <v>7.1428571428571438E-2</v>
      </c>
      <c r="M3">
        <f>Table_4_7_inv_by_sec_organizati!N19</f>
        <v>7.6923076923076927E-2</v>
      </c>
      <c r="N3">
        <f>Table_4_7_inv_by_sec_organizati!O19</f>
        <v>8.3333333333333343E-2</v>
      </c>
      <c r="O3">
        <f>Table_4_7_inv_by_sec_organizati!P19</f>
        <v>5.2631578947368425E-2</v>
      </c>
      <c r="P3">
        <f>Table_4_7_inv_by_sec_organizati!Q19</f>
        <v>7.6923076923076927E-2</v>
      </c>
      <c r="Q3">
        <f>Table_4_7_inv_by_sec_organizati!R19</f>
        <v>8.8235294117647065E-2</v>
      </c>
      <c r="R3">
        <f>Table_4_7_inv_by_sec_organizati!S19</f>
        <v>8.3333333333333329E-2</v>
      </c>
      <c r="S3">
        <f>Table_4_7_inv_by_sec_organizati!T19</f>
        <v>0.10256410256410257</v>
      </c>
      <c r="T3">
        <f>Table_4_7_inv_by_sec_organizati!U19</f>
        <v>8.6956521739130446E-2</v>
      </c>
      <c r="U3">
        <f>Table_4_7_inv_by_sec_organizati!V19</f>
        <v>9.6153846153846145E-2</v>
      </c>
      <c r="V3">
        <f>Table_4_7_inv_by_sec_organizati!W19</f>
        <v>8.8888888888888892E-2</v>
      </c>
      <c r="W3">
        <f>Table_4_7_inv_by_sec_organizati!X19</f>
        <v>0.1</v>
      </c>
      <c r="X3">
        <f>Table_4_7_inv_by_sec_organizati!Y19</f>
        <v>9.9999999999999992E-2</v>
      </c>
      <c r="Y3">
        <f>Table_4_7_inv_by_sec_organizati!Z19</f>
        <v>7.6923076923076927E-2</v>
      </c>
      <c r="Z3">
        <f>Table_4_7_inv_by_sec_organizati!AA19</f>
        <v>0.08</v>
      </c>
      <c r="AA3">
        <f>Table_4_7_inv_by_sec_organizati!AB19</f>
        <v>0.14285714285714288</v>
      </c>
      <c r="AB3">
        <f>Table_4_7_inv_by_sec_organizati!AC19</f>
        <v>9.0909090909090912E-2</v>
      </c>
      <c r="AC3">
        <f>Table_4_7_inv_by_sec_organizati!AD19</f>
        <v>0.14285714285714288</v>
      </c>
      <c r="AD3">
        <f>Table_4_7_inv_by_sec_organizati!AE19</f>
        <v>0.11764705882352942</v>
      </c>
      <c r="AE3">
        <f>Table_4_7_inv_by_sec_organizati!AF19</f>
        <v>0.11764705882352942</v>
      </c>
      <c r="AF3">
        <f>Table_4_7_inv_by_sec_organizati!AG19</f>
        <v>0.11111111111111112</v>
      </c>
      <c r="AG3">
        <f>Table_4_7_inv_by_sec_organizati!AH19</f>
        <v>0.11111111111111112</v>
      </c>
      <c r="AH3">
        <f>Table_4_7_inv_by_sec_organizati!AI19</f>
        <v>0.13333333333333333</v>
      </c>
      <c r="AI3">
        <f>Table_4_7_inv_by_sec_organizati!AJ19</f>
        <v>0.13043478260869565</v>
      </c>
      <c r="AJ3">
        <f>Table_4_7_inv_by_sec_organizati!AK19</f>
        <v>0.2</v>
      </c>
      <c r="AK3">
        <f>Table_4_7_inv_by_sec_organizati!AL19</f>
        <v>0.27999999999999997</v>
      </c>
      <c r="AL3">
        <f>Table_4_7_inv_by_sec_organizati!AM19</f>
        <v>0.23333333333333331</v>
      </c>
      <c r="AM3">
        <f>Table_4_7_inv_by_sec_organizati!AN19</f>
        <v>0.16</v>
      </c>
      <c r="AN3">
        <f>Table_4_7_inv_by_sec_organizati!AO19</f>
        <v>0.23076923076923075</v>
      </c>
      <c r="AO3">
        <f>Table_4_7_inv_by_sec_organizati!AP19</f>
        <v>0.25806451612903225</v>
      </c>
      <c r="AP3">
        <f>Table_4_7_inv_by_sec_organizati!AQ19</f>
        <v>0.3</v>
      </c>
      <c r="AQ3">
        <f>Table_4_7_inv_by_sec_organizati!AR19</f>
        <v>0.33333333333333331</v>
      </c>
      <c r="AR3">
        <f>Table_4_7_inv_by_sec_organizati!AS19</f>
        <v>0.38297872340425532</v>
      </c>
      <c r="AS3">
        <f>Table_4_7_inv_by_sec_organizati!AT19</f>
        <v>0.36956521739130438</v>
      </c>
      <c r="AT3">
        <f>Table_4_7_inv_by_sec_organizati!AU19</f>
        <v>0.375</v>
      </c>
      <c r="AU3">
        <f>Table_4_7_inv_by_sec_organizati!AV19</f>
        <v>0.37735849056603776</v>
      </c>
      <c r="AV3">
        <f>Table_4_7_inv_by_sec_organizati!AW19</f>
        <v>0.38</v>
      </c>
      <c r="AW3">
        <f>Table_4_7_inv_by_sec_organizati!AX19</f>
        <v>0.37037037037037035</v>
      </c>
      <c r="AX3">
        <f>Table_4_7_inv_by_sec_organizati!AY19</f>
        <v>0.36986301369863017</v>
      </c>
      <c r="AY3">
        <f>Table_4_7_inv_by_sec_organizati!AZ19</f>
        <v>0.37142857142857144</v>
      </c>
      <c r="AZ3">
        <f>Table_4_7_inv_by_sec_organizati!BA19</f>
        <v>0.3606557377049181</v>
      </c>
      <c r="BA3">
        <f>Table_4_7_inv_by_sec_organizati!BB19</f>
        <v>0.35616438356164387</v>
      </c>
      <c r="BB3">
        <f>Table_4_7_inv_by_sec_organizati!BC19</f>
        <v>0.34523809523809523</v>
      </c>
      <c r="BC3">
        <f>Table_4_7_inv_by_sec_organizati!BD19</f>
        <v>0.34831460674157305</v>
      </c>
      <c r="BD3">
        <f>Table_4_7_inv_by_sec_organizati!BE19</f>
        <v>0.34782608695652173</v>
      </c>
      <c r="BE3">
        <f>Table_4_7_inv_by_sec_organizati!BF19</f>
        <v>0.34939759036144574</v>
      </c>
      <c r="BF3">
        <f>Table_4_7_inv_by_sec_organizati!BG19</f>
        <v>0.3461538461538462</v>
      </c>
      <c r="BG3">
        <f>Table_4_7_inv_by_sec_organizati!BH19</f>
        <v>0.35526315789473689</v>
      </c>
      <c r="BH3">
        <f>Table_4_7_inv_by_sec_organizati!BI19</f>
        <v>0.35443037974683539</v>
      </c>
    </row>
    <row r="4" spans="1:60" x14ac:dyDescent="0.2">
      <c r="A4" t="s">
        <v>40</v>
      </c>
      <c r="B4">
        <f>Table_4_7_inv_by_sec_organizati!C23</f>
        <v>0</v>
      </c>
      <c r="C4">
        <f>Table_4_7_inv_by_sec_organizati!D23</f>
        <v>0</v>
      </c>
      <c r="D4">
        <f>Table_4_7_inv_by_sec_organizati!E23</f>
        <v>0</v>
      </c>
      <c r="E4">
        <f>Table_4_7_inv_by_sec_organizati!F23</f>
        <v>0</v>
      </c>
      <c r="F4">
        <f>Table_4_7_inv_by_sec_organizati!G23</f>
        <v>0</v>
      </c>
      <c r="G4">
        <f>Table_4_7_inv_by_sec_organizati!H23</f>
        <v>0</v>
      </c>
      <c r="H4">
        <f>Table_4_7_inv_by_sec_organizati!I23</f>
        <v>0</v>
      </c>
      <c r="I4">
        <f>Table_4_7_inv_by_sec_organizati!J23</f>
        <v>0</v>
      </c>
      <c r="J4">
        <f>Table_4_7_inv_by_sec_organizati!K23</f>
        <v>0</v>
      </c>
      <c r="K4">
        <f>Table_4_7_inv_by_sec_organizati!L23</f>
        <v>0</v>
      </c>
      <c r="L4">
        <f>Table_4_7_inv_by_sec_organizati!M23</f>
        <v>0</v>
      </c>
      <c r="M4">
        <f>Table_4_7_inv_by_sec_organizati!N23</f>
        <v>0</v>
      </c>
      <c r="N4">
        <f>Table_4_7_inv_by_sec_organizati!O23</f>
        <v>0</v>
      </c>
      <c r="O4">
        <f>Table_4_7_inv_by_sec_organizati!P23</f>
        <v>0</v>
      </c>
      <c r="P4">
        <f>Table_4_7_inv_by_sec_organizati!Q23</f>
        <v>0</v>
      </c>
      <c r="Q4">
        <f>Table_4_7_inv_by_sec_organizati!R23</f>
        <v>0</v>
      </c>
      <c r="R4">
        <f>Table_4_7_inv_by_sec_organizati!S23</f>
        <v>0</v>
      </c>
      <c r="S4">
        <f>Table_4_7_inv_by_sec_organizati!T23</f>
        <v>0</v>
      </c>
      <c r="T4">
        <f>Table_4_7_inv_by_sec_organizati!U23</f>
        <v>0</v>
      </c>
      <c r="U4">
        <f>Table_4_7_inv_by_sec_organizati!V23</f>
        <v>0</v>
      </c>
      <c r="V4">
        <f>Table_4_7_inv_by_sec_organizati!W23</f>
        <v>0</v>
      </c>
      <c r="W4">
        <f>Table_4_7_inv_by_sec_organizati!X23</f>
        <v>0</v>
      </c>
      <c r="X4">
        <f>Table_4_7_inv_by_sec_organizati!Y23</f>
        <v>0</v>
      </c>
      <c r="Y4">
        <f>Table_4_7_inv_by_sec_organizati!Z23</f>
        <v>0</v>
      </c>
      <c r="Z4">
        <f>Table_4_7_inv_by_sec_organizati!AA23</f>
        <v>0</v>
      </c>
      <c r="AA4">
        <f>Table_4_7_inv_by_sec_organizati!AB23</f>
        <v>0</v>
      </c>
      <c r="AB4">
        <f>Table_4_7_inv_by_sec_organizati!AC23</f>
        <v>0</v>
      </c>
      <c r="AC4">
        <f>Table_4_7_inv_by_sec_organizati!AD23</f>
        <v>0</v>
      </c>
      <c r="AD4">
        <f>Table_4_7_inv_by_sec_organizati!AE23</f>
        <v>0</v>
      </c>
      <c r="AE4">
        <f>Table_4_7_inv_by_sec_organizati!AF23</f>
        <v>0</v>
      </c>
      <c r="AF4">
        <f>Table_4_7_inv_by_sec_organizati!AG23</f>
        <v>0</v>
      </c>
      <c r="AG4">
        <f>Table_4_7_inv_by_sec_organizati!AH23</f>
        <v>0</v>
      </c>
      <c r="AH4">
        <f>Table_4_7_inv_by_sec_organizati!AI23</f>
        <v>0</v>
      </c>
      <c r="AI4">
        <f>Table_4_7_inv_by_sec_organizati!AJ23</f>
        <v>0</v>
      </c>
      <c r="AJ4">
        <f>Table_4_7_inv_by_sec_organizati!AK23</f>
        <v>0</v>
      </c>
      <c r="AK4">
        <f>Table_4_7_inv_by_sec_organizati!AL23</f>
        <v>0</v>
      </c>
      <c r="AL4">
        <f>Table_4_7_inv_by_sec_organizati!AM23</f>
        <v>0.5</v>
      </c>
      <c r="AM4">
        <f>Table_4_7_inv_by_sec_organizati!AN23</f>
        <v>0.5</v>
      </c>
      <c r="AN4">
        <f>Table_4_7_inv_by_sec_organizati!AO23</f>
        <v>0</v>
      </c>
      <c r="AO4">
        <f>Table_4_7_inv_by_sec_organizati!AP23</f>
        <v>0</v>
      </c>
      <c r="AP4">
        <f>Table_4_7_inv_by_sec_organizati!AQ23</f>
        <v>0</v>
      </c>
      <c r="AQ4">
        <f>Table_4_7_inv_by_sec_organizati!AR23</f>
        <v>0</v>
      </c>
      <c r="AR4">
        <f>Table_4_7_inv_by_sec_organizati!AS23</f>
        <v>0</v>
      </c>
      <c r="AS4">
        <f>Table_4_7_inv_by_sec_organizati!AT23</f>
        <v>0</v>
      </c>
      <c r="AT4">
        <f>Table_4_7_inv_by_sec_organizati!AU23</f>
        <v>0</v>
      </c>
      <c r="AU4">
        <f>Table_4_7_inv_by_sec_organizati!AV23</f>
        <v>0</v>
      </c>
      <c r="AV4">
        <f>Table_4_7_inv_by_sec_organizati!AW23</f>
        <v>0</v>
      </c>
      <c r="AW4">
        <f>Table_4_7_inv_by_sec_organizati!AX23</f>
        <v>0</v>
      </c>
      <c r="AX4">
        <f>Table_4_7_inv_by_sec_organizati!AY23</f>
        <v>0</v>
      </c>
      <c r="AY4">
        <f>Table_4_7_inv_by_sec_organizati!AZ23</f>
        <v>0</v>
      </c>
      <c r="AZ4">
        <f>Table_4_7_inv_by_sec_organizati!BA23</f>
        <v>0</v>
      </c>
      <c r="BA4">
        <f>Table_4_7_inv_by_sec_organizati!BB23</f>
        <v>0</v>
      </c>
      <c r="BB4">
        <f>Table_4_7_inv_by_sec_organizati!BC23</f>
        <v>0</v>
      </c>
      <c r="BC4">
        <f>Table_4_7_inv_by_sec_organizati!BD23</f>
        <v>0</v>
      </c>
      <c r="BD4">
        <f>Table_4_7_inv_by_sec_organizati!BE23</f>
        <v>0</v>
      </c>
      <c r="BE4">
        <f>Table_4_7_inv_by_sec_organizati!BF23</f>
        <v>0</v>
      </c>
      <c r="BF4">
        <f>Table_4_7_inv_by_sec_organizati!BG23</f>
        <v>0</v>
      </c>
      <c r="BG4">
        <f>Table_4_7_inv_by_sec_organizati!BH23</f>
        <v>0</v>
      </c>
      <c r="BH4">
        <f>Table_4_7_inv_by_sec_organizati!BI23</f>
        <v>0</v>
      </c>
    </row>
    <row r="5" spans="1:60" x14ac:dyDescent="0.2">
      <c r="A5" t="s">
        <v>42</v>
      </c>
      <c r="B5">
        <f>Table_4_7_inv_by_sec_organizati!C28</f>
        <v>0.96052631578947367</v>
      </c>
      <c r="C5">
        <f>Table_4_7_inv_by_sec_organizati!D28</f>
        <v>0.95945945945945932</v>
      </c>
      <c r="D5">
        <f>Table_4_7_inv_by_sec_organizati!E28</f>
        <v>0.96341463414634154</v>
      </c>
      <c r="E5">
        <f>Table_4_7_inv_by_sec_organizati!F28</f>
        <v>0.9655172413793105</v>
      </c>
      <c r="F5">
        <f>Table_4_7_inv_by_sec_organizati!G28</f>
        <v>0.97142857142857131</v>
      </c>
      <c r="G5">
        <f>Table_4_7_inv_by_sec_organizati!H28</f>
        <v>0.97692307692307689</v>
      </c>
      <c r="H5">
        <f>Table_4_7_inv_by_sec_organizati!I28</f>
        <v>0.97452229299363069</v>
      </c>
      <c r="I5">
        <f>Table_4_7_inv_by_sec_organizati!J28</f>
        <v>0.98064516129032253</v>
      </c>
      <c r="J5">
        <f>Table_4_7_inv_by_sec_organizati!K28</f>
        <v>0.97530864197530875</v>
      </c>
      <c r="K5">
        <f>Table_4_7_inv_by_sec_organizati!L28</f>
        <v>0.98275862068965536</v>
      </c>
      <c r="L5">
        <f>Table_4_7_inv_by_sec_organizati!M28</f>
        <v>0.97727272727272718</v>
      </c>
      <c r="M5">
        <f>Table_4_7_inv_by_sec_organizati!N28</f>
        <v>0.9767441860465117</v>
      </c>
      <c r="N5">
        <f>Table_4_7_inv_by_sec_organizati!O28</f>
        <v>0.97989949748743721</v>
      </c>
      <c r="O5">
        <f>Table_4_7_inv_by_sec_organizati!P28</f>
        <v>0.97757847533632292</v>
      </c>
      <c r="P5">
        <f>Table_4_7_inv_by_sec_organizati!Q28</f>
        <v>0.97916666666666663</v>
      </c>
      <c r="Q5">
        <f>Table_4_7_inv_by_sec_organizati!R28</f>
        <v>0.98032786885245893</v>
      </c>
      <c r="R5">
        <f>Table_4_7_inv_by_sec_organizati!S28</f>
        <v>0.98203592814371254</v>
      </c>
      <c r="S5">
        <f>Table_4_7_inv_by_sec_organizati!T28</f>
        <v>0.98223350253807118</v>
      </c>
      <c r="T5">
        <f>Table_4_7_inv_by_sec_organizati!U28</f>
        <v>0.9758241758241758</v>
      </c>
      <c r="U5">
        <f>Table_4_7_inv_by_sec_organizati!V28</f>
        <v>0.9765625</v>
      </c>
      <c r="V5">
        <f>Table_4_7_inv_by_sec_organizati!W28</f>
        <v>0.97920277296360481</v>
      </c>
      <c r="W5">
        <f>Table_4_7_inv_by_sec_organizati!X28</f>
        <v>0.98036253776435045</v>
      </c>
      <c r="X5">
        <f>Table_4_7_inv_by_sec_organizati!Y28</f>
        <v>0.97792869269949068</v>
      </c>
      <c r="Y5">
        <f>Table_4_7_inv_by_sec_organizati!Z28</f>
        <v>0.97592592592592597</v>
      </c>
      <c r="Z5">
        <f>Table_4_7_inv_by_sec_organizati!AA28</f>
        <v>0.9773413897280967</v>
      </c>
      <c r="AA5">
        <f>Table_4_7_inv_by_sec_organizati!AB28</f>
        <v>0.97645429362880887</v>
      </c>
      <c r="AB5">
        <f>Table_4_7_inv_by_sec_organizati!AC28</f>
        <v>0.97622585438335818</v>
      </c>
      <c r="AC5">
        <f>Table_4_7_inv_by_sec_organizati!AD28</f>
        <v>0.97492625368731556</v>
      </c>
      <c r="AD5">
        <f>Table_4_7_inv_by_sec_organizati!AE28</f>
        <v>0.97602256699576861</v>
      </c>
      <c r="AE5">
        <f>Table_4_7_inv_by_sec_organizati!AF28</f>
        <v>0.97740784780023793</v>
      </c>
      <c r="AF5">
        <f>Table_4_7_inv_by_sec_organizati!AG28</f>
        <v>0.9799107142857143</v>
      </c>
      <c r="AG5">
        <f>Table_4_7_inv_by_sec_organizati!AH28</f>
        <v>0.97912087912087908</v>
      </c>
      <c r="AH5">
        <f>Table_4_7_inv_by_sec_organizati!AI28</f>
        <v>0.97837837837837838</v>
      </c>
      <c r="AI5">
        <f>Table_4_7_inv_by_sec_organizati!AJ28</f>
        <v>0.97452229299363047</v>
      </c>
      <c r="AJ5">
        <f>Table_4_7_inv_by_sec_organizati!AK28</f>
        <v>0.97274436090225558</v>
      </c>
      <c r="AK5">
        <f>Table_4_7_inv_by_sec_organizati!AL28</f>
        <v>0.97046759639048397</v>
      </c>
      <c r="AL5">
        <f>Table_4_7_inv_by_sec_organizati!AM28</f>
        <v>0.96927803379416289</v>
      </c>
      <c r="AM5">
        <f>Table_4_7_inv_by_sec_organizati!AN28</f>
        <v>0.96717557251908404</v>
      </c>
      <c r="AN5">
        <f>Table_4_7_inv_by_sec_organizati!AO28</f>
        <v>0.96051687006460873</v>
      </c>
      <c r="AO5">
        <f>Table_4_7_inv_by_sec_organizati!AP28</f>
        <v>0.95120120120120133</v>
      </c>
      <c r="AP5">
        <f>Table_4_7_inv_by_sec_organizati!AQ28</f>
        <v>0.94237782640408452</v>
      </c>
      <c r="AQ5">
        <f>Table_4_7_inv_by_sec_organizati!AR28</f>
        <v>0.93364558938329434</v>
      </c>
      <c r="AR5">
        <f>Table_4_7_inv_by_sec_organizati!AS28</f>
        <v>0.92417860151642794</v>
      </c>
      <c r="AS5">
        <f>Table_4_7_inv_by_sec_organizati!AT28</f>
        <v>0.92484526967285585</v>
      </c>
      <c r="AT5">
        <f>Table_4_7_inv_by_sec_organizati!AU28</f>
        <v>0.92738407699037617</v>
      </c>
      <c r="AU5">
        <f>Table_4_7_inv_by_sec_organizati!AV28</f>
        <v>0.92717306186374315</v>
      </c>
      <c r="AV5">
        <f>Table_4_7_inv_by_sec_organizati!AW28</f>
        <v>0.92994100294985249</v>
      </c>
      <c r="AW5">
        <f>Table_4_7_inv_by_sec_organizati!AX28</f>
        <v>0.93506493506493504</v>
      </c>
      <c r="AX5">
        <f>Table_4_7_inv_by_sec_organizati!AY28</f>
        <v>0.93040293040293043</v>
      </c>
      <c r="AY5">
        <f>Table_4_7_inv_by_sec_organizati!AZ28</f>
        <v>0.92357200321802091</v>
      </c>
      <c r="AZ5">
        <f>Table_4_7_inv_by_sec_organizati!BA28</f>
        <v>0.92003046458491988</v>
      </c>
      <c r="BA5">
        <f>Table_4_7_inv_by_sec_organizati!BB28</f>
        <v>0.92</v>
      </c>
      <c r="BB5">
        <f>Table_4_7_inv_by_sec_organizati!BC28</f>
        <v>0.91157270029673587</v>
      </c>
      <c r="BC5">
        <f>Table_4_7_inv_by_sec_organizati!BD28</f>
        <v>0.90861769809138226</v>
      </c>
      <c r="BD5">
        <f>Table_4_7_inv_by_sec_organizati!BE28</f>
        <v>0.91082802547770714</v>
      </c>
      <c r="BE5">
        <f>Table_4_7_inv_by_sec_organizati!BF28</f>
        <v>0.91402714932126683</v>
      </c>
      <c r="BF5">
        <f>Table_4_7_inv_by_sec_organizati!BG28</f>
        <v>0.91178211959739486</v>
      </c>
      <c r="BG5">
        <f>Table_4_7_inv_by_sec_organizati!BH28</f>
        <v>0.91301843317972353</v>
      </c>
      <c r="BH5">
        <f>Table_4_7_inv_by_sec_organizati!BI28</f>
        <v>0.91306695464362853</v>
      </c>
    </row>
    <row r="6" spans="1:60" x14ac:dyDescent="0.2">
      <c r="A6" t="s">
        <v>41</v>
      </c>
      <c r="B6">
        <f>Table_4_7_inv_by_sec_organizati!C32</f>
        <v>0.96153846153846145</v>
      </c>
      <c r="C6">
        <f>Table_4_7_inv_by_sec_organizati!D32</f>
        <v>0.96</v>
      </c>
      <c r="D6">
        <f>Table_4_7_inv_by_sec_organizati!E32</f>
        <v>0.96153846153846145</v>
      </c>
      <c r="E6">
        <f>Table_4_7_inv_by_sec_organizati!F32</f>
        <v>0.96428571428571441</v>
      </c>
      <c r="F6">
        <f>Table_4_7_inv_by_sec_organizati!G32</f>
        <v>1</v>
      </c>
      <c r="G6">
        <f>Table_4_7_inv_by_sec_organizati!H32</f>
        <v>0.9767441860465117</v>
      </c>
      <c r="H6">
        <f>Table_4_7_inv_by_sec_organizati!I32</f>
        <v>0.98245614035087714</v>
      </c>
      <c r="I6">
        <f>Table_4_7_inv_by_sec_organizati!J32</f>
        <v>0.98214285714285721</v>
      </c>
      <c r="J6">
        <f>Table_4_7_inv_by_sec_organizati!K32</f>
        <v>0.98214285714285721</v>
      </c>
      <c r="K6">
        <f>Table_4_7_inv_by_sec_organizati!L32</f>
        <v>0.98412698412698418</v>
      </c>
      <c r="L6">
        <f>Table_4_7_inv_by_sec_organizati!M32</f>
        <v>0.98461538461538467</v>
      </c>
      <c r="M6">
        <f>Table_4_7_inv_by_sec_organizati!N32</f>
        <v>0.98387096774193539</v>
      </c>
      <c r="N6">
        <f>Table_4_7_inv_by_sec_organizati!O32</f>
        <v>0.98437499999999989</v>
      </c>
      <c r="O6">
        <f>Table_4_7_inv_by_sec_organizati!P32</f>
        <v>0.97333333333333327</v>
      </c>
      <c r="P6">
        <f>Table_4_7_inv_by_sec_organizati!Q32</f>
        <v>0.97938144329896915</v>
      </c>
      <c r="Q6">
        <f>Table_4_7_inv_by_sec_organizati!R32</f>
        <v>0.97826086956521752</v>
      </c>
      <c r="R6">
        <f>Table_4_7_inv_by_sec_organizati!S32</f>
        <v>0.97777777777777786</v>
      </c>
      <c r="S6">
        <f>Table_4_7_inv_by_sec_organizati!T32</f>
        <v>0.97916666666666674</v>
      </c>
      <c r="T6">
        <f>Table_4_7_inv_by_sec_organizati!U32</f>
        <v>0.95348837209302328</v>
      </c>
      <c r="U6">
        <f>Table_4_7_inv_by_sec_organizati!V32</f>
        <v>0.96575342465753422</v>
      </c>
      <c r="V6">
        <f>Table_4_7_inv_by_sec_organizati!W32</f>
        <v>0.97560975609756106</v>
      </c>
      <c r="W6">
        <f>Table_4_7_inv_by_sec_organizati!X32</f>
        <v>0.97790055248618768</v>
      </c>
      <c r="X6">
        <f>Table_4_7_inv_by_sec_organizati!Y32</f>
        <v>0.98235294117647054</v>
      </c>
      <c r="Y6">
        <f>Table_4_7_inv_by_sec_organizati!Z32</f>
        <v>0.97826086956521729</v>
      </c>
      <c r="Z6">
        <f>Table_4_7_inv_by_sec_organizati!AA32</f>
        <v>0.97452229299363069</v>
      </c>
      <c r="AA6">
        <f>Table_4_7_inv_by_sec_organizati!AB32</f>
        <v>0.97687861271676291</v>
      </c>
      <c r="AB6">
        <f>Table_4_7_inv_by_sec_organizati!AC32</f>
        <v>0.97385620915032678</v>
      </c>
      <c r="AC6">
        <f>Table_4_7_inv_by_sec_organizati!AD32</f>
        <v>0.97241379310344822</v>
      </c>
      <c r="AD6">
        <f>Table_4_7_inv_by_sec_organizati!AE32</f>
        <v>0.98076923076923084</v>
      </c>
      <c r="AE6">
        <f>Table_4_7_inv_by_sec_organizati!AF32</f>
        <v>0.97860962566844922</v>
      </c>
      <c r="AF6">
        <f>Table_4_7_inv_by_sec_organizati!AG32</f>
        <v>0.97894736842105268</v>
      </c>
      <c r="AG6">
        <f>Table_4_7_inv_by_sec_organizati!AH32</f>
        <v>0.97740112994350292</v>
      </c>
      <c r="AH6">
        <f>Table_4_7_inv_by_sec_organizati!AI32</f>
        <v>0.9780219780219781</v>
      </c>
      <c r="AI6">
        <f>Table_4_7_inv_by_sec_organizati!AJ32</f>
        <v>0.9771428571428572</v>
      </c>
      <c r="AJ6">
        <f>Table_4_7_inv_by_sec_organizati!AK32</f>
        <v>0.97969543147208127</v>
      </c>
      <c r="AK6">
        <f>Table_4_7_inv_by_sec_organizati!AL32</f>
        <v>0.97619047619047628</v>
      </c>
      <c r="AL6">
        <f>Table_4_7_inv_by_sec_organizati!AM32</f>
        <v>0.97306397306397308</v>
      </c>
      <c r="AM6">
        <f>Table_4_7_inv_by_sec_organizati!AN32</f>
        <v>0.97202797202797198</v>
      </c>
      <c r="AN6">
        <f>Table_4_7_inv_by_sec_organizati!AO32</f>
        <v>0.96062992125984248</v>
      </c>
      <c r="AO6">
        <f>Table_4_7_inv_by_sec_organizati!AP32</f>
        <v>0.94980694980694991</v>
      </c>
      <c r="AP6">
        <f>Table_4_7_inv_by_sec_organizati!AQ32</f>
        <v>0.94444444444444442</v>
      </c>
      <c r="AQ6">
        <f>Table_4_7_inv_by_sec_organizati!AR32</f>
        <v>0.92810457516339862</v>
      </c>
      <c r="AR6">
        <f>Table_4_7_inv_by_sec_organizati!AS32</f>
        <v>0.91176470588235303</v>
      </c>
      <c r="AS6">
        <f>Table_4_7_inv_by_sec_organizati!AT32</f>
        <v>0.92</v>
      </c>
      <c r="AT6">
        <f>Table_4_7_inv_by_sec_organizati!AU32</f>
        <v>0.92215568862275454</v>
      </c>
      <c r="AU6">
        <f>Table_4_7_inv_by_sec_organizati!AV32</f>
        <v>0.92462311557788945</v>
      </c>
      <c r="AV6">
        <f>Table_4_7_inv_by_sec_organizati!AW32</f>
        <v>0.92682926829268297</v>
      </c>
      <c r="AW6">
        <f>Table_4_7_inv_by_sec_organizati!AX32</f>
        <v>0.92944785276073616</v>
      </c>
      <c r="AX6">
        <f>Table_4_7_inv_by_sec_organizati!AY32</f>
        <v>0.93197278911564629</v>
      </c>
      <c r="AY6">
        <f>Table_4_7_inv_by_sec_organizati!AZ32</f>
        <v>0.92799999999999994</v>
      </c>
      <c r="AZ6">
        <f>Table_4_7_inv_by_sec_organizati!BA32</f>
        <v>0.9255813953488371</v>
      </c>
      <c r="BA6">
        <f>Table_4_7_inv_by_sec_organizati!BB32</f>
        <v>0.92468619246861938</v>
      </c>
      <c r="BB6">
        <f>Table_4_7_inv_by_sec_organizati!BC32</f>
        <v>0.90909090909090906</v>
      </c>
      <c r="BC6">
        <f>Table_4_7_inv_by_sec_organizati!BD32</f>
        <v>0.91105121293800528</v>
      </c>
      <c r="BD6">
        <f>Table_4_7_inv_by_sec_organizati!BE32</f>
        <v>0.91489361702127647</v>
      </c>
      <c r="BE6">
        <f>Table_4_7_inv_by_sec_organizati!BF32</f>
        <v>0.9135135135135134</v>
      </c>
      <c r="BF6">
        <f>Table_4_7_inv_by_sec_organizati!BG32</f>
        <v>0.90993788819875776</v>
      </c>
      <c r="BG6">
        <f>Table_4_7_inv_by_sec_organizati!BH32</f>
        <v>0.90909090909090906</v>
      </c>
      <c r="BH6">
        <f>Table_4_7_inv_by_sec_organizati!BI32</f>
        <v>0.91124260355029596</v>
      </c>
    </row>
    <row r="7" spans="1:60" x14ac:dyDescent="0.2">
      <c r="A7" t="s">
        <v>43</v>
      </c>
      <c r="B7">
        <f>Table_4_7_inv_by_sec_organizati!C36</f>
        <v>0.97826086956521752</v>
      </c>
      <c r="C7">
        <f>Table_4_7_inv_by_sec_organizati!D36</f>
        <v>0.97959183673469374</v>
      </c>
      <c r="D7">
        <f>Table_4_7_inv_by_sec_organizati!E36</f>
        <v>0.98113207547169823</v>
      </c>
      <c r="E7">
        <f>Table_4_7_inv_by_sec_organizati!F36</f>
        <v>0.98245614035087714</v>
      </c>
      <c r="F7">
        <f>Table_4_7_inv_by_sec_organizati!G36</f>
        <v>0.98387096774193539</v>
      </c>
      <c r="G7">
        <f>Table_4_7_inv_by_sec_organizati!H36</f>
        <v>0.98550724637681153</v>
      </c>
      <c r="H7">
        <f>Table_4_7_inv_by_sec_organizati!I36</f>
        <v>0.98734177215189867</v>
      </c>
      <c r="I7">
        <f>Table_4_7_inv_by_sec_organizati!J36</f>
        <v>0.9885057471264368</v>
      </c>
      <c r="J7">
        <f>Table_4_7_inv_by_sec_organizati!K36</f>
        <v>0.97938144329896915</v>
      </c>
      <c r="K7">
        <f>Table_4_7_inv_by_sec_organizati!L36</f>
        <v>0.9814814814814814</v>
      </c>
      <c r="L7">
        <f>Table_4_7_inv_by_sec_organizati!M36</f>
        <v>0.98245614035087714</v>
      </c>
      <c r="M7">
        <f>Table_4_7_inv_by_sec_organizati!N36</f>
        <v>0.98290598290598297</v>
      </c>
      <c r="N7">
        <f>Table_4_7_inv_by_sec_organizati!O36</f>
        <v>0.99218749999999989</v>
      </c>
      <c r="O7">
        <f>Table_4_7_inv_by_sec_organizati!P36</f>
        <v>0.98611111111111105</v>
      </c>
      <c r="P7">
        <f>Table_4_7_inv_by_sec_organizati!Q36</f>
        <v>0.98787878787878791</v>
      </c>
      <c r="Q7">
        <f>Table_4_7_inv_by_sec_organizati!R36</f>
        <v>0.98870056497175141</v>
      </c>
      <c r="R7">
        <f>Table_4_7_inv_by_sec_organizati!S36</f>
        <v>0.98453608247422697</v>
      </c>
      <c r="S7">
        <f>Table_4_7_inv_by_sec_organizati!T36</f>
        <v>0.99056603773584906</v>
      </c>
      <c r="T7">
        <f>Table_4_7_inv_by_sec_organizati!U36</f>
        <v>0.98312236286919841</v>
      </c>
      <c r="U7">
        <f>Table_4_7_inv_by_sec_organizati!V36</f>
        <v>0.98168498168498164</v>
      </c>
      <c r="V7">
        <f>Table_4_7_inv_by_sec_organizati!W36</f>
        <v>0.984375</v>
      </c>
      <c r="W7">
        <f>Table_4_7_inv_by_sec_organizati!X36</f>
        <v>0.98378378378378373</v>
      </c>
      <c r="X7">
        <f>Table_4_7_inv_by_sec_organizati!Y36</f>
        <v>0.98756218905472637</v>
      </c>
      <c r="Y7">
        <f>Table_4_7_inv_by_sec_organizati!Z36</f>
        <v>0.98636363636363633</v>
      </c>
      <c r="Z7">
        <f>Table_4_7_inv_by_sec_organizati!AA36</f>
        <v>0.98630136986301364</v>
      </c>
      <c r="AA7">
        <f>Table_4_7_inv_by_sec_organizati!AB36</f>
        <v>0.98589065255731911</v>
      </c>
      <c r="AB7">
        <f>Table_4_7_inv_by_sec_organizati!AC36</f>
        <v>0.98615916955017302</v>
      </c>
      <c r="AC7">
        <f>Table_4_7_inv_by_sec_organizati!AD36</f>
        <v>0.988391376451078</v>
      </c>
      <c r="AD7">
        <f>Table_4_7_inv_by_sec_organizati!AE36</f>
        <v>0.94968553459119498</v>
      </c>
      <c r="AE7">
        <f>Table_4_7_inv_by_sec_organizati!AF36</f>
        <v>0.9494949494949495</v>
      </c>
      <c r="AF7">
        <f>Table_4_7_inv_by_sec_organizati!AG36</f>
        <v>0.94864864864864873</v>
      </c>
      <c r="AG7">
        <f>Table_4_7_inv_by_sec_organizati!AH36</f>
        <v>0.94878361075544171</v>
      </c>
      <c r="AH7">
        <f>Table_4_7_inv_by_sec_organizati!AI36</f>
        <v>0.94963144963144952</v>
      </c>
      <c r="AI7">
        <f>Table_4_7_inv_by_sec_organizati!AJ36</f>
        <v>0.9508599508599509</v>
      </c>
      <c r="AJ7">
        <f>Table_4_7_inv_by_sec_organizati!AK36</f>
        <v>0.9512471655328798</v>
      </c>
      <c r="AK7">
        <f>Table_4_7_inv_by_sec_organizati!AL36</f>
        <v>0.94995093228655536</v>
      </c>
      <c r="AL7">
        <f>Table_4_7_inv_by_sec_organizati!AM36</f>
        <v>0.95042735042735049</v>
      </c>
      <c r="AM7">
        <f>Table_4_7_inv_by_sec_organizati!AN36</f>
        <v>0.95049504950495034</v>
      </c>
      <c r="AN7">
        <f>Table_4_7_inv_by_sec_organizati!AO36</f>
        <v>0.94781987133666901</v>
      </c>
      <c r="AO7">
        <f>Table_4_7_inv_by_sec_organizati!AP36</f>
        <v>0.94651320243737325</v>
      </c>
      <c r="AP7">
        <f>Table_4_7_inv_by_sec_organizati!AQ36</f>
        <v>0.9438271604938272</v>
      </c>
      <c r="AQ7">
        <f>Table_4_7_inv_by_sec_organizati!AR36</f>
        <v>0.9425493716337523</v>
      </c>
      <c r="AR7">
        <f>Table_4_7_inv_by_sec_organizati!AS36</f>
        <v>0.94202898550724634</v>
      </c>
      <c r="AS7">
        <f>Table_4_7_inv_by_sec_organizati!AT36</f>
        <v>0.94214332675871149</v>
      </c>
      <c r="AT7">
        <f>Table_4_7_inv_by_sec_organizati!AU36</f>
        <v>0.94257178526841456</v>
      </c>
      <c r="AU7">
        <f>Table_4_7_inv_by_sec_organizati!AV36</f>
        <v>0.94305239179954437</v>
      </c>
      <c r="AV7">
        <f>Table_4_7_inv_by_sec_organizati!AW36</f>
        <v>0.94321766561514209</v>
      </c>
      <c r="AW7">
        <f>Table_4_7_inv_by_sec_organizati!AX36</f>
        <v>0.94310099573257467</v>
      </c>
      <c r="AX7">
        <f>Table_4_7_inv_by_sec_organizati!AY36</f>
        <v>0.94350533807829173</v>
      </c>
      <c r="AY7">
        <f>Table_4_7_inv_by_sec_organizati!AZ36</f>
        <v>0.94388489208633097</v>
      </c>
      <c r="AZ7">
        <f>Table_4_7_inv_by_sec_organizati!BA36</f>
        <v>0.94439208294062216</v>
      </c>
      <c r="BA7">
        <f>Table_4_7_inv_by_sec_organizati!BB36</f>
        <v>0.94422132976349848</v>
      </c>
      <c r="BB7">
        <f>Table_4_7_inv_by_sec_organizati!BC36</f>
        <v>0.94370434035238504</v>
      </c>
      <c r="BC7">
        <f>Table_4_7_inv_by_sec_organizati!BD36</f>
        <v>0.94240837696335078</v>
      </c>
      <c r="BD7">
        <f>Table_4_7_inv_by_sec_organizati!BE36</f>
        <v>0.94295692665890574</v>
      </c>
      <c r="BE7">
        <f>Table_4_7_inv_by_sec_organizati!BF36</f>
        <v>0.94331065759637178</v>
      </c>
      <c r="BF7">
        <f>Table_4_7_inv_by_sec_organizati!BG36</f>
        <v>0.94285714285714284</v>
      </c>
      <c r="BG7">
        <f>Table_4_7_inv_by_sec_organizati!BH36</f>
        <v>0.94252468265162193</v>
      </c>
      <c r="BH7">
        <f>Table_4_7_inv_by_sec_organizati!BI36</f>
        <v>0.94286657859973577</v>
      </c>
    </row>
    <row r="8" spans="1:60" x14ac:dyDescent="0.2">
      <c r="A8" t="s">
        <v>45</v>
      </c>
      <c r="B8">
        <f>Table_4_7_inv_by_sec_organizati!C40</f>
        <v>0.73958333333333337</v>
      </c>
      <c r="C8">
        <f>Table_4_7_inv_by_sec_organizati!D40</f>
        <v>0.74331550802139046</v>
      </c>
      <c r="D8">
        <f>Table_4_7_inv_by_sec_organizati!E40</f>
        <v>0.74641148325358853</v>
      </c>
      <c r="E8">
        <f>Table_4_7_inv_by_sec_organizati!F40</f>
        <v>0.75336322869955152</v>
      </c>
      <c r="F8">
        <f>Table_4_7_inv_by_sec_organizati!G40</f>
        <v>0.74596774193548387</v>
      </c>
      <c r="G8">
        <f>Table_4_7_inv_by_sec_organizati!H40</f>
        <v>0.76124567474048443</v>
      </c>
      <c r="H8">
        <f>Table_4_7_inv_by_sec_organizati!I40</f>
        <v>0.7643504531722054</v>
      </c>
      <c r="I8">
        <f>Table_4_7_inv_by_sec_organizati!J40</f>
        <v>0.77611940298507465</v>
      </c>
      <c r="J8">
        <f>Table_4_7_inv_by_sec_organizati!K40</f>
        <v>0.78421052631578947</v>
      </c>
      <c r="K8">
        <f>Table_4_7_inv_by_sec_organizati!L40</f>
        <v>0.78009259259259256</v>
      </c>
      <c r="L8">
        <f>Table_4_7_inv_by_sec_organizati!M40</f>
        <v>0.77241379310344827</v>
      </c>
      <c r="M8">
        <f>Table_4_7_inv_by_sec_organizati!N40</f>
        <v>0.7760869565217392</v>
      </c>
      <c r="N8">
        <f>Table_4_7_inv_by_sec_organizati!O40</f>
        <v>0.77904761904761899</v>
      </c>
      <c r="O8">
        <f>Table_4_7_inv_by_sec_organizati!P40</f>
        <v>0.79198767334360543</v>
      </c>
      <c r="P8">
        <f>Table_4_7_inv_by_sec_organizati!Q40</f>
        <v>0.79325513196480935</v>
      </c>
      <c r="Q8">
        <f>Table_4_7_inv_by_sec_organizati!R40</f>
        <v>0.79673590504451031</v>
      </c>
      <c r="R8">
        <f>Table_4_7_inv_by_sec_organizati!S40</f>
        <v>0.79769526248399492</v>
      </c>
      <c r="S8">
        <f>Table_4_7_inv_by_sec_organizati!T40</f>
        <v>0.8089887640449438</v>
      </c>
      <c r="T8">
        <f>Table_4_7_inv_by_sec_organizati!U40</f>
        <v>0.80964052287581689</v>
      </c>
      <c r="U8">
        <f>Table_4_7_inv_by_sec_organizati!V40</f>
        <v>0.81241283124128305</v>
      </c>
      <c r="V8">
        <f>Table_4_7_inv_by_sec_organizati!W40</f>
        <v>0.81650750341064127</v>
      </c>
      <c r="W8">
        <f>Table_4_7_inv_by_sec_organizati!X40</f>
        <v>0.80418719211822653</v>
      </c>
      <c r="X8">
        <f>Table_4_7_inv_by_sec_organizati!Y40</f>
        <v>0.80920654149000604</v>
      </c>
      <c r="Y8">
        <f>Table_4_7_inv_by_sec_organizati!Z40</f>
        <v>0.81798124655267512</v>
      </c>
      <c r="Z8">
        <f>Table_4_7_inv_by_sec_organizati!AA40</f>
        <v>0.81809613572101791</v>
      </c>
      <c r="AA8">
        <f>Table_4_7_inv_by_sec_organizati!AB40</f>
        <v>0.81057866184448468</v>
      </c>
      <c r="AB8">
        <f>Table_4_7_inv_by_sec_organizati!AC40</f>
        <v>0.81355200690548124</v>
      </c>
      <c r="AC8">
        <f>Table_4_7_inv_by_sec_organizati!AD40</f>
        <v>0.80373039423484527</v>
      </c>
      <c r="AD8">
        <f>Table_4_7_inv_by_sec_organizati!AE40</f>
        <v>0.80672593737920373</v>
      </c>
      <c r="AE8">
        <f>Table_4_7_inv_by_sec_organizati!AF40</f>
        <v>0.80879612374207976</v>
      </c>
      <c r="AF8">
        <f>Table_4_7_inv_by_sec_organizati!AG40</f>
        <v>0.82847275518035302</v>
      </c>
      <c r="AG8">
        <f>Table_4_7_inv_by_sec_organizati!AH40</f>
        <v>0.8211027370091234</v>
      </c>
      <c r="AH8">
        <f>Table_4_7_inv_by_sec_organizati!AI40</f>
        <v>0.82820512820512815</v>
      </c>
      <c r="AI8">
        <f>Table_4_7_inv_by_sec_organizati!AJ40</f>
        <v>0.83989834815756026</v>
      </c>
      <c r="AJ8">
        <f>Table_4_7_inv_by_sec_organizati!AK40</f>
        <v>0.84241908006814314</v>
      </c>
      <c r="AK8">
        <f>Table_4_7_inv_by_sec_organizati!AL40</f>
        <v>0.85078872510990433</v>
      </c>
      <c r="AL8">
        <f>Table_4_7_inv_by_sec_organizati!AM40</f>
        <v>0.85476477683956575</v>
      </c>
      <c r="AM8">
        <f>Table_4_7_inv_by_sec_organizati!AN40</f>
        <v>0.85565870910698505</v>
      </c>
      <c r="AN8">
        <f>Table_4_7_inv_by_sec_organizati!AO40</f>
        <v>0.84571660576532681</v>
      </c>
      <c r="AO8">
        <f>Table_4_7_inv_by_sec_organizati!AP40</f>
        <v>0.84213371778698876</v>
      </c>
      <c r="AP8">
        <f>Table_4_7_inv_by_sec_organizati!AQ40</f>
        <v>0.83698744769874478</v>
      </c>
      <c r="AQ8">
        <f>Table_4_7_inv_by_sec_organizati!AR40</f>
        <v>0.82255419930770635</v>
      </c>
      <c r="AR8">
        <f>Table_4_7_inv_by_sec_organizati!AS40</f>
        <v>0.79705823891870398</v>
      </c>
      <c r="AS8">
        <f>Table_4_7_inv_by_sec_organizati!AT40</f>
        <v>0.79492641363284278</v>
      </c>
      <c r="AT8">
        <f>Table_4_7_inv_by_sec_organizati!AU40</f>
        <v>0.79510218463706839</v>
      </c>
      <c r="AU8">
        <f>Table_4_7_inv_by_sec_organizati!AV40</f>
        <v>0.7965588657001752</v>
      </c>
      <c r="AV8">
        <f>Table_4_7_inv_by_sec_organizati!AW40</f>
        <v>0.79690214244354374</v>
      </c>
      <c r="AW8">
        <f>Table_4_7_inv_by_sec_organizati!AX40</f>
        <v>0.78851063829787227</v>
      </c>
      <c r="AX8">
        <f>Table_4_7_inv_by_sec_organizati!AY40</f>
        <v>0.77745443406340942</v>
      </c>
      <c r="AY8">
        <f>Table_4_7_inv_by_sec_organizati!AZ40</f>
        <v>0.75986648340859997</v>
      </c>
      <c r="AZ8">
        <f>Table_4_7_inv_by_sec_organizati!BA40</f>
        <v>0.78248269199806797</v>
      </c>
      <c r="BA8">
        <f>Table_4_7_inv_by_sec_organizati!BB40</f>
        <v>0.79313824419778001</v>
      </c>
      <c r="BB8">
        <f>Table_4_7_inv_by_sec_organizati!BC40</f>
        <v>0.80267950052029147</v>
      </c>
      <c r="BC8">
        <f>Table_4_7_inv_by_sec_organizati!BD40</f>
        <v>0.80070325254301156</v>
      </c>
      <c r="BD8">
        <f>Table_4_7_inv_by_sec_organizati!BE40</f>
        <v>0.80756578947368418</v>
      </c>
      <c r="BE8">
        <f>Table_4_7_inv_by_sec_organizati!BF40</f>
        <v>0.80756130790190739</v>
      </c>
      <c r="BF8">
        <f>Table_4_7_inv_by_sec_organizati!BG40</f>
        <v>0.80186614445340398</v>
      </c>
      <c r="BG8">
        <f>Table_4_7_inv_by_sec_organizati!BH40</f>
        <v>0.80407938257993383</v>
      </c>
      <c r="BH8">
        <f>Table_4_7_inv_by_sec_organizati!BI40</f>
        <v>0.80434782608695643</v>
      </c>
    </row>
    <row r="9" spans="1:60" x14ac:dyDescent="0.2">
      <c r="A9" t="s">
        <v>44</v>
      </c>
      <c r="B9">
        <f>Table_4_7_inv_by_sec_organizati!C43</f>
        <v>0.6875</v>
      </c>
      <c r="C9">
        <f>Table_4_7_inv_by_sec_organizati!D43</f>
        <v>0.66871165644171782</v>
      </c>
      <c r="D9">
        <f>Table_4_7_inv_by_sec_organizati!E43</f>
        <v>0.65697674418604657</v>
      </c>
      <c r="E9">
        <f>Table_4_7_inv_by_sec_organizati!F43</f>
        <v>0.64327485380116955</v>
      </c>
      <c r="F9">
        <f>Table_4_7_inv_by_sec_organizati!G43</f>
        <v>0.65284974093264247</v>
      </c>
      <c r="G9">
        <f>Table_4_7_inv_by_sec_organizati!H43</f>
        <v>0.6415929203539823</v>
      </c>
      <c r="H9">
        <f>Table_4_7_inv_by_sec_organizati!I43</f>
        <v>0.66101694915254228</v>
      </c>
      <c r="I9">
        <f>Table_4_7_inv_by_sec_organizati!J43</f>
        <v>0.67499999999999993</v>
      </c>
      <c r="J9">
        <f>Table_4_7_inv_by_sec_organizati!K43</f>
        <v>0.69498069498069504</v>
      </c>
      <c r="K9">
        <f>Table_4_7_inv_by_sec_organizati!L43</f>
        <v>0.68150684931506844</v>
      </c>
      <c r="L9">
        <f>Table_4_7_inv_by_sec_organizati!M43</f>
        <v>0.6858974358974359</v>
      </c>
      <c r="M9">
        <f>Table_4_7_inv_by_sec_organizati!N43</f>
        <v>0.67551622418879054</v>
      </c>
      <c r="N9">
        <f>Table_4_7_inv_by_sec_organizati!O43</f>
        <v>0.67968750000000011</v>
      </c>
      <c r="O9">
        <f>Table_4_7_inv_by_sec_organizati!P43</f>
        <v>0.68480725623582761</v>
      </c>
      <c r="P9">
        <f>Table_4_7_inv_by_sec_organizati!Q43</f>
        <v>0.7397849462365591</v>
      </c>
      <c r="Q9">
        <f>Table_4_7_inv_by_sec_organizati!R43</f>
        <v>0.7521186440677966</v>
      </c>
      <c r="R9">
        <f>Table_4_7_inv_by_sec_organizati!S43</f>
        <v>0.75296442687747034</v>
      </c>
      <c r="S9">
        <f>Table_4_7_inv_by_sec_organizati!T43</f>
        <v>0.74784110535405868</v>
      </c>
      <c r="T9">
        <f>Table_4_7_inv_by_sec_organizati!U43</f>
        <v>0.75450762829403606</v>
      </c>
      <c r="U9">
        <f>Table_4_7_inv_by_sec_organizati!V43</f>
        <v>0.7424568965517242</v>
      </c>
      <c r="V9">
        <f>Table_4_7_inv_by_sec_organizati!W43</f>
        <v>0.74020054694621695</v>
      </c>
      <c r="W9">
        <f>Table_4_7_inv_by_sec_organizati!X43</f>
        <v>0.71098265895953761</v>
      </c>
      <c r="X9">
        <f>Table_4_7_inv_by_sec_organizati!Y43</f>
        <v>0.69820119920053303</v>
      </c>
      <c r="Y9">
        <f>Table_4_7_inv_by_sec_organizati!Z43</f>
        <v>0.70319634703196343</v>
      </c>
      <c r="Z9">
        <f>Table_4_7_inv_by_sec_organizati!AA43</f>
        <v>0.70406189555125731</v>
      </c>
      <c r="AA9">
        <f>Table_4_7_inv_by_sec_organizati!AB43</f>
        <v>0.69165247018739351</v>
      </c>
      <c r="AB9">
        <f>Table_4_7_inv_by_sec_organizati!AC43</f>
        <v>0.67526746381371927</v>
      </c>
      <c r="AC9">
        <f>Table_4_7_inv_by_sec_organizati!AD43</f>
        <v>0.65480649188514362</v>
      </c>
      <c r="AD9">
        <f>Table_4_7_inv_by_sec_organizati!AE43</f>
        <v>0.65405735204392923</v>
      </c>
      <c r="AE9">
        <f>Table_4_7_inv_by_sec_organizati!AF43</f>
        <v>0.67097532314923625</v>
      </c>
      <c r="AF9">
        <f>Table_4_7_inv_by_sec_organizati!AG43</f>
        <v>0.73213311511183843</v>
      </c>
      <c r="AG9">
        <f>Table_4_7_inv_by_sec_organizati!AH43</f>
        <v>0.7401623985009369</v>
      </c>
      <c r="AH9">
        <f>Table_4_7_inv_by_sec_organizati!AI43</f>
        <v>0.75034482758620691</v>
      </c>
      <c r="AI9">
        <f>Table_4_7_inv_by_sec_organizati!AJ43</f>
        <v>0.73224755700325739</v>
      </c>
      <c r="AJ9">
        <f>Table_4_7_inv_by_sec_organizati!AK43</f>
        <v>0.73797468354430373</v>
      </c>
      <c r="AK9">
        <f>Table_4_7_inv_by_sec_organizati!AL43</f>
        <v>0.74149659863945583</v>
      </c>
      <c r="AL9">
        <f>Table_4_7_inv_by_sec_organizati!AM43</f>
        <v>0.74493506493506501</v>
      </c>
      <c r="AM9">
        <f>Table_4_7_inv_by_sec_organizati!AN43</f>
        <v>0.73256880733944951</v>
      </c>
      <c r="AN9">
        <f>Table_4_7_inv_by_sec_organizati!AO43</f>
        <v>0.72745818033455734</v>
      </c>
      <c r="AO9">
        <f>Table_4_7_inv_by_sec_organizati!AP43</f>
        <v>0.72000000000000008</v>
      </c>
      <c r="AP9">
        <f>Table_4_7_inv_by_sec_organizati!AQ43</f>
        <v>0.7242725337118523</v>
      </c>
      <c r="AQ9">
        <f>Table_4_7_inv_by_sec_organizati!AR43</f>
        <v>0.73136379251116446</v>
      </c>
      <c r="AR9">
        <f>Table_4_7_inv_by_sec_organizati!AS43</f>
        <v>0.69312796208530814</v>
      </c>
      <c r="AS9">
        <f>Table_4_7_inv_by_sec_organizati!AT43</f>
        <v>0.69852941176470595</v>
      </c>
      <c r="AT9">
        <f>Table_4_7_inv_by_sec_organizati!AU43</f>
        <v>0.70552147239263796</v>
      </c>
      <c r="AU9">
        <f>Table_4_7_inv_by_sec_organizati!AV43</f>
        <v>0.72415959786365058</v>
      </c>
      <c r="AV9">
        <f>Table_4_7_inv_by_sec_organizati!AW43</f>
        <v>0.72291021671826616</v>
      </c>
      <c r="AW9">
        <f>Table_4_7_inv_by_sec_organizati!AX43</f>
        <v>0.71955233706385779</v>
      </c>
      <c r="AX9">
        <f>Table_4_7_inv_by_sec_organizati!AY43</f>
        <v>0.72872133696074615</v>
      </c>
      <c r="AY9">
        <f>Table_4_7_inv_by_sec_organizati!AZ43</f>
        <v>0.71633308623671854</v>
      </c>
      <c r="AZ9">
        <f>Table_4_7_inv_by_sec_organizati!BA43</f>
        <v>0.73891188645771733</v>
      </c>
      <c r="BA9">
        <f>Table_4_7_inv_by_sec_organizati!BB43</f>
        <v>0.75930038867295946</v>
      </c>
      <c r="BB9">
        <f>Table_4_7_inv_by_sec_organizati!BC43</f>
        <v>0.77016706443914074</v>
      </c>
      <c r="BC9">
        <f>Table_4_7_inv_by_sec_organizati!BD43</f>
        <v>0.77455305316925938</v>
      </c>
      <c r="BD9">
        <f>Table_4_7_inv_by_sec_organizati!BE43</f>
        <v>0.786677085368236</v>
      </c>
      <c r="BE9">
        <f>Table_4_7_inv_by_sec_organizati!BF43</f>
        <v>0.76477541371158386</v>
      </c>
      <c r="BF9">
        <f>Table_4_7_inv_by_sec_organizati!BG43</f>
        <v>0.73675530818387958</v>
      </c>
      <c r="BG9">
        <f>Table_4_7_inv_by_sec_organizati!BH43</f>
        <v>0.73936271703873302</v>
      </c>
      <c r="BH9">
        <f>Table_4_7_inv_by_sec_organizati!BI43</f>
        <v>0.74767339771729591</v>
      </c>
    </row>
    <row r="10" spans="1:60" x14ac:dyDescent="0.2">
      <c r="A10" t="s">
        <v>46</v>
      </c>
      <c r="B10">
        <f>Table_4_7_inv_by_sec_organizati!C46</f>
        <v>0.64</v>
      </c>
      <c r="C10">
        <f>Table_4_7_inv_by_sec_organizati!D46</f>
        <v>0.64516129032258063</v>
      </c>
      <c r="D10">
        <f>Table_4_7_inv_by_sec_organizati!E46</f>
        <v>0.64516129032258063</v>
      </c>
      <c r="E10">
        <f>Table_4_7_inv_by_sec_organizati!F46</f>
        <v>0.65714285714285714</v>
      </c>
      <c r="F10">
        <f>Table_4_7_inv_by_sec_organizati!G46</f>
        <v>0.66666666666666663</v>
      </c>
      <c r="G10">
        <f>Table_4_7_inv_by_sec_organizati!H46</f>
        <v>0.69047619047619047</v>
      </c>
      <c r="H10">
        <f>Table_4_7_inv_by_sec_organizati!I46</f>
        <v>0.71428571428571419</v>
      </c>
      <c r="I10">
        <f>Table_4_7_inv_by_sec_organizati!J46</f>
        <v>0.75</v>
      </c>
      <c r="J10">
        <f>Table_4_7_inv_by_sec_organizati!K46</f>
        <v>0.74576271186440679</v>
      </c>
      <c r="K10">
        <f>Table_4_7_inv_by_sec_organizati!L46</f>
        <v>0.74603174603174605</v>
      </c>
      <c r="L10">
        <f>Table_4_7_inv_by_sec_organizati!M46</f>
        <v>0.73846153846153839</v>
      </c>
      <c r="M10">
        <f>Table_4_7_inv_by_sec_organizati!N46</f>
        <v>0.73913043478260865</v>
      </c>
      <c r="N10">
        <f>Table_4_7_inv_by_sec_organizati!O46</f>
        <v>0.75324675324675316</v>
      </c>
      <c r="O10">
        <f>Table_4_7_inv_by_sec_organizati!P46</f>
        <v>0.75609756097560987</v>
      </c>
      <c r="P10">
        <f>Table_4_7_inv_by_sec_organizati!Q46</f>
        <v>0.7640449438202247</v>
      </c>
      <c r="Q10">
        <f>Table_4_7_inv_by_sec_organizati!R46</f>
        <v>0.76</v>
      </c>
      <c r="R10">
        <f>Table_4_7_inv_by_sec_organizati!S46</f>
        <v>0.77952755905511817</v>
      </c>
      <c r="S10">
        <f>Table_4_7_inv_by_sec_organizati!T46</f>
        <v>0.79999999999999993</v>
      </c>
      <c r="T10">
        <f>Table_4_7_inv_by_sec_organizati!U46</f>
        <v>0.78048780487804892</v>
      </c>
      <c r="U10">
        <f>Table_4_7_inv_by_sec_organizati!V46</f>
        <v>0.78155339805825241</v>
      </c>
      <c r="V10">
        <f>Table_4_7_inv_by_sec_organizati!W46</f>
        <v>0.77375565610859731</v>
      </c>
      <c r="W10">
        <f>Table_4_7_inv_by_sec_organizati!X46</f>
        <v>0.77818181818181809</v>
      </c>
      <c r="X10">
        <f>Table_4_7_inv_by_sec_organizati!Y46</f>
        <v>0.80434782608695643</v>
      </c>
      <c r="Y10">
        <f>Table_4_7_inv_by_sec_organizati!Z46</f>
        <v>0.81351351351351353</v>
      </c>
      <c r="Z10">
        <f>Table_4_7_inv_by_sec_organizati!AA46</f>
        <v>0.81693363844393596</v>
      </c>
      <c r="AA10">
        <f>Table_4_7_inv_by_sec_organizati!AB46</f>
        <v>0.81366459627329191</v>
      </c>
      <c r="AB10">
        <f>Table_4_7_inv_by_sec_organizati!AC46</f>
        <v>0.81193490054249551</v>
      </c>
      <c r="AC10">
        <f>Table_4_7_inv_by_sec_organizati!AD46</f>
        <v>0.79096989966555187</v>
      </c>
      <c r="AD10">
        <f>Table_4_7_inv_by_sec_organizati!AE46</f>
        <v>0.78985507246376807</v>
      </c>
      <c r="AE10">
        <f>Table_4_7_inv_by_sec_organizati!AF46</f>
        <v>0.79579207920792083</v>
      </c>
      <c r="AF10">
        <f>Table_4_7_inv_by_sec_organizati!AG46</f>
        <v>0.79867256637168138</v>
      </c>
      <c r="AG10">
        <f>Table_4_7_inv_by_sec_organizati!AH46</f>
        <v>0.79900990099009905</v>
      </c>
      <c r="AH10">
        <f>Table_4_7_inv_by_sec_organizati!AI46</f>
        <v>0.79264844486333641</v>
      </c>
      <c r="AI10">
        <f>Table_4_7_inv_by_sec_organizati!AJ46</f>
        <v>0.80832610581092801</v>
      </c>
      <c r="AJ10">
        <f>Table_4_7_inv_by_sec_organizati!AK46</f>
        <v>0.80818414322250642</v>
      </c>
      <c r="AK10">
        <f>Table_4_7_inv_by_sec_organizati!AL46</f>
        <v>0.81250000000000011</v>
      </c>
      <c r="AL10">
        <f>Table_4_7_inv_by_sec_organizati!AM46</f>
        <v>0.81851579720793544</v>
      </c>
      <c r="AM10">
        <f>Table_4_7_inv_by_sec_organizati!AN46</f>
        <v>0.82097186700767266</v>
      </c>
      <c r="AN10">
        <f>Table_4_7_inv_by_sec_organizati!AO46</f>
        <v>0.8146067415730337</v>
      </c>
      <c r="AO10">
        <f>Table_4_7_inv_by_sec_organizati!AP46</f>
        <v>0.82282558674643347</v>
      </c>
      <c r="AP10">
        <f>Table_4_7_inv_by_sec_organizati!AQ46</f>
        <v>0.82470918572001595</v>
      </c>
      <c r="AQ10">
        <f>Table_4_7_inv_by_sec_organizati!AR46</f>
        <v>0.82129891085114959</v>
      </c>
      <c r="AR10">
        <f>Table_4_7_inv_by_sec_organizati!AS46</f>
        <v>0.81203303185214315</v>
      </c>
      <c r="AS10">
        <f>Table_4_7_inv_by_sec_organizati!AT46</f>
        <v>0.81313320825515945</v>
      </c>
      <c r="AT10">
        <f>Table_4_7_inv_by_sec_organizati!AU46</f>
        <v>0.81268011527377515</v>
      </c>
      <c r="AU10">
        <f>Table_4_7_inv_by_sec_organizati!AV46</f>
        <v>0.8134453781512605</v>
      </c>
      <c r="AV10">
        <f>Table_4_7_inv_by_sec_organizati!AW46</f>
        <v>0.81461562796583353</v>
      </c>
      <c r="AW10">
        <f>Table_4_7_inv_by_sec_organizati!AX46</f>
        <v>0.8109646494907129</v>
      </c>
      <c r="AX10">
        <f>Table_4_7_inv_by_sec_organizati!AY46</f>
        <v>0.80171673819742484</v>
      </c>
      <c r="AY10">
        <f>Table_4_7_inv_by_sec_organizati!AZ46</f>
        <v>0.79657207080640635</v>
      </c>
      <c r="AZ10">
        <f>Table_4_7_inv_by_sec_organizati!BA46</f>
        <v>0.79775895053293244</v>
      </c>
      <c r="BA10">
        <f>Table_4_7_inv_by_sec_organizati!BB46</f>
        <v>0.80110497237569067</v>
      </c>
      <c r="BB10">
        <f>Table_4_7_inv_by_sec_organizati!BC46</f>
        <v>0.79735161976826674</v>
      </c>
      <c r="BC10">
        <f>Table_4_7_inv_by_sec_organizati!BD46</f>
        <v>0.79275427542754284</v>
      </c>
      <c r="BD10">
        <f>Table_4_7_inv_by_sec_organizati!BE46</f>
        <v>0.79881531626824631</v>
      </c>
      <c r="BE10">
        <f>Table_4_7_inv_by_sec_organizati!BF46</f>
        <v>0.79763337344564778</v>
      </c>
      <c r="BF10">
        <f>Table_4_7_inv_by_sec_organizati!BG46</f>
        <v>0.79899497487437199</v>
      </c>
      <c r="BG10">
        <f>Table_4_7_inv_by_sec_organizati!BH46</f>
        <v>0.81037504381352954</v>
      </c>
      <c r="BH10">
        <f>Table_4_7_inv_by_sec_organizati!BI46</f>
        <v>0.81250994747731986</v>
      </c>
    </row>
    <row r="11" spans="1:60" x14ac:dyDescent="0.2">
      <c r="A11" t="s">
        <v>47</v>
      </c>
      <c r="B11">
        <f>[1]Table_5_7_inv_by_sec_organizati!C$11</f>
        <v>1.4869888475836432E-2</v>
      </c>
      <c r="C11">
        <f>[1]Table_5_7_inv_by_sec_organizati!D$11</f>
        <v>2.2222222222222223E-2</v>
      </c>
      <c r="D11">
        <f>[1]Table_5_7_inv_by_sec_organizati!E$11</f>
        <v>2.7027027027027029E-2</v>
      </c>
      <c r="E11">
        <f>[1]Table_5_7_inv_by_sec_organizati!F$11</f>
        <v>3.0395136778115502E-2</v>
      </c>
      <c r="F11">
        <f>[1]Table_5_7_inv_by_sec_organizati!G$11</f>
        <v>3.1339031339031341E-2</v>
      </c>
      <c r="G11">
        <f>[1]Table_5_7_inv_by_sec_organizati!H$11</f>
        <v>2.8409090909090908E-2</v>
      </c>
      <c r="H11">
        <f>[1]Table_5_7_inv_by_sec_organizati!I$11</f>
        <v>2.6946107784431138E-2</v>
      </c>
      <c r="I11">
        <f>[1]Table_5_7_inv_by_sec_organizati!J$11</f>
        <v>2.3809523809523808E-2</v>
      </c>
      <c r="J11">
        <f>[1]Table_5_7_inv_by_sec_organizati!K$11</f>
        <v>1.2437810945273631E-2</v>
      </c>
      <c r="K11">
        <f>[1]Table_5_7_inv_by_sec_organizati!L$11</f>
        <v>1.3513513513513514E-2</v>
      </c>
      <c r="L11">
        <f>[1]Table_5_7_inv_by_sec_organizati!M$11</f>
        <v>1.3824884792626727E-2</v>
      </c>
      <c r="M11">
        <f>[1]Table_5_7_inv_by_sec_organizati!N$11</f>
        <v>1.3745704467353952E-2</v>
      </c>
      <c r="N11">
        <f>[1]Table_5_7_inv_by_sec_organizati!O$11</f>
        <v>1.3812154696132596E-2</v>
      </c>
      <c r="O11">
        <f>[1]Table_5_7_inv_by_sec_organizati!P$11</f>
        <v>1.4048531289910602E-2</v>
      </c>
      <c r="P11">
        <f>[1]Table_5_7_inv_by_sec_organizati!Q$11</f>
        <v>1.2949640287769784E-2</v>
      </c>
      <c r="Q11">
        <f>[1]Table_5_7_inv_by_sec_organizati!R$11</f>
        <v>8.9955022488755615E-3</v>
      </c>
      <c r="R11">
        <f>[1]Table_5_7_inv_by_sec_organizati!S$11</f>
        <v>6.9124423963133636E-3</v>
      </c>
      <c r="S11">
        <f>[1]Table_5_7_inv_by_sec_organizati!T$11</f>
        <v>6.9444444444444449E-3</v>
      </c>
      <c r="T11">
        <f>[1]Table_5_7_inv_by_sec_organizati!U$11</f>
        <v>7.9710144927536246E-3</v>
      </c>
      <c r="U11">
        <f>[1]Table_5_7_inv_by_sec_organizati!V$11</f>
        <v>9.4722598105548023E-3</v>
      </c>
      <c r="V11">
        <f>[1]Table_5_7_inv_by_sec_organizati!W$11</f>
        <v>9.2664092664092659E-3</v>
      </c>
      <c r="W11">
        <f>[1]Table_5_7_inv_by_sec_organizati!X$11</f>
        <v>1.0116731517509728E-2</v>
      </c>
      <c r="X11">
        <f>[1]Table_5_7_inv_by_sec_organizati!Y$11</f>
        <v>9.0252707581227436E-3</v>
      </c>
      <c r="Y11">
        <f>[1]Table_5_7_inv_by_sec_organizati!Z$11</f>
        <v>9.3109869646182501E-3</v>
      </c>
      <c r="Z11">
        <f>[1]Table_5_7_inv_by_sec_organizati!AA$11</f>
        <v>8.9285714285714281E-3</v>
      </c>
      <c r="AA11">
        <f>[1]Table_5_7_inv_by_sec_organizati!AB$11</f>
        <v>9.4952523738130925E-3</v>
      </c>
      <c r="AB11">
        <f>[1]Table_5_7_inv_by_sec_organizati!AC$11</f>
        <v>9.3696763202725727E-3</v>
      </c>
      <c r="AC11">
        <f>[1]Table_5_7_inv_by_sec_organizati!AD$11</f>
        <v>8.4067253803042433E-3</v>
      </c>
      <c r="AD11">
        <f>[1]Table_5_7_inv_by_sec_organizati!AE$11</f>
        <v>7.8064012490241998E-3</v>
      </c>
      <c r="AE11">
        <f>[1]Table_5_7_inv_by_sec_organizati!AF$11</f>
        <v>7.8125E-3</v>
      </c>
      <c r="AF11">
        <f>[1]Table_5_7_inv_by_sec_organizati!AG$11</f>
        <v>7.9265748852732579E-3</v>
      </c>
      <c r="AG11">
        <f>[1]Table_5_7_inv_by_sec_organizati!AH$11</f>
        <v>9.4936708860759497E-3</v>
      </c>
      <c r="AH11">
        <f>[1]Table_5_7_inv_by_sec_organizati!AI$11</f>
        <v>8.2449941107184937E-3</v>
      </c>
      <c r="AI11">
        <f>[1]Table_5_7_inv_by_sec_organizati!AJ$11</f>
        <v>7.3221757322175732E-3</v>
      </c>
      <c r="AJ11">
        <f>[1]Table_5_7_inv_by_sec_organizati!AK$11</f>
        <v>8.0296479308214954E-3</v>
      </c>
      <c r="AK11">
        <f>[1]Table_5_7_inv_by_sec_organizati!AL$11</f>
        <v>9.8734958346189446E-3</v>
      </c>
      <c r="AL11">
        <f>[1]Table_5_7_inv_by_sec_organizati!AM$11</f>
        <v>8.9360513822954474E-3</v>
      </c>
      <c r="AM11">
        <f>[1]Table_5_7_inv_by_sec_organizati!AN$11</f>
        <v>1.0915867944621937E-2</v>
      </c>
      <c r="AN11">
        <f>[1]Table_5_7_inv_by_sec_organizati!AO$11</f>
        <v>9.7898758357211069E-3</v>
      </c>
      <c r="AO11">
        <f>[1]Table_5_7_inv_by_sec_organizati!AP$11</f>
        <v>1.0394110004330879E-2</v>
      </c>
      <c r="AP11">
        <f>[1]Table_5_7_inv_by_sec_organizati!AQ$11</f>
        <v>1.1330861145447055E-2</v>
      </c>
      <c r="AQ11">
        <f>[1]Table_5_7_inv_by_sec_organizati!AR$11</f>
        <v>1.1111111111111112E-2</v>
      </c>
      <c r="AR11">
        <f>[1]Table_5_7_inv_by_sec_organizati!AS$11</f>
        <v>1.0939741750358679E-2</v>
      </c>
      <c r="AS11">
        <f>[1]Table_5_7_inv_by_sec_organizati!AT$11</f>
        <v>1.098728614032334E-2</v>
      </c>
      <c r="AT11">
        <f>[1]Table_5_7_inv_by_sec_organizati!AU$11</f>
        <v>1.0269405174713258E-2</v>
      </c>
      <c r="AU11">
        <f>[1]Table_5_7_inv_by_sec_organizati!AV$11</f>
        <v>9.9275870123802842E-3</v>
      </c>
      <c r="AV11">
        <f>[1]Table_5_7_inv_by_sec_organizati!AW$11</f>
        <v>1.014077785731329E-2</v>
      </c>
      <c r="AW11">
        <f>[1]Table_5_7_inv_by_sec_organizati!AX$11</f>
        <v>1.1585807385952208E-2</v>
      </c>
      <c r="AX11">
        <f>[1]Table_5_7_inv_by_sec_organizati!AY$11</f>
        <v>1.3372093023255816E-2</v>
      </c>
      <c r="AY11">
        <f>[1]Table_5_7_inv_by_sec_organizati!AZ$11</f>
        <v>1.3846153846153847E-2</v>
      </c>
      <c r="AZ11">
        <f>[1]Table_5_7_inv_by_sec_organizati!BA$11</f>
        <v>1.1949017525225702E-2</v>
      </c>
      <c r="BA11">
        <f>[1]Table_5_7_inv_by_sec_organizati!BB$11</f>
        <v>1.2407602956705385E-2</v>
      </c>
      <c r="BB11">
        <f>[1]Table_5_7_inv_by_sec_organizati!BC$11</f>
        <v>1.2500000000000001E-2</v>
      </c>
      <c r="BC11">
        <f>[1]Table_5_7_inv_by_sec_organizati!BD$11</f>
        <v>1.2549019607843138E-2</v>
      </c>
      <c r="BD11">
        <f>[1]Table_5_7_inv_by_sec_organizati!BE$11</f>
        <v>1.285255265976437E-2</v>
      </c>
      <c r="BE11">
        <f>[1]Table_5_7_inv_by_sec_organizati!BF$11</f>
        <v>1.3095613758283373E-2</v>
      </c>
      <c r="BF11">
        <f>[1]Table_5_7_inv_by_sec_organizati!BG$11</f>
        <v>1.3171080887616319E-2</v>
      </c>
      <c r="BG11">
        <f>[1]Table_5_7_inv_by_sec_organizati!BH$11</f>
        <v>1.2703453751488685E-2</v>
      </c>
      <c r="BH11">
        <f>[1]Table_5_7_inv_by_sec_organizati!BI$11</f>
        <v>1.2458682939232139E-2</v>
      </c>
    </row>
    <row r="12" spans="1:60" x14ac:dyDescent="0.2">
      <c r="A12" t="s">
        <v>49</v>
      </c>
      <c r="B12">
        <f>Table_4_7_inv_by_sec_organizati!C$14</f>
        <v>8.191126279863481E-2</v>
      </c>
      <c r="C12">
        <f>Table_4_7_inv_by_sec_organizati!D$14</f>
        <v>8.7412587412587409E-2</v>
      </c>
      <c r="D12">
        <f>Table_4_7_inv_by_sec_organizati!E$14</f>
        <v>8.4639498432601892E-2</v>
      </c>
      <c r="E12">
        <f>Table_4_7_inv_by_sec_organizati!F$14</f>
        <v>9.3567251461988299E-2</v>
      </c>
      <c r="F12">
        <f>Table_4_7_inv_by_sec_organizati!G$14</f>
        <v>8.7855297157622733E-2</v>
      </c>
      <c r="G12">
        <f>Table_4_7_inv_by_sec_organizati!H$14</f>
        <v>8.714596949891068E-2</v>
      </c>
      <c r="H12">
        <f>Table_4_7_inv_by_sec_organizati!I$14</f>
        <v>8.4427767354596631E-2</v>
      </c>
      <c r="I12">
        <f>Table_4_7_inv_by_sec_organizati!J$14</f>
        <v>8.752327746741155E-2</v>
      </c>
      <c r="J12">
        <f>Table_4_7_inv_by_sec_organizati!K$14</f>
        <v>7.5085324232081918E-2</v>
      </c>
      <c r="K12">
        <f>Table_4_7_inv_by_sec_organizati!L$14</f>
        <v>7.0552147239263799E-2</v>
      </c>
      <c r="L12">
        <f>Table_4_7_inv_by_sec_organizati!M$14</f>
        <v>7.564296520423601E-2</v>
      </c>
      <c r="M12">
        <f>Table_4_7_inv_by_sec_organizati!N$14</f>
        <v>7.7372262773722625E-2</v>
      </c>
      <c r="N12">
        <f>Table_4_7_inv_by_sec_organizati!O$14</f>
        <v>7.6530612244897947E-2</v>
      </c>
      <c r="O12">
        <f>Table_4_7_inv_by_sec_organizati!P$14</f>
        <v>8.4033613445378144E-2</v>
      </c>
      <c r="P12">
        <f>Table_4_7_inv_by_sec_organizati!Q$14</f>
        <v>8.0568720379146919E-2</v>
      </c>
      <c r="Q12">
        <f>Table_4_7_inv_by_sec_organizati!R$14</f>
        <v>9.2678405931417976E-2</v>
      </c>
      <c r="R12">
        <f>Table_4_7_inv_by_sec_organizati!S$14</f>
        <v>8.681408681408681E-2</v>
      </c>
      <c r="S12">
        <f>Table_4_7_inv_by_sec_organizati!T$14</f>
        <v>7.9758713136729234E-2</v>
      </c>
      <c r="T12">
        <f>Table_4_7_inv_by_sec_organizati!U$14</f>
        <v>7.3440088348978472E-2</v>
      </c>
      <c r="U12">
        <f>Table_4_7_inv_by_sec_organizati!V$14</f>
        <v>7.3774393146120901E-2</v>
      </c>
      <c r="V12">
        <f>Table_4_7_inv_by_sec_organizati!W$14</f>
        <v>6.0661764705882353E-2</v>
      </c>
      <c r="W12">
        <f>Table_4_7_inv_by_sec_organizati!X$14</f>
        <v>5.7708161582852434E-2</v>
      </c>
      <c r="X12">
        <f>Table_4_7_inv_by_sec_organizati!Y$14</f>
        <v>4.5590115040477205E-2</v>
      </c>
      <c r="Y12">
        <f>Table_4_7_inv_by_sec_organizati!Z$14</f>
        <v>4.1564792176039117E-2</v>
      </c>
      <c r="Z12">
        <f>Table_4_7_inv_by_sec_organizati!AA$14</f>
        <v>3.8674033149171262E-2</v>
      </c>
      <c r="AA12">
        <f>Table_4_7_inv_by_sec_organizati!AB$14</f>
        <v>3.0082644628099172E-2</v>
      </c>
      <c r="AB12">
        <f>Table_4_7_inv_by_sec_organizati!AC$14</f>
        <v>2.7317073170731707E-2</v>
      </c>
      <c r="AC12">
        <f>Table_4_7_inv_by_sec_organizati!AD$14</f>
        <v>2.629890955740859E-2</v>
      </c>
      <c r="AD12">
        <f>Table_4_7_inv_by_sec_organizati!AE$14</f>
        <v>3.2002348796241926E-2</v>
      </c>
      <c r="AE12">
        <f>Table_4_7_inv_by_sec_organizati!AF$14</f>
        <v>3.5058887975897013E-2</v>
      </c>
      <c r="AF12">
        <f>Table_4_7_inv_by_sec_organizati!AG$14</f>
        <v>3.7383177570093455E-2</v>
      </c>
      <c r="AG12">
        <f>Table_4_7_inv_by_sec_organizati!AH$14</f>
        <v>3.3802816901408447E-2</v>
      </c>
      <c r="AH12">
        <f>Table_4_7_inv_by_sec_organizati!AI$14</f>
        <v>2.8191489361702127E-2</v>
      </c>
      <c r="AI12">
        <f>Table_4_7_inv_by_sec_organizati!AJ$14</f>
        <v>3.149419843713E-2</v>
      </c>
      <c r="AJ12">
        <f>Table_4_7_inv_by_sec_organizati!AK$14</f>
        <v>3.3305227655986515E-2</v>
      </c>
      <c r="AK12">
        <f>Table_4_7_inv_by_sec_organizati!AL$14</f>
        <v>3.3447358418852144E-2</v>
      </c>
      <c r="AL12">
        <f>Table_4_7_inv_by_sec_organizati!AM$14</f>
        <v>3.284801136363636E-2</v>
      </c>
      <c r="AM12">
        <f>Table_4_7_inv_by_sec_organizati!AN$14</f>
        <v>3.6816906059105169E-2</v>
      </c>
      <c r="AN12">
        <f>Table_4_7_inv_by_sec_organizati!AO$14</f>
        <v>3.3644288117449149E-2</v>
      </c>
      <c r="AO12">
        <f>Table_4_7_inv_by_sec_organizati!AP$14</f>
        <v>2.4525092146299974E-2</v>
      </c>
      <c r="AP12">
        <f>Table_4_7_inv_by_sec_organizati!AQ$14</f>
        <v>2.4309245483528166E-2</v>
      </c>
      <c r="AQ12">
        <f>Table_4_7_inv_by_sec_organizati!AR$14</f>
        <v>2.7578282102844007E-2</v>
      </c>
      <c r="AR12">
        <f>Table_4_7_inv_by_sec_organizati!AS$14</f>
        <v>3.3416226297792978E-2</v>
      </c>
      <c r="AS12">
        <f>Table_4_7_inv_by_sec_organizati!AT$14</f>
        <v>3.5101164929491106E-2</v>
      </c>
      <c r="AT12">
        <f>Table_4_7_inv_by_sec_organizati!AU$14</f>
        <v>3.6319954776710003E-2</v>
      </c>
      <c r="AU12">
        <f>Table_4_7_inv_by_sec_organizati!AV$14</f>
        <v>3.3520982599795288E-2</v>
      </c>
      <c r="AV12">
        <f>Table_4_7_inv_by_sec_organizati!AW$14</f>
        <v>2.9363401456424711E-2</v>
      </c>
      <c r="AW12">
        <f>Table_4_7_inv_by_sec_organizati!AX$14</f>
        <v>2.9820399864452729E-2</v>
      </c>
      <c r="AX12">
        <f>Table_4_7_inv_by_sec_organizati!AY$14</f>
        <v>3.5431675918270934E-2</v>
      </c>
      <c r="AY12">
        <f>Table_4_7_inv_by_sec_organizati!AZ$14</f>
        <v>4.4632086851628471E-2</v>
      </c>
      <c r="AZ12">
        <f>Table_4_7_inv_by_sec_organizati!BA$14</f>
        <v>3.9325842696629212E-2</v>
      </c>
      <c r="BA12">
        <f>Table_4_7_inv_by_sec_organizati!BB$14</f>
        <v>4.0464382326420197E-2</v>
      </c>
      <c r="BB12">
        <f>Table_4_7_inv_by_sec_organizati!BC$14</f>
        <v>4.7454526978965551E-2</v>
      </c>
      <c r="BC12">
        <f>Table_4_7_inv_by_sec_organizati!BD$14</f>
        <v>5.1663405088062622E-2</v>
      </c>
      <c r="BD12">
        <f>Table_4_7_inv_by_sec_organizati!BE$14</f>
        <v>5.6748042376784893E-2</v>
      </c>
      <c r="BE12">
        <f>Table_4_7_inv_by_sec_organizati!BF$14</f>
        <v>4.0119814831623857E-2</v>
      </c>
      <c r="BF12">
        <f>Table_4_7_inv_by_sec_organizati!BG$14</f>
        <v>3.310331965684446E-2</v>
      </c>
      <c r="BG12">
        <f>Table_4_7_inv_by_sec_organizati!BH$14</f>
        <v>3.7498886612630268E-2</v>
      </c>
      <c r="BH12">
        <f>Table_4_7_inv_by_sec_organizati!BI$14</f>
        <v>4.0122435473196563E-2</v>
      </c>
    </row>
    <row r="13" spans="1:60" x14ac:dyDescent="0.2">
      <c r="A13" t="s">
        <v>50</v>
      </c>
      <c r="B13">
        <f>Table_4_7_inv_by_sec_organizati!C$18</f>
        <v>5.128205128205128E-2</v>
      </c>
      <c r="C13">
        <f>Table_4_7_inv_by_sec_organizati!D$18</f>
        <v>4.5685279187817264E-2</v>
      </c>
      <c r="D13">
        <f>Table_4_7_inv_by_sec_organizati!E$18</f>
        <v>4.8076923076923073E-2</v>
      </c>
      <c r="E13">
        <f>Table_4_7_inv_by_sec_organizati!F$18</f>
        <v>5.7142857142857141E-2</v>
      </c>
      <c r="F13">
        <f>Table_4_7_inv_by_sec_organizati!G$18</f>
        <v>4.6610169491525424E-2</v>
      </c>
      <c r="G13">
        <f>Table_4_7_inv_by_sec_organizati!H$18</f>
        <v>3.9426523297491044E-2</v>
      </c>
      <c r="H13">
        <f>Table_4_7_inv_by_sec_organizati!I$18</f>
        <v>3.6184210526315791E-2</v>
      </c>
      <c r="I13">
        <f>Table_4_7_inv_by_sec_organizati!J$18</f>
        <v>3.9087947882736153E-2</v>
      </c>
      <c r="J13">
        <f>Table_4_7_inv_by_sec_organizati!K$18</f>
        <v>3.3742331288343558E-2</v>
      </c>
      <c r="K13">
        <f>Table_4_7_inv_by_sec_organizati!L$18</f>
        <v>3.2608695652173912E-2</v>
      </c>
      <c r="L13">
        <f>Table_4_7_inv_by_sec_organizati!M$18</f>
        <v>3.5897435897435895E-2</v>
      </c>
      <c r="M13">
        <f>Table_4_7_inv_by_sec_organizati!N$18</f>
        <v>3.1476997578692496E-2</v>
      </c>
      <c r="N13">
        <f>Table_4_7_inv_by_sec_organizati!O$18</f>
        <v>2.6086956521739129E-2</v>
      </c>
      <c r="O13">
        <f>Table_4_7_inv_by_sec_organizati!P$18</f>
        <v>3.5514018691588781E-2</v>
      </c>
      <c r="P13">
        <f>Table_4_7_inv_by_sec_organizati!Q$18</f>
        <v>4.4217687074829932E-2</v>
      </c>
      <c r="Q13">
        <f>Table_4_7_inv_by_sec_organizati!R$18</f>
        <v>5.6856187290969903E-2</v>
      </c>
      <c r="R13">
        <f>Table_4_7_inv_by_sec_organizati!S$18</f>
        <v>5.7052297939778132E-2</v>
      </c>
      <c r="S13">
        <f>Table_4_7_inv_by_sec_organizati!T$18</f>
        <v>5.4621848739495792E-2</v>
      </c>
      <c r="T13">
        <f>Table_4_7_inv_by_sec_organizati!U$18</f>
        <v>5.1396648044692732E-2</v>
      </c>
      <c r="U13">
        <f>Table_4_7_inv_by_sec_organizati!V$18</f>
        <v>4.6222222222222227E-2</v>
      </c>
      <c r="V13">
        <f>Table_4_7_inv_by_sec_organizati!W$18</f>
        <v>3.4456355283307809E-2</v>
      </c>
      <c r="W13">
        <f>Table_4_7_inv_by_sec_organizati!X$18</f>
        <v>2.4922118380062305E-2</v>
      </c>
      <c r="X13">
        <f>Table_4_7_inv_by_sec_organizati!Y$18</f>
        <v>1.7636684303350969E-2</v>
      </c>
      <c r="Y13">
        <f>Table_4_7_inv_by_sec_organizati!Z$18</f>
        <v>1.7591339648173207E-2</v>
      </c>
      <c r="Z13">
        <f>Table_4_7_inv_by_sec_organizati!AA$18</f>
        <v>1.4434180138568131E-2</v>
      </c>
      <c r="AA13">
        <f>Table_4_7_inv_by_sec_organizati!AB$18</f>
        <v>7.1868583162217649E-3</v>
      </c>
      <c r="AB13">
        <f>Table_4_7_inv_by_sec_organizati!AC$18</f>
        <v>6.2785388127853886E-3</v>
      </c>
      <c r="AC13">
        <f>Table_4_7_inv_by_sec_organizati!AD$18</f>
        <v>7.9500283929585455E-3</v>
      </c>
      <c r="AD13">
        <f>Table_4_7_inv_by_sec_organizati!AE$18</f>
        <v>9.3818984547461379E-3</v>
      </c>
      <c r="AE13">
        <f>Table_4_7_inv_by_sec_organizati!AF$18</f>
        <v>8.9192025183630636E-3</v>
      </c>
      <c r="AF13">
        <f>Table_4_7_inv_by_sec_organizati!AG$18</f>
        <v>8.8192062714355715E-3</v>
      </c>
      <c r="AG13">
        <f>Table_4_7_inv_by_sec_organizati!AH$18</f>
        <v>1.002227171492205E-2</v>
      </c>
      <c r="AH13">
        <f>Table_4_7_inv_by_sec_organizati!AI$18</f>
        <v>9.101941747572815E-3</v>
      </c>
      <c r="AI13">
        <f>Table_4_7_inv_by_sec_organizati!AJ$18</f>
        <v>1.3271783035199075E-2</v>
      </c>
      <c r="AJ13">
        <f>Table_4_7_inv_by_sec_organizati!AK$18</f>
        <v>1.3873473917869035E-2</v>
      </c>
      <c r="AK13">
        <f>Table_4_7_inv_by_sec_organizati!AL$18</f>
        <v>1.2248897599216071E-2</v>
      </c>
      <c r="AL13">
        <f>Table_4_7_inv_by_sec_organizati!AM$18</f>
        <v>1.3327410039982231E-2</v>
      </c>
      <c r="AM13">
        <f>Table_4_7_inv_by_sec_organizati!AN$18</f>
        <v>1.0036130068245684E-2</v>
      </c>
      <c r="AN13">
        <f>Table_4_7_inv_by_sec_organizati!AO$18</f>
        <v>9.5168374816983897E-3</v>
      </c>
      <c r="AO13">
        <f>Table_4_7_inv_by_sec_organizati!AP$18</f>
        <v>1.1012433392539964E-2</v>
      </c>
      <c r="AP13">
        <f>Table_4_7_inv_by_sec_organizati!AQ$18</f>
        <v>1.271051795360661E-2</v>
      </c>
      <c r="AQ13">
        <f>Table_4_7_inv_by_sec_organizati!AR$18</f>
        <v>1.3795217657878603E-2</v>
      </c>
      <c r="AR13">
        <f>Table_4_7_inv_by_sec_organizati!AS$18</f>
        <v>1.6888250089831119E-2</v>
      </c>
      <c r="AS13">
        <f>Table_4_7_inv_by_sec_organizati!AT$18</f>
        <v>1.6546762589928057E-2</v>
      </c>
      <c r="AT13">
        <f>Table_4_7_inv_by_sec_organizati!AU$18</f>
        <v>1.6075016744809108E-2</v>
      </c>
      <c r="AU13">
        <f>Table_4_7_inv_by_sec_organizati!AV$18</f>
        <v>1.5433896330809552E-2</v>
      </c>
      <c r="AV13">
        <f>Table_4_7_inv_by_sec_organizati!AW$18</f>
        <v>1.2106537530266344E-2</v>
      </c>
      <c r="AW13">
        <f>Table_4_7_inv_by_sec_organizati!AX$18</f>
        <v>1.0937816487745595E-2</v>
      </c>
      <c r="AX13">
        <f>Table_4_7_inv_by_sec_organizati!AY$18</f>
        <v>1.3239027928908234E-2</v>
      </c>
      <c r="AY13">
        <f>Table_4_7_inv_by_sec_organizati!AZ$18</f>
        <v>1.6029310739638196E-2</v>
      </c>
      <c r="AZ13">
        <f>Table_4_7_inv_by_sec_organizati!BA$18</f>
        <v>1.6675779114270092E-2</v>
      </c>
      <c r="BA13">
        <f>Table_4_7_inv_by_sec_organizati!BB$18</f>
        <v>1.8646232439335886E-2</v>
      </c>
      <c r="BB13">
        <f>Table_4_7_inv_by_sec_organizati!BC$18</f>
        <v>1.820546163849155E-2</v>
      </c>
      <c r="BC13">
        <f>Table_4_7_inv_by_sec_organizati!BD$18</f>
        <v>1.8670023075309419E-2</v>
      </c>
      <c r="BD13">
        <f>Table_4_7_inv_by_sec_organizati!BE$18</f>
        <v>2.0499108734402853E-2</v>
      </c>
      <c r="BE13">
        <f>Table_4_7_inv_by_sec_organizati!BF$18</f>
        <v>1.5011756194610239E-2</v>
      </c>
      <c r="BF13">
        <f>Table_4_7_inv_by_sec_organizati!BG$18</f>
        <v>1.4854313464102075E-2</v>
      </c>
      <c r="BG13">
        <f>Table_4_7_inv_by_sec_organizati!BH$18</f>
        <v>1.343230823612584E-2</v>
      </c>
      <c r="BH13">
        <f>Table_4_7_inv_by_sec_organizati!BI$18</f>
        <v>1.2925392670157068E-2</v>
      </c>
    </row>
    <row r="14" spans="1:60" x14ac:dyDescent="0.2">
      <c r="A14" t="s">
        <v>51</v>
      </c>
      <c r="B14">
        <f>Table_4_7_inv_by_sec_organizati!C$22</f>
        <v>0</v>
      </c>
      <c r="C14">
        <f>Table_4_7_inv_by_sec_organizati!D$22</f>
        <v>0</v>
      </c>
      <c r="D14">
        <f>Table_4_7_inv_by_sec_organizati!E$22</f>
        <v>0</v>
      </c>
      <c r="E14">
        <f>Table_4_7_inv_by_sec_organizati!F$22</f>
        <v>0</v>
      </c>
      <c r="F14">
        <f>Table_4_7_inv_by_sec_organizati!G$22</f>
        <v>0</v>
      </c>
      <c r="G14">
        <f>Table_4_7_inv_by_sec_organizati!H$22</f>
        <v>0</v>
      </c>
      <c r="H14">
        <f>Table_4_7_inv_by_sec_organizati!I$22</f>
        <v>0</v>
      </c>
      <c r="I14">
        <f>Table_4_7_inv_by_sec_organizati!J$22</f>
        <v>0</v>
      </c>
      <c r="J14">
        <f>Table_4_7_inv_by_sec_organizati!K$22</f>
        <v>0</v>
      </c>
      <c r="K14">
        <f>Table_4_7_inv_by_sec_organizati!L$22</f>
        <v>0</v>
      </c>
      <c r="L14">
        <f>Table_4_7_inv_by_sec_organizati!M$22</f>
        <v>0</v>
      </c>
      <c r="M14">
        <f>Table_4_7_inv_by_sec_organizati!N$22</f>
        <v>0</v>
      </c>
      <c r="N14">
        <f>Table_4_7_inv_by_sec_organizati!O$22</f>
        <v>0</v>
      </c>
      <c r="O14">
        <f>Table_4_7_inv_by_sec_organizati!P$22</f>
        <v>0</v>
      </c>
      <c r="P14">
        <f>Table_4_7_inv_by_sec_organizati!Q$22</f>
        <v>0</v>
      </c>
      <c r="Q14">
        <f>Table_4_7_inv_by_sec_organizati!R$22</f>
        <v>0</v>
      </c>
      <c r="R14">
        <f>Table_4_7_inv_by_sec_organizati!S$22</f>
        <v>0</v>
      </c>
      <c r="S14">
        <f>Table_4_7_inv_by_sec_organizati!T$22</f>
        <v>0</v>
      </c>
      <c r="T14">
        <f>Table_4_7_inv_by_sec_organizati!U$22</f>
        <v>0</v>
      </c>
      <c r="U14">
        <f>Table_4_7_inv_by_sec_organizati!V$22</f>
        <v>0</v>
      </c>
      <c r="V14">
        <f>Table_4_7_inv_by_sec_organizati!W$22</f>
        <v>0</v>
      </c>
      <c r="W14">
        <f>Table_4_7_inv_by_sec_organizati!X$22</f>
        <v>0</v>
      </c>
      <c r="X14">
        <f>Table_4_7_inv_by_sec_organizati!Y$22</f>
        <v>0</v>
      </c>
      <c r="Y14">
        <f>Table_4_7_inv_by_sec_organizati!Z$22</f>
        <v>0</v>
      </c>
      <c r="Z14">
        <f>Table_4_7_inv_by_sec_organizati!AA$22</f>
        <v>0</v>
      </c>
      <c r="AA14">
        <f>Table_4_7_inv_by_sec_organizati!AB$22</f>
        <v>0</v>
      </c>
      <c r="AB14">
        <f>Table_4_7_inv_by_sec_organizati!AC$22</f>
        <v>0</v>
      </c>
      <c r="AC14">
        <f>Table_4_7_inv_by_sec_organizati!AD$22</f>
        <v>0</v>
      </c>
      <c r="AD14">
        <f>Table_4_7_inv_by_sec_organizati!AE$22</f>
        <v>0</v>
      </c>
      <c r="AE14">
        <f>Table_4_7_inv_by_sec_organizati!AF$22</f>
        <v>0</v>
      </c>
      <c r="AF14">
        <f>Table_4_7_inv_by_sec_organizati!AG$22</f>
        <v>6.0827250608272508E-4</v>
      </c>
      <c r="AG14">
        <f>Table_4_7_inv_by_sec_organizati!AH$22</f>
        <v>5.5834729201563373E-4</v>
      </c>
      <c r="AH14">
        <f>Table_4_7_inv_by_sec_organizati!AI$22</f>
        <v>5.3276505061267989E-4</v>
      </c>
      <c r="AI14">
        <f>Table_4_7_inv_by_sec_organizati!AJ$22</f>
        <v>1.0157440325038092E-3</v>
      </c>
      <c r="AJ14">
        <f>Table_4_7_inv_by_sec_organizati!AK$22</f>
        <v>9.7228974234321835E-4</v>
      </c>
      <c r="AK14">
        <f>Table_4_7_inv_by_sec_organizati!AL$22</f>
        <v>8.8183421516754845E-4</v>
      </c>
      <c r="AL14">
        <f>Table_4_7_inv_by_sec_organizati!AM$22</f>
        <v>7.8957757599684166E-4</v>
      </c>
      <c r="AM14">
        <f>Table_4_7_inv_by_sec_organizati!AN$22</f>
        <v>6.9444444444444447E-4</v>
      </c>
      <c r="AN14">
        <f>Table_4_7_inv_by_sec_organizati!AO$22</f>
        <v>6.2873310279786226E-4</v>
      </c>
      <c r="AO14">
        <f>Table_4_7_inv_by_sec_organizati!AP$22</f>
        <v>2.7389756231169541E-4</v>
      </c>
      <c r="AP14">
        <f>Table_4_7_inv_by_sec_organizati!AQ$22</f>
        <v>2.4313153415998054E-4</v>
      </c>
      <c r="AQ14">
        <f>Table_4_7_inv_by_sec_organizati!AR$22</f>
        <v>2.4096385542168676E-4</v>
      </c>
      <c r="AR14">
        <f>Table_4_7_inv_by_sec_organizati!AS$22</f>
        <v>0</v>
      </c>
      <c r="AS14">
        <f>Table_4_7_inv_by_sec_organizati!AT$22</f>
        <v>0</v>
      </c>
      <c r="AT14">
        <f>Table_4_7_inv_by_sec_organizati!AU$22</f>
        <v>0</v>
      </c>
      <c r="AU14">
        <f>Table_4_7_inv_by_sec_organizati!AV$22</f>
        <v>0</v>
      </c>
      <c r="AV14">
        <f>Table_4_7_inv_by_sec_organizati!AW$22</f>
        <v>0</v>
      </c>
      <c r="AW14">
        <f>Table_4_7_inv_by_sec_organizati!AX$22</f>
        <v>0</v>
      </c>
      <c r="AX14">
        <f>Table_4_7_inv_by_sec_organizati!AY$22</f>
        <v>0</v>
      </c>
      <c r="AY14">
        <f>Table_4_7_inv_by_sec_organizati!AZ$22</f>
        <v>0</v>
      </c>
      <c r="AZ14">
        <f>Table_4_7_inv_by_sec_organizati!BA$22</f>
        <v>0</v>
      </c>
      <c r="BA14">
        <f>Table_4_7_inv_by_sec_organizati!BB$22</f>
        <v>0</v>
      </c>
      <c r="BB14">
        <f>Table_4_7_inv_by_sec_organizati!BC$22</f>
        <v>1.5250876925423213E-4</v>
      </c>
      <c r="BC14">
        <f>Table_4_7_inv_by_sec_organizati!BD$22</f>
        <v>1.4436263894903998E-4</v>
      </c>
      <c r="BD14">
        <f>Table_4_7_inv_by_sec_organizati!BE$22</f>
        <v>1.3689253935660506E-4</v>
      </c>
      <c r="BE14">
        <f>Table_4_7_inv_by_sec_organizati!BF$22</f>
        <v>0</v>
      </c>
      <c r="BF14">
        <f>Table_4_7_inv_by_sec_organizati!BG$22</f>
        <v>0</v>
      </c>
      <c r="BG14">
        <f>Table_4_7_inv_by_sec_organizati!BH$22</f>
        <v>0</v>
      </c>
      <c r="BH14">
        <f>Table_4_7_inv_by_sec_organizati!BI$22</f>
        <v>1.073998496402105E-4</v>
      </c>
    </row>
    <row r="15" spans="1:60" x14ac:dyDescent="0.2">
      <c r="A15" t="s">
        <v>52</v>
      </c>
      <c r="B15">
        <f>Table_4_7_inv_by_sec_organizati!C$27</f>
        <v>0.25938566552901021</v>
      </c>
      <c r="C15">
        <f>Table_4_7_inv_by_sec_organizati!D$27</f>
        <v>0.25874125874125875</v>
      </c>
      <c r="D15">
        <f>Table_4_7_inv_by_sec_organizati!E$27</f>
        <v>0.25705329153605017</v>
      </c>
      <c r="E15">
        <f>Table_4_7_inv_by_sec_organizati!F$27</f>
        <v>0.25438596491228066</v>
      </c>
      <c r="F15">
        <f>Table_4_7_inv_by_sec_organizati!G$27</f>
        <v>0.27131782945736432</v>
      </c>
      <c r="G15">
        <f>Table_4_7_inv_by_sec_organizati!H$27</f>
        <v>0.28322440087145972</v>
      </c>
      <c r="H15">
        <f>Table_4_7_inv_by_sec_organizati!I$27</f>
        <v>0.2945590994371482</v>
      </c>
      <c r="I15">
        <f>Table_4_7_inv_by_sec_organizati!J$27</f>
        <v>0.28864059590316571</v>
      </c>
      <c r="J15">
        <f>Table_4_7_inv_by_sec_organizati!K$27</f>
        <v>0.2764505119453925</v>
      </c>
      <c r="K15">
        <f>Table_4_7_inv_by_sec_organizati!L$27</f>
        <v>0.26687116564417174</v>
      </c>
      <c r="L15">
        <f>Table_4_7_inv_by_sec_organizati!M$27</f>
        <v>0.26626323751891079</v>
      </c>
      <c r="M15">
        <f>Table_4_7_inv_by_sec_organizati!N$27</f>
        <v>0.25109489051094891</v>
      </c>
      <c r="N15">
        <f>Table_4_7_inv_by_sec_organizati!O$27</f>
        <v>0.25382653061224486</v>
      </c>
      <c r="O15">
        <f>Table_4_7_inv_by_sec_organizati!P$27</f>
        <v>0.2342436974789916</v>
      </c>
      <c r="P15">
        <f>Table_4_7_inv_by_sec_organizati!Q$27</f>
        <v>0.27298578199052131</v>
      </c>
      <c r="Q15">
        <f>Table_4_7_inv_by_sec_organizati!R$27</f>
        <v>0.28266913809082483</v>
      </c>
      <c r="R15">
        <f>Table_4_7_inv_by_sec_organizati!S$27</f>
        <v>0.27354627354627353</v>
      </c>
      <c r="S15">
        <f>Table_4_7_inv_by_sec_organizati!T$27</f>
        <v>0.2640750670241287</v>
      </c>
      <c r="T15">
        <f>Table_4_7_inv_by_sec_organizati!U$27</f>
        <v>0.2512424075096632</v>
      </c>
      <c r="U15">
        <f>Table_4_7_inv_by_sec_organizati!V$27</f>
        <v>0.24369347929557356</v>
      </c>
      <c r="V15">
        <f>Table_4_7_inv_by_sec_organizati!W$27</f>
        <v>0.26516544117647062</v>
      </c>
      <c r="W15">
        <f>Table_4_7_inv_by_sec_organizati!X$27</f>
        <v>0.27287716405605938</v>
      </c>
      <c r="X15">
        <f>Table_4_7_inv_by_sec_organizati!Y$27</f>
        <v>0.25095867064337452</v>
      </c>
      <c r="Y15">
        <f>Table_4_7_inv_by_sec_organizati!Z$27</f>
        <v>0.22004889975550121</v>
      </c>
      <c r="Z15">
        <f>Table_4_7_inv_by_sec_organizati!AA$27</f>
        <v>0.22859116022099446</v>
      </c>
      <c r="AA15">
        <f>Table_4_7_inv_by_sec_organizati!AB$27</f>
        <v>0.23867768595041322</v>
      </c>
      <c r="AB15">
        <f>Table_4_7_inv_by_sec_organizati!AC$27</f>
        <v>0.21886178861788616</v>
      </c>
      <c r="AC15">
        <f>Table_4_7_inv_by_sec_organizati!AD$27</f>
        <v>0.21744708146247593</v>
      </c>
      <c r="AD15">
        <f>Table_4_7_inv_by_sec_organizati!AE$27</f>
        <v>0.20816206694069289</v>
      </c>
      <c r="AE15">
        <f>Table_4_7_inv_by_sec_organizati!AF$27</f>
        <v>0.23034784990413582</v>
      </c>
      <c r="AF15">
        <f>Table_4_7_inv_by_sec_organizati!AG$27</f>
        <v>0.24628916987355687</v>
      </c>
      <c r="AG15">
        <f>Table_4_7_inv_by_sec_organizati!AH$27</f>
        <v>0.25633802816901408</v>
      </c>
      <c r="AH15">
        <f>Table_4_7_inv_by_sec_organizati!AI$27</f>
        <v>0.24601063829787234</v>
      </c>
      <c r="AI15">
        <f>Table_4_7_inv_by_sec_organizati!AJ$27</f>
        <v>0.22306417238929671</v>
      </c>
      <c r="AJ15">
        <f>Table_4_7_inv_by_sec_organizati!AK$27</f>
        <v>0.22428330522765602</v>
      </c>
      <c r="AK15">
        <f>Table_4_7_inv_by_sec_organizati!AL$27</f>
        <v>0.23166096541239073</v>
      </c>
      <c r="AL15">
        <f>Table_4_7_inv_by_sec_organizati!AM$27</f>
        <v>0.23117897727272724</v>
      </c>
      <c r="AM15">
        <f>Table_4_7_inv_by_sec_organizati!AN$27</f>
        <v>0.21627868581806173</v>
      </c>
      <c r="AN15">
        <f>Table_4_7_inv_by_sec_organizati!AO$27</f>
        <v>0.21302951521639396</v>
      </c>
      <c r="AO15">
        <f>Table_4_7_inv_by_sec_organizati!AP$27</f>
        <v>0.18882903317266797</v>
      </c>
      <c r="AP15">
        <f>Table_4_7_inv_by_sec_organizati!AQ$27</f>
        <v>0.18212008501594049</v>
      </c>
      <c r="AQ15">
        <f>Table_4_7_inv_by_sec_organizati!AR$27</f>
        <v>0.18399885090491236</v>
      </c>
      <c r="AR15">
        <f>Table_4_7_inv_by_sec_organizati!AS$27</f>
        <v>0.18448865402548958</v>
      </c>
      <c r="AS15">
        <f>Table_4_7_inv_by_sec_organizati!AT$27</f>
        <v>0.17335990190067443</v>
      </c>
      <c r="AT15">
        <f>Table_4_7_inv_by_sec_organizati!AU$27</f>
        <v>0.1615319389485585</v>
      </c>
      <c r="AU15">
        <f>Table_4_7_inv_by_sec_organizati!AV$27</f>
        <v>0.16338280450358239</v>
      </c>
      <c r="AV15">
        <f>Table_4_7_inv_by_sec_organizati!AW$27</f>
        <v>0.15926708949964763</v>
      </c>
      <c r="AW15">
        <f>Table_4_7_inv_by_sec_organizati!AX$27</f>
        <v>0.17395233254264092</v>
      </c>
      <c r="AX15">
        <f>Table_4_7_inv_by_sec_organizati!AY$27</f>
        <v>0.1934569505137593</v>
      </c>
      <c r="AY15">
        <f>Table_4_7_inv_by_sec_organizati!AZ$27</f>
        <v>0.18742460796139926</v>
      </c>
      <c r="AZ15">
        <f>Table_4_7_inv_by_sec_organizati!BA$27</f>
        <v>0.16764555669050052</v>
      </c>
      <c r="BA15">
        <f>Table_4_7_inv_by_sec_organizati!BB$27</f>
        <v>0.17752479711451757</v>
      </c>
      <c r="BB15">
        <f>Table_4_7_inv_by_sec_organizati!BC$27</f>
        <v>0.17122243674423332</v>
      </c>
      <c r="BC15">
        <f>Table_4_7_inv_by_sec_organizati!BD$27</f>
        <v>0.16917808219178082</v>
      </c>
      <c r="BD15">
        <f>Table_4_7_inv_by_sec_organizati!BE$27</f>
        <v>0.15909719023491478</v>
      </c>
      <c r="BE15">
        <f>Table_4_7_inv_by_sec_organizati!BF$27</f>
        <v>0.16047925932649543</v>
      </c>
      <c r="BF15">
        <f>Table_4_7_inv_by_sec_organizati!BG$27</f>
        <v>0.15749720253636701</v>
      </c>
      <c r="BG15">
        <f>Table_4_7_inv_by_sec_organizati!BH$27</f>
        <v>0.15462723790861316</v>
      </c>
      <c r="BH15">
        <f>Table_4_7_inv_by_sec_organizati!BI$27</f>
        <v>0.15320979483785571</v>
      </c>
    </row>
    <row r="16" spans="1:60" x14ac:dyDescent="0.2">
      <c r="A16" t="s">
        <v>53</v>
      </c>
      <c r="B16">
        <f>Table_4_7_inv_by_sec_organizati!C$31</f>
        <v>0.13333333333333333</v>
      </c>
      <c r="C16">
        <f>Table_4_7_inv_by_sec_organizati!D$31</f>
        <v>0.12690355329949238</v>
      </c>
      <c r="D16">
        <f>Table_4_7_inv_by_sec_organizati!E$31</f>
        <v>0.125</v>
      </c>
      <c r="E16">
        <f>Table_4_7_inv_by_sec_organizati!F$31</f>
        <v>0.13333333333333333</v>
      </c>
      <c r="F16">
        <f>Table_4_7_inv_by_sec_organizati!G$31</f>
        <v>0.13135593220338981</v>
      </c>
      <c r="G16">
        <f>Table_4_7_inv_by_sec_organizati!H$31</f>
        <v>0.15412186379928317</v>
      </c>
      <c r="H16">
        <f>Table_4_7_inv_by_sec_organizati!I$31</f>
        <v>0.18750000000000003</v>
      </c>
      <c r="I16">
        <f>Table_4_7_inv_by_sec_organizati!J$31</f>
        <v>0.18241042345276873</v>
      </c>
      <c r="J16">
        <f>Table_4_7_inv_by_sec_organizati!K$31</f>
        <v>0.17177914110429446</v>
      </c>
      <c r="K16">
        <f>Table_4_7_inv_by_sec_organizati!L$31</f>
        <v>0.17119565217391305</v>
      </c>
      <c r="L16">
        <f>Table_4_7_inv_by_sec_organizati!M$31</f>
        <v>0.16666666666666666</v>
      </c>
      <c r="M16">
        <f>Table_4_7_inv_by_sec_organizati!N$31</f>
        <v>0.15012106537530268</v>
      </c>
      <c r="N16">
        <f>Table_4_7_inv_by_sec_organizati!O$31</f>
        <v>0.1391304347826087</v>
      </c>
      <c r="O16">
        <f>Table_4_7_inv_by_sec_organizati!P$31</f>
        <v>0.14018691588785046</v>
      </c>
      <c r="P16">
        <f>Table_4_7_inv_by_sec_organizati!Q$31</f>
        <v>0.16496598639455781</v>
      </c>
      <c r="Q16">
        <f>Table_4_7_inv_by_sec_organizati!R$31</f>
        <v>0.15384615384615385</v>
      </c>
      <c r="R16">
        <f>Table_4_7_inv_by_sec_organizati!S$31</f>
        <v>0.14263074484944532</v>
      </c>
      <c r="S16">
        <f>Table_4_7_inv_by_sec_organizati!T$31</f>
        <v>0.13445378151260504</v>
      </c>
      <c r="T16">
        <f>Table_4_7_inv_by_sec_organizati!U$31</f>
        <v>0.14413407821229052</v>
      </c>
      <c r="U16">
        <f>Table_4_7_inv_by_sec_organizati!V$31</f>
        <v>0.12977777777777777</v>
      </c>
      <c r="V16">
        <f>Table_4_7_inv_by_sec_organizati!W$31</f>
        <v>0.12557427258805512</v>
      </c>
      <c r="W16">
        <f>Table_4_7_inv_by_sec_organizati!X$31</f>
        <v>0.11277258566978195</v>
      </c>
      <c r="X16">
        <f>Table_4_7_inv_by_sec_organizati!Y$31</f>
        <v>9.9941211052322163E-2</v>
      </c>
      <c r="Y16">
        <f>Table_4_7_inv_by_sec_organizati!Z$31</f>
        <v>9.336941813261164E-2</v>
      </c>
      <c r="Z16">
        <f>Table_4_7_inv_by_sec_organizati!AA$31</f>
        <v>9.0646651270207851E-2</v>
      </c>
      <c r="AA16">
        <f>Table_4_7_inv_by_sec_organizati!AB$31</f>
        <v>8.8809034907597534E-2</v>
      </c>
      <c r="AB16">
        <f>Table_4_7_inv_by_sec_organizati!AC$31</f>
        <v>8.7328767123287687E-2</v>
      </c>
      <c r="AC16">
        <f>Table_4_7_inv_by_sec_organizati!AD$31</f>
        <v>8.2339579784213524E-2</v>
      </c>
      <c r="AD16">
        <f>Table_4_7_inv_by_sec_organizati!AE$31</f>
        <v>8.6092715231788089E-2</v>
      </c>
      <c r="AE16">
        <f>Table_4_7_inv_by_sec_organizati!AF$31</f>
        <v>9.8111227701993708E-2</v>
      </c>
      <c r="AF16">
        <f>Table_4_7_inv_by_sec_organizati!AG$31</f>
        <v>9.3091621754042134E-2</v>
      </c>
      <c r="AG16">
        <f>Table_4_7_inv_by_sec_organizati!AH$31</f>
        <v>9.8552338530066813E-2</v>
      </c>
      <c r="AH16">
        <f>Table_4_7_inv_by_sec_organizati!AI$31</f>
        <v>0.11043689320388349</v>
      </c>
      <c r="AI16">
        <f>Table_4_7_inv_by_sec_organizati!AJ$31</f>
        <v>0.1009809578765147</v>
      </c>
      <c r="AJ16">
        <f>Table_4_7_inv_by_sec_organizati!AK$31</f>
        <v>0.10932297447280799</v>
      </c>
      <c r="AK16">
        <f>Table_4_7_inv_by_sec_organizati!AL$31</f>
        <v>0.12346888780009799</v>
      </c>
      <c r="AL16">
        <f>Table_4_7_inv_by_sec_organizati!AM$31</f>
        <v>0.13194135939582408</v>
      </c>
      <c r="AM16">
        <f>Table_4_7_inv_by_sec_organizati!AN$31</f>
        <v>0.11481332798073064</v>
      </c>
      <c r="AN16">
        <f>Table_4_7_inv_by_sec_organizati!AO$31</f>
        <v>9.2972181551976577E-2</v>
      </c>
      <c r="AO16">
        <f>Table_4_7_inv_by_sec_organizati!AP$31</f>
        <v>9.2007104795737121E-2</v>
      </c>
      <c r="AP16">
        <f>Table_4_7_inv_by_sec_organizati!AQ$31</f>
        <v>9.1515729265967599E-2</v>
      </c>
      <c r="AQ16">
        <f>Table_4_7_inv_by_sec_organizati!AR$31</f>
        <v>9.3807480073574506E-2</v>
      </c>
      <c r="AR16">
        <f>Table_4_7_inv_by_sec_organizati!AS$31</f>
        <v>7.3302191879266967E-2</v>
      </c>
      <c r="AS16">
        <f>Table_4_7_inv_by_sec_organizati!AT$31</f>
        <v>5.3956834532374098E-2</v>
      </c>
      <c r="AT16">
        <f>Table_4_7_inv_by_sec_organizati!AU$31</f>
        <v>5.5927662424648354E-2</v>
      </c>
      <c r="AU16">
        <f>Table_4_7_inv_by_sec_organizati!AV$31</f>
        <v>5.7949912638322658E-2</v>
      </c>
      <c r="AV16">
        <f>Table_4_7_inv_by_sec_organizati!AW$31</f>
        <v>4.9636803874092007E-2</v>
      </c>
      <c r="AW16">
        <f>Table_4_7_inv_by_sec_organizati!AX$31</f>
        <v>6.6032003240834525E-2</v>
      </c>
      <c r="AX16">
        <f>Table_4_7_inv_by_sec_organizati!AY$31</f>
        <v>5.3318824809575623E-2</v>
      </c>
      <c r="AY16">
        <f>Table_4_7_inv_by_sec_organizati!AZ$31</f>
        <v>5.7247538355850697E-2</v>
      </c>
      <c r="AZ16">
        <f>Table_4_7_inv_by_sec_organizati!BA$31</f>
        <v>5.8775287042099507E-2</v>
      </c>
      <c r="BA16">
        <f>Table_4_7_inv_by_sec_organizati!BB$31</f>
        <v>6.1047254150702425E-2</v>
      </c>
      <c r="BB16">
        <f>Table_4_7_inv_by_sec_organizati!BC$31</f>
        <v>7.3905504984828785E-2</v>
      </c>
      <c r="BC16">
        <f>Table_4_7_inv_by_sec_organizati!BD$31</f>
        <v>7.7826725403817923E-2</v>
      </c>
      <c r="BD16">
        <f>Table_4_7_inv_by_sec_organizati!BE$31</f>
        <v>6.7023172905525855E-2</v>
      </c>
      <c r="BE16">
        <f>Table_4_7_inv_by_sec_organizati!BF$31</f>
        <v>6.691987701211792E-2</v>
      </c>
      <c r="BF16">
        <f>Table_4_7_inv_by_sec_organizati!BG$31</f>
        <v>6.1321653018472672E-2</v>
      </c>
      <c r="BG16">
        <f>Table_4_7_inv_by_sec_organizati!BH$31</f>
        <v>6.0268646164722522E-2</v>
      </c>
      <c r="BH16">
        <f>Table_4_7_inv_by_sec_organizati!BI$31</f>
        <v>5.5301047120418841E-2</v>
      </c>
    </row>
    <row r="17" spans="1:60" x14ac:dyDescent="0.2">
      <c r="A17" t="s">
        <v>54</v>
      </c>
      <c r="B17">
        <f>Table_4_7_inv_by_sec_organizati!C$35</f>
        <v>0.647887323943662</v>
      </c>
      <c r="C17">
        <f>Table_4_7_inv_by_sec_organizati!D$35</f>
        <v>0.61250000000000004</v>
      </c>
      <c r="D17">
        <f>Table_4_7_inv_by_sec_organizati!E$35</f>
        <v>0.63095238095238093</v>
      </c>
      <c r="E17">
        <f>Table_4_7_inv_by_sec_organizati!F$35</f>
        <v>0.61956521739130443</v>
      </c>
      <c r="F17">
        <f>Table_4_7_inv_by_sec_organizati!G$35</f>
        <v>0.63265306122448972</v>
      </c>
      <c r="G17">
        <f>Table_4_7_inv_by_sec_organizati!H$35</f>
        <v>0.62162162162162171</v>
      </c>
      <c r="H17">
        <f>Table_4_7_inv_by_sec_organizati!I$35</f>
        <v>0.6171875</v>
      </c>
      <c r="I17">
        <f>Table_4_7_inv_by_sec_organizati!J$35</f>
        <v>0.62142857142857133</v>
      </c>
      <c r="J17">
        <f>Table_4_7_inv_by_sec_organizati!K$35</f>
        <v>0.62580645161290316</v>
      </c>
      <c r="K17">
        <f>Table_4_7_inv_by_sec_organizati!L$35</f>
        <v>0.63157894736842102</v>
      </c>
      <c r="L17">
        <f>Table_4_7_inv_by_sec_organizati!M$35</f>
        <v>0.63687150837988837</v>
      </c>
      <c r="M17">
        <f>Table_4_7_inv_by_sec_organizati!N$35</f>
        <v>0.62903225806451601</v>
      </c>
      <c r="N17">
        <f>Table_4_7_inv_by_sec_organizati!O$35</f>
        <v>0.62439024390243902</v>
      </c>
      <c r="O17">
        <f>Table_4_7_inv_by_sec_organizati!P$35</f>
        <v>0.63716814159292035</v>
      </c>
      <c r="P17">
        <f>Table_4_7_inv_by_sec_organizati!Q$35</f>
        <v>0.64960629921259849</v>
      </c>
      <c r="Q17">
        <f>Table_4_7_inv_by_sec_organizati!R$35</f>
        <v>0.63898916967509023</v>
      </c>
      <c r="R17">
        <f>Table_4_7_inv_by_sec_organizati!S$35</f>
        <v>0.60436137071651086</v>
      </c>
      <c r="S17">
        <f>Table_4_7_inv_by_sec_organizati!T$35</f>
        <v>0.59383753501400549</v>
      </c>
      <c r="T17">
        <f>Table_4_7_inv_by_sec_organizati!U$35</f>
        <v>0.58955223880597007</v>
      </c>
      <c r="U17">
        <f>Table_4_7_inv_by_sec_organizati!V$35</f>
        <v>0.56993736951983298</v>
      </c>
      <c r="V17">
        <f>Table_4_7_inv_by_sec_organizati!W$35</f>
        <v>0.5914972273567467</v>
      </c>
      <c r="W17">
        <f>Table_4_7_inv_by_sec_organizati!X$35</f>
        <v>0.5736434108527132</v>
      </c>
      <c r="X17">
        <f>Table_4_7_inv_by_sec_organizati!Y$35</f>
        <v>0.55524861878453036</v>
      </c>
      <c r="Y17">
        <f>Table_4_7_inv_by_sec_organizati!Z$35</f>
        <v>0.54320987654320985</v>
      </c>
      <c r="Z17">
        <f>Table_4_7_inv_by_sec_organizati!AA$35</f>
        <v>0.53959873284054916</v>
      </c>
      <c r="AA17">
        <f>Table_4_7_inv_by_sec_organizati!AB$35</f>
        <v>0.54</v>
      </c>
      <c r="AB17">
        <f>Table_4_7_inv_by_sec_organizati!AC$35</f>
        <v>0.51105216622458005</v>
      </c>
      <c r="AC17">
        <f>Table_4_7_inv_by_sec_organizati!AD$35</f>
        <v>0.50208159866777691</v>
      </c>
      <c r="AD17">
        <f>Table_4_7_inv_by_sec_organizati!AE$35</f>
        <v>0.47927656367746801</v>
      </c>
      <c r="AE17">
        <f>Table_4_7_inv_by_sec_organizati!AF$35</f>
        <v>0.46169220519653564</v>
      </c>
      <c r="AF17">
        <f>Table_4_7_inv_by_sec_organizati!AG$35</f>
        <v>0.45012165450121655</v>
      </c>
      <c r="AG17">
        <f>Table_4_7_inv_by_sec_organizati!AH$35</f>
        <v>0.43606923506420991</v>
      </c>
      <c r="AH17">
        <f>Table_4_7_inv_by_sec_organizati!AI$35</f>
        <v>0.43367075119872139</v>
      </c>
      <c r="AI17">
        <f>Table_4_7_inv_by_sec_organizati!AJ$35</f>
        <v>0.41340782122905029</v>
      </c>
      <c r="AJ17">
        <f>Table_4_7_inv_by_sec_organizati!AK$35</f>
        <v>0.42877977637335929</v>
      </c>
      <c r="AK17">
        <f>Table_4_7_inv_by_sec_organizati!AL$35</f>
        <v>0.44929453262786595</v>
      </c>
      <c r="AL17">
        <f>Table_4_7_inv_by_sec_organizati!AM$35</f>
        <v>0.46190288195815238</v>
      </c>
      <c r="AM17">
        <f>Table_4_7_inv_by_sec_organizati!AN$35</f>
        <v>0.45590277777777782</v>
      </c>
      <c r="AN17">
        <f>Table_4_7_inv_by_sec_organizati!AO$35</f>
        <v>0.4397988054071047</v>
      </c>
      <c r="AO17">
        <f>Table_4_7_inv_by_sec_organizati!AP$35</f>
        <v>0.40454669953437411</v>
      </c>
      <c r="AP17">
        <f>Table_4_7_inv_by_sec_organizati!AQ$35</f>
        <v>0.39387308533916848</v>
      </c>
      <c r="AQ17">
        <f>Table_4_7_inv_by_sec_organizati!AR$35</f>
        <v>0.40265060240963851</v>
      </c>
      <c r="AR17">
        <f>Table_4_7_inv_by_sec_organizati!AS$35</f>
        <v>0.37370753323485972</v>
      </c>
      <c r="AS17">
        <f>Table_4_7_inv_by_sec_organizati!AT$35</f>
        <v>0.3632672557917363</v>
      </c>
      <c r="AT17">
        <f>Table_4_7_inv_by_sec_organizati!AU$35</f>
        <v>0.36592051164915484</v>
      </c>
      <c r="AU17">
        <f>Table_4_7_inv_by_sec_organizati!AV$35</f>
        <v>0.37116888607059817</v>
      </c>
      <c r="AV17">
        <f>Table_4_7_inv_by_sec_organizati!AW$35</f>
        <v>0.37566660082954767</v>
      </c>
      <c r="AW17">
        <f>Table_4_7_inv_by_sec_organizati!AX$35</f>
        <v>0.38711453744493396</v>
      </c>
      <c r="AX17">
        <f>Table_4_7_inv_by_sec_organizati!AY$35</f>
        <v>0.39143304892913117</v>
      </c>
      <c r="AY17">
        <f>Table_4_7_inv_by_sec_organizati!AZ$35</f>
        <v>0.36941885187810064</v>
      </c>
      <c r="AZ17">
        <f>Table_4_7_inv_by_sec_organizati!BA$35</f>
        <v>0.36700103770321685</v>
      </c>
      <c r="BA17">
        <f>Table_4_7_inv_by_sec_organizati!BB$35</f>
        <v>0.36011569982323638</v>
      </c>
      <c r="BB17">
        <f>Table_4_7_inv_by_sec_organizati!BC$35</f>
        <v>0.35488790605459808</v>
      </c>
      <c r="BC17">
        <f>Table_4_7_inv_by_sec_organizati!BD$35</f>
        <v>0.35845243251046627</v>
      </c>
      <c r="BD17">
        <f>Table_4_7_inv_by_sec_organizati!BE$35</f>
        <v>0.35277207392197124</v>
      </c>
      <c r="BE17">
        <f>Table_4_7_inv_by_sec_organizati!BF$35</f>
        <v>0.34665269225730388</v>
      </c>
      <c r="BF17">
        <f>Table_4_7_inv_by_sec_organizati!BG$35</f>
        <v>0.3397640697960187</v>
      </c>
      <c r="BG17">
        <f>Table_4_7_inv_by_sec_organizati!BH$35</f>
        <v>0.33200655584172328</v>
      </c>
      <c r="BH17">
        <f>Table_4_7_inv_by_sec_organizati!BI$35</f>
        <v>0.32520674471055738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Table_4_7_inv_by_sec_organizati</vt:lpstr>
      <vt:lpstr>Corp_Perc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2019-10-21T20:53:47Z</dcterms:created>
  <dcterms:modified xsi:type="dcterms:W3CDTF">2019-10-21T21:13:36Z</dcterms:modified>
</cp:coreProperties>
</file>