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checkCompatibility="1"/>
  <mc:AlternateContent xmlns:mc="http://schemas.openxmlformats.org/markup-compatibility/2006">
    <mc:Choice Requires="x15">
      <x15ac:absPath xmlns:x15ac="http://schemas.microsoft.com/office/spreadsheetml/2010/11/ac" url="C:\Users\German Gutierrez\Dropbox\0. Current research\0. QNIK\Data\6. Excel Analyses\"/>
    </mc:Choice>
  </mc:AlternateContent>
  <bookViews>
    <workbookView xWindow="0" yWindow="0" windowWidth="20490" windowHeight="7230" activeTab="1"/>
  </bookViews>
  <sheets>
    <sheet name="Out" sheetId="19" r:id="rId1"/>
    <sheet name="Sheet1" sheetId="18" r:id="rId2"/>
    <sheet name="Capital reconciliation" sheetId="4" r:id="rId3"/>
    <sheet name="Depr reconciliation" sheetId="12" r:id="rId4"/>
    <sheet name="NOS reconciliation" sheetId="13" r:id="rId5"/>
    <sheet name="DepK" sheetId="15" r:id="rId6"/>
    <sheet name="OSK" sheetId="17" r:id="rId7"/>
    <sheet name="Sources -&gt;" sheetId="9" r:id="rId8"/>
    <sheet name="Stata_out" sheetId="3" r:id="rId9"/>
    <sheet name="601 Ann" sheetId="10" r:id="rId10"/>
    <sheet name="604 Ann" sheetId="11" r:id="rId11"/>
    <sheet name="401 Ann_K" sheetId="6" r:id="rId12"/>
    <sheet name="404 Ann_Dep" sheetId="7" r:id="rId13"/>
    <sheet name="11400 Ann_VA" sheetId="5" r:id="rId1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7" l="1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79" i="17"/>
  <c r="L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79" i="17"/>
  <c r="K11" i="17"/>
  <c r="G11" i="17"/>
  <c r="B12" i="17"/>
  <c r="B12" i="15"/>
  <c r="B13" i="15" s="1"/>
  <c r="B12" i="13"/>
  <c r="B13" i="13" s="1"/>
  <c r="I11" i="13"/>
  <c r="I11" i="17" s="1"/>
  <c r="H11" i="13"/>
  <c r="H11" i="17" s="1"/>
  <c r="G11" i="13"/>
  <c r="E11" i="13"/>
  <c r="E11" i="17" s="1"/>
  <c r="D11" i="13"/>
  <c r="C11" i="13"/>
  <c r="C11" i="17" s="1"/>
  <c r="B13" i="17" l="1"/>
  <c r="B14" i="15"/>
  <c r="G13" i="13"/>
  <c r="G13" i="17" s="1"/>
  <c r="C13" i="13"/>
  <c r="C13" i="17" s="1"/>
  <c r="B14" i="13"/>
  <c r="E13" i="13"/>
  <c r="E13" i="17" s="1"/>
  <c r="H13" i="13"/>
  <c r="H13" i="17" s="1"/>
  <c r="I13" i="13"/>
  <c r="I13" i="17" s="1"/>
  <c r="D13" i="13"/>
  <c r="C12" i="13"/>
  <c r="C12" i="17" s="1"/>
  <c r="H12" i="13"/>
  <c r="H12" i="17" s="1"/>
  <c r="D12" i="13"/>
  <c r="I12" i="13"/>
  <c r="I12" i="17" s="1"/>
  <c r="G12" i="13"/>
  <c r="G12" i="17" s="1"/>
  <c r="E12" i="13"/>
  <c r="E12" i="17" s="1"/>
  <c r="I12" i="12"/>
  <c r="H12" i="12"/>
  <c r="D12" i="12"/>
  <c r="C12" i="12"/>
  <c r="B12" i="12"/>
  <c r="I11" i="12"/>
  <c r="H11" i="12"/>
  <c r="G11" i="12"/>
  <c r="E11" i="12"/>
  <c r="D11" i="12"/>
  <c r="C11" i="12"/>
  <c r="L11" i="12"/>
  <c r="P11" i="12"/>
  <c r="M11" i="12"/>
  <c r="R12" i="12"/>
  <c r="M12" i="12"/>
  <c r="O11" i="12"/>
  <c r="N11" i="12"/>
  <c r="R11" i="12"/>
  <c r="N12" i="12"/>
  <c r="Q12" i="12"/>
  <c r="P12" i="12"/>
  <c r="Q11" i="12"/>
  <c r="B14" i="17" l="1"/>
  <c r="B15" i="15"/>
  <c r="H14" i="13"/>
  <c r="H14" i="17" s="1"/>
  <c r="C14" i="13"/>
  <c r="C14" i="17" s="1"/>
  <c r="G14" i="13"/>
  <c r="G14" i="17" s="1"/>
  <c r="I14" i="13"/>
  <c r="I14" i="17" s="1"/>
  <c r="D14" i="13"/>
  <c r="B15" i="13"/>
  <c r="E14" i="13"/>
  <c r="E14" i="17" s="1"/>
  <c r="J11" i="12"/>
  <c r="J12" i="12"/>
  <c r="E12" i="12"/>
  <c r="B13" i="12"/>
  <c r="G12" i="12"/>
  <c r="I11" i="4"/>
  <c r="I11" i="15" s="1"/>
  <c r="H11" i="4"/>
  <c r="H11" i="15" s="1"/>
  <c r="G11" i="4"/>
  <c r="G11" i="15" s="1"/>
  <c r="E11" i="4"/>
  <c r="E11" i="15" s="1"/>
  <c r="D11" i="4"/>
  <c r="C11" i="4"/>
  <c r="C11" i="15" s="1"/>
  <c r="B12" i="4"/>
  <c r="L12" i="12"/>
  <c r="O12" i="12"/>
  <c r="D11" i="15" l="1"/>
  <c r="D11" i="17"/>
  <c r="B15" i="17"/>
  <c r="B16" i="15"/>
  <c r="I15" i="13"/>
  <c r="I15" i="17" s="1"/>
  <c r="D15" i="13"/>
  <c r="H15" i="13"/>
  <c r="H15" i="17" s="1"/>
  <c r="C15" i="13"/>
  <c r="C15" i="17" s="1"/>
  <c r="B16" i="13"/>
  <c r="E15" i="13"/>
  <c r="E15" i="17" s="1"/>
  <c r="G15" i="13"/>
  <c r="G15" i="17" s="1"/>
  <c r="H13" i="12"/>
  <c r="C13" i="12"/>
  <c r="B14" i="12"/>
  <c r="G13" i="12"/>
  <c r="I13" i="12"/>
  <c r="E13" i="12"/>
  <c r="D13" i="12"/>
  <c r="E12" i="4"/>
  <c r="E12" i="15" s="1"/>
  <c r="H12" i="4"/>
  <c r="H12" i="15" s="1"/>
  <c r="G12" i="4"/>
  <c r="G12" i="15" s="1"/>
  <c r="C12" i="4"/>
  <c r="C12" i="15" s="1"/>
  <c r="I12" i="4"/>
  <c r="I12" i="15" s="1"/>
  <c r="D12" i="4"/>
  <c r="B13" i="4"/>
  <c r="N11" i="4"/>
  <c r="M13" i="12"/>
  <c r="Q12" i="4"/>
  <c r="O13" i="4"/>
  <c r="P12" i="4"/>
  <c r="P13" i="4"/>
  <c r="P13" i="12"/>
  <c r="O13" i="12"/>
  <c r="M12" i="4"/>
  <c r="N12" i="4"/>
  <c r="N13" i="12"/>
  <c r="R13" i="4"/>
  <c r="R11" i="4"/>
  <c r="L13" i="4"/>
  <c r="R12" i="4"/>
  <c r="P11" i="4"/>
  <c r="L12" i="4"/>
  <c r="O11" i="4"/>
  <c r="N13" i="4"/>
  <c r="Q13" i="12"/>
  <c r="Q11" i="4"/>
  <c r="L11" i="4"/>
  <c r="Q13" i="4"/>
  <c r="M11" i="4"/>
  <c r="L13" i="12"/>
  <c r="R13" i="12"/>
  <c r="O12" i="4"/>
  <c r="M13" i="4"/>
  <c r="D12" i="15" l="1"/>
  <c r="D12" i="17"/>
  <c r="B16" i="17"/>
  <c r="N11" i="15"/>
  <c r="O13" i="15"/>
  <c r="N12" i="15"/>
  <c r="Q12" i="15"/>
  <c r="M13" i="15"/>
  <c r="M12" i="15"/>
  <c r="P12" i="15"/>
  <c r="Q11" i="15"/>
  <c r="R13" i="15"/>
  <c r="P11" i="15"/>
  <c r="O11" i="15"/>
  <c r="P13" i="15"/>
  <c r="L12" i="15"/>
  <c r="R11" i="15"/>
  <c r="Q13" i="15"/>
  <c r="R12" i="15"/>
  <c r="O12" i="15"/>
  <c r="L11" i="15"/>
  <c r="M11" i="15"/>
  <c r="N13" i="15"/>
  <c r="L13" i="15"/>
  <c r="B17" i="15"/>
  <c r="J11" i="4"/>
  <c r="J12" i="4"/>
  <c r="B17" i="13"/>
  <c r="E16" i="13"/>
  <c r="E16" i="17" s="1"/>
  <c r="I16" i="13"/>
  <c r="I16" i="17" s="1"/>
  <c r="D16" i="13"/>
  <c r="H16" i="13"/>
  <c r="H16" i="17" s="1"/>
  <c r="C16" i="13"/>
  <c r="C16" i="17" s="1"/>
  <c r="G16" i="13"/>
  <c r="G16" i="17" s="1"/>
  <c r="J13" i="12"/>
  <c r="I14" i="12"/>
  <c r="D14" i="12"/>
  <c r="H14" i="12"/>
  <c r="C14" i="12"/>
  <c r="G14" i="12"/>
  <c r="E14" i="12"/>
  <c r="B15" i="12"/>
  <c r="D13" i="4"/>
  <c r="I13" i="4"/>
  <c r="I13" i="15" s="1"/>
  <c r="E13" i="4"/>
  <c r="E13" i="15" s="1"/>
  <c r="G13" i="4"/>
  <c r="G13" i="15" s="1"/>
  <c r="H13" i="4"/>
  <c r="H13" i="15" s="1"/>
  <c r="C13" i="4"/>
  <c r="C13" i="15" s="1"/>
  <c r="B14" i="4"/>
  <c r="Q14" i="4"/>
  <c r="M14" i="12"/>
  <c r="R14" i="4"/>
  <c r="L14" i="12"/>
  <c r="P14" i="12"/>
  <c r="P14" i="4"/>
  <c r="N14" i="4"/>
  <c r="M14" i="4"/>
  <c r="R14" i="12"/>
  <c r="Q14" i="12"/>
  <c r="O14" i="4"/>
  <c r="N14" i="12"/>
  <c r="L14" i="4"/>
  <c r="O14" i="12"/>
  <c r="D13" i="15" l="1"/>
  <c r="D13" i="17"/>
  <c r="J13" i="4"/>
  <c r="J13" i="15" s="1"/>
  <c r="B17" i="17"/>
  <c r="L14" i="15"/>
  <c r="P14" i="15"/>
  <c r="M14" i="15"/>
  <c r="R14" i="15"/>
  <c r="Q14" i="15"/>
  <c r="O14" i="15"/>
  <c r="N14" i="15"/>
  <c r="J12" i="15"/>
  <c r="J11" i="15"/>
  <c r="B18" i="15"/>
  <c r="G17" i="13"/>
  <c r="G17" i="17" s="1"/>
  <c r="B18" i="13"/>
  <c r="E17" i="13"/>
  <c r="E17" i="17" s="1"/>
  <c r="H17" i="13"/>
  <c r="H17" i="17" s="1"/>
  <c r="I17" i="13"/>
  <c r="I17" i="17" s="1"/>
  <c r="D17" i="13"/>
  <c r="C17" i="13"/>
  <c r="C17" i="17" s="1"/>
  <c r="B16" i="12"/>
  <c r="E15" i="12"/>
  <c r="H15" i="12"/>
  <c r="I15" i="12"/>
  <c r="D15" i="12"/>
  <c r="C15" i="12"/>
  <c r="G15" i="12"/>
  <c r="J14" i="12"/>
  <c r="B15" i="4"/>
  <c r="G14" i="4"/>
  <c r="G14" i="15" s="1"/>
  <c r="C14" i="4"/>
  <c r="C14" i="15" s="1"/>
  <c r="H14" i="4"/>
  <c r="H14" i="15" s="1"/>
  <c r="D14" i="4"/>
  <c r="I14" i="4"/>
  <c r="I14" i="15" s="1"/>
  <c r="E14" i="4"/>
  <c r="E14" i="15" s="1"/>
  <c r="R15" i="4"/>
  <c r="M15" i="4"/>
  <c r="L15" i="4"/>
  <c r="P15" i="12"/>
  <c r="N15" i="12"/>
  <c r="O15" i="12"/>
  <c r="R15" i="12"/>
  <c r="M15" i="12"/>
  <c r="O15" i="4"/>
  <c r="Q15" i="12"/>
  <c r="N15" i="4"/>
  <c r="P15" i="4"/>
  <c r="Q15" i="4"/>
  <c r="L15" i="12"/>
  <c r="D14" i="15" l="1"/>
  <c r="D14" i="17"/>
  <c r="J14" i="4"/>
  <c r="J14" i="15" s="1"/>
  <c r="B18" i="17"/>
  <c r="M15" i="15"/>
  <c r="P15" i="15"/>
  <c r="L15" i="15"/>
  <c r="N15" i="15"/>
  <c r="Q15" i="15"/>
  <c r="O15" i="15"/>
  <c r="R15" i="15"/>
  <c r="B19" i="15"/>
  <c r="H18" i="13"/>
  <c r="H18" i="17" s="1"/>
  <c r="C18" i="13"/>
  <c r="C18" i="17" s="1"/>
  <c r="G18" i="13"/>
  <c r="G18" i="17" s="1"/>
  <c r="I18" i="13"/>
  <c r="I18" i="17" s="1"/>
  <c r="D18" i="13"/>
  <c r="B19" i="13"/>
  <c r="E18" i="13"/>
  <c r="E18" i="17" s="1"/>
  <c r="J15" i="12"/>
  <c r="G16" i="12"/>
  <c r="D16" i="12"/>
  <c r="B17" i="12"/>
  <c r="E16" i="12"/>
  <c r="I16" i="12"/>
  <c r="C16" i="12"/>
  <c r="H16" i="12"/>
  <c r="D15" i="4"/>
  <c r="I15" i="4"/>
  <c r="I15" i="15" s="1"/>
  <c r="E15" i="4"/>
  <c r="E15" i="15" s="1"/>
  <c r="G15" i="4"/>
  <c r="G15" i="15" s="1"/>
  <c r="C15" i="4"/>
  <c r="C15" i="15" s="1"/>
  <c r="H15" i="4"/>
  <c r="H15" i="15" s="1"/>
  <c r="B16" i="4"/>
  <c r="Q16" i="4"/>
  <c r="N16" i="12"/>
  <c r="R16" i="12"/>
  <c r="P16" i="4"/>
  <c r="O16" i="12"/>
  <c r="M16" i="12"/>
  <c r="P16" i="12"/>
  <c r="Q16" i="12"/>
  <c r="R16" i="4"/>
  <c r="L16" i="4"/>
  <c r="L16" i="12"/>
  <c r="O16" i="4"/>
  <c r="M16" i="4"/>
  <c r="N16" i="4"/>
  <c r="D15" i="15" l="1"/>
  <c r="D15" i="17"/>
  <c r="J15" i="4"/>
  <c r="J15" i="15" s="1"/>
  <c r="B19" i="17"/>
  <c r="P16" i="15"/>
  <c r="L16" i="15"/>
  <c r="Q16" i="15"/>
  <c r="M16" i="15"/>
  <c r="O16" i="15"/>
  <c r="N16" i="15"/>
  <c r="R16" i="15"/>
  <c r="B20" i="15"/>
  <c r="I19" i="13"/>
  <c r="I19" i="17" s="1"/>
  <c r="D19" i="13"/>
  <c r="H19" i="13"/>
  <c r="H19" i="17" s="1"/>
  <c r="C19" i="13"/>
  <c r="C19" i="17" s="1"/>
  <c r="B20" i="13"/>
  <c r="E19" i="13"/>
  <c r="E19" i="17" s="1"/>
  <c r="G19" i="13"/>
  <c r="G19" i="17" s="1"/>
  <c r="H17" i="12"/>
  <c r="C17" i="12"/>
  <c r="G17" i="12"/>
  <c r="B18" i="12"/>
  <c r="E17" i="12"/>
  <c r="I17" i="12"/>
  <c r="D17" i="12"/>
  <c r="J16" i="12"/>
  <c r="G16" i="4"/>
  <c r="G16" i="15" s="1"/>
  <c r="C16" i="4"/>
  <c r="C16" i="15" s="1"/>
  <c r="H16" i="4"/>
  <c r="H16" i="15" s="1"/>
  <c r="D16" i="4"/>
  <c r="I16" i="4"/>
  <c r="I16" i="15" s="1"/>
  <c r="E16" i="4"/>
  <c r="E16" i="15" s="1"/>
  <c r="B17" i="4"/>
  <c r="O17" i="12"/>
  <c r="R17" i="12"/>
  <c r="R17" i="4"/>
  <c r="Q17" i="12"/>
  <c r="L17" i="12"/>
  <c r="M17" i="4"/>
  <c r="L17" i="4"/>
  <c r="P17" i="12"/>
  <c r="N17" i="12"/>
  <c r="O17" i="4"/>
  <c r="Q17" i="4"/>
  <c r="N17" i="4"/>
  <c r="P17" i="4"/>
  <c r="M17" i="12"/>
  <c r="J16" i="4" l="1"/>
  <c r="J16" i="15" s="1"/>
  <c r="D16" i="15"/>
  <c r="D16" i="17"/>
  <c r="B20" i="17"/>
  <c r="M17" i="15"/>
  <c r="R17" i="15"/>
  <c r="N17" i="15"/>
  <c r="L17" i="15"/>
  <c r="O17" i="15"/>
  <c r="P17" i="15"/>
  <c r="Q17" i="15"/>
  <c r="B21" i="15"/>
  <c r="B21" i="13"/>
  <c r="E20" i="13"/>
  <c r="E20" i="17" s="1"/>
  <c r="I20" i="13"/>
  <c r="I20" i="17" s="1"/>
  <c r="D20" i="13"/>
  <c r="H20" i="13"/>
  <c r="H20" i="17" s="1"/>
  <c r="C20" i="13"/>
  <c r="C20" i="17" s="1"/>
  <c r="G20" i="13"/>
  <c r="G20" i="17" s="1"/>
  <c r="J17" i="12"/>
  <c r="I18" i="12"/>
  <c r="D18" i="12"/>
  <c r="G18" i="12"/>
  <c r="H18" i="12"/>
  <c r="C18" i="12"/>
  <c r="B19" i="12"/>
  <c r="E18" i="12"/>
  <c r="D17" i="4"/>
  <c r="I17" i="4"/>
  <c r="I17" i="15" s="1"/>
  <c r="E17" i="4"/>
  <c r="E17" i="15" s="1"/>
  <c r="G17" i="4"/>
  <c r="G17" i="15" s="1"/>
  <c r="C17" i="4"/>
  <c r="C17" i="15" s="1"/>
  <c r="H17" i="4"/>
  <c r="H17" i="15" s="1"/>
  <c r="B18" i="4"/>
  <c r="Q18" i="12"/>
  <c r="M18" i="12"/>
  <c r="P18" i="4"/>
  <c r="L18" i="12"/>
  <c r="N18" i="12"/>
  <c r="R18" i="4"/>
  <c r="P18" i="12"/>
  <c r="O18" i="12"/>
  <c r="R18" i="12"/>
  <c r="Q18" i="4"/>
  <c r="O18" i="4"/>
  <c r="M18" i="4"/>
  <c r="L18" i="4"/>
  <c r="N18" i="4"/>
  <c r="D17" i="15" l="1"/>
  <c r="D17" i="17"/>
  <c r="J17" i="4"/>
  <c r="J17" i="15" s="1"/>
  <c r="B21" i="17"/>
  <c r="P18" i="15"/>
  <c r="L18" i="15"/>
  <c r="Q18" i="15"/>
  <c r="M18" i="15"/>
  <c r="N18" i="15"/>
  <c r="O18" i="15"/>
  <c r="R18" i="15"/>
  <c r="B22" i="15"/>
  <c r="G21" i="13"/>
  <c r="G21" i="17" s="1"/>
  <c r="B22" i="13"/>
  <c r="E21" i="13"/>
  <c r="E21" i="17" s="1"/>
  <c r="I21" i="13"/>
  <c r="I21" i="17" s="1"/>
  <c r="D21" i="13"/>
  <c r="H21" i="13"/>
  <c r="H21" i="17" s="1"/>
  <c r="C21" i="13"/>
  <c r="C21" i="17" s="1"/>
  <c r="B20" i="12"/>
  <c r="E19" i="12"/>
  <c r="C19" i="12"/>
  <c r="I19" i="12"/>
  <c r="D19" i="12"/>
  <c r="H19" i="12"/>
  <c r="G19" i="12"/>
  <c r="J18" i="12"/>
  <c r="G18" i="4"/>
  <c r="G18" i="15" s="1"/>
  <c r="C18" i="4"/>
  <c r="C18" i="15" s="1"/>
  <c r="H18" i="4"/>
  <c r="H18" i="15" s="1"/>
  <c r="D18" i="4"/>
  <c r="I18" i="4"/>
  <c r="I18" i="15" s="1"/>
  <c r="E18" i="4"/>
  <c r="E18" i="15" s="1"/>
  <c r="B19" i="4"/>
  <c r="M19" i="4"/>
  <c r="P19" i="4"/>
  <c r="P19" i="12"/>
  <c r="Q19" i="12"/>
  <c r="L19" i="4"/>
  <c r="O19" i="12"/>
  <c r="Q19" i="4"/>
  <c r="L19" i="12"/>
  <c r="R19" i="12"/>
  <c r="N19" i="12"/>
  <c r="R19" i="4"/>
  <c r="N19" i="4"/>
  <c r="M19" i="12"/>
  <c r="O19" i="4"/>
  <c r="J18" i="4" l="1"/>
  <c r="J18" i="15" s="1"/>
  <c r="D18" i="15"/>
  <c r="D18" i="17"/>
  <c r="B22" i="17"/>
  <c r="P19" i="15"/>
  <c r="Q19" i="15"/>
  <c r="R19" i="15"/>
  <c r="M19" i="15"/>
  <c r="O19" i="15"/>
  <c r="N19" i="15"/>
  <c r="L19" i="15"/>
  <c r="B23" i="15"/>
  <c r="H22" i="13"/>
  <c r="H22" i="17" s="1"/>
  <c r="C22" i="13"/>
  <c r="C22" i="17" s="1"/>
  <c r="I22" i="13"/>
  <c r="I22" i="17" s="1"/>
  <c r="G22" i="13"/>
  <c r="G22" i="17" s="1"/>
  <c r="B23" i="13"/>
  <c r="E22" i="13"/>
  <c r="E22" i="17" s="1"/>
  <c r="D22" i="13"/>
  <c r="J19" i="12"/>
  <c r="G20" i="12"/>
  <c r="B21" i="12"/>
  <c r="E20" i="12"/>
  <c r="D20" i="12"/>
  <c r="I20" i="12"/>
  <c r="C20" i="12"/>
  <c r="H20" i="12"/>
  <c r="D19" i="4"/>
  <c r="I19" i="4"/>
  <c r="I19" i="15" s="1"/>
  <c r="E19" i="4"/>
  <c r="E19" i="15" s="1"/>
  <c r="G19" i="4"/>
  <c r="G19" i="15" s="1"/>
  <c r="H19" i="4"/>
  <c r="H19" i="15" s="1"/>
  <c r="C19" i="4"/>
  <c r="C19" i="15" s="1"/>
  <c r="B20" i="4"/>
  <c r="Q20" i="12"/>
  <c r="O20" i="12"/>
  <c r="R20" i="12"/>
  <c r="R20" i="4"/>
  <c r="L20" i="12"/>
  <c r="Q20" i="4"/>
  <c r="L20" i="4"/>
  <c r="N20" i="12"/>
  <c r="P20" i="12"/>
  <c r="P20" i="4"/>
  <c r="O20" i="4"/>
  <c r="N20" i="4"/>
  <c r="M20" i="4"/>
  <c r="M20" i="12"/>
  <c r="D19" i="15" l="1"/>
  <c r="D19" i="17"/>
  <c r="J19" i="4"/>
  <c r="J19" i="15" s="1"/>
  <c r="B23" i="17"/>
  <c r="Q20" i="15"/>
  <c r="P20" i="15"/>
  <c r="L20" i="15"/>
  <c r="N20" i="15"/>
  <c r="O20" i="15"/>
  <c r="M20" i="15"/>
  <c r="R20" i="15"/>
  <c r="B24" i="15"/>
  <c r="J20" i="4"/>
  <c r="I23" i="13"/>
  <c r="I23" i="17" s="1"/>
  <c r="D23" i="13"/>
  <c r="B24" i="13"/>
  <c r="E23" i="13"/>
  <c r="H23" i="13"/>
  <c r="H23" i="17" s="1"/>
  <c r="C23" i="13"/>
  <c r="G23" i="13"/>
  <c r="G23" i="17" s="1"/>
  <c r="H21" i="12"/>
  <c r="C21" i="12"/>
  <c r="G21" i="12"/>
  <c r="B22" i="12"/>
  <c r="E21" i="12"/>
  <c r="D21" i="12"/>
  <c r="I21" i="12"/>
  <c r="J20" i="12"/>
  <c r="G20" i="4"/>
  <c r="G20" i="15" s="1"/>
  <c r="C20" i="4"/>
  <c r="C20" i="15" s="1"/>
  <c r="H20" i="4"/>
  <c r="H20" i="15" s="1"/>
  <c r="D20" i="4"/>
  <c r="I20" i="4"/>
  <c r="I20" i="15" s="1"/>
  <c r="E20" i="4"/>
  <c r="E20" i="15" s="1"/>
  <c r="B21" i="4"/>
  <c r="O21" i="4"/>
  <c r="Q21" i="4"/>
  <c r="Q21" i="12"/>
  <c r="N21" i="4"/>
  <c r="P21" i="12"/>
  <c r="R21" i="12"/>
  <c r="M21" i="4"/>
  <c r="M21" i="12"/>
  <c r="P21" i="4"/>
  <c r="L21" i="12"/>
  <c r="O21" i="12"/>
  <c r="N21" i="12"/>
  <c r="R21" i="4"/>
  <c r="L21" i="4"/>
  <c r="D20" i="15" l="1"/>
  <c r="D20" i="17"/>
  <c r="B24" i="17"/>
  <c r="M21" i="15"/>
  <c r="R21" i="15"/>
  <c r="N21" i="15"/>
  <c r="O21" i="15"/>
  <c r="P21" i="15"/>
  <c r="L21" i="15"/>
  <c r="Q21" i="15"/>
  <c r="J20" i="15"/>
  <c r="B25" i="15"/>
  <c r="B25" i="13"/>
  <c r="E24" i="13"/>
  <c r="G24" i="13"/>
  <c r="G24" i="17" s="1"/>
  <c r="I24" i="13"/>
  <c r="I24" i="17" s="1"/>
  <c r="D24" i="13"/>
  <c r="H24" i="13"/>
  <c r="H24" i="17" s="1"/>
  <c r="C24" i="13"/>
  <c r="J21" i="12"/>
  <c r="I22" i="12"/>
  <c r="D22" i="12"/>
  <c r="H22" i="12"/>
  <c r="C22" i="12"/>
  <c r="G22" i="12"/>
  <c r="E22" i="12"/>
  <c r="B23" i="12"/>
  <c r="D21" i="4"/>
  <c r="I21" i="4"/>
  <c r="I21" i="15" s="1"/>
  <c r="E21" i="4"/>
  <c r="E21" i="15" s="1"/>
  <c r="G21" i="4"/>
  <c r="G21" i="15" s="1"/>
  <c r="H21" i="4"/>
  <c r="H21" i="15" s="1"/>
  <c r="C21" i="4"/>
  <c r="C21" i="15" s="1"/>
  <c r="B22" i="4"/>
  <c r="M22" i="4"/>
  <c r="O22" i="12"/>
  <c r="M22" i="12"/>
  <c r="P22" i="4"/>
  <c r="R22" i="4"/>
  <c r="N22" i="4"/>
  <c r="O22" i="4"/>
  <c r="P22" i="12"/>
  <c r="Q22" i="12"/>
  <c r="R22" i="12"/>
  <c r="L22" i="12"/>
  <c r="L22" i="4"/>
  <c r="Q22" i="4"/>
  <c r="N22" i="12"/>
  <c r="D21" i="15" l="1"/>
  <c r="D21" i="17"/>
  <c r="J21" i="4"/>
  <c r="J21" i="15" s="1"/>
  <c r="B25" i="17"/>
  <c r="N22" i="15"/>
  <c r="O22" i="15"/>
  <c r="M22" i="15"/>
  <c r="P22" i="15"/>
  <c r="L22" i="15"/>
  <c r="Q22" i="15"/>
  <c r="R22" i="15"/>
  <c r="B26" i="15"/>
  <c r="G25" i="13"/>
  <c r="G25" i="17" s="1"/>
  <c r="B26" i="13"/>
  <c r="E25" i="13"/>
  <c r="I25" i="13"/>
  <c r="I25" i="17" s="1"/>
  <c r="D25" i="13"/>
  <c r="H25" i="13"/>
  <c r="H25" i="17" s="1"/>
  <c r="C25" i="13"/>
  <c r="B24" i="12"/>
  <c r="E23" i="12"/>
  <c r="C23" i="12"/>
  <c r="I23" i="12"/>
  <c r="D23" i="12"/>
  <c r="H23" i="12"/>
  <c r="G23" i="12"/>
  <c r="J22" i="12"/>
  <c r="G22" i="4"/>
  <c r="G22" i="15" s="1"/>
  <c r="C22" i="4"/>
  <c r="C22" i="15" s="1"/>
  <c r="H22" i="4"/>
  <c r="H22" i="15" s="1"/>
  <c r="D22" i="4"/>
  <c r="I22" i="4"/>
  <c r="I22" i="15" s="1"/>
  <c r="E22" i="4"/>
  <c r="E22" i="15" s="1"/>
  <c r="B23" i="4"/>
  <c r="L23" i="4"/>
  <c r="O23" i="12"/>
  <c r="O23" i="4"/>
  <c r="Q23" i="12"/>
  <c r="P23" i="4"/>
  <c r="M23" i="12"/>
  <c r="M23" i="4"/>
  <c r="R23" i="12"/>
  <c r="R23" i="4"/>
  <c r="L23" i="12"/>
  <c r="Q23" i="4"/>
  <c r="N23" i="12"/>
  <c r="N23" i="4"/>
  <c r="P23" i="12"/>
  <c r="D22" i="15" l="1"/>
  <c r="D22" i="17"/>
  <c r="J22" i="4"/>
  <c r="J22" i="15" s="1"/>
  <c r="B26" i="17"/>
  <c r="M23" i="15"/>
  <c r="N23" i="15"/>
  <c r="R23" i="15"/>
  <c r="Q23" i="15"/>
  <c r="O23" i="15"/>
  <c r="P23" i="15"/>
  <c r="L23" i="15"/>
  <c r="B27" i="15"/>
  <c r="H26" i="13"/>
  <c r="H26" i="17" s="1"/>
  <c r="C26" i="13"/>
  <c r="G26" i="13"/>
  <c r="G26" i="17" s="1"/>
  <c r="I26" i="13"/>
  <c r="I26" i="17" s="1"/>
  <c r="B27" i="13"/>
  <c r="E26" i="13"/>
  <c r="D26" i="13"/>
  <c r="J23" i="12"/>
  <c r="G24" i="12"/>
  <c r="B25" i="12"/>
  <c r="E24" i="12"/>
  <c r="D24" i="12"/>
  <c r="I24" i="12"/>
  <c r="H24" i="12"/>
  <c r="C24" i="12"/>
  <c r="D23" i="4"/>
  <c r="I23" i="4"/>
  <c r="I23" i="15" s="1"/>
  <c r="E23" i="4"/>
  <c r="G23" i="4"/>
  <c r="G23" i="15" s="1"/>
  <c r="C23" i="4"/>
  <c r="H23" i="4"/>
  <c r="H23" i="15" s="1"/>
  <c r="B24" i="4"/>
  <c r="R24" i="4"/>
  <c r="Q24" i="4"/>
  <c r="N24" i="12"/>
  <c r="P24" i="12"/>
  <c r="M24" i="12"/>
  <c r="N24" i="4"/>
  <c r="R24" i="12"/>
  <c r="L24" i="4"/>
  <c r="L24" i="12"/>
  <c r="M24" i="4"/>
  <c r="O24" i="4"/>
  <c r="P24" i="4"/>
  <c r="O24" i="12"/>
  <c r="Q24" i="12"/>
  <c r="E23" i="15" l="1"/>
  <c r="E23" i="17"/>
  <c r="C23" i="15"/>
  <c r="C23" i="17"/>
  <c r="D23" i="15"/>
  <c r="D23" i="17"/>
  <c r="J23" i="4"/>
  <c r="J23" i="15" s="1"/>
  <c r="B27" i="17"/>
  <c r="Q24" i="15"/>
  <c r="L24" i="15"/>
  <c r="N24" i="15"/>
  <c r="P24" i="15"/>
  <c r="O24" i="15"/>
  <c r="M24" i="15"/>
  <c r="R24" i="15"/>
  <c r="B28" i="15"/>
  <c r="I27" i="13"/>
  <c r="I27" i="17" s="1"/>
  <c r="D27" i="13"/>
  <c r="E27" i="13"/>
  <c r="H27" i="13"/>
  <c r="H27" i="17" s="1"/>
  <c r="C27" i="13"/>
  <c r="G27" i="13"/>
  <c r="G27" i="17" s="1"/>
  <c r="B28" i="13"/>
  <c r="J24" i="12"/>
  <c r="H25" i="12"/>
  <c r="C25" i="12"/>
  <c r="B26" i="12"/>
  <c r="G25" i="12"/>
  <c r="E25" i="12"/>
  <c r="I25" i="12"/>
  <c r="D25" i="12"/>
  <c r="G24" i="4"/>
  <c r="G24" i="15" s="1"/>
  <c r="C24" i="4"/>
  <c r="H24" i="4"/>
  <c r="H24" i="15" s="1"/>
  <c r="D24" i="4"/>
  <c r="I24" i="4"/>
  <c r="I24" i="15" s="1"/>
  <c r="E24" i="4"/>
  <c r="B25" i="4"/>
  <c r="P25" i="4"/>
  <c r="R25" i="12"/>
  <c r="L25" i="12"/>
  <c r="P25" i="12"/>
  <c r="Q25" i="4"/>
  <c r="O25" i="4"/>
  <c r="L25" i="4"/>
  <c r="Q25" i="12"/>
  <c r="N25" i="4"/>
  <c r="O25" i="12"/>
  <c r="R25" i="4"/>
  <c r="M25" i="4"/>
  <c r="M25" i="12"/>
  <c r="N25" i="12"/>
  <c r="D24" i="15" l="1"/>
  <c r="D24" i="17"/>
  <c r="E24" i="15"/>
  <c r="E24" i="17"/>
  <c r="C24" i="15"/>
  <c r="C24" i="17"/>
  <c r="J24" i="4"/>
  <c r="J24" i="15" s="1"/>
  <c r="B28" i="17"/>
  <c r="L25" i="15"/>
  <c r="R25" i="15"/>
  <c r="O25" i="15"/>
  <c r="P25" i="15"/>
  <c r="Q25" i="15"/>
  <c r="M25" i="15"/>
  <c r="N25" i="15"/>
  <c r="B29" i="15"/>
  <c r="B29" i="13"/>
  <c r="E28" i="13"/>
  <c r="G28" i="13"/>
  <c r="G28" i="17" s="1"/>
  <c r="I28" i="13"/>
  <c r="I28" i="17" s="1"/>
  <c r="D28" i="13"/>
  <c r="H28" i="13"/>
  <c r="H28" i="17" s="1"/>
  <c r="C28" i="13"/>
  <c r="J25" i="12"/>
  <c r="I26" i="12"/>
  <c r="D26" i="12"/>
  <c r="H26" i="12"/>
  <c r="C26" i="12"/>
  <c r="G26" i="12"/>
  <c r="E26" i="12"/>
  <c r="B27" i="12"/>
  <c r="D25" i="4"/>
  <c r="I25" i="4"/>
  <c r="I25" i="15" s="1"/>
  <c r="E25" i="4"/>
  <c r="G25" i="4"/>
  <c r="G25" i="15" s="1"/>
  <c r="C25" i="4"/>
  <c r="H25" i="4"/>
  <c r="H25" i="15" s="1"/>
  <c r="B26" i="4"/>
  <c r="M26" i="4"/>
  <c r="Q26" i="12"/>
  <c r="Q26" i="4"/>
  <c r="N26" i="12"/>
  <c r="L26" i="12"/>
  <c r="P26" i="12"/>
  <c r="L26" i="4"/>
  <c r="N26" i="4"/>
  <c r="R26" i="4"/>
  <c r="O26" i="12"/>
  <c r="P26" i="4"/>
  <c r="O26" i="4"/>
  <c r="M26" i="12"/>
  <c r="R26" i="12"/>
  <c r="E25" i="15" l="1"/>
  <c r="E25" i="17"/>
  <c r="C25" i="15"/>
  <c r="C25" i="17"/>
  <c r="D25" i="15"/>
  <c r="D25" i="17"/>
  <c r="J25" i="4"/>
  <c r="J25" i="15" s="1"/>
  <c r="B29" i="17"/>
  <c r="M26" i="15"/>
  <c r="Q26" i="15"/>
  <c r="P26" i="15"/>
  <c r="N26" i="15"/>
  <c r="R26" i="15"/>
  <c r="L26" i="15"/>
  <c r="O26" i="15"/>
  <c r="B30" i="15"/>
  <c r="G29" i="13"/>
  <c r="G29" i="17" s="1"/>
  <c r="B30" i="13"/>
  <c r="E29" i="13"/>
  <c r="H29" i="13"/>
  <c r="H29" i="17" s="1"/>
  <c r="I29" i="13"/>
  <c r="I29" i="17" s="1"/>
  <c r="D29" i="13"/>
  <c r="C29" i="13"/>
  <c r="B28" i="12"/>
  <c r="E27" i="12"/>
  <c r="I27" i="12"/>
  <c r="D27" i="12"/>
  <c r="C27" i="12"/>
  <c r="H27" i="12"/>
  <c r="G27" i="12"/>
  <c r="J26" i="12"/>
  <c r="G26" i="4"/>
  <c r="G26" i="15" s="1"/>
  <c r="C26" i="4"/>
  <c r="H26" i="4"/>
  <c r="H26" i="15" s="1"/>
  <c r="D26" i="4"/>
  <c r="I26" i="4"/>
  <c r="I26" i="15" s="1"/>
  <c r="E26" i="4"/>
  <c r="B27" i="4"/>
  <c r="L27" i="12"/>
  <c r="P27" i="4"/>
  <c r="P27" i="12"/>
  <c r="M27" i="4"/>
  <c r="L27" i="4"/>
  <c r="Q27" i="12"/>
  <c r="R27" i="4"/>
  <c r="Q27" i="4"/>
  <c r="N27" i="4"/>
  <c r="O27" i="12"/>
  <c r="N27" i="12"/>
  <c r="M27" i="12"/>
  <c r="O27" i="4"/>
  <c r="R27" i="12"/>
  <c r="E26" i="15" l="1"/>
  <c r="E26" i="17"/>
  <c r="C26" i="15"/>
  <c r="C26" i="17"/>
  <c r="D26" i="15"/>
  <c r="D26" i="17"/>
  <c r="J26" i="4"/>
  <c r="J26" i="15" s="1"/>
  <c r="B30" i="17"/>
  <c r="N27" i="15"/>
  <c r="O27" i="15"/>
  <c r="M27" i="15"/>
  <c r="Q27" i="15"/>
  <c r="L27" i="15"/>
  <c r="P27" i="15"/>
  <c r="R27" i="15"/>
  <c r="B31" i="15"/>
  <c r="H30" i="13"/>
  <c r="H30" i="17" s="1"/>
  <c r="C30" i="13"/>
  <c r="D30" i="13"/>
  <c r="G30" i="13"/>
  <c r="G30" i="17" s="1"/>
  <c r="B31" i="13"/>
  <c r="E30" i="13"/>
  <c r="I30" i="13"/>
  <c r="I30" i="17" s="1"/>
  <c r="J27" i="12"/>
  <c r="G28" i="12"/>
  <c r="I28" i="12"/>
  <c r="D28" i="12"/>
  <c r="B29" i="12"/>
  <c r="E28" i="12"/>
  <c r="H28" i="12"/>
  <c r="C28" i="12"/>
  <c r="D27" i="4"/>
  <c r="I27" i="4"/>
  <c r="I27" i="15" s="1"/>
  <c r="E27" i="4"/>
  <c r="G27" i="4"/>
  <c r="G27" i="15" s="1"/>
  <c r="H27" i="4"/>
  <c r="H27" i="15" s="1"/>
  <c r="B28" i="4"/>
  <c r="C27" i="4"/>
  <c r="P28" i="4"/>
  <c r="Q28" i="4"/>
  <c r="P28" i="12"/>
  <c r="N28" i="12"/>
  <c r="L28" i="4"/>
  <c r="O28" i="12"/>
  <c r="R28" i="4"/>
  <c r="R28" i="12"/>
  <c r="Q28" i="12"/>
  <c r="M28" i="4"/>
  <c r="N28" i="4"/>
  <c r="O28" i="4"/>
  <c r="L28" i="12"/>
  <c r="M28" i="12"/>
  <c r="E27" i="15" l="1"/>
  <c r="E27" i="17"/>
  <c r="C27" i="15"/>
  <c r="C27" i="17"/>
  <c r="D27" i="15"/>
  <c r="D27" i="17"/>
  <c r="J27" i="4"/>
  <c r="J27" i="15" s="1"/>
  <c r="B31" i="17"/>
  <c r="P28" i="15"/>
  <c r="N28" i="15"/>
  <c r="M28" i="15"/>
  <c r="L28" i="15"/>
  <c r="O28" i="15"/>
  <c r="R28" i="15"/>
  <c r="Q28" i="15"/>
  <c r="B32" i="15"/>
  <c r="I31" i="13"/>
  <c r="I31" i="17" s="1"/>
  <c r="D31" i="13"/>
  <c r="B32" i="13"/>
  <c r="E31" i="13"/>
  <c r="H31" i="13"/>
  <c r="H31" i="17" s="1"/>
  <c r="C31" i="13"/>
  <c r="G31" i="13"/>
  <c r="G31" i="17" s="1"/>
  <c r="H29" i="12"/>
  <c r="C29" i="12"/>
  <c r="B30" i="12"/>
  <c r="E29" i="12"/>
  <c r="G29" i="12"/>
  <c r="I29" i="12"/>
  <c r="D29" i="12"/>
  <c r="J28" i="12"/>
  <c r="B29" i="4"/>
  <c r="G28" i="4"/>
  <c r="G28" i="15" s="1"/>
  <c r="C28" i="4"/>
  <c r="H28" i="4"/>
  <c r="H28" i="15" s="1"/>
  <c r="D28" i="4"/>
  <c r="I28" i="4"/>
  <c r="I28" i="15" s="1"/>
  <c r="E28" i="4"/>
  <c r="R29" i="12"/>
  <c r="O29" i="12"/>
  <c r="L29" i="4"/>
  <c r="L29" i="12"/>
  <c r="R29" i="4"/>
  <c r="P29" i="4"/>
  <c r="N29" i="12"/>
  <c r="M29" i="12"/>
  <c r="Q29" i="12"/>
  <c r="O29" i="4"/>
  <c r="Q29" i="4"/>
  <c r="N29" i="4"/>
  <c r="M29" i="4"/>
  <c r="P29" i="12"/>
  <c r="E28" i="15" l="1"/>
  <c r="E28" i="17"/>
  <c r="C28" i="15"/>
  <c r="C28" i="17"/>
  <c r="D28" i="15"/>
  <c r="D28" i="17"/>
  <c r="J28" i="4"/>
  <c r="J28" i="15" s="1"/>
  <c r="B32" i="17"/>
  <c r="R29" i="15"/>
  <c r="O29" i="15"/>
  <c r="P29" i="15"/>
  <c r="M29" i="15"/>
  <c r="L29" i="15"/>
  <c r="N29" i="15"/>
  <c r="Q29" i="15"/>
  <c r="B33" i="15"/>
  <c r="B33" i="13"/>
  <c r="E32" i="13"/>
  <c r="I32" i="13"/>
  <c r="I32" i="17" s="1"/>
  <c r="D32" i="13"/>
  <c r="H32" i="13"/>
  <c r="H32" i="17" s="1"/>
  <c r="C32" i="13"/>
  <c r="G32" i="13"/>
  <c r="G32" i="17" s="1"/>
  <c r="J29" i="12"/>
  <c r="I30" i="12"/>
  <c r="D30" i="12"/>
  <c r="H30" i="12"/>
  <c r="C30" i="12"/>
  <c r="G30" i="12"/>
  <c r="B31" i="12"/>
  <c r="E30" i="12"/>
  <c r="B30" i="4"/>
  <c r="D29" i="4"/>
  <c r="I29" i="4"/>
  <c r="I29" i="15" s="1"/>
  <c r="E29" i="4"/>
  <c r="G29" i="4"/>
  <c r="G29" i="15" s="1"/>
  <c r="H29" i="4"/>
  <c r="H29" i="15" s="1"/>
  <c r="C29" i="4"/>
  <c r="R30" i="4"/>
  <c r="N30" i="12"/>
  <c r="P30" i="4"/>
  <c r="O30" i="4"/>
  <c r="M30" i="4"/>
  <c r="M30" i="12"/>
  <c r="P30" i="12"/>
  <c r="Q30" i="4"/>
  <c r="L30" i="12"/>
  <c r="N30" i="4"/>
  <c r="L30" i="4"/>
  <c r="Q30" i="12"/>
  <c r="O30" i="12"/>
  <c r="R30" i="12"/>
  <c r="E29" i="15" l="1"/>
  <c r="E29" i="17"/>
  <c r="C29" i="15"/>
  <c r="C29" i="17"/>
  <c r="D29" i="15"/>
  <c r="D29" i="17"/>
  <c r="J29" i="4"/>
  <c r="J29" i="15" s="1"/>
  <c r="B33" i="17"/>
  <c r="M30" i="15"/>
  <c r="P30" i="15"/>
  <c r="L30" i="15"/>
  <c r="Q30" i="15"/>
  <c r="R30" i="15"/>
  <c r="N30" i="15"/>
  <c r="O30" i="15"/>
  <c r="B34" i="15"/>
  <c r="G33" i="13"/>
  <c r="G33" i="17" s="1"/>
  <c r="B34" i="13"/>
  <c r="E33" i="13"/>
  <c r="I33" i="13"/>
  <c r="I33" i="17" s="1"/>
  <c r="D33" i="13"/>
  <c r="H33" i="13"/>
  <c r="H33" i="17" s="1"/>
  <c r="C33" i="13"/>
  <c r="B32" i="12"/>
  <c r="E31" i="12"/>
  <c r="I31" i="12"/>
  <c r="D31" i="12"/>
  <c r="H31" i="12"/>
  <c r="C31" i="12"/>
  <c r="G31" i="12"/>
  <c r="J30" i="12"/>
  <c r="B31" i="4"/>
  <c r="G30" i="4"/>
  <c r="G30" i="15" s="1"/>
  <c r="C30" i="4"/>
  <c r="H30" i="4"/>
  <c r="H30" i="15" s="1"/>
  <c r="D30" i="4"/>
  <c r="I30" i="4"/>
  <c r="I30" i="15" s="1"/>
  <c r="E30" i="4"/>
  <c r="O31" i="4"/>
  <c r="Q31" i="4"/>
  <c r="R31" i="4"/>
  <c r="O31" i="12"/>
  <c r="N31" i="4"/>
  <c r="R31" i="12"/>
  <c r="M31" i="12"/>
  <c r="Q31" i="12"/>
  <c r="P31" i="4"/>
  <c r="P31" i="12"/>
  <c r="L31" i="4"/>
  <c r="N31" i="12"/>
  <c r="L31" i="12"/>
  <c r="M31" i="4"/>
  <c r="E30" i="15" l="1"/>
  <c r="E30" i="17"/>
  <c r="C30" i="15"/>
  <c r="C30" i="17"/>
  <c r="D30" i="15"/>
  <c r="D30" i="17"/>
  <c r="J30" i="4"/>
  <c r="J30" i="15" s="1"/>
  <c r="B34" i="17"/>
  <c r="O31" i="15"/>
  <c r="M31" i="15"/>
  <c r="P31" i="15"/>
  <c r="Q31" i="15"/>
  <c r="L31" i="15"/>
  <c r="N31" i="15"/>
  <c r="R31" i="15"/>
  <c r="B35" i="15"/>
  <c r="B35" i="13"/>
  <c r="H34" i="13"/>
  <c r="H34" i="17" s="1"/>
  <c r="C34" i="13"/>
  <c r="I34" i="13"/>
  <c r="I34" i="17" s="1"/>
  <c r="D34" i="13"/>
  <c r="G34" i="13"/>
  <c r="G34" i="17" s="1"/>
  <c r="E34" i="13"/>
  <c r="J31" i="12"/>
  <c r="G32" i="12"/>
  <c r="B33" i="12"/>
  <c r="E32" i="12"/>
  <c r="I32" i="12"/>
  <c r="D32" i="12"/>
  <c r="H32" i="12"/>
  <c r="C32" i="12"/>
  <c r="B32" i="4"/>
  <c r="D31" i="4"/>
  <c r="I31" i="4"/>
  <c r="I31" i="15" s="1"/>
  <c r="E31" i="4"/>
  <c r="G31" i="4"/>
  <c r="G31" i="15" s="1"/>
  <c r="C31" i="4"/>
  <c r="H31" i="4"/>
  <c r="H31" i="15" s="1"/>
  <c r="R32" i="12"/>
  <c r="L32" i="12"/>
  <c r="N32" i="4"/>
  <c r="M32" i="4"/>
  <c r="P32" i="12"/>
  <c r="M32" i="12"/>
  <c r="Q32" i="12"/>
  <c r="R32" i="4"/>
  <c r="N32" i="12"/>
  <c r="Q32" i="4"/>
  <c r="O32" i="12"/>
  <c r="O32" i="4"/>
  <c r="P32" i="4"/>
  <c r="L32" i="4"/>
  <c r="C31" i="15" l="1"/>
  <c r="C31" i="17"/>
  <c r="D31" i="15"/>
  <c r="D31" i="17"/>
  <c r="E31" i="15"/>
  <c r="E31" i="17"/>
  <c r="J31" i="4"/>
  <c r="J31" i="15" s="1"/>
  <c r="B35" i="17"/>
  <c r="R32" i="15"/>
  <c r="P32" i="15"/>
  <c r="L32" i="15"/>
  <c r="M32" i="15"/>
  <c r="O32" i="15"/>
  <c r="Q32" i="15"/>
  <c r="N32" i="15"/>
  <c r="B36" i="15"/>
  <c r="H35" i="13"/>
  <c r="H35" i="17" s="1"/>
  <c r="G35" i="13"/>
  <c r="G35" i="17" s="1"/>
  <c r="B36" i="13"/>
  <c r="E35" i="13"/>
  <c r="C35" i="13"/>
  <c r="D35" i="13"/>
  <c r="I35" i="13"/>
  <c r="I35" i="17" s="1"/>
  <c r="J32" i="12"/>
  <c r="H33" i="12"/>
  <c r="C33" i="12"/>
  <c r="B34" i="12"/>
  <c r="E33" i="12"/>
  <c r="G33" i="12"/>
  <c r="D33" i="12"/>
  <c r="I33" i="12"/>
  <c r="B33" i="4"/>
  <c r="G32" i="4"/>
  <c r="G32" i="15" s="1"/>
  <c r="C32" i="4"/>
  <c r="H32" i="4"/>
  <c r="H32" i="15" s="1"/>
  <c r="D32" i="4"/>
  <c r="I32" i="4"/>
  <c r="I32" i="15" s="1"/>
  <c r="E32" i="4"/>
  <c r="O33" i="12"/>
  <c r="Q33" i="12"/>
  <c r="N33" i="4"/>
  <c r="L33" i="4"/>
  <c r="Q33" i="4"/>
  <c r="L33" i="12"/>
  <c r="R33" i="12"/>
  <c r="M33" i="4"/>
  <c r="P33" i="4"/>
  <c r="M33" i="12"/>
  <c r="N33" i="12"/>
  <c r="P33" i="12"/>
  <c r="R33" i="4"/>
  <c r="O33" i="4"/>
  <c r="E32" i="15" l="1"/>
  <c r="E32" i="17"/>
  <c r="C32" i="15"/>
  <c r="C32" i="17"/>
  <c r="D32" i="15"/>
  <c r="D32" i="17"/>
  <c r="J32" i="4"/>
  <c r="J32" i="15" s="1"/>
  <c r="L33" i="17"/>
  <c r="K33" i="17"/>
  <c r="B36" i="17"/>
  <c r="Q33" i="15"/>
  <c r="O33" i="15"/>
  <c r="N33" i="15"/>
  <c r="R33" i="15"/>
  <c r="P33" i="15"/>
  <c r="M33" i="15"/>
  <c r="L33" i="15"/>
  <c r="B37" i="15"/>
  <c r="I36" i="13"/>
  <c r="I36" i="17" s="1"/>
  <c r="D36" i="13"/>
  <c r="H36" i="13"/>
  <c r="H36" i="17" s="1"/>
  <c r="C36" i="13"/>
  <c r="G36" i="13"/>
  <c r="G36" i="17" s="1"/>
  <c r="B37" i="13"/>
  <c r="E36" i="13"/>
  <c r="I34" i="12"/>
  <c r="D34" i="12"/>
  <c r="H34" i="12"/>
  <c r="C34" i="12"/>
  <c r="G34" i="12"/>
  <c r="B35" i="12"/>
  <c r="E34" i="12"/>
  <c r="J33" i="12"/>
  <c r="B34" i="4"/>
  <c r="D33" i="4"/>
  <c r="I33" i="4"/>
  <c r="I33" i="15" s="1"/>
  <c r="E33" i="4"/>
  <c r="G33" i="4"/>
  <c r="G33" i="15" s="1"/>
  <c r="C33" i="4"/>
  <c r="H33" i="4"/>
  <c r="H33" i="15" s="1"/>
  <c r="M34" i="4"/>
  <c r="Q34" i="12"/>
  <c r="L34" i="12"/>
  <c r="N34" i="4"/>
  <c r="R34" i="12"/>
  <c r="O34" i="4"/>
  <c r="L34" i="4"/>
  <c r="R34" i="4"/>
  <c r="N34" i="12"/>
  <c r="Q34" i="4"/>
  <c r="O34" i="12"/>
  <c r="P34" i="4"/>
  <c r="P34" i="12"/>
  <c r="M34" i="12"/>
  <c r="D33" i="15" l="1"/>
  <c r="D33" i="17"/>
  <c r="J33" i="4"/>
  <c r="J33" i="15" s="1"/>
  <c r="E33" i="15"/>
  <c r="E33" i="17"/>
  <c r="C33" i="15"/>
  <c r="C33" i="17"/>
  <c r="L34" i="17"/>
  <c r="K34" i="17"/>
  <c r="B37" i="17"/>
  <c r="O34" i="15"/>
  <c r="N34" i="15"/>
  <c r="P34" i="15"/>
  <c r="Q34" i="15"/>
  <c r="L34" i="15"/>
  <c r="M34" i="15"/>
  <c r="R34" i="15"/>
  <c r="B38" i="15"/>
  <c r="B38" i="13"/>
  <c r="E37" i="13"/>
  <c r="I37" i="13"/>
  <c r="I37" i="17" s="1"/>
  <c r="D37" i="13"/>
  <c r="H37" i="13"/>
  <c r="H37" i="17" s="1"/>
  <c r="C37" i="13"/>
  <c r="G37" i="13"/>
  <c r="G37" i="17" s="1"/>
  <c r="J34" i="12"/>
  <c r="B36" i="12"/>
  <c r="E35" i="12"/>
  <c r="I35" i="12"/>
  <c r="D35" i="12"/>
  <c r="H35" i="12"/>
  <c r="C35" i="12"/>
  <c r="G35" i="12"/>
  <c r="B35" i="4"/>
  <c r="G34" i="4"/>
  <c r="G34" i="15" s="1"/>
  <c r="C34" i="4"/>
  <c r="H34" i="4"/>
  <c r="H34" i="15" s="1"/>
  <c r="D34" i="4"/>
  <c r="I34" i="4"/>
  <c r="I34" i="15" s="1"/>
  <c r="E34" i="4"/>
  <c r="P35" i="12"/>
  <c r="M35" i="4"/>
  <c r="L35" i="4"/>
  <c r="R35" i="12"/>
  <c r="M35" i="12"/>
  <c r="O35" i="12"/>
  <c r="N35" i="4"/>
  <c r="P35" i="4"/>
  <c r="N35" i="12"/>
  <c r="O35" i="4"/>
  <c r="R35" i="4"/>
  <c r="L35" i="12"/>
  <c r="Q35" i="12"/>
  <c r="Q35" i="4"/>
  <c r="D34" i="15" l="1"/>
  <c r="D34" i="17"/>
  <c r="J34" i="4"/>
  <c r="J34" i="15" s="1"/>
  <c r="E34" i="15"/>
  <c r="E34" i="17"/>
  <c r="C34" i="15"/>
  <c r="C34" i="17"/>
  <c r="L35" i="17"/>
  <c r="K35" i="17"/>
  <c r="B38" i="17"/>
  <c r="P35" i="15"/>
  <c r="N35" i="15"/>
  <c r="M35" i="15"/>
  <c r="O35" i="15"/>
  <c r="R35" i="15"/>
  <c r="L35" i="15"/>
  <c r="Q35" i="15"/>
  <c r="B39" i="15"/>
  <c r="G38" i="13"/>
  <c r="G38" i="17" s="1"/>
  <c r="B39" i="13"/>
  <c r="E38" i="13"/>
  <c r="I38" i="13"/>
  <c r="I38" i="17" s="1"/>
  <c r="D38" i="13"/>
  <c r="C38" i="13"/>
  <c r="H38" i="13"/>
  <c r="H38" i="17" s="1"/>
  <c r="J35" i="12"/>
  <c r="G36" i="12"/>
  <c r="B37" i="12"/>
  <c r="E36" i="12"/>
  <c r="I36" i="12"/>
  <c r="D36" i="12"/>
  <c r="C36" i="12"/>
  <c r="H36" i="12"/>
  <c r="B36" i="4"/>
  <c r="D35" i="4"/>
  <c r="I35" i="4"/>
  <c r="I35" i="15" s="1"/>
  <c r="E35" i="4"/>
  <c r="G35" i="4"/>
  <c r="G35" i="15" s="1"/>
  <c r="H35" i="4"/>
  <c r="H35" i="15" s="1"/>
  <c r="C35" i="4"/>
  <c r="R36" i="12"/>
  <c r="L36" i="4"/>
  <c r="P36" i="4"/>
  <c r="N36" i="4"/>
  <c r="O36" i="12"/>
  <c r="P36" i="12"/>
  <c r="N36" i="12"/>
  <c r="M36" i="12"/>
  <c r="M36" i="4"/>
  <c r="R36" i="4"/>
  <c r="O36" i="4"/>
  <c r="Q36" i="4"/>
  <c r="Q36" i="12"/>
  <c r="L36" i="12"/>
  <c r="J35" i="4" l="1"/>
  <c r="J35" i="15" s="1"/>
  <c r="E35" i="15"/>
  <c r="E35" i="17"/>
  <c r="D35" i="15"/>
  <c r="D35" i="17"/>
  <c r="C35" i="15"/>
  <c r="C35" i="17"/>
  <c r="L36" i="17"/>
  <c r="K36" i="17"/>
  <c r="B39" i="17"/>
  <c r="M36" i="15"/>
  <c r="L36" i="15"/>
  <c r="O36" i="15"/>
  <c r="P36" i="15"/>
  <c r="Q36" i="15"/>
  <c r="R36" i="15"/>
  <c r="N36" i="15"/>
  <c r="B40" i="15"/>
  <c r="J36" i="4"/>
  <c r="H39" i="13"/>
  <c r="H39" i="17" s="1"/>
  <c r="C39" i="13"/>
  <c r="G39" i="13"/>
  <c r="G39" i="17" s="1"/>
  <c r="B40" i="13"/>
  <c r="E39" i="13"/>
  <c r="D39" i="13"/>
  <c r="I39" i="13"/>
  <c r="I39" i="17" s="1"/>
  <c r="J36" i="12"/>
  <c r="H37" i="12"/>
  <c r="C37" i="12"/>
  <c r="G37" i="12"/>
  <c r="B38" i="12"/>
  <c r="E37" i="12"/>
  <c r="D37" i="12"/>
  <c r="I37" i="12"/>
  <c r="B37" i="4"/>
  <c r="G36" i="4"/>
  <c r="G36" i="15" s="1"/>
  <c r="C36" i="4"/>
  <c r="H36" i="4"/>
  <c r="H36" i="15" s="1"/>
  <c r="D36" i="4"/>
  <c r="I36" i="4"/>
  <c r="I36" i="15" s="1"/>
  <c r="E36" i="4"/>
  <c r="M37" i="12"/>
  <c r="L37" i="12"/>
  <c r="R37" i="4"/>
  <c r="L37" i="4"/>
  <c r="Q37" i="12"/>
  <c r="Q37" i="4"/>
  <c r="N37" i="12"/>
  <c r="O37" i="12"/>
  <c r="O37" i="4"/>
  <c r="P37" i="4"/>
  <c r="M37" i="4"/>
  <c r="R37" i="12"/>
  <c r="P37" i="12"/>
  <c r="N37" i="4"/>
  <c r="D36" i="15" l="1"/>
  <c r="D36" i="17"/>
  <c r="E36" i="15"/>
  <c r="E36" i="17"/>
  <c r="C36" i="15"/>
  <c r="C36" i="17"/>
  <c r="L37" i="17"/>
  <c r="K37" i="17"/>
  <c r="B40" i="17"/>
  <c r="R37" i="15"/>
  <c r="N37" i="15"/>
  <c r="O37" i="15"/>
  <c r="L37" i="15"/>
  <c r="P37" i="15"/>
  <c r="M37" i="15"/>
  <c r="Q37" i="15"/>
  <c r="J36" i="15"/>
  <c r="B41" i="15"/>
  <c r="I40" i="13"/>
  <c r="I40" i="17" s="1"/>
  <c r="D40" i="13"/>
  <c r="H40" i="13"/>
  <c r="H40" i="17" s="1"/>
  <c r="C40" i="13"/>
  <c r="G40" i="13"/>
  <c r="G40" i="17" s="1"/>
  <c r="E40" i="13"/>
  <c r="B41" i="13"/>
  <c r="J37" i="12"/>
  <c r="I38" i="12"/>
  <c r="D38" i="12"/>
  <c r="H38" i="12"/>
  <c r="C38" i="12"/>
  <c r="G38" i="12"/>
  <c r="E38" i="12"/>
  <c r="B39" i="12"/>
  <c r="B38" i="4"/>
  <c r="D37" i="4"/>
  <c r="I37" i="4"/>
  <c r="I37" i="15" s="1"/>
  <c r="E37" i="4"/>
  <c r="G37" i="4"/>
  <c r="G37" i="15" s="1"/>
  <c r="H37" i="4"/>
  <c r="H37" i="15" s="1"/>
  <c r="C37" i="4"/>
  <c r="M38" i="12"/>
  <c r="R38" i="4"/>
  <c r="N38" i="4"/>
  <c r="O38" i="4"/>
  <c r="P38" i="4"/>
  <c r="Q38" i="12"/>
  <c r="N38" i="12"/>
  <c r="L38" i="4"/>
  <c r="O38" i="12"/>
  <c r="Q38" i="4"/>
  <c r="L38" i="12"/>
  <c r="R38" i="12"/>
  <c r="M38" i="4"/>
  <c r="P38" i="12"/>
  <c r="C37" i="15" l="1"/>
  <c r="C37" i="17"/>
  <c r="D37" i="15"/>
  <c r="D37" i="17"/>
  <c r="J37" i="4"/>
  <c r="J37" i="15" s="1"/>
  <c r="E37" i="15"/>
  <c r="E37" i="17"/>
  <c r="L38" i="17"/>
  <c r="K38" i="17"/>
  <c r="B41" i="17"/>
  <c r="N38" i="15"/>
  <c r="P38" i="15"/>
  <c r="L38" i="15"/>
  <c r="Q38" i="15"/>
  <c r="O38" i="15"/>
  <c r="M38" i="15"/>
  <c r="R38" i="15"/>
  <c r="B42" i="15"/>
  <c r="B42" i="13"/>
  <c r="E41" i="13"/>
  <c r="I41" i="13"/>
  <c r="I41" i="17" s="1"/>
  <c r="D41" i="13"/>
  <c r="H41" i="13"/>
  <c r="H41" i="17" s="1"/>
  <c r="C41" i="13"/>
  <c r="G41" i="13"/>
  <c r="G41" i="17" s="1"/>
  <c r="G39" i="12"/>
  <c r="I39" i="12"/>
  <c r="E39" i="12"/>
  <c r="D39" i="12"/>
  <c r="B40" i="12"/>
  <c r="C39" i="12"/>
  <c r="H39" i="12"/>
  <c r="J38" i="12"/>
  <c r="B39" i="4"/>
  <c r="G38" i="4"/>
  <c r="G38" i="15" s="1"/>
  <c r="C38" i="4"/>
  <c r="H38" i="4"/>
  <c r="H38" i="15" s="1"/>
  <c r="D38" i="4"/>
  <c r="I38" i="4"/>
  <c r="I38" i="15" s="1"/>
  <c r="E38" i="4"/>
  <c r="P39" i="12"/>
  <c r="O39" i="12"/>
  <c r="N39" i="12"/>
  <c r="M39" i="12"/>
  <c r="R39" i="12"/>
  <c r="O39" i="4"/>
  <c r="M39" i="4"/>
  <c r="P39" i="4"/>
  <c r="Q39" i="4"/>
  <c r="L39" i="12"/>
  <c r="R39" i="4"/>
  <c r="L39" i="4"/>
  <c r="N39" i="4"/>
  <c r="Q39" i="12"/>
  <c r="D38" i="15" l="1"/>
  <c r="D38" i="17"/>
  <c r="J38" i="4"/>
  <c r="J38" i="15" s="1"/>
  <c r="E38" i="15"/>
  <c r="E38" i="17"/>
  <c r="C38" i="15"/>
  <c r="C38" i="17"/>
  <c r="L39" i="17"/>
  <c r="K39" i="17"/>
  <c r="B42" i="17"/>
  <c r="L39" i="15"/>
  <c r="Q39" i="15"/>
  <c r="M39" i="15"/>
  <c r="R39" i="15"/>
  <c r="N39" i="15"/>
  <c r="O39" i="15"/>
  <c r="P39" i="15"/>
  <c r="B43" i="15"/>
  <c r="G42" i="13"/>
  <c r="G42" i="17" s="1"/>
  <c r="B43" i="13"/>
  <c r="E42" i="13"/>
  <c r="I42" i="13"/>
  <c r="I42" i="17" s="1"/>
  <c r="D42" i="13"/>
  <c r="H42" i="13"/>
  <c r="H42" i="17" s="1"/>
  <c r="C42" i="13"/>
  <c r="H40" i="12"/>
  <c r="C40" i="12"/>
  <c r="B41" i="12"/>
  <c r="E40" i="12"/>
  <c r="G40" i="12"/>
  <c r="D40" i="12"/>
  <c r="I40" i="12"/>
  <c r="J39" i="12"/>
  <c r="B40" i="4"/>
  <c r="D39" i="4"/>
  <c r="I39" i="4"/>
  <c r="I39" i="15" s="1"/>
  <c r="E39" i="4"/>
  <c r="G39" i="4"/>
  <c r="G39" i="15" s="1"/>
  <c r="C39" i="4"/>
  <c r="H39" i="4"/>
  <c r="H39" i="15" s="1"/>
  <c r="P40" i="4"/>
  <c r="N40" i="4"/>
  <c r="Q40" i="12"/>
  <c r="O40" i="12"/>
  <c r="L40" i="12"/>
  <c r="M40" i="4"/>
  <c r="Q40" i="4"/>
  <c r="O40" i="4"/>
  <c r="R40" i="4"/>
  <c r="L40" i="4"/>
  <c r="N40" i="12"/>
  <c r="M40" i="12"/>
  <c r="R40" i="12"/>
  <c r="P40" i="12"/>
  <c r="D39" i="15" l="1"/>
  <c r="D39" i="17"/>
  <c r="J39" i="4"/>
  <c r="J39" i="15" s="1"/>
  <c r="C39" i="15"/>
  <c r="C39" i="17"/>
  <c r="E39" i="15"/>
  <c r="E39" i="17"/>
  <c r="L40" i="17"/>
  <c r="K40" i="17"/>
  <c r="B43" i="17"/>
  <c r="L40" i="15"/>
  <c r="P40" i="15"/>
  <c r="N40" i="15"/>
  <c r="R40" i="15"/>
  <c r="M40" i="15"/>
  <c r="O40" i="15"/>
  <c r="Q40" i="15"/>
  <c r="B44" i="15"/>
  <c r="H43" i="13"/>
  <c r="H43" i="17" s="1"/>
  <c r="C43" i="13"/>
  <c r="G43" i="13"/>
  <c r="G43" i="17" s="1"/>
  <c r="B44" i="13"/>
  <c r="E43" i="13"/>
  <c r="I43" i="13"/>
  <c r="I43" i="17" s="1"/>
  <c r="D43" i="13"/>
  <c r="J40" i="12"/>
  <c r="I41" i="12"/>
  <c r="D41" i="12"/>
  <c r="G41" i="12"/>
  <c r="H41" i="12"/>
  <c r="E41" i="12"/>
  <c r="C41" i="12"/>
  <c r="B42" i="12"/>
  <c r="B41" i="4"/>
  <c r="G40" i="4"/>
  <c r="G40" i="15" s="1"/>
  <c r="C40" i="4"/>
  <c r="H40" i="4"/>
  <c r="H40" i="15" s="1"/>
  <c r="D40" i="4"/>
  <c r="I40" i="4"/>
  <c r="I40" i="15" s="1"/>
  <c r="E40" i="4"/>
  <c r="Q41" i="4"/>
  <c r="P41" i="12"/>
  <c r="P41" i="4"/>
  <c r="L41" i="12"/>
  <c r="O41" i="12"/>
  <c r="M41" i="4"/>
  <c r="M41" i="12"/>
  <c r="Q41" i="12"/>
  <c r="R41" i="12"/>
  <c r="O41" i="4"/>
  <c r="R41" i="4"/>
  <c r="L41" i="4"/>
  <c r="N41" i="4"/>
  <c r="N41" i="12"/>
  <c r="D40" i="15" l="1"/>
  <c r="D40" i="17"/>
  <c r="J40" i="4"/>
  <c r="J40" i="15" s="1"/>
  <c r="E40" i="15"/>
  <c r="E40" i="17"/>
  <c r="C40" i="15"/>
  <c r="C40" i="17"/>
  <c r="L41" i="17"/>
  <c r="K41" i="17"/>
  <c r="B44" i="17"/>
  <c r="R41" i="15"/>
  <c r="L41" i="15"/>
  <c r="M41" i="15"/>
  <c r="P41" i="15"/>
  <c r="O41" i="15"/>
  <c r="N41" i="15"/>
  <c r="Q41" i="15"/>
  <c r="B45" i="15"/>
  <c r="I44" i="13"/>
  <c r="I44" i="17" s="1"/>
  <c r="D44" i="13"/>
  <c r="H44" i="13"/>
  <c r="H44" i="17" s="1"/>
  <c r="C44" i="13"/>
  <c r="G44" i="13"/>
  <c r="G44" i="17" s="1"/>
  <c r="E44" i="13"/>
  <c r="B45" i="13"/>
  <c r="B43" i="12"/>
  <c r="E42" i="12"/>
  <c r="H42" i="12"/>
  <c r="C42" i="12"/>
  <c r="I42" i="12"/>
  <c r="G42" i="12"/>
  <c r="D42" i="12"/>
  <c r="J41" i="12"/>
  <c r="B42" i="4"/>
  <c r="D41" i="4"/>
  <c r="I41" i="4"/>
  <c r="I41" i="15" s="1"/>
  <c r="E41" i="4"/>
  <c r="G41" i="4"/>
  <c r="G41" i="15" s="1"/>
  <c r="C41" i="4"/>
  <c r="H41" i="4"/>
  <c r="H41" i="15" s="1"/>
  <c r="M42" i="12"/>
  <c r="L42" i="12"/>
  <c r="O42" i="12"/>
  <c r="O42" i="4"/>
  <c r="Q42" i="4"/>
  <c r="P42" i="4"/>
  <c r="Q42" i="12"/>
  <c r="N42" i="12"/>
  <c r="R42" i="4"/>
  <c r="P42" i="12"/>
  <c r="M42" i="4"/>
  <c r="L42" i="4"/>
  <c r="R42" i="12"/>
  <c r="N42" i="4"/>
  <c r="C41" i="15" l="1"/>
  <c r="C41" i="17"/>
  <c r="J41" i="4"/>
  <c r="J41" i="15" s="1"/>
  <c r="D41" i="15"/>
  <c r="D41" i="17"/>
  <c r="E41" i="15"/>
  <c r="E41" i="17"/>
  <c r="L42" i="17"/>
  <c r="K42" i="17"/>
  <c r="B45" i="17"/>
  <c r="N42" i="15"/>
  <c r="P42" i="15"/>
  <c r="O42" i="15"/>
  <c r="Q42" i="15"/>
  <c r="R42" i="15"/>
  <c r="L42" i="15"/>
  <c r="M42" i="15"/>
  <c r="B46" i="15"/>
  <c r="B46" i="13"/>
  <c r="E45" i="13"/>
  <c r="G45" i="13"/>
  <c r="G45" i="17" s="1"/>
  <c r="D45" i="13"/>
  <c r="I45" i="13"/>
  <c r="I45" i="17" s="1"/>
  <c r="C45" i="13"/>
  <c r="H45" i="13"/>
  <c r="H45" i="17" s="1"/>
  <c r="J42" i="12"/>
  <c r="G43" i="12"/>
  <c r="I43" i="12"/>
  <c r="D43" i="12"/>
  <c r="B44" i="12"/>
  <c r="H43" i="12"/>
  <c r="E43" i="12"/>
  <c r="C43" i="12"/>
  <c r="B43" i="4"/>
  <c r="G42" i="4"/>
  <c r="G42" i="15" s="1"/>
  <c r="C42" i="4"/>
  <c r="H42" i="4"/>
  <c r="H42" i="15" s="1"/>
  <c r="D42" i="4"/>
  <c r="I42" i="4"/>
  <c r="I42" i="15" s="1"/>
  <c r="E42" i="4"/>
  <c r="P43" i="4"/>
  <c r="L43" i="12"/>
  <c r="R43" i="4"/>
  <c r="P43" i="12"/>
  <c r="M43" i="12"/>
  <c r="N43" i="12"/>
  <c r="O43" i="12"/>
  <c r="R43" i="12"/>
  <c r="O43" i="4"/>
  <c r="Q43" i="12"/>
  <c r="L43" i="4"/>
  <c r="Q43" i="4"/>
  <c r="M43" i="4"/>
  <c r="N43" i="4"/>
  <c r="D42" i="15" l="1"/>
  <c r="D42" i="17"/>
  <c r="J42" i="4"/>
  <c r="J42" i="15" s="1"/>
  <c r="E42" i="15"/>
  <c r="E42" i="17"/>
  <c r="C42" i="15"/>
  <c r="C42" i="17"/>
  <c r="L43" i="17"/>
  <c r="K43" i="17"/>
  <c r="B46" i="17"/>
  <c r="Q43" i="15"/>
  <c r="O43" i="15"/>
  <c r="N43" i="15"/>
  <c r="L43" i="15"/>
  <c r="P43" i="15"/>
  <c r="M43" i="15"/>
  <c r="R43" i="15"/>
  <c r="B47" i="15"/>
  <c r="G46" i="13"/>
  <c r="G46" i="17" s="1"/>
  <c r="B47" i="13"/>
  <c r="H46" i="13"/>
  <c r="H46" i="17" s="1"/>
  <c r="E46" i="13"/>
  <c r="D46" i="13"/>
  <c r="C46" i="13"/>
  <c r="I46" i="13"/>
  <c r="I46" i="17" s="1"/>
  <c r="J43" i="12"/>
  <c r="H44" i="12"/>
  <c r="C44" i="12"/>
  <c r="B45" i="12"/>
  <c r="E44" i="12"/>
  <c r="I44" i="12"/>
  <c r="G44" i="12"/>
  <c r="D44" i="12"/>
  <c r="B44" i="4"/>
  <c r="D43" i="4"/>
  <c r="I43" i="4"/>
  <c r="I43" i="15" s="1"/>
  <c r="E43" i="4"/>
  <c r="G43" i="4"/>
  <c r="G43" i="15" s="1"/>
  <c r="H43" i="4"/>
  <c r="H43" i="15" s="1"/>
  <c r="C43" i="4"/>
  <c r="N44" i="12"/>
  <c r="N44" i="4"/>
  <c r="M44" i="4"/>
  <c r="R44" i="4"/>
  <c r="L44" i="4"/>
  <c r="P44" i="4"/>
  <c r="L44" i="12"/>
  <c r="O44" i="12"/>
  <c r="O44" i="4"/>
  <c r="Q44" i="4"/>
  <c r="P44" i="12"/>
  <c r="M44" i="12"/>
  <c r="Q44" i="12"/>
  <c r="R44" i="12"/>
  <c r="D43" i="15" l="1"/>
  <c r="D43" i="17"/>
  <c r="J43" i="4"/>
  <c r="J43" i="15" s="1"/>
  <c r="C43" i="15"/>
  <c r="C43" i="17"/>
  <c r="E43" i="15"/>
  <c r="E43" i="17"/>
  <c r="L44" i="17"/>
  <c r="K44" i="17"/>
  <c r="B47" i="17"/>
  <c r="R44" i="15"/>
  <c r="O44" i="15"/>
  <c r="Q44" i="15"/>
  <c r="N44" i="15"/>
  <c r="P44" i="15"/>
  <c r="M44" i="15"/>
  <c r="L44" i="15"/>
  <c r="B48" i="15"/>
  <c r="H47" i="13"/>
  <c r="H47" i="17" s="1"/>
  <c r="C47" i="13"/>
  <c r="I47" i="13"/>
  <c r="I47" i="17" s="1"/>
  <c r="B48" i="13"/>
  <c r="G47" i="13"/>
  <c r="G47" i="17" s="1"/>
  <c r="E47" i="13"/>
  <c r="D47" i="13"/>
  <c r="J44" i="12"/>
  <c r="I45" i="12"/>
  <c r="D45" i="12"/>
  <c r="G45" i="12"/>
  <c r="C45" i="12"/>
  <c r="B46" i="12"/>
  <c r="H45" i="12"/>
  <c r="E45" i="12"/>
  <c r="B45" i="4"/>
  <c r="G44" i="4"/>
  <c r="G44" i="15" s="1"/>
  <c r="C44" i="4"/>
  <c r="H44" i="4"/>
  <c r="H44" i="15" s="1"/>
  <c r="D44" i="4"/>
  <c r="I44" i="4"/>
  <c r="I44" i="15" s="1"/>
  <c r="E44" i="4"/>
  <c r="L45" i="4"/>
  <c r="R45" i="12"/>
  <c r="R45" i="4"/>
  <c r="N45" i="12"/>
  <c r="O45" i="4"/>
  <c r="M45" i="12"/>
  <c r="O45" i="12"/>
  <c r="Q45" i="12"/>
  <c r="P45" i="4"/>
  <c r="M45" i="4"/>
  <c r="L45" i="12"/>
  <c r="N45" i="4"/>
  <c r="P45" i="12"/>
  <c r="Q45" i="4"/>
  <c r="D44" i="15" l="1"/>
  <c r="D44" i="17"/>
  <c r="J44" i="4"/>
  <c r="J44" i="15" s="1"/>
  <c r="E44" i="15"/>
  <c r="E44" i="17"/>
  <c r="C44" i="15"/>
  <c r="C44" i="17"/>
  <c r="L45" i="17"/>
  <c r="K45" i="17"/>
  <c r="B48" i="17"/>
  <c r="O45" i="15"/>
  <c r="Q45" i="15"/>
  <c r="P45" i="15"/>
  <c r="L45" i="15"/>
  <c r="R45" i="15"/>
  <c r="N45" i="15"/>
  <c r="M45" i="15"/>
  <c r="B49" i="15"/>
  <c r="I48" i="13"/>
  <c r="I48" i="17" s="1"/>
  <c r="D48" i="13"/>
  <c r="C48" i="13"/>
  <c r="H48" i="13"/>
  <c r="H48" i="17" s="1"/>
  <c r="B49" i="13"/>
  <c r="G48" i="13"/>
  <c r="G48" i="17" s="1"/>
  <c r="E48" i="13"/>
  <c r="B47" i="12"/>
  <c r="E46" i="12"/>
  <c r="H46" i="12"/>
  <c r="C46" i="12"/>
  <c r="D46" i="12"/>
  <c r="I46" i="12"/>
  <c r="G46" i="12"/>
  <c r="J45" i="12"/>
  <c r="B46" i="4"/>
  <c r="D45" i="4"/>
  <c r="I45" i="4"/>
  <c r="I45" i="15" s="1"/>
  <c r="E45" i="4"/>
  <c r="G45" i="4"/>
  <c r="G45" i="15" s="1"/>
  <c r="C45" i="4"/>
  <c r="H45" i="4"/>
  <c r="H45" i="15" s="1"/>
  <c r="Q46" i="4"/>
  <c r="O46" i="4"/>
  <c r="O46" i="12"/>
  <c r="M46" i="4"/>
  <c r="R46" i="4"/>
  <c r="N46" i="12"/>
  <c r="N46" i="4"/>
  <c r="P46" i="12"/>
  <c r="R46" i="12"/>
  <c r="Q46" i="12"/>
  <c r="P46" i="4"/>
  <c r="L46" i="12"/>
  <c r="L46" i="4"/>
  <c r="M46" i="12"/>
  <c r="C45" i="15" l="1"/>
  <c r="C45" i="17"/>
  <c r="D45" i="15"/>
  <c r="D45" i="17"/>
  <c r="J45" i="4"/>
  <c r="J45" i="15" s="1"/>
  <c r="E45" i="15"/>
  <c r="E45" i="17"/>
  <c r="L46" i="17"/>
  <c r="K46" i="17"/>
  <c r="B49" i="17"/>
  <c r="O46" i="15"/>
  <c r="N46" i="15"/>
  <c r="L46" i="15"/>
  <c r="Q46" i="15"/>
  <c r="P46" i="15"/>
  <c r="R46" i="15"/>
  <c r="M46" i="15"/>
  <c r="B50" i="15"/>
  <c r="B50" i="13"/>
  <c r="E49" i="13"/>
  <c r="D49" i="13"/>
  <c r="I49" i="13"/>
  <c r="I49" i="17" s="1"/>
  <c r="C49" i="13"/>
  <c r="H49" i="13"/>
  <c r="H49" i="17" s="1"/>
  <c r="G49" i="13"/>
  <c r="G49" i="17" s="1"/>
  <c r="J46" i="12"/>
  <c r="G47" i="12"/>
  <c r="I47" i="12"/>
  <c r="D47" i="12"/>
  <c r="E47" i="12"/>
  <c r="C47" i="12"/>
  <c r="B48" i="12"/>
  <c r="H47" i="12"/>
  <c r="B47" i="4"/>
  <c r="G46" i="4"/>
  <c r="G46" i="15" s="1"/>
  <c r="C46" i="4"/>
  <c r="H46" i="4"/>
  <c r="H46" i="15" s="1"/>
  <c r="D46" i="4"/>
  <c r="I46" i="4"/>
  <c r="I46" i="15" s="1"/>
  <c r="E46" i="4"/>
  <c r="R47" i="12"/>
  <c r="O47" i="12"/>
  <c r="L47" i="12"/>
  <c r="P47" i="4"/>
  <c r="N47" i="4"/>
  <c r="L47" i="4"/>
  <c r="Q47" i="4"/>
  <c r="R47" i="4"/>
  <c r="O47" i="4"/>
  <c r="M47" i="4"/>
  <c r="M47" i="12"/>
  <c r="P47" i="12"/>
  <c r="N47" i="12"/>
  <c r="Q47" i="12"/>
  <c r="D46" i="15" l="1"/>
  <c r="D46" i="17"/>
  <c r="J46" i="4"/>
  <c r="J46" i="15" s="1"/>
  <c r="E46" i="15"/>
  <c r="E46" i="17"/>
  <c r="C46" i="15"/>
  <c r="C46" i="17"/>
  <c r="L47" i="17"/>
  <c r="K47" i="17"/>
  <c r="B50" i="17"/>
  <c r="M47" i="15"/>
  <c r="L47" i="15"/>
  <c r="Q47" i="15"/>
  <c r="N47" i="15"/>
  <c r="O47" i="15"/>
  <c r="P47" i="15"/>
  <c r="R47" i="15"/>
  <c r="B51" i="15"/>
  <c r="G50" i="13"/>
  <c r="G50" i="17" s="1"/>
  <c r="B51" i="13"/>
  <c r="E50" i="13"/>
  <c r="I50" i="13"/>
  <c r="I50" i="17" s="1"/>
  <c r="H50" i="13"/>
  <c r="H50" i="17" s="1"/>
  <c r="D50" i="13"/>
  <c r="C50" i="13"/>
  <c r="J47" i="12"/>
  <c r="H48" i="12"/>
  <c r="C48" i="12"/>
  <c r="B49" i="12"/>
  <c r="E48" i="12"/>
  <c r="G48" i="12"/>
  <c r="D48" i="12"/>
  <c r="I48" i="12"/>
  <c r="B48" i="4"/>
  <c r="D47" i="4"/>
  <c r="I47" i="4"/>
  <c r="I47" i="15" s="1"/>
  <c r="E47" i="4"/>
  <c r="G47" i="4"/>
  <c r="G47" i="15" s="1"/>
  <c r="C47" i="4"/>
  <c r="H47" i="4"/>
  <c r="H47" i="15" s="1"/>
  <c r="P48" i="12"/>
  <c r="N48" i="4"/>
  <c r="R48" i="12"/>
  <c r="L48" i="12"/>
  <c r="L48" i="4"/>
  <c r="O48" i="4"/>
  <c r="M48" i="4"/>
  <c r="M48" i="12"/>
  <c r="O48" i="12"/>
  <c r="Q48" i="4"/>
  <c r="N48" i="12"/>
  <c r="Q48" i="12"/>
  <c r="R48" i="4"/>
  <c r="P48" i="4"/>
  <c r="C47" i="15" l="1"/>
  <c r="C47" i="17"/>
  <c r="D47" i="15"/>
  <c r="D47" i="17"/>
  <c r="J47" i="4"/>
  <c r="J47" i="15" s="1"/>
  <c r="E47" i="15"/>
  <c r="E47" i="17"/>
  <c r="L48" i="17"/>
  <c r="K48" i="17"/>
  <c r="B51" i="17"/>
  <c r="Q48" i="15"/>
  <c r="N48" i="15"/>
  <c r="R48" i="15"/>
  <c r="O48" i="15"/>
  <c r="L48" i="15"/>
  <c r="M48" i="15"/>
  <c r="P48" i="15"/>
  <c r="B52" i="15"/>
  <c r="H51" i="13"/>
  <c r="C51" i="13"/>
  <c r="G51" i="13"/>
  <c r="B52" i="13"/>
  <c r="I51" i="13"/>
  <c r="E51" i="13"/>
  <c r="D51" i="13"/>
  <c r="I49" i="12"/>
  <c r="D49" i="12"/>
  <c r="G49" i="12"/>
  <c r="H49" i="12"/>
  <c r="E49" i="12"/>
  <c r="C49" i="12"/>
  <c r="B50" i="12"/>
  <c r="J48" i="12"/>
  <c r="B49" i="4"/>
  <c r="G48" i="4"/>
  <c r="G48" i="15" s="1"/>
  <c r="C48" i="4"/>
  <c r="H48" i="4"/>
  <c r="H48" i="15" s="1"/>
  <c r="D48" i="4"/>
  <c r="I48" i="4"/>
  <c r="I48" i="15" s="1"/>
  <c r="E48" i="4"/>
  <c r="R49" i="4"/>
  <c r="P49" i="12"/>
  <c r="M49" i="4"/>
  <c r="Q49" i="12"/>
  <c r="O49" i="12"/>
  <c r="O49" i="4"/>
  <c r="M49" i="12"/>
  <c r="L49" i="4"/>
  <c r="N49" i="4"/>
  <c r="N49" i="12"/>
  <c r="P49" i="4"/>
  <c r="R49" i="12"/>
  <c r="Q49" i="4"/>
  <c r="L49" i="12"/>
  <c r="D48" i="15" l="1"/>
  <c r="D48" i="17"/>
  <c r="J48" i="4"/>
  <c r="J48" i="15" s="1"/>
  <c r="E48" i="15"/>
  <c r="E48" i="17"/>
  <c r="C48" i="15"/>
  <c r="C48" i="17"/>
  <c r="L49" i="17"/>
  <c r="K49" i="17"/>
  <c r="B52" i="17"/>
  <c r="M49" i="15"/>
  <c r="O49" i="15"/>
  <c r="Q49" i="15"/>
  <c r="L49" i="15"/>
  <c r="P49" i="15"/>
  <c r="N49" i="15"/>
  <c r="R49" i="15"/>
  <c r="B53" i="15"/>
  <c r="I52" i="13"/>
  <c r="D52" i="13"/>
  <c r="H52" i="13"/>
  <c r="C52" i="13"/>
  <c r="B53" i="13"/>
  <c r="G52" i="13"/>
  <c r="E52" i="13"/>
  <c r="B51" i="12"/>
  <c r="E50" i="12"/>
  <c r="H50" i="12"/>
  <c r="C50" i="12"/>
  <c r="I50" i="12"/>
  <c r="G50" i="12"/>
  <c r="D50" i="12"/>
  <c r="J49" i="12"/>
  <c r="B50" i="4"/>
  <c r="D49" i="4"/>
  <c r="I49" i="4"/>
  <c r="I49" i="15" s="1"/>
  <c r="E49" i="4"/>
  <c r="G49" i="4"/>
  <c r="G49" i="15" s="1"/>
  <c r="C49" i="4"/>
  <c r="H49" i="4"/>
  <c r="H49" i="15" s="1"/>
  <c r="R50" i="4"/>
  <c r="P50" i="4"/>
  <c r="M50" i="12"/>
  <c r="O50" i="4"/>
  <c r="O50" i="12"/>
  <c r="L50" i="12"/>
  <c r="N50" i="12"/>
  <c r="Q50" i="4"/>
  <c r="M50" i="4"/>
  <c r="R50" i="12"/>
  <c r="P50" i="12"/>
  <c r="N50" i="4"/>
  <c r="Q50" i="12"/>
  <c r="L50" i="4"/>
  <c r="C49" i="15" l="1"/>
  <c r="C49" i="17"/>
  <c r="D49" i="15"/>
  <c r="D49" i="17"/>
  <c r="J49" i="4"/>
  <c r="J49" i="15" s="1"/>
  <c r="E49" i="15"/>
  <c r="E49" i="17"/>
  <c r="L50" i="17"/>
  <c r="K50" i="17"/>
  <c r="B53" i="17"/>
  <c r="O50" i="15"/>
  <c r="R50" i="15"/>
  <c r="Q50" i="15"/>
  <c r="N50" i="15"/>
  <c r="L50" i="15"/>
  <c r="P50" i="15"/>
  <c r="M50" i="15"/>
  <c r="B54" i="15"/>
  <c r="B54" i="13"/>
  <c r="E53" i="13"/>
  <c r="I53" i="13"/>
  <c r="D53" i="13"/>
  <c r="C53" i="13"/>
  <c r="H53" i="13"/>
  <c r="G53" i="13"/>
  <c r="J50" i="12"/>
  <c r="G51" i="12"/>
  <c r="I51" i="12"/>
  <c r="D51" i="12"/>
  <c r="B52" i="12"/>
  <c r="H51" i="12"/>
  <c r="E51" i="12"/>
  <c r="C51" i="12"/>
  <c r="B51" i="4"/>
  <c r="G50" i="4"/>
  <c r="G50" i="15" s="1"/>
  <c r="C50" i="4"/>
  <c r="H50" i="4"/>
  <c r="H50" i="15" s="1"/>
  <c r="D50" i="4"/>
  <c r="I50" i="4"/>
  <c r="I50" i="15" s="1"/>
  <c r="E50" i="4"/>
  <c r="M51" i="12"/>
  <c r="L51" i="4"/>
  <c r="P51" i="12"/>
  <c r="L51" i="12"/>
  <c r="O51" i="12"/>
  <c r="N51" i="12"/>
  <c r="O51" i="4"/>
  <c r="Q51" i="4"/>
  <c r="P51" i="4"/>
  <c r="N51" i="4"/>
  <c r="Q51" i="12"/>
  <c r="R51" i="4"/>
  <c r="M51" i="4"/>
  <c r="R51" i="12"/>
  <c r="E50" i="15" l="1"/>
  <c r="E50" i="17"/>
  <c r="C50" i="15"/>
  <c r="C50" i="17"/>
  <c r="D50" i="15"/>
  <c r="D50" i="17"/>
  <c r="J50" i="4"/>
  <c r="J50" i="15" s="1"/>
  <c r="L51" i="17"/>
  <c r="K51" i="17"/>
  <c r="B54" i="17"/>
  <c r="Q51" i="15"/>
  <c r="O51" i="15"/>
  <c r="N51" i="15"/>
  <c r="L51" i="15"/>
  <c r="P51" i="15"/>
  <c r="M51" i="15"/>
  <c r="R51" i="15"/>
  <c r="B55" i="15"/>
  <c r="J51" i="4"/>
  <c r="G54" i="13"/>
  <c r="B55" i="13"/>
  <c r="E54" i="13"/>
  <c r="D54" i="13"/>
  <c r="C54" i="13"/>
  <c r="I54" i="13"/>
  <c r="H54" i="13"/>
  <c r="J51" i="12"/>
  <c r="H52" i="12"/>
  <c r="C52" i="12"/>
  <c r="B53" i="12"/>
  <c r="E52" i="12"/>
  <c r="I52" i="12"/>
  <c r="G52" i="12"/>
  <c r="D52" i="12"/>
  <c r="B52" i="4"/>
  <c r="D51" i="4"/>
  <c r="I51" i="4"/>
  <c r="E51" i="4"/>
  <c r="G51" i="4"/>
  <c r="H51" i="4"/>
  <c r="C51" i="4"/>
  <c r="M52" i="12"/>
  <c r="L52" i="4"/>
  <c r="O52" i="4"/>
  <c r="P52" i="12"/>
  <c r="Q52" i="12"/>
  <c r="N52" i="12"/>
  <c r="L52" i="12"/>
  <c r="M52" i="4"/>
  <c r="N52" i="4"/>
  <c r="R52" i="4"/>
  <c r="O52" i="12"/>
  <c r="P52" i="4"/>
  <c r="R52" i="12"/>
  <c r="Q52" i="4"/>
  <c r="E51" i="15" l="1"/>
  <c r="E51" i="17"/>
  <c r="C51" i="15"/>
  <c r="C51" i="17"/>
  <c r="I51" i="15"/>
  <c r="I51" i="17"/>
  <c r="H51" i="15"/>
  <c r="H51" i="17"/>
  <c r="D51" i="15"/>
  <c r="D51" i="17"/>
  <c r="G51" i="15"/>
  <c r="G51" i="17"/>
  <c r="L52" i="17"/>
  <c r="K52" i="17"/>
  <c r="B55" i="17"/>
  <c r="N52" i="15"/>
  <c r="O52" i="15"/>
  <c r="R52" i="15"/>
  <c r="M52" i="15"/>
  <c r="Q52" i="15"/>
  <c r="P52" i="15"/>
  <c r="L52" i="15"/>
  <c r="J51" i="15"/>
  <c r="B56" i="15"/>
  <c r="H55" i="13"/>
  <c r="C55" i="13"/>
  <c r="G55" i="13"/>
  <c r="E55" i="13"/>
  <c r="D55" i="13"/>
  <c r="B56" i="13"/>
  <c r="I55" i="13"/>
  <c r="J52" i="12"/>
  <c r="I53" i="12"/>
  <c r="D53" i="12"/>
  <c r="G53" i="12"/>
  <c r="C53" i="12"/>
  <c r="B54" i="12"/>
  <c r="H53" i="12"/>
  <c r="E53" i="12"/>
  <c r="B53" i="4"/>
  <c r="G52" i="4"/>
  <c r="C52" i="4"/>
  <c r="H52" i="4"/>
  <c r="J52" i="4" s="1"/>
  <c r="D52" i="4"/>
  <c r="I52" i="4"/>
  <c r="E52" i="4"/>
  <c r="M53" i="4"/>
  <c r="N53" i="12"/>
  <c r="P53" i="12"/>
  <c r="M53" i="12"/>
  <c r="O53" i="4"/>
  <c r="L53" i="4"/>
  <c r="P53" i="4"/>
  <c r="L53" i="12"/>
  <c r="Q53" i="12"/>
  <c r="O53" i="12"/>
  <c r="Q53" i="4"/>
  <c r="R53" i="4"/>
  <c r="R53" i="12"/>
  <c r="N53" i="4"/>
  <c r="G52" i="15" l="1"/>
  <c r="G52" i="17"/>
  <c r="D52" i="15"/>
  <c r="D52" i="17"/>
  <c r="H52" i="15"/>
  <c r="H52" i="17"/>
  <c r="I52" i="15"/>
  <c r="I52" i="17"/>
  <c r="E52" i="15"/>
  <c r="E52" i="17"/>
  <c r="C52" i="15"/>
  <c r="C52" i="17"/>
  <c r="L53" i="17"/>
  <c r="K53" i="17"/>
  <c r="B56" i="17"/>
  <c r="O53" i="15"/>
  <c r="Q53" i="15"/>
  <c r="P53" i="15"/>
  <c r="L53" i="15"/>
  <c r="R53" i="15"/>
  <c r="N53" i="15"/>
  <c r="M53" i="15"/>
  <c r="J52" i="15"/>
  <c r="B57" i="15"/>
  <c r="B57" i="13"/>
  <c r="I56" i="13"/>
  <c r="D56" i="13"/>
  <c r="H56" i="13"/>
  <c r="C56" i="13"/>
  <c r="G56" i="13"/>
  <c r="E56" i="13"/>
  <c r="B55" i="12"/>
  <c r="E54" i="12"/>
  <c r="H54" i="12"/>
  <c r="C54" i="12"/>
  <c r="D54" i="12"/>
  <c r="I54" i="12"/>
  <c r="G54" i="12"/>
  <c r="J53" i="12"/>
  <c r="B54" i="4"/>
  <c r="D53" i="4"/>
  <c r="I53" i="4"/>
  <c r="E53" i="4"/>
  <c r="G53" i="4"/>
  <c r="C53" i="4"/>
  <c r="H53" i="4"/>
  <c r="J53" i="4" s="1"/>
  <c r="Q54" i="4"/>
  <c r="P54" i="4"/>
  <c r="O54" i="4"/>
  <c r="L54" i="12"/>
  <c r="R54" i="4"/>
  <c r="N54" i="12"/>
  <c r="M54" i="12"/>
  <c r="O54" i="12"/>
  <c r="M54" i="4"/>
  <c r="Q54" i="12"/>
  <c r="L54" i="4"/>
  <c r="N54" i="4"/>
  <c r="P54" i="12"/>
  <c r="R54" i="12"/>
  <c r="C53" i="15" l="1"/>
  <c r="C53" i="17"/>
  <c r="D53" i="15"/>
  <c r="D53" i="17"/>
  <c r="G53" i="15"/>
  <c r="G53" i="17"/>
  <c r="H53" i="15"/>
  <c r="H53" i="17"/>
  <c r="E53" i="15"/>
  <c r="E53" i="17"/>
  <c r="I53" i="15"/>
  <c r="I53" i="17"/>
  <c r="L54" i="17"/>
  <c r="K54" i="17"/>
  <c r="B57" i="17"/>
  <c r="L54" i="15"/>
  <c r="N54" i="15"/>
  <c r="O54" i="15"/>
  <c r="Q54" i="15"/>
  <c r="P54" i="15"/>
  <c r="R54" i="15"/>
  <c r="M54" i="15"/>
  <c r="J53" i="15"/>
  <c r="B58" i="15"/>
  <c r="H57" i="13"/>
  <c r="C57" i="13"/>
  <c r="G57" i="13"/>
  <c r="B58" i="13"/>
  <c r="I57" i="13"/>
  <c r="E57" i="13"/>
  <c r="D57" i="13"/>
  <c r="J54" i="12"/>
  <c r="G55" i="12"/>
  <c r="I55" i="12"/>
  <c r="D55" i="12"/>
  <c r="E55" i="12"/>
  <c r="C55" i="12"/>
  <c r="B56" i="12"/>
  <c r="H55" i="12"/>
  <c r="B55" i="4"/>
  <c r="G54" i="4"/>
  <c r="C54" i="4"/>
  <c r="H54" i="4"/>
  <c r="J54" i="4" s="1"/>
  <c r="D54" i="4"/>
  <c r="I54" i="4"/>
  <c r="E54" i="4"/>
  <c r="M55" i="12"/>
  <c r="P55" i="12"/>
  <c r="L55" i="12"/>
  <c r="Q55" i="12"/>
  <c r="R55" i="4"/>
  <c r="L55" i="4"/>
  <c r="M55" i="4"/>
  <c r="Q55" i="4"/>
  <c r="P55" i="4"/>
  <c r="O55" i="4"/>
  <c r="O55" i="12"/>
  <c r="R55" i="12"/>
  <c r="N55" i="12"/>
  <c r="N55" i="4"/>
  <c r="G54" i="15" l="1"/>
  <c r="G54" i="17"/>
  <c r="D54" i="15"/>
  <c r="D54" i="17"/>
  <c r="H54" i="15"/>
  <c r="H54" i="17"/>
  <c r="I54" i="15"/>
  <c r="I54" i="17"/>
  <c r="E54" i="15"/>
  <c r="E54" i="17"/>
  <c r="C54" i="15"/>
  <c r="C54" i="17"/>
  <c r="L55" i="17"/>
  <c r="K55" i="17"/>
  <c r="B58" i="17"/>
  <c r="M55" i="15"/>
  <c r="L55" i="15"/>
  <c r="Q55" i="15"/>
  <c r="N55" i="15"/>
  <c r="O55" i="15"/>
  <c r="P55" i="15"/>
  <c r="R55" i="15"/>
  <c r="J54" i="15"/>
  <c r="B59" i="15"/>
  <c r="I58" i="13"/>
  <c r="D58" i="13"/>
  <c r="H58" i="13"/>
  <c r="C58" i="13"/>
  <c r="B59" i="13"/>
  <c r="G58" i="13"/>
  <c r="E58" i="13"/>
  <c r="J55" i="12"/>
  <c r="B57" i="12"/>
  <c r="I56" i="12"/>
  <c r="H56" i="12"/>
  <c r="C56" i="12"/>
  <c r="G56" i="12"/>
  <c r="E56" i="12"/>
  <c r="D56" i="12"/>
  <c r="B56" i="4"/>
  <c r="D55" i="4"/>
  <c r="I55" i="4"/>
  <c r="E55" i="4"/>
  <c r="G55" i="4"/>
  <c r="C55" i="4"/>
  <c r="H55" i="4"/>
  <c r="J55" i="4" s="1"/>
  <c r="N56" i="12"/>
  <c r="R56" i="4"/>
  <c r="M56" i="12"/>
  <c r="O56" i="12"/>
  <c r="L56" i="12"/>
  <c r="P56" i="4"/>
  <c r="P56" i="12"/>
  <c r="M56" i="4"/>
  <c r="R56" i="12"/>
  <c r="L56" i="4"/>
  <c r="O56" i="4"/>
  <c r="Q56" i="12"/>
  <c r="Q56" i="4"/>
  <c r="N56" i="4"/>
  <c r="C55" i="15" l="1"/>
  <c r="C55" i="17"/>
  <c r="D55" i="15"/>
  <c r="D55" i="17"/>
  <c r="G55" i="15"/>
  <c r="G55" i="17"/>
  <c r="H55" i="15"/>
  <c r="H55" i="17"/>
  <c r="E55" i="15"/>
  <c r="E55" i="17"/>
  <c r="I55" i="15"/>
  <c r="I55" i="17"/>
  <c r="L56" i="17"/>
  <c r="K56" i="17"/>
  <c r="B59" i="17"/>
  <c r="M56" i="15"/>
  <c r="N56" i="15"/>
  <c r="R56" i="15"/>
  <c r="L56" i="15"/>
  <c r="P56" i="15"/>
  <c r="Q56" i="15"/>
  <c r="O56" i="15"/>
  <c r="J55" i="15"/>
  <c r="B60" i="15"/>
  <c r="B60" i="13"/>
  <c r="E59" i="13"/>
  <c r="I59" i="13"/>
  <c r="D59" i="13"/>
  <c r="C59" i="13"/>
  <c r="H59" i="13"/>
  <c r="G59" i="13"/>
  <c r="H57" i="12"/>
  <c r="C57" i="12"/>
  <c r="G57" i="12"/>
  <c r="B58" i="12"/>
  <c r="E57" i="12"/>
  <c r="I57" i="12"/>
  <c r="D57" i="12"/>
  <c r="J56" i="12"/>
  <c r="B57" i="4"/>
  <c r="G56" i="4"/>
  <c r="C56" i="4"/>
  <c r="H56" i="4"/>
  <c r="J56" i="4" s="1"/>
  <c r="D56" i="4"/>
  <c r="I56" i="4"/>
  <c r="E56" i="4"/>
  <c r="L57" i="12"/>
  <c r="L57" i="4"/>
  <c r="O57" i="12"/>
  <c r="N57" i="4"/>
  <c r="R57" i="12"/>
  <c r="O57" i="4"/>
  <c r="Q57" i="4"/>
  <c r="N57" i="12"/>
  <c r="M57" i="12"/>
  <c r="P57" i="4"/>
  <c r="Q57" i="12"/>
  <c r="R57" i="4"/>
  <c r="M57" i="4"/>
  <c r="P57" i="12"/>
  <c r="G56" i="15" l="1"/>
  <c r="G56" i="17"/>
  <c r="I56" i="15"/>
  <c r="I56" i="17"/>
  <c r="D56" i="15"/>
  <c r="D56" i="17"/>
  <c r="H56" i="15"/>
  <c r="H56" i="17"/>
  <c r="E56" i="15"/>
  <c r="E56" i="17"/>
  <c r="C56" i="15"/>
  <c r="C56" i="17"/>
  <c r="L57" i="17"/>
  <c r="K57" i="17"/>
  <c r="B60" i="17"/>
  <c r="R57" i="15"/>
  <c r="L57" i="15"/>
  <c r="O57" i="15"/>
  <c r="M57" i="15"/>
  <c r="P57" i="15"/>
  <c r="N57" i="15"/>
  <c r="Q57" i="15"/>
  <c r="J56" i="15"/>
  <c r="B61" i="15"/>
  <c r="G60" i="13"/>
  <c r="B61" i="13"/>
  <c r="E60" i="13"/>
  <c r="D60" i="13"/>
  <c r="C60" i="13"/>
  <c r="I60" i="13"/>
  <c r="H60" i="13"/>
  <c r="I58" i="12"/>
  <c r="D58" i="12"/>
  <c r="H58" i="12"/>
  <c r="C58" i="12"/>
  <c r="G58" i="12"/>
  <c r="E58" i="12"/>
  <c r="B59" i="12"/>
  <c r="J57" i="12"/>
  <c r="B58" i="4"/>
  <c r="D57" i="4"/>
  <c r="I57" i="4"/>
  <c r="E57" i="4"/>
  <c r="G57" i="4"/>
  <c r="C57" i="4"/>
  <c r="H57" i="4"/>
  <c r="J57" i="4" s="1"/>
  <c r="N58" i="4"/>
  <c r="M58" i="12"/>
  <c r="O58" i="4"/>
  <c r="P58" i="12"/>
  <c r="R58" i="4"/>
  <c r="Q58" i="4"/>
  <c r="P58" i="4"/>
  <c r="O58" i="12"/>
  <c r="L58" i="4"/>
  <c r="M58" i="4"/>
  <c r="Q58" i="12"/>
  <c r="R58" i="12"/>
  <c r="N58" i="12"/>
  <c r="L58" i="12"/>
  <c r="C57" i="15" l="1"/>
  <c r="C57" i="17"/>
  <c r="D57" i="15"/>
  <c r="D57" i="17"/>
  <c r="G57" i="15"/>
  <c r="G57" i="17"/>
  <c r="H57" i="15"/>
  <c r="H57" i="17"/>
  <c r="E57" i="15"/>
  <c r="E57" i="17"/>
  <c r="I57" i="15"/>
  <c r="I57" i="17"/>
  <c r="L58" i="17"/>
  <c r="K58" i="17"/>
  <c r="B61" i="17"/>
  <c r="N58" i="15"/>
  <c r="O58" i="15"/>
  <c r="P58" i="15"/>
  <c r="L58" i="15"/>
  <c r="Q58" i="15"/>
  <c r="M58" i="15"/>
  <c r="R58" i="15"/>
  <c r="J57" i="15"/>
  <c r="B62" i="15"/>
  <c r="H61" i="13"/>
  <c r="C61" i="13"/>
  <c r="G61" i="13"/>
  <c r="E61" i="13"/>
  <c r="D61" i="13"/>
  <c r="I61" i="13"/>
  <c r="B62" i="13"/>
  <c r="J58" i="12"/>
  <c r="B60" i="12"/>
  <c r="E59" i="12"/>
  <c r="I59" i="12"/>
  <c r="D59" i="12"/>
  <c r="H59" i="12"/>
  <c r="C59" i="12"/>
  <c r="G59" i="12"/>
  <c r="B59" i="4"/>
  <c r="G58" i="4"/>
  <c r="C58" i="4"/>
  <c r="H58" i="4"/>
  <c r="J58" i="4" s="1"/>
  <c r="D58" i="4"/>
  <c r="I58" i="4"/>
  <c r="E58" i="4"/>
  <c r="N59" i="4"/>
  <c r="O59" i="4"/>
  <c r="M59" i="4"/>
  <c r="O59" i="12"/>
  <c r="Q59" i="4"/>
  <c r="L59" i="4"/>
  <c r="M59" i="12"/>
  <c r="Q59" i="12"/>
  <c r="R59" i="4"/>
  <c r="R59" i="12"/>
  <c r="N59" i="12"/>
  <c r="P59" i="4"/>
  <c r="P59" i="12"/>
  <c r="L59" i="12"/>
  <c r="G58" i="15" l="1"/>
  <c r="G58" i="17"/>
  <c r="I58" i="15"/>
  <c r="I58" i="17"/>
  <c r="D58" i="15"/>
  <c r="D58" i="17"/>
  <c r="H58" i="15"/>
  <c r="H58" i="17"/>
  <c r="E58" i="15"/>
  <c r="E58" i="17"/>
  <c r="C58" i="15"/>
  <c r="C58" i="17"/>
  <c r="L59" i="17"/>
  <c r="K59" i="17"/>
  <c r="B62" i="17"/>
  <c r="N59" i="15"/>
  <c r="P59" i="15"/>
  <c r="L59" i="15"/>
  <c r="O59" i="15"/>
  <c r="Q59" i="15"/>
  <c r="M59" i="15"/>
  <c r="R59" i="15"/>
  <c r="J58" i="15"/>
  <c r="B63" i="15"/>
  <c r="I62" i="13"/>
  <c r="D62" i="13"/>
  <c r="H62" i="13"/>
  <c r="C62" i="13"/>
  <c r="G62" i="13"/>
  <c r="E62" i="13"/>
  <c r="B63" i="13"/>
  <c r="G60" i="12"/>
  <c r="B61" i="12"/>
  <c r="E60" i="12"/>
  <c r="I60" i="12"/>
  <c r="D60" i="12"/>
  <c r="H60" i="12"/>
  <c r="C60" i="12"/>
  <c r="J59" i="12"/>
  <c r="B60" i="4"/>
  <c r="D59" i="4"/>
  <c r="I59" i="4"/>
  <c r="E59" i="4"/>
  <c r="G59" i="4"/>
  <c r="H59" i="4"/>
  <c r="C59" i="4"/>
  <c r="O60" i="12"/>
  <c r="P60" i="12"/>
  <c r="O60" i="4"/>
  <c r="N60" i="12"/>
  <c r="L60" i="4"/>
  <c r="Q60" i="4"/>
  <c r="N60" i="4"/>
  <c r="L60" i="12"/>
  <c r="R60" i="4"/>
  <c r="R60" i="12"/>
  <c r="P60" i="4"/>
  <c r="M60" i="4"/>
  <c r="M60" i="12"/>
  <c r="Q60" i="12"/>
  <c r="H59" i="15" l="1"/>
  <c r="H59" i="17"/>
  <c r="D59" i="15"/>
  <c r="D59" i="17"/>
  <c r="G59" i="15"/>
  <c r="G59" i="17"/>
  <c r="J59" i="4"/>
  <c r="J59" i="15" s="1"/>
  <c r="C59" i="15"/>
  <c r="C59" i="17"/>
  <c r="E59" i="15"/>
  <c r="E59" i="17"/>
  <c r="I59" i="15"/>
  <c r="I59" i="17"/>
  <c r="L60" i="17"/>
  <c r="K60" i="17"/>
  <c r="B63" i="17"/>
  <c r="Q60" i="15"/>
  <c r="N60" i="15"/>
  <c r="L60" i="15"/>
  <c r="M60" i="15"/>
  <c r="O60" i="15"/>
  <c r="R60" i="15"/>
  <c r="P60" i="15"/>
  <c r="B64" i="15"/>
  <c r="B64" i="13"/>
  <c r="E63" i="13"/>
  <c r="I63" i="13"/>
  <c r="D63" i="13"/>
  <c r="H63" i="13"/>
  <c r="G63" i="13"/>
  <c r="C63" i="13"/>
  <c r="H61" i="12"/>
  <c r="C61" i="12"/>
  <c r="G61" i="12"/>
  <c r="B62" i="12"/>
  <c r="E61" i="12"/>
  <c r="I61" i="12"/>
  <c r="D61" i="12"/>
  <c r="J60" i="12"/>
  <c r="B61" i="4"/>
  <c r="G60" i="4"/>
  <c r="C60" i="4"/>
  <c r="H60" i="4"/>
  <c r="J60" i="4" s="1"/>
  <c r="D60" i="4"/>
  <c r="I60" i="4"/>
  <c r="E60" i="4"/>
  <c r="R61" i="12"/>
  <c r="P61" i="12"/>
  <c r="M61" i="12"/>
  <c r="O61" i="4"/>
  <c r="M61" i="4"/>
  <c r="L61" i="12"/>
  <c r="Q61" i="4"/>
  <c r="N61" i="12"/>
  <c r="N61" i="4"/>
  <c r="Q61" i="12"/>
  <c r="R61" i="4"/>
  <c r="O61" i="12"/>
  <c r="P61" i="4"/>
  <c r="L61" i="4"/>
  <c r="G60" i="15" l="1"/>
  <c r="G60" i="17"/>
  <c r="D60" i="15"/>
  <c r="D60" i="17"/>
  <c r="C60" i="15"/>
  <c r="C60" i="17"/>
  <c r="H60" i="15"/>
  <c r="H60" i="17"/>
  <c r="E60" i="15"/>
  <c r="E60" i="17"/>
  <c r="I60" i="15"/>
  <c r="I60" i="17"/>
  <c r="L61" i="17"/>
  <c r="K61" i="17"/>
  <c r="B64" i="17"/>
  <c r="M61" i="15"/>
  <c r="N61" i="15"/>
  <c r="O61" i="15"/>
  <c r="R61" i="15"/>
  <c r="P61" i="15"/>
  <c r="L61" i="15"/>
  <c r="Q61" i="15"/>
  <c r="J60" i="15"/>
  <c r="B65" i="15"/>
  <c r="G64" i="13"/>
  <c r="B65" i="13"/>
  <c r="E64" i="13"/>
  <c r="I64" i="13"/>
  <c r="H64" i="13"/>
  <c r="D64" i="13"/>
  <c r="C64" i="13"/>
  <c r="I62" i="12"/>
  <c r="D62" i="12"/>
  <c r="H62" i="12"/>
  <c r="C62" i="12"/>
  <c r="G62" i="12"/>
  <c r="E62" i="12"/>
  <c r="B63" i="12"/>
  <c r="J61" i="12"/>
  <c r="B62" i="4"/>
  <c r="D61" i="4"/>
  <c r="I61" i="4"/>
  <c r="E61" i="4"/>
  <c r="G61" i="4"/>
  <c r="C61" i="4"/>
  <c r="H61" i="4"/>
  <c r="J61" i="4" s="1"/>
  <c r="N62" i="12"/>
  <c r="M62" i="12"/>
  <c r="R62" i="4"/>
  <c r="P62" i="4"/>
  <c r="R62" i="12"/>
  <c r="O62" i="12"/>
  <c r="N62" i="4"/>
  <c r="Q62" i="4"/>
  <c r="P62" i="12"/>
  <c r="O62" i="4"/>
  <c r="L62" i="12"/>
  <c r="Q62" i="12"/>
  <c r="M62" i="4"/>
  <c r="L62" i="4"/>
  <c r="C61" i="15" l="1"/>
  <c r="C61" i="17"/>
  <c r="G61" i="15"/>
  <c r="G61" i="17"/>
  <c r="D61" i="15"/>
  <c r="D61" i="17"/>
  <c r="E61" i="15"/>
  <c r="E61" i="17"/>
  <c r="H61" i="15"/>
  <c r="H61" i="17"/>
  <c r="I61" i="15"/>
  <c r="I61" i="17"/>
  <c r="L62" i="17"/>
  <c r="K62" i="17"/>
  <c r="B65" i="17"/>
  <c r="N62" i="15"/>
  <c r="O62" i="15"/>
  <c r="P62" i="15"/>
  <c r="L62" i="15"/>
  <c r="Q62" i="15"/>
  <c r="M62" i="15"/>
  <c r="R62" i="15"/>
  <c r="J61" i="15"/>
  <c r="B66" i="15"/>
  <c r="H65" i="13"/>
  <c r="C65" i="13"/>
  <c r="G65" i="13"/>
  <c r="B66" i="13"/>
  <c r="I65" i="13"/>
  <c r="E65" i="13"/>
  <c r="D65" i="13"/>
  <c r="B64" i="12"/>
  <c r="E63" i="12"/>
  <c r="I63" i="12"/>
  <c r="D63" i="12"/>
  <c r="H63" i="12"/>
  <c r="C63" i="12"/>
  <c r="G63" i="12"/>
  <c r="J62" i="12"/>
  <c r="B63" i="4"/>
  <c r="G62" i="4"/>
  <c r="C62" i="4"/>
  <c r="H62" i="4"/>
  <c r="J62" i="4" s="1"/>
  <c r="D62" i="4"/>
  <c r="I62" i="4"/>
  <c r="E62" i="4"/>
  <c r="R63" i="12"/>
  <c r="P63" i="12"/>
  <c r="N63" i="12"/>
  <c r="L63" i="4"/>
  <c r="O63" i="4"/>
  <c r="M63" i="12"/>
  <c r="N63" i="4"/>
  <c r="R63" i="4"/>
  <c r="P63" i="4"/>
  <c r="L63" i="12"/>
  <c r="O63" i="12"/>
  <c r="Q63" i="12"/>
  <c r="M63" i="4"/>
  <c r="Q63" i="4"/>
  <c r="G62" i="15" l="1"/>
  <c r="G62" i="17"/>
  <c r="E62" i="15"/>
  <c r="E62" i="17"/>
  <c r="I62" i="15"/>
  <c r="I62" i="17"/>
  <c r="D62" i="15"/>
  <c r="D62" i="17"/>
  <c r="H62" i="15"/>
  <c r="H62" i="17"/>
  <c r="C62" i="15"/>
  <c r="C62" i="17"/>
  <c r="L63" i="17"/>
  <c r="K63" i="17"/>
  <c r="B66" i="17"/>
  <c r="Q63" i="15"/>
  <c r="P63" i="15"/>
  <c r="L63" i="15"/>
  <c r="R63" i="15"/>
  <c r="M63" i="15"/>
  <c r="O63" i="15"/>
  <c r="N63" i="15"/>
  <c r="J62" i="15"/>
  <c r="B67" i="15"/>
  <c r="I66" i="13"/>
  <c r="D66" i="13"/>
  <c r="H66" i="13"/>
  <c r="C66" i="13"/>
  <c r="B67" i="13"/>
  <c r="G66" i="13"/>
  <c r="E66" i="13"/>
  <c r="J63" i="12"/>
  <c r="G64" i="12"/>
  <c r="B65" i="12"/>
  <c r="E64" i="12"/>
  <c r="I64" i="12"/>
  <c r="D64" i="12"/>
  <c r="H64" i="12"/>
  <c r="C64" i="12"/>
  <c r="B64" i="4"/>
  <c r="D63" i="4"/>
  <c r="I63" i="4"/>
  <c r="E63" i="4"/>
  <c r="G63" i="4"/>
  <c r="C63" i="4"/>
  <c r="H63" i="4"/>
  <c r="J63" i="4" s="1"/>
  <c r="R64" i="12"/>
  <c r="M64" i="4"/>
  <c r="O64" i="12"/>
  <c r="O64" i="4"/>
  <c r="Q64" i="12"/>
  <c r="L64" i="4"/>
  <c r="L64" i="12"/>
  <c r="Q64" i="4"/>
  <c r="N64" i="4"/>
  <c r="N64" i="12"/>
  <c r="R64" i="4"/>
  <c r="P64" i="12"/>
  <c r="M64" i="12"/>
  <c r="P64" i="4"/>
  <c r="C63" i="15" l="1"/>
  <c r="C63" i="17"/>
  <c r="D63" i="15"/>
  <c r="D63" i="17"/>
  <c r="G63" i="15"/>
  <c r="G63" i="17"/>
  <c r="H63" i="15"/>
  <c r="H63" i="17"/>
  <c r="E63" i="15"/>
  <c r="E63" i="17"/>
  <c r="I63" i="15"/>
  <c r="I63" i="17"/>
  <c r="L64" i="17"/>
  <c r="K64" i="17"/>
  <c r="B67" i="17"/>
  <c r="O64" i="15"/>
  <c r="Q64" i="15"/>
  <c r="P64" i="15"/>
  <c r="R64" i="15"/>
  <c r="M64" i="15"/>
  <c r="L64" i="15"/>
  <c r="N64" i="15"/>
  <c r="J63" i="15"/>
  <c r="B68" i="15"/>
  <c r="B68" i="13"/>
  <c r="E67" i="13"/>
  <c r="I67" i="13"/>
  <c r="D67" i="13"/>
  <c r="C67" i="13"/>
  <c r="H67" i="13"/>
  <c r="G67" i="13"/>
  <c r="J64" i="12"/>
  <c r="H65" i="12"/>
  <c r="C65" i="12"/>
  <c r="G65" i="12"/>
  <c r="B66" i="12"/>
  <c r="E65" i="12"/>
  <c r="I65" i="12"/>
  <c r="D65" i="12"/>
  <c r="B65" i="4"/>
  <c r="G64" i="4"/>
  <c r="C64" i="4"/>
  <c r="H64" i="4"/>
  <c r="J64" i="4" s="1"/>
  <c r="D64" i="4"/>
  <c r="I64" i="4"/>
  <c r="E64" i="4"/>
  <c r="M65" i="4"/>
  <c r="N65" i="12"/>
  <c r="O65" i="4"/>
  <c r="R65" i="12"/>
  <c r="L65" i="4"/>
  <c r="Q65" i="4"/>
  <c r="Q65" i="12"/>
  <c r="L65" i="12"/>
  <c r="R65" i="4"/>
  <c r="P65" i="12"/>
  <c r="O65" i="12"/>
  <c r="N65" i="4"/>
  <c r="P65" i="4"/>
  <c r="M65" i="12"/>
  <c r="G64" i="15" l="1"/>
  <c r="G64" i="17"/>
  <c r="I64" i="15"/>
  <c r="I64" i="17"/>
  <c r="D64" i="15"/>
  <c r="D64" i="17"/>
  <c r="H64" i="15"/>
  <c r="H64" i="17"/>
  <c r="E64" i="15"/>
  <c r="E64" i="17"/>
  <c r="C64" i="15"/>
  <c r="C64" i="17"/>
  <c r="L65" i="17"/>
  <c r="K65" i="17"/>
  <c r="B68" i="17"/>
  <c r="R65" i="15"/>
  <c r="O65" i="15"/>
  <c r="L65" i="15"/>
  <c r="P65" i="15"/>
  <c r="M65" i="15"/>
  <c r="Q65" i="15"/>
  <c r="N65" i="15"/>
  <c r="J64" i="15"/>
  <c r="B69" i="15"/>
  <c r="G68" i="13"/>
  <c r="B69" i="13"/>
  <c r="E68" i="13"/>
  <c r="D68" i="13"/>
  <c r="C68" i="13"/>
  <c r="I68" i="13"/>
  <c r="H68" i="13"/>
  <c r="J65" i="12"/>
  <c r="I66" i="12"/>
  <c r="D66" i="12"/>
  <c r="H66" i="12"/>
  <c r="C66" i="12"/>
  <c r="G66" i="12"/>
  <c r="B67" i="12"/>
  <c r="E66" i="12"/>
  <c r="B66" i="4"/>
  <c r="D65" i="4"/>
  <c r="I65" i="4"/>
  <c r="E65" i="4"/>
  <c r="G65" i="4"/>
  <c r="C65" i="4"/>
  <c r="H65" i="4"/>
  <c r="J65" i="4" s="1"/>
  <c r="O66" i="4"/>
  <c r="L66" i="12"/>
  <c r="M66" i="4"/>
  <c r="Q66" i="4"/>
  <c r="R66" i="12"/>
  <c r="N66" i="4"/>
  <c r="P66" i="12"/>
  <c r="N66" i="12"/>
  <c r="R66" i="4"/>
  <c r="P66" i="4"/>
  <c r="Q66" i="12"/>
  <c r="L66" i="4"/>
  <c r="O66" i="12"/>
  <c r="M66" i="12"/>
  <c r="I65" i="15" l="1"/>
  <c r="I65" i="17"/>
  <c r="C65" i="15"/>
  <c r="C65" i="17"/>
  <c r="D65" i="15"/>
  <c r="D65" i="17"/>
  <c r="G65" i="15"/>
  <c r="G65" i="17"/>
  <c r="E65" i="15"/>
  <c r="E65" i="17"/>
  <c r="H65" i="15"/>
  <c r="H65" i="17"/>
  <c r="L66" i="17"/>
  <c r="K66" i="17"/>
  <c r="B69" i="17"/>
  <c r="O66" i="15"/>
  <c r="L66" i="15"/>
  <c r="P66" i="15"/>
  <c r="M66" i="15"/>
  <c r="Q66" i="15"/>
  <c r="N66" i="15"/>
  <c r="R66" i="15"/>
  <c r="J65" i="15"/>
  <c r="B70" i="15"/>
  <c r="J66" i="4"/>
  <c r="H69" i="13"/>
  <c r="C69" i="13"/>
  <c r="G69" i="13"/>
  <c r="E69" i="13"/>
  <c r="D69" i="13"/>
  <c r="B70" i="13"/>
  <c r="I69" i="13"/>
  <c r="J66" i="12"/>
  <c r="B68" i="12"/>
  <c r="E67" i="12"/>
  <c r="I67" i="12"/>
  <c r="D67" i="12"/>
  <c r="H67" i="12"/>
  <c r="C67" i="12"/>
  <c r="G67" i="12"/>
  <c r="B67" i="4"/>
  <c r="G66" i="4"/>
  <c r="C66" i="4"/>
  <c r="H66" i="4"/>
  <c r="D66" i="4"/>
  <c r="I66" i="4"/>
  <c r="E66" i="4"/>
  <c r="L67" i="12"/>
  <c r="O67" i="12"/>
  <c r="M67" i="12"/>
  <c r="R67" i="4"/>
  <c r="Q67" i="12"/>
  <c r="N67" i="4"/>
  <c r="O67" i="4"/>
  <c r="P67" i="12"/>
  <c r="L67" i="4"/>
  <c r="P67" i="4"/>
  <c r="Q67" i="4"/>
  <c r="R67" i="12"/>
  <c r="N67" i="12"/>
  <c r="M67" i="4"/>
  <c r="I66" i="15" l="1"/>
  <c r="I66" i="17"/>
  <c r="G66" i="15"/>
  <c r="G66" i="17"/>
  <c r="E66" i="15"/>
  <c r="E66" i="17"/>
  <c r="D66" i="15"/>
  <c r="D66" i="17"/>
  <c r="H66" i="15"/>
  <c r="H66" i="17"/>
  <c r="C66" i="15"/>
  <c r="C66" i="17"/>
  <c r="L67" i="17"/>
  <c r="K67" i="17"/>
  <c r="B70" i="17"/>
  <c r="N67" i="15"/>
  <c r="O67" i="15"/>
  <c r="P67" i="15"/>
  <c r="L67" i="15"/>
  <c r="Q67" i="15"/>
  <c r="M67" i="15"/>
  <c r="R67" i="15"/>
  <c r="J66" i="15"/>
  <c r="B71" i="15"/>
  <c r="I70" i="13"/>
  <c r="D70" i="13"/>
  <c r="H70" i="13"/>
  <c r="C70" i="13"/>
  <c r="G70" i="13"/>
  <c r="E70" i="13"/>
  <c r="B71" i="13"/>
  <c r="J67" i="12"/>
  <c r="G68" i="12"/>
  <c r="B69" i="12"/>
  <c r="E68" i="12"/>
  <c r="I68" i="12"/>
  <c r="D68" i="12"/>
  <c r="C68" i="12"/>
  <c r="H68" i="12"/>
  <c r="B68" i="4"/>
  <c r="D67" i="4"/>
  <c r="I67" i="4"/>
  <c r="E67" i="4"/>
  <c r="G67" i="4"/>
  <c r="H67" i="4"/>
  <c r="C67" i="4"/>
  <c r="Q68" i="12"/>
  <c r="L68" i="12"/>
  <c r="P68" i="4"/>
  <c r="L68" i="4"/>
  <c r="O68" i="12"/>
  <c r="Q68" i="4"/>
  <c r="N68" i="12"/>
  <c r="M68" i="4"/>
  <c r="R68" i="12"/>
  <c r="P68" i="12"/>
  <c r="M68" i="12"/>
  <c r="N68" i="4"/>
  <c r="R68" i="4"/>
  <c r="O68" i="4"/>
  <c r="H67" i="15" l="1"/>
  <c r="H67" i="17"/>
  <c r="D67" i="15"/>
  <c r="D67" i="17"/>
  <c r="G67" i="15"/>
  <c r="G67" i="17"/>
  <c r="C67" i="15"/>
  <c r="C67" i="17"/>
  <c r="J67" i="4"/>
  <c r="J67" i="15" s="1"/>
  <c r="E67" i="15"/>
  <c r="E67" i="17"/>
  <c r="I67" i="15"/>
  <c r="I67" i="17"/>
  <c r="L68" i="17"/>
  <c r="K68" i="17"/>
  <c r="B71" i="17"/>
  <c r="M68" i="15"/>
  <c r="O68" i="15"/>
  <c r="Q68" i="15"/>
  <c r="L68" i="15"/>
  <c r="R68" i="15"/>
  <c r="P68" i="15"/>
  <c r="N68" i="15"/>
  <c r="B72" i="15"/>
  <c r="B72" i="13"/>
  <c r="E71" i="13"/>
  <c r="I71" i="13"/>
  <c r="D71" i="13"/>
  <c r="H71" i="13"/>
  <c r="G71" i="13"/>
  <c r="C71" i="13"/>
  <c r="J68" i="12"/>
  <c r="H69" i="12"/>
  <c r="C69" i="12"/>
  <c r="G69" i="12"/>
  <c r="B70" i="12"/>
  <c r="E69" i="12"/>
  <c r="D69" i="12"/>
  <c r="I69" i="12"/>
  <c r="B69" i="4"/>
  <c r="G68" i="4"/>
  <c r="C68" i="4"/>
  <c r="D68" i="4"/>
  <c r="E68" i="4"/>
  <c r="H68" i="4"/>
  <c r="J68" i="4" s="1"/>
  <c r="I68" i="4"/>
  <c r="L69" i="12"/>
  <c r="M69" i="12"/>
  <c r="P69" i="12"/>
  <c r="R69" i="12"/>
  <c r="M69" i="4"/>
  <c r="L69" i="4"/>
  <c r="N69" i="12"/>
  <c r="Q69" i="12"/>
  <c r="P69" i="4"/>
  <c r="Q69" i="4"/>
  <c r="N69" i="4"/>
  <c r="O69" i="4"/>
  <c r="O69" i="12"/>
  <c r="R69" i="4"/>
  <c r="G68" i="15" l="1"/>
  <c r="G68" i="17"/>
  <c r="E68" i="15"/>
  <c r="E68" i="17"/>
  <c r="D68" i="15"/>
  <c r="D68" i="17"/>
  <c r="I68" i="15"/>
  <c r="I68" i="17"/>
  <c r="C68" i="15"/>
  <c r="C68" i="17"/>
  <c r="H68" i="15"/>
  <c r="H68" i="17"/>
  <c r="L69" i="17"/>
  <c r="K69" i="17"/>
  <c r="B72" i="17"/>
  <c r="P69" i="15"/>
  <c r="M69" i="15"/>
  <c r="Q69" i="15"/>
  <c r="O69" i="15"/>
  <c r="L69" i="15"/>
  <c r="N69" i="15"/>
  <c r="R69" i="15"/>
  <c r="J68" i="15"/>
  <c r="B73" i="15"/>
  <c r="G72" i="13"/>
  <c r="B73" i="13"/>
  <c r="E72" i="13"/>
  <c r="I72" i="13"/>
  <c r="H72" i="13"/>
  <c r="D72" i="13"/>
  <c r="C72" i="13"/>
  <c r="J69" i="12"/>
  <c r="I70" i="12"/>
  <c r="D70" i="12"/>
  <c r="H70" i="12"/>
  <c r="C70" i="12"/>
  <c r="G70" i="12"/>
  <c r="E70" i="12"/>
  <c r="B71" i="12"/>
  <c r="B70" i="4"/>
  <c r="C69" i="4"/>
  <c r="H69" i="4"/>
  <c r="J69" i="4" s="1"/>
  <c r="D69" i="4"/>
  <c r="I69" i="4"/>
  <c r="G69" i="4"/>
  <c r="E69" i="4"/>
  <c r="L70" i="12"/>
  <c r="N70" i="4"/>
  <c r="O70" i="4"/>
  <c r="L70" i="4"/>
  <c r="M70" i="12"/>
  <c r="N70" i="12"/>
  <c r="P70" i="12"/>
  <c r="R70" i="4"/>
  <c r="P70" i="4"/>
  <c r="O70" i="12"/>
  <c r="R70" i="12"/>
  <c r="Q70" i="12"/>
  <c r="M70" i="4"/>
  <c r="Q70" i="4"/>
  <c r="G69" i="15" l="1"/>
  <c r="G69" i="17"/>
  <c r="C69" i="15"/>
  <c r="C69" i="17"/>
  <c r="I69" i="15"/>
  <c r="I69" i="17"/>
  <c r="E69" i="15"/>
  <c r="E69" i="17"/>
  <c r="D69" i="15"/>
  <c r="D69" i="17"/>
  <c r="H69" i="15"/>
  <c r="H69" i="17"/>
  <c r="L70" i="17"/>
  <c r="K70" i="17"/>
  <c r="B73" i="17"/>
  <c r="N70" i="15"/>
  <c r="O70" i="15"/>
  <c r="L70" i="15"/>
  <c r="Q70" i="15"/>
  <c r="P70" i="15"/>
  <c r="M70" i="15"/>
  <c r="R70" i="15"/>
  <c r="J69" i="15"/>
  <c r="B74" i="15"/>
  <c r="J70" i="4"/>
  <c r="H73" i="13"/>
  <c r="C73" i="13"/>
  <c r="G73" i="13"/>
  <c r="B74" i="13"/>
  <c r="I73" i="13"/>
  <c r="E73" i="13"/>
  <c r="D73" i="13"/>
  <c r="B72" i="12"/>
  <c r="E71" i="12"/>
  <c r="I71" i="12"/>
  <c r="D71" i="12"/>
  <c r="H71" i="12"/>
  <c r="C71" i="12"/>
  <c r="G71" i="12"/>
  <c r="J70" i="12"/>
  <c r="B71" i="4"/>
  <c r="E70" i="4"/>
  <c r="G70" i="4"/>
  <c r="I70" i="4"/>
  <c r="C70" i="4"/>
  <c r="H70" i="4"/>
  <c r="D70" i="4"/>
  <c r="N71" i="12"/>
  <c r="P71" i="12"/>
  <c r="Q71" i="4"/>
  <c r="O71" i="12"/>
  <c r="M71" i="4"/>
  <c r="N71" i="4"/>
  <c r="M71" i="12"/>
  <c r="L71" i="4"/>
  <c r="O71" i="4"/>
  <c r="Q71" i="12"/>
  <c r="L71" i="12"/>
  <c r="P71" i="4"/>
  <c r="R71" i="12"/>
  <c r="R71" i="4"/>
  <c r="D70" i="15" l="1"/>
  <c r="D70" i="17"/>
  <c r="H70" i="15"/>
  <c r="H70" i="17"/>
  <c r="E70" i="15"/>
  <c r="E70" i="17"/>
  <c r="C70" i="15"/>
  <c r="C70" i="17"/>
  <c r="I70" i="15"/>
  <c r="I70" i="17"/>
  <c r="G70" i="15"/>
  <c r="G70" i="17"/>
  <c r="L71" i="17"/>
  <c r="K71" i="17"/>
  <c r="B74" i="17"/>
  <c r="L71" i="15"/>
  <c r="Q71" i="15"/>
  <c r="P71" i="15"/>
  <c r="R71" i="15"/>
  <c r="M71" i="15"/>
  <c r="O71" i="15"/>
  <c r="N71" i="15"/>
  <c r="J70" i="15"/>
  <c r="B75" i="15"/>
  <c r="I74" i="13"/>
  <c r="D74" i="13"/>
  <c r="H74" i="13"/>
  <c r="C74" i="13"/>
  <c r="B75" i="13"/>
  <c r="G74" i="13"/>
  <c r="E74" i="13"/>
  <c r="J71" i="12"/>
  <c r="G72" i="12"/>
  <c r="B73" i="12"/>
  <c r="E72" i="12"/>
  <c r="I72" i="12"/>
  <c r="D72" i="12"/>
  <c r="H72" i="12"/>
  <c r="C72" i="12"/>
  <c r="B72" i="4"/>
  <c r="C71" i="4"/>
  <c r="H71" i="4"/>
  <c r="G71" i="4"/>
  <c r="D71" i="4"/>
  <c r="I71" i="4"/>
  <c r="E71" i="4"/>
  <c r="L72" i="4"/>
  <c r="P72" i="4"/>
  <c r="L72" i="12"/>
  <c r="O72" i="4"/>
  <c r="O72" i="12"/>
  <c r="N72" i="4"/>
  <c r="N72" i="12"/>
  <c r="R72" i="4"/>
  <c r="M72" i="4"/>
  <c r="Q72" i="4"/>
  <c r="P72" i="12"/>
  <c r="Q72" i="12"/>
  <c r="R72" i="12"/>
  <c r="M72" i="12"/>
  <c r="H71" i="15" l="1"/>
  <c r="H71" i="17"/>
  <c r="I71" i="15"/>
  <c r="I71" i="17"/>
  <c r="C71" i="15"/>
  <c r="C71" i="17"/>
  <c r="D71" i="15"/>
  <c r="D71" i="17"/>
  <c r="J71" i="4"/>
  <c r="J71" i="15" s="1"/>
  <c r="G71" i="15"/>
  <c r="G71" i="17"/>
  <c r="E71" i="15"/>
  <c r="E71" i="17"/>
  <c r="L72" i="17"/>
  <c r="K72" i="17"/>
  <c r="B75" i="17"/>
  <c r="P72" i="15"/>
  <c r="R72" i="15"/>
  <c r="M72" i="15"/>
  <c r="L72" i="15"/>
  <c r="Q72" i="15"/>
  <c r="O72" i="15"/>
  <c r="N72" i="15"/>
  <c r="B76" i="15"/>
  <c r="B76" i="13"/>
  <c r="E75" i="13"/>
  <c r="I75" i="13"/>
  <c r="D75" i="13"/>
  <c r="C75" i="13"/>
  <c r="H75" i="13"/>
  <c r="G75" i="13"/>
  <c r="J72" i="12"/>
  <c r="H73" i="12"/>
  <c r="C73" i="12"/>
  <c r="G73" i="12"/>
  <c r="B74" i="12"/>
  <c r="E73" i="12"/>
  <c r="I73" i="12"/>
  <c r="D73" i="12"/>
  <c r="B73" i="4"/>
  <c r="E72" i="4"/>
  <c r="G72" i="4"/>
  <c r="D72" i="4"/>
  <c r="C72" i="4"/>
  <c r="H72" i="4"/>
  <c r="J72" i="4" s="1"/>
  <c r="I72" i="4"/>
  <c r="N73" i="12"/>
  <c r="P73" i="4"/>
  <c r="N73" i="4"/>
  <c r="L73" i="4"/>
  <c r="M73" i="4"/>
  <c r="Q73" i="12"/>
  <c r="O73" i="12"/>
  <c r="R73" i="12"/>
  <c r="Q73" i="4"/>
  <c r="M73" i="12"/>
  <c r="O73" i="4"/>
  <c r="R73" i="4"/>
  <c r="L73" i="12"/>
  <c r="P73" i="12"/>
  <c r="E72" i="15" l="1"/>
  <c r="E72" i="17"/>
  <c r="C72" i="15"/>
  <c r="C72" i="17"/>
  <c r="D72" i="15"/>
  <c r="D72" i="17"/>
  <c r="I72" i="15"/>
  <c r="I72" i="17"/>
  <c r="G72" i="15"/>
  <c r="G72" i="17"/>
  <c r="H72" i="15"/>
  <c r="H72" i="17"/>
  <c r="L73" i="17"/>
  <c r="K73" i="17"/>
  <c r="B76" i="17"/>
  <c r="O73" i="15"/>
  <c r="L73" i="15"/>
  <c r="P73" i="15"/>
  <c r="R73" i="15"/>
  <c r="N73" i="15"/>
  <c r="M73" i="15"/>
  <c r="Q73" i="15"/>
  <c r="J72" i="15"/>
  <c r="B77" i="15"/>
  <c r="G76" i="13"/>
  <c r="B77" i="13"/>
  <c r="E76" i="13"/>
  <c r="D76" i="13"/>
  <c r="C76" i="13"/>
  <c r="I76" i="13"/>
  <c r="H76" i="13"/>
  <c r="J73" i="12"/>
  <c r="I74" i="12"/>
  <c r="D74" i="12"/>
  <c r="H74" i="12"/>
  <c r="C74" i="12"/>
  <c r="G74" i="12"/>
  <c r="E74" i="12"/>
  <c r="B75" i="12"/>
  <c r="B74" i="4"/>
  <c r="C73" i="4"/>
  <c r="H73" i="4"/>
  <c r="J73" i="4" s="1"/>
  <c r="G73" i="4"/>
  <c r="D73" i="4"/>
  <c r="I73" i="4"/>
  <c r="E73" i="4"/>
  <c r="Q74" i="4"/>
  <c r="M74" i="12"/>
  <c r="R74" i="4"/>
  <c r="L74" i="4"/>
  <c r="Q74" i="12"/>
  <c r="P74" i="4"/>
  <c r="O74" i="4"/>
  <c r="L74" i="12"/>
  <c r="M74" i="4"/>
  <c r="P74" i="12"/>
  <c r="N74" i="12"/>
  <c r="R74" i="12"/>
  <c r="O74" i="12"/>
  <c r="N74" i="4"/>
  <c r="E73" i="15" l="1"/>
  <c r="E73" i="17"/>
  <c r="I73" i="15"/>
  <c r="I73" i="17"/>
  <c r="C73" i="15"/>
  <c r="C73" i="17"/>
  <c r="D73" i="15"/>
  <c r="D73" i="17"/>
  <c r="G73" i="15"/>
  <c r="G73" i="17"/>
  <c r="H73" i="15"/>
  <c r="H73" i="17"/>
  <c r="L74" i="17"/>
  <c r="K74" i="17"/>
  <c r="B77" i="17"/>
  <c r="N74" i="15"/>
  <c r="O74" i="15"/>
  <c r="P74" i="15"/>
  <c r="L74" i="15"/>
  <c r="Q74" i="15"/>
  <c r="M74" i="15"/>
  <c r="R74" i="15"/>
  <c r="J73" i="15"/>
  <c r="B78" i="15"/>
  <c r="H77" i="13"/>
  <c r="C77" i="13"/>
  <c r="G77" i="13"/>
  <c r="E77" i="13"/>
  <c r="D77" i="13"/>
  <c r="I77" i="13"/>
  <c r="B78" i="13"/>
  <c r="J74" i="12"/>
  <c r="B76" i="12"/>
  <c r="E75" i="12"/>
  <c r="I75" i="12"/>
  <c r="D75" i="12"/>
  <c r="H75" i="12"/>
  <c r="C75" i="12"/>
  <c r="G75" i="12"/>
  <c r="B75" i="4"/>
  <c r="E74" i="4"/>
  <c r="G74" i="4"/>
  <c r="I74" i="4"/>
  <c r="C74" i="4"/>
  <c r="H74" i="4"/>
  <c r="D74" i="4"/>
  <c r="O75" i="12"/>
  <c r="N75" i="12"/>
  <c r="Q75" i="12"/>
  <c r="O75" i="4"/>
  <c r="P75" i="12"/>
  <c r="N75" i="4"/>
  <c r="Q75" i="4"/>
  <c r="L75" i="4"/>
  <c r="P75" i="4"/>
  <c r="M75" i="4"/>
  <c r="R75" i="12"/>
  <c r="R75" i="4"/>
  <c r="L75" i="12"/>
  <c r="M75" i="12"/>
  <c r="G74" i="15" l="1"/>
  <c r="G74" i="17"/>
  <c r="H74" i="15"/>
  <c r="H74" i="17"/>
  <c r="E74" i="15"/>
  <c r="E74" i="17"/>
  <c r="C74" i="15"/>
  <c r="C74" i="17"/>
  <c r="J74" i="4"/>
  <c r="J74" i="15" s="1"/>
  <c r="I74" i="15"/>
  <c r="I74" i="17"/>
  <c r="D74" i="15"/>
  <c r="D74" i="17"/>
  <c r="L75" i="17"/>
  <c r="K75" i="17"/>
  <c r="B78" i="17"/>
  <c r="M75" i="15"/>
  <c r="L75" i="15"/>
  <c r="N75" i="15"/>
  <c r="Q75" i="15"/>
  <c r="P75" i="15"/>
  <c r="O75" i="15"/>
  <c r="R75" i="15"/>
  <c r="I78" i="13"/>
  <c r="D78" i="13"/>
  <c r="H78" i="13"/>
  <c r="C78" i="13"/>
  <c r="G78" i="13"/>
  <c r="E78" i="13"/>
  <c r="G76" i="12"/>
  <c r="B77" i="12"/>
  <c r="E76" i="12"/>
  <c r="I76" i="12"/>
  <c r="D76" i="12"/>
  <c r="H76" i="12"/>
  <c r="C76" i="12"/>
  <c r="J75" i="12"/>
  <c r="B76" i="4"/>
  <c r="C75" i="4"/>
  <c r="H75" i="4"/>
  <c r="G75" i="4"/>
  <c r="D75" i="4"/>
  <c r="I75" i="4"/>
  <c r="E75" i="4"/>
  <c r="L76" i="12"/>
  <c r="M76" i="4"/>
  <c r="R76" i="12"/>
  <c r="P76" i="4"/>
  <c r="R76" i="4"/>
  <c r="N76" i="12"/>
  <c r="O76" i="12"/>
  <c r="O76" i="4"/>
  <c r="L76" i="4"/>
  <c r="Q76" i="12"/>
  <c r="M76" i="12"/>
  <c r="Q76" i="4"/>
  <c r="P76" i="12"/>
  <c r="N76" i="4"/>
  <c r="E75" i="15" l="1"/>
  <c r="E75" i="17"/>
  <c r="H75" i="15"/>
  <c r="H75" i="17"/>
  <c r="I75" i="15"/>
  <c r="I75" i="17"/>
  <c r="G75" i="15"/>
  <c r="G75" i="17"/>
  <c r="C75" i="15"/>
  <c r="C75" i="17"/>
  <c r="J75" i="4"/>
  <c r="J75" i="15" s="1"/>
  <c r="D75" i="15"/>
  <c r="D75" i="17"/>
  <c r="L76" i="17"/>
  <c r="K76" i="17"/>
  <c r="M76" i="15"/>
  <c r="Q76" i="15"/>
  <c r="L76" i="15"/>
  <c r="O76" i="15"/>
  <c r="R76" i="15"/>
  <c r="N76" i="15"/>
  <c r="P76" i="15"/>
  <c r="H77" i="12"/>
  <c r="C77" i="12"/>
  <c r="G77" i="12"/>
  <c r="B78" i="12"/>
  <c r="E77" i="12"/>
  <c r="I77" i="12"/>
  <c r="D77" i="12"/>
  <c r="J76" i="12"/>
  <c r="B77" i="4"/>
  <c r="E76" i="4"/>
  <c r="G76" i="4"/>
  <c r="I76" i="4"/>
  <c r="C76" i="4"/>
  <c r="H76" i="4"/>
  <c r="D76" i="4"/>
  <c r="M77" i="4"/>
  <c r="R77" i="12"/>
  <c r="R77" i="4"/>
  <c r="P77" i="4"/>
  <c r="Q77" i="12"/>
  <c r="N77" i="12"/>
  <c r="O77" i="4"/>
  <c r="M77" i="12"/>
  <c r="L77" i="4"/>
  <c r="L77" i="12"/>
  <c r="Q77" i="4"/>
  <c r="P77" i="12"/>
  <c r="O77" i="12"/>
  <c r="N77" i="4"/>
  <c r="H76" i="15" l="1"/>
  <c r="H76" i="17"/>
  <c r="E76" i="15"/>
  <c r="E76" i="17"/>
  <c r="D76" i="15"/>
  <c r="D76" i="17"/>
  <c r="C76" i="15"/>
  <c r="C76" i="17"/>
  <c r="I76" i="15"/>
  <c r="I76" i="17"/>
  <c r="J76" i="4"/>
  <c r="J76" i="15" s="1"/>
  <c r="G76" i="15"/>
  <c r="G76" i="17"/>
  <c r="L77" i="17"/>
  <c r="K77" i="17"/>
  <c r="N77" i="15"/>
  <c r="R77" i="15"/>
  <c r="O77" i="15"/>
  <c r="L77" i="15"/>
  <c r="P77" i="15"/>
  <c r="M77" i="15"/>
  <c r="Q77" i="15"/>
  <c r="J77" i="12"/>
  <c r="I78" i="12"/>
  <c r="D78" i="12"/>
  <c r="H78" i="12"/>
  <c r="C78" i="12"/>
  <c r="G78" i="12"/>
  <c r="E78" i="12"/>
  <c r="B78" i="4"/>
  <c r="C77" i="4"/>
  <c r="D77" i="4"/>
  <c r="E77" i="4"/>
  <c r="H77" i="4"/>
  <c r="G77" i="4"/>
  <c r="I77" i="4"/>
  <c r="P78" i="4"/>
  <c r="Q78" i="4"/>
  <c r="O78" i="12"/>
  <c r="Q78" i="12"/>
  <c r="O78" i="4"/>
  <c r="L78" i="12"/>
  <c r="L78" i="4"/>
  <c r="N78" i="12"/>
  <c r="P78" i="12"/>
  <c r="M78" i="12"/>
  <c r="N78" i="4"/>
  <c r="R78" i="4"/>
  <c r="R78" i="12"/>
  <c r="M78" i="4"/>
  <c r="G77" i="15" l="1"/>
  <c r="G77" i="17"/>
  <c r="H77" i="15"/>
  <c r="H77" i="17"/>
  <c r="J77" i="4"/>
  <c r="J77" i="15" s="1"/>
  <c r="E77" i="15"/>
  <c r="E77" i="17"/>
  <c r="I77" i="15"/>
  <c r="I77" i="17"/>
  <c r="D77" i="15"/>
  <c r="D77" i="17"/>
  <c r="C77" i="15"/>
  <c r="C77" i="17"/>
  <c r="L78" i="17"/>
  <c r="K78" i="17"/>
  <c r="O78" i="15"/>
  <c r="P78" i="15"/>
  <c r="L78" i="15"/>
  <c r="Q78" i="15"/>
  <c r="N78" i="15"/>
  <c r="M78" i="15"/>
  <c r="R78" i="15"/>
  <c r="J78" i="12"/>
  <c r="G78" i="4"/>
  <c r="H78" i="4"/>
  <c r="J78" i="4" s="1"/>
  <c r="E78" i="4"/>
  <c r="D78" i="4"/>
  <c r="I78" i="4"/>
  <c r="C78" i="4"/>
  <c r="C78" i="15" l="1"/>
  <c r="C78" i="17"/>
  <c r="D78" i="15"/>
  <c r="D78" i="17"/>
  <c r="E78" i="15"/>
  <c r="E78" i="17"/>
  <c r="H78" i="15"/>
  <c r="H78" i="17"/>
  <c r="I78" i="15"/>
  <c r="I78" i="17"/>
  <c r="G78" i="15"/>
  <c r="G78" i="17"/>
  <c r="J78" i="15"/>
</calcChain>
</file>

<file path=xl/sharedStrings.xml><?xml version="1.0" encoding="utf-8"?>
<sst xmlns="http://schemas.openxmlformats.org/spreadsheetml/2006/main" count="878" uniqueCount="505">
  <si>
    <t xml:space="preserve">Table 6.1. Current-Cost Net Stock of Private Fixed Assets by Industry Group and Legal Form of Organization                                                                                                                                                </t>
  </si>
  <si>
    <t xml:space="preserve">[Billions of dollars; yearend estimates]                                                                                                                                                                                                                  </t>
  </si>
  <si>
    <t>Annual data from 1925 To 2014</t>
  </si>
  <si>
    <t>Bureau of Economic Analysis</t>
  </si>
  <si>
    <t xml:space="preserve">Data published August 31, 2015   </t>
  </si>
  <si>
    <t>File created 8/25/2015 2:52:58 PM</t>
  </si>
  <si>
    <t>Line</t>
  </si>
  <si>
    <t xml:space="preserve"> </t>
  </si>
  <si>
    <t xml:space="preserve">      Private fixed assets</t>
  </si>
  <si>
    <t>k1ptotl1es000</t>
  </si>
  <si>
    <t>By legal form of organization:</t>
  </si>
  <si>
    <t xml:space="preserve">  Corporate</t>
  </si>
  <si>
    <t>k1ptotl2es000</t>
  </si>
  <si>
    <t xml:space="preserve">    Financial</t>
  </si>
  <si>
    <t>k1nfito2es000</t>
  </si>
  <si>
    <t xml:space="preserve">    Nonfinancial</t>
  </si>
  <si>
    <t>k1pnofi2es000</t>
  </si>
  <si>
    <t xml:space="preserve">  Noncorporate</t>
  </si>
  <si>
    <t>k1ptotl3es000</t>
  </si>
  <si>
    <t xml:space="preserve">    Sole proprietorships</t>
  </si>
  <si>
    <t>k1ptotl4es000</t>
  </si>
  <si>
    <t xml:space="preserve">    Partnerships</t>
  </si>
  <si>
    <t>k1ptotl7es000</t>
  </si>
  <si>
    <t xml:space="preserve">    Nonprofit institutions</t>
  </si>
  <si>
    <t>k1ptotl8es000</t>
  </si>
  <si>
    <t xml:space="preserve">    Households</t>
  </si>
  <si>
    <t>k1ptotl5es000</t>
  </si>
  <si>
    <t xml:space="preserve">    Tax-exempt cooperatives</t>
  </si>
  <si>
    <t>k1ptotl6es000</t>
  </si>
  <si>
    <t>For selected industry groups:</t>
  </si>
  <si>
    <t xml:space="preserve">  Farms</t>
  </si>
  <si>
    <t>k1n110c1es000</t>
  </si>
  <si>
    <t xml:space="preserve">  Manufacturing</t>
  </si>
  <si>
    <t>k1n31gd1es000</t>
  </si>
  <si>
    <t xml:space="preserve">  Nonfarm nonmanufacturing (nonresidential fixed assets only)</t>
  </si>
  <si>
    <t>k1nnoma1es000</t>
  </si>
  <si>
    <t xml:space="preserve">Table 6.4. Current-Cost Depreciation of Private Fixed Assets by Industry Group and Legal Form of Organization                                                                                                                                             </t>
  </si>
  <si>
    <t xml:space="preserve">[Billions of dollars]                                                                                                                                                                                                                                     </t>
  </si>
  <si>
    <t>File created 8/25/2015 2:53:12 PM</t>
  </si>
  <si>
    <t>m1ptotl1es000</t>
  </si>
  <si>
    <t>m1ptotl2es000</t>
  </si>
  <si>
    <t>m1nfito2es000</t>
  </si>
  <si>
    <t>m1pnofi2es000</t>
  </si>
  <si>
    <t>m1ptotl3es000</t>
  </si>
  <si>
    <t>m1ptotl4es000</t>
  </si>
  <si>
    <t>m1ptotl7es000</t>
  </si>
  <si>
    <t>m1ptotl8es000</t>
  </si>
  <si>
    <t>m1ptotl5es000</t>
  </si>
  <si>
    <t>m1ptotl6es000</t>
  </si>
  <si>
    <t>m1n110c1es000</t>
  </si>
  <si>
    <t>m1n31gd1es000</t>
  </si>
  <si>
    <t>m1nnoma1es000</t>
  </si>
  <si>
    <t>year</t>
  </si>
  <si>
    <t>krc_all</t>
  </si>
  <si>
    <t>krc_nfcb</t>
  </si>
  <si>
    <t>krc_nfncb</t>
  </si>
  <si>
    <t>wn_nfncb</t>
  </si>
  <si>
    <t>dep_nfncb</t>
  </si>
  <si>
    <t>y_nfncb</t>
  </si>
  <si>
    <t>krc_nonres_nfncb</t>
  </si>
  <si>
    <t>krc_res_nfncb</t>
  </si>
  <si>
    <t>l_loans_nfncb</t>
  </si>
  <si>
    <t>l_tot_nfncb</t>
  </si>
  <si>
    <t>l_misc_nfncb</t>
  </si>
  <si>
    <t>a_misc_nfncb</t>
  </si>
  <si>
    <t>a_fin_nfncb</t>
  </si>
  <si>
    <t>a_inventories_nfncb</t>
  </si>
  <si>
    <t>a_intell_nfncb</t>
  </si>
  <si>
    <t>a_equip_nfncb</t>
  </si>
  <si>
    <t>a_realestate_mv_nfncb</t>
  </si>
  <si>
    <t>a_nonfin_nfncb</t>
  </si>
  <si>
    <t>a_tot_nfncb</t>
  </si>
  <si>
    <t>qtr</t>
  </si>
  <si>
    <t>ni_nfcb</t>
  </si>
  <si>
    <t>i_nfcb</t>
  </si>
  <si>
    <t>taxtrans_nfcb</t>
  </si>
  <si>
    <t>taxinc_nfcb</t>
  </si>
  <si>
    <t>NCBOSNQ027S</t>
  </si>
  <si>
    <t>taxprod_nfcb</t>
  </si>
  <si>
    <t>taxsocial_nfcb</t>
  </si>
  <si>
    <t>wn_nfcb</t>
  </si>
  <si>
    <t>dep_nfcb</t>
  </si>
  <si>
    <t>y_nfcb</t>
  </si>
  <si>
    <t>depc09_nfcb</t>
  </si>
  <si>
    <t>yc09_nfcb</t>
  </si>
  <si>
    <t>krc_nonres_nfcb</t>
  </si>
  <si>
    <t>krc_res_nfcb</t>
  </si>
  <si>
    <t>nw_nfcb</t>
  </si>
  <si>
    <t>mve_nfcb</t>
  </si>
  <si>
    <t>l_loans_nfcb</t>
  </si>
  <si>
    <t>l_debt_nfcb</t>
  </si>
  <si>
    <t>l_tot_nfcb</t>
  </si>
  <si>
    <t>l_misc_nfcb</t>
  </si>
  <si>
    <t>a_misc_nfcb</t>
  </si>
  <si>
    <t>a_fin_nfcb</t>
  </si>
  <si>
    <t>a_inventories_nfcb</t>
  </si>
  <si>
    <t>a_intell_nfcb</t>
  </si>
  <si>
    <t>a_equip_nfcb</t>
  </si>
  <si>
    <t>a_realestate_mv_nfcb</t>
  </si>
  <si>
    <t>a_nonfin_nfcb</t>
  </si>
  <si>
    <t>a_tot_nfcb</t>
  </si>
  <si>
    <t>emprate1564</t>
  </si>
  <si>
    <t>emprate2554</t>
  </si>
  <si>
    <t>pop1564</t>
  </si>
  <si>
    <t>iq_intell</t>
  </si>
  <si>
    <t>iq_equisoft</t>
  </si>
  <si>
    <t>iq_struct</t>
  </si>
  <si>
    <t>iq_nonres</t>
  </si>
  <si>
    <t>iq_tot</t>
  </si>
  <si>
    <t>cndq</t>
  </si>
  <si>
    <t>cq</t>
  </si>
  <si>
    <t>yq</t>
  </si>
  <si>
    <t>ic09_tot</t>
  </si>
  <si>
    <t>yc09</t>
  </si>
  <si>
    <t>p_i_intell</t>
  </si>
  <si>
    <t>p_i_equisoft</t>
  </si>
  <si>
    <t>p_i_struct</t>
  </si>
  <si>
    <t>p_i_nonres</t>
  </si>
  <si>
    <t>p_nonfarmbus</t>
  </si>
  <si>
    <t>p_gdp</t>
  </si>
  <si>
    <t>cs</t>
  </si>
  <si>
    <t>cd</t>
  </si>
  <si>
    <t>cnd</t>
  </si>
  <si>
    <t>c</t>
  </si>
  <si>
    <t>y</t>
  </si>
  <si>
    <t>i_nonres</t>
  </si>
  <si>
    <t>i_equisoft</t>
  </si>
  <si>
    <t>infl_mich</t>
  </si>
  <si>
    <t>htot_prod</t>
  </si>
  <si>
    <t>hw_prod</t>
  </si>
  <si>
    <t>pop</t>
  </si>
  <si>
    <t>emprate_civil</t>
  </si>
  <si>
    <t>unr</t>
  </si>
  <si>
    <t>r_gs10</t>
  </si>
  <si>
    <t>r_gs1</t>
  </si>
  <si>
    <t>r_tb3m</t>
  </si>
  <si>
    <t>r_baa</t>
  </si>
  <si>
    <t>r_aaa</t>
  </si>
  <si>
    <t>p_cpi</t>
  </si>
  <si>
    <t>sig</t>
  </si>
  <si>
    <t>sig_gbar5</t>
  </si>
  <si>
    <t>sig_gmed5</t>
  </si>
  <si>
    <t>sig_gbar10</t>
  </si>
  <si>
    <t>sig_gmed10</t>
  </si>
  <si>
    <t>cpi_for0</t>
  </si>
  <si>
    <t>cpi_for6m</t>
  </si>
  <si>
    <t>cpi_for12m</t>
  </si>
  <si>
    <t>madcf</t>
  </si>
  <si>
    <t>madsales</t>
  </si>
  <si>
    <t>madmv</t>
  </si>
  <si>
    <t>madmv_baa</t>
  </si>
  <si>
    <t>mblev</t>
  </si>
  <si>
    <t>mblev_baa</t>
  </si>
  <si>
    <t>volmed</t>
  </si>
  <si>
    <t>volmad</t>
  </si>
  <si>
    <t>volmad_year</t>
  </si>
  <si>
    <t>rel_old</t>
  </si>
  <si>
    <t>qb_old</t>
  </si>
  <si>
    <t>a_kp_all</t>
  </si>
  <si>
    <t>a_ip_all</t>
  </si>
  <si>
    <t>a_depp_all</t>
  </si>
  <si>
    <t>a_gos</t>
  </si>
  <si>
    <t>a_os</t>
  </si>
  <si>
    <t>a_nip_all</t>
  </si>
  <si>
    <t>a_ik_all</t>
  </si>
  <si>
    <t>a_depk_all</t>
  </si>
  <si>
    <t>a_nik_all</t>
  </si>
  <si>
    <t>a_osk</t>
  </si>
  <si>
    <t>a_iy</t>
  </si>
  <si>
    <t>a_niy</t>
  </si>
  <si>
    <t>a_nigy</t>
  </si>
  <si>
    <t>a_kp_all_exRE</t>
  </si>
  <si>
    <t>a_kp_all_exFIN</t>
  </si>
  <si>
    <t>a_depp_all_exRE</t>
  </si>
  <si>
    <t>a_depp_all_exFIN</t>
  </si>
  <si>
    <t>a_os_exRE</t>
  </si>
  <si>
    <t>a_os_exFIN</t>
  </si>
  <si>
    <t>a_gos_exRE</t>
  </si>
  <si>
    <t>a_gos_exFIN</t>
  </si>
  <si>
    <t>a_dpk_exRE</t>
  </si>
  <si>
    <t>a_dpk_exFIN</t>
  </si>
  <si>
    <t>a_osk_exRE</t>
  </si>
  <si>
    <t>a_osk_exFIN</t>
  </si>
  <si>
    <t>p_i_equip</t>
  </si>
  <si>
    <t>p_pce</t>
  </si>
  <si>
    <t>htot</t>
  </si>
  <si>
    <t>nic09_struct</t>
  </si>
  <si>
    <t>nic09_nonres</t>
  </si>
  <si>
    <t>cc09</t>
  </si>
  <si>
    <t>niq_res</t>
  </si>
  <si>
    <t>niq_struct</t>
  </si>
  <si>
    <t>niq_nonres</t>
  </si>
  <si>
    <t>nos_nfncb</t>
  </si>
  <si>
    <t>nos_nfcb</t>
  </si>
  <si>
    <t>dep_res_tot</t>
  </si>
  <si>
    <t>krc_res_tot</t>
  </si>
  <si>
    <t>dep_nonres_priv</t>
  </si>
  <si>
    <t>krc_nonres_priv</t>
  </si>
  <si>
    <t>i_res</t>
  </si>
  <si>
    <t>nos_all</t>
  </si>
  <si>
    <t>dep_all</t>
  </si>
  <si>
    <t>osk_nfcb</t>
  </si>
  <si>
    <t>osk_nfncb</t>
  </si>
  <si>
    <t>osk_frb</t>
  </si>
  <si>
    <t>gos_frb</t>
  </si>
  <si>
    <t>depk_frb</t>
  </si>
  <si>
    <t>gosk_frb</t>
  </si>
  <si>
    <t>Table 1.14. Gross Value Added of Domestic Corporate Business in Current Dollars and Gross Value Added of Nonfinancial Domestic Corporate Business in Current and Chained Dollars</t>
  </si>
  <si>
    <t>[Billions of dollars]</t>
  </si>
  <si>
    <t>Annual data from 1969 To 2015</t>
  </si>
  <si>
    <t xml:space="preserve">Data published June 28, 2016     </t>
  </si>
  <si>
    <t>File created 6/27/2016 2:35:29 PM</t>
  </si>
  <si>
    <t xml:space="preserve">    Gross value added of corporate business \1\</t>
  </si>
  <si>
    <t>A451RC1</t>
  </si>
  <si>
    <t>Consumption of fixed capital</t>
  </si>
  <si>
    <t>A438RC1</t>
  </si>
  <si>
    <t>Net value added</t>
  </si>
  <si>
    <t>A439RC1</t>
  </si>
  <si>
    <t xml:space="preserve">  Compensation of employees</t>
  </si>
  <si>
    <t>A442RC1</t>
  </si>
  <si>
    <t xml:space="preserve">    Wages and salaries</t>
  </si>
  <si>
    <t>A443RC1</t>
  </si>
  <si>
    <t xml:space="preserve">    Supplements to wages and salaries</t>
  </si>
  <si>
    <t>A444RC1</t>
  </si>
  <si>
    <t xml:space="preserve">  Taxes on production and imports less subsidies</t>
  </si>
  <si>
    <t>W321RC1</t>
  </si>
  <si>
    <t xml:space="preserve">  Net operating surplus</t>
  </si>
  <si>
    <t>W322RC1</t>
  </si>
  <si>
    <t xml:space="preserve">    Net interest and miscellaneous payments</t>
  </si>
  <si>
    <t>A453RC1</t>
  </si>
  <si>
    <t xml:space="preserve">    Business current transfer payments (net)</t>
  </si>
  <si>
    <t>W323RC1</t>
  </si>
  <si>
    <t xml:space="preserve">    Corporate profits with IVA and CCAdj</t>
  </si>
  <si>
    <t>A445RC1</t>
  </si>
  <si>
    <t xml:space="preserve">      Taxes on corporate income</t>
  </si>
  <si>
    <t>A054RC1</t>
  </si>
  <si>
    <t xml:space="preserve">      Profits after tax with IVA and CCAdj</t>
  </si>
  <si>
    <t>W273RC1</t>
  </si>
  <si>
    <t xml:space="preserve">        Net dividends</t>
  </si>
  <si>
    <t>A449RC1</t>
  </si>
  <si>
    <t xml:space="preserve">        Undistributed profits with IVA and CCAdj</t>
  </si>
  <si>
    <t>W274RC1</t>
  </si>
  <si>
    <t xml:space="preserve">    Gross value added of financial corporate business \1\</t>
  </si>
  <si>
    <t>A454RC1</t>
  </si>
  <si>
    <t xml:space="preserve">    Gross value added of nonfinancial corporate business \1\</t>
  </si>
  <si>
    <t>A455RC1</t>
  </si>
  <si>
    <t>B456RC1</t>
  </si>
  <si>
    <t>A457RC1</t>
  </si>
  <si>
    <t>A460RC1</t>
  </si>
  <si>
    <t>B461RC1</t>
  </si>
  <si>
    <t>B462RC1</t>
  </si>
  <si>
    <t>W325RC1</t>
  </si>
  <si>
    <t>W326RC1</t>
  </si>
  <si>
    <t>B471RC1</t>
  </si>
  <si>
    <t>W327RC1</t>
  </si>
  <si>
    <t>A463RC1</t>
  </si>
  <si>
    <t>B465RC1</t>
  </si>
  <si>
    <t>W328RC1</t>
  </si>
  <si>
    <t>B467RC1</t>
  </si>
  <si>
    <t>W332RC1</t>
  </si>
  <si>
    <t>Addenda:</t>
  </si>
  <si>
    <t xml:space="preserve">  Corporate business:</t>
  </si>
  <si>
    <t xml:space="preserve">    Profits before tax (without IVA and CCAdj)</t>
  </si>
  <si>
    <t>A446RC1</t>
  </si>
  <si>
    <t xml:space="preserve">    Profits after tax (without IVA and CCAdj)</t>
  </si>
  <si>
    <t>A448RC1</t>
  </si>
  <si>
    <t xml:space="preserve">    Undistributed profits after tax (without IVA and CCAdj)</t>
  </si>
  <si>
    <t>A450RC1</t>
  </si>
  <si>
    <t xml:space="preserve">    Inventory valuation adjustment</t>
  </si>
  <si>
    <t>B058RC1</t>
  </si>
  <si>
    <t xml:space="preserve">    Capital consumption adjustment</t>
  </si>
  <si>
    <t>A059RC1</t>
  </si>
  <si>
    <t xml:space="preserve">  Nonfinancial corporate business:</t>
  </si>
  <si>
    <t>A464RC1</t>
  </si>
  <si>
    <t>A466RC1</t>
  </si>
  <si>
    <t>B470RC1</t>
  </si>
  <si>
    <t xml:space="preserve">  Value added, in billions of chained (2009) dollars:</t>
  </si>
  <si>
    <t xml:space="preserve">    Gross value added of nonfinancial corporate business \2\</t>
  </si>
  <si>
    <t>B455RX1</t>
  </si>
  <si>
    <t xml:space="preserve">      Consumption of fixed capital \3\</t>
  </si>
  <si>
    <t>N456RX1</t>
  </si>
  <si>
    <t xml:space="preserve">      Net value added \4\</t>
  </si>
  <si>
    <t>A457RX1</t>
  </si>
  <si>
    <t>1. Estimates for financial corporate business and nonfinancial corporate business for 2000 and earlier</t>
  </si>
  <si>
    <t>periods are based on the 1987 Standard Industrial Classification (SIC); later estimates for these industries</t>
  </si>
  <si>
    <t>are based on the North American Industry Classification System (NAICS).</t>
  </si>
  <si>
    <t>2. The current-dollar gross value added is deflated using the gross value added chain-type price index</t>
  </si>
  <si>
    <t>for nonfinancial industries from the GDP-by-industry accounts. For periods when this price index is</t>
  </si>
  <si>
    <t>not available, the chain-type price index for GDP goods and structures is used.</t>
  </si>
  <si>
    <t>3. Chained-dollar consumption of fixed capital of nonfinancial corporate business is calculated as the</t>
  </si>
  <si>
    <t>product of the chain-type quantity index and the 2009 current-dollar value of the corresponding series,</t>
  </si>
  <si>
    <t>divided by 100.</t>
  </si>
  <si>
    <t>4. Chained-dollar net value added of nonfinancial corporate business is the difference between the gross</t>
  </si>
  <si>
    <t>product and the consumption of fixed capital.</t>
  </si>
  <si>
    <t>IVA Inventory valuation adjustment</t>
  </si>
  <si>
    <t>CCAdj Capital consumption adjustment</t>
  </si>
  <si>
    <t>k1ntotl6ip000</t>
  </si>
  <si>
    <t xml:space="preserve">        Intellectual property products</t>
  </si>
  <si>
    <t>k1ntotl6st000</t>
  </si>
  <si>
    <t xml:space="preserve">        Structures</t>
  </si>
  <si>
    <t>k1ntotl6eq000</t>
  </si>
  <si>
    <t xml:space="preserve">        Equipment</t>
  </si>
  <si>
    <t>k1ntotl6es000</t>
  </si>
  <si>
    <t xml:space="preserve">      Tax-exempt cooperatives</t>
  </si>
  <si>
    <t>k1ntotl5ip000</t>
  </si>
  <si>
    <t>k1ntotl5st000</t>
  </si>
  <si>
    <t>k1ntotl5eq000</t>
  </si>
  <si>
    <t>k1ntotl5es000</t>
  </si>
  <si>
    <t xml:space="preserve">      Households</t>
  </si>
  <si>
    <t>k1ntotl8ip000</t>
  </si>
  <si>
    <t>k1ntotl8st000</t>
  </si>
  <si>
    <t>k1ntotl8eq000</t>
  </si>
  <si>
    <t>k1ntotl8es000</t>
  </si>
  <si>
    <t xml:space="preserve">      Nonprofit institutions</t>
  </si>
  <si>
    <t>k1ntotl7ip000</t>
  </si>
  <si>
    <t>k1ntotl7st000</t>
  </si>
  <si>
    <t>k1ntotl7eq000</t>
  </si>
  <si>
    <t>k1ntotl7es000</t>
  </si>
  <si>
    <t xml:space="preserve">      Partnerships</t>
  </si>
  <si>
    <t>k1ntotl4ip000</t>
  </si>
  <si>
    <t>k1ntotl4st000</t>
  </si>
  <si>
    <t>k1ntotl4eq000</t>
  </si>
  <si>
    <t>k1ntotl4es000</t>
  </si>
  <si>
    <t xml:space="preserve">      Sole proprietorships</t>
  </si>
  <si>
    <t xml:space="preserve">    By noncorporate legal form of organization:</t>
  </si>
  <si>
    <t>k1nnoma3ip000</t>
  </si>
  <si>
    <t>k1nnoma3st000</t>
  </si>
  <si>
    <t>k1nnoma3eq000</t>
  </si>
  <si>
    <t>k1nnoma3es000</t>
  </si>
  <si>
    <t xml:space="preserve">      Nonfarm nonmanufacturing</t>
  </si>
  <si>
    <t>k1n31gd3ip000</t>
  </si>
  <si>
    <t>k1n31gd3st000</t>
  </si>
  <si>
    <t>k1n31gd3eq000</t>
  </si>
  <si>
    <t>k1n31gd3es000</t>
  </si>
  <si>
    <t xml:space="preserve">      Manufacturing</t>
  </si>
  <si>
    <t>k1n110c3ip000</t>
  </si>
  <si>
    <t>k1n110c3st000</t>
  </si>
  <si>
    <t>k1n110c3eq000</t>
  </si>
  <si>
    <t>k1n110c3es000</t>
  </si>
  <si>
    <t xml:space="preserve">      Farms</t>
  </si>
  <si>
    <t xml:space="preserve">    By noncorporate industry group:</t>
  </si>
  <si>
    <t>k1ntotl3ip000</t>
  </si>
  <si>
    <t xml:space="preserve">    Intellectual property products</t>
  </si>
  <si>
    <t>k1ntotl3st000</t>
  </si>
  <si>
    <t xml:space="preserve">    Structures</t>
  </si>
  <si>
    <t>k1ntotl3eq000</t>
  </si>
  <si>
    <t xml:space="preserve">    Equipment</t>
  </si>
  <si>
    <t>k1ntotl3es000</t>
  </si>
  <si>
    <t>k1nnofi2ip000</t>
  </si>
  <si>
    <t>k1nnofi2st000</t>
  </si>
  <si>
    <t>k1nnofi2eq000</t>
  </si>
  <si>
    <t>k1nnofi2es000</t>
  </si>
  <si>
    <t xml:space="preserve">      Nonfinancial</t>
  </si>
  <si>
    <t>k1nfito2ip000</t>
  </si>
  <si>
    <t>k1nfito2st000</t>
  </si>
  <si>
    <t>k1nfito2eq000</t>
  </si>
  <si>
    <t xml:space="preserve">      Financial</t>
  </si>
  <si>
    <t xml:space="preserve">    By corporate financial and nonfinancial:</t>
  </si>
  <si>
    <t>k1nnoma2ip000</t>
  </si>
  <si>
    <t>k1nnoma2st000</t>
  </si>
  <si>
    <t>k1nnoma2eq000</t>
  </si>
  <si>
    <t>k1nnoma2es000</t>
  </si>
  <si>
    <t>k1n31gd2ip000</t>
  </si>
  <si>
    <t>k1n31gd2st000</t>
  </si>
  <si>
    <t>k1n31gd2eq000</t>
  </si>
  <si>
    <t>k1n31gd2es000</t>
  </si>
  <si>
    <t>k1n110c2ip000</t>
  </si>
  <si>
    <t>k1n110c2st000</t>
  </si>
  <si>
    <t>k1n110c2eq000</t>
  </si>
  <si>
    <t>k1n110c2es000</t>
  </si>
  <si>
    <t xml:space="preserve">    By corporate industry group:</t>
  </si>
  <si>
    <t>k1ntotl2ip000</t>
  </si>
  <si>
    <t>k1ntotl2st000</t>
  </si>
  <si>
    <t>k1ntotl2eq000</t>
  </si>
  <si>
    <t>k1ntotl2es000</t>
  </si>
  <si>
    <t>k1nnoma1ip000</t>
  </si>
  <si>
    <t>k1nnoma1st000</t>
  </si>
  <si>
    <t>k1nnoma1eq000</t>
  </si>
  <si>
    <t xml:space="preserve">  Nonfarm nonmanufacturing</t>
  </si>
  <si>
    <t>k1n31gd1ip000</t>
  </si>
  <si>
    <t>k1n31gd1st000</t>
  </si>
  <si>
    <t>k1n31gd1eq000</t>
  </si>
  <si>
    <t>k1n110c1ip000</t>
  </si>
  <si>
    <t>k1n110c1st000</t>
  </si>
  <si>
    <t>k1n110c1eq000</t>
  </si>
  <si>
    <t>By selected industry group:</t>
  </si>
  <si>
    <t>k1ntotl1ip000</t>
  </si>
  <si>
    <t>k1ntotl1st000</t>
  </si>
  <si>
    <t>k1ntotl1eq000</t>
  </si>
  <si>
    <t>k1ntotl1es000</t>
  </si>
  <si>
    <t xml:space="preserve">      Private nonresidential fixed assets</t>
  </si>
  <si>
    <t>File created 8/25/2015 2:50:10 PM</t>
  </si>
  <si>
    <t>m1ntotl6ip000</t>
  </si>
  <si>
    <t>m1ntotl6st000</t>
  </si>
  <si>
    <t>m1ntotl6eq000</t>
  </si>
  <si>
    <t>m1ntotl6es000</t>
  </si>
  <si>
    <t>m1ntotl5ip000</t>
  </si>
  <si>
    <t>m1ntotl5st000</t>
  </si>
  <si>
    <t>m1ntotl5eq000</t>
  </si>
  <si>
    <t>m1ntotl5es000</t>
  </si>
  <si>
    <t>m1ntotl8ip000</t>
  </si>
  <si>
    <t>m1ntotl8st000</t>
  </si>
  <si>
    <t>m1ntotl8eq000</t>
  </si>
  <si>
    <t>m1ntotl8es000</t>
  </si>
  <si>
    <t>m1ntotl7ip000</t>
  </si>
  <si>
    <t>m1ntotl7st000</t>
  </si>
  <si>
    <t>m1ntotl7eq000</t>
  </si>
  <si>
    <t>m1ntotl7es000</t>
  </si>
  <si>
    <t>m1ntotl4ip000</t>
  </si>
  <si>
    <t>m1ntotl4st000</t>
  </si>
  <si>
    <t>m1ntotl4eq000</t>
  </si>
  <si>
    <t>m1ntotl4es000</t>
  </si>
  <si>
    <t>m1nnoma3ip000</t>
  </si>
  <si>
    <t>m1nnoma3st000</t>
  </si>
  <si>
    <t>m1nnoma3eq000</t>
  </si>
  <si>
    <t>m1nnoma3es000</t>
  </si>
  <si>
    <t>m1n31gd3ip000</t>
  </si>
  <si>
    <t>m1n31gd3st000</t>
  </si>
  <si>
    <t>m1n31gd3eq000</t>
  </si>
  <si>
    <t>m1n31gd3es000</t>
  </si>
  <si>
    <t>m1n110c3ip000</t>
  </si>
  <si>
    <t>m1n110c3st000</t>
  </si>
  <si>
    <t>m1n110c3eq000</t>
  </si>
  <si>
    <t>m1n110c3es000</t>
  </si>
  <si>
    <t>m1ntotl3ip000</t>
  </si>
  <si>
    <t>m1ntotl3st000</t>
  </si>
  <si>
    <t>m1ntotl3eq000</t>
  </si>
  <si>
    <t>m1ntotl3es000</t>
  </si>
  <si>
    <t>m1nnofi2ip000</t>
  </si>
  <si>
    <t>m1nnofi2st000</t>
  </si>
  <si>
    <t>m1nnofi2eq000</t>
  </si>
  <si>
    <t>m1nnofi2es000</t>
  </si>
  <si>
    <t>m1nfito2ip000</t>
  </si>
  <si>
    <t>m1nfito2st000</t>
  </si>
  <si>
    <t>m1nfito2eq000</t>
  </si>
  <si>
    <t>m1nnoma2ip000</t>
  </si>
  <si>
    <t>m1nnoma2st000</t>
  </si>
  <si>
    <t>m1nnoma2eq000</t>
  </si>
  <si>
    <t>m1nnoma2es000</t>
  </si>
  <si>
    <t>m1n31gd2ip000</t>
  </si>
  <si>
    <t>m1n31gd2st000</t>
  </si>
  <si>
    <t>m1n31gd2eq000</t>
  </si>
  <si>
    <t>m1n31gd2es000</t>
  </si>
  <si>
    <t>m1n110c2ip000</t>
  </si>
  <si>
    <t>m1n110c2st000</t>
  </si>
  <si>
    <t>m1n110c2eq000</t>
  </si>
  <si>
    <t>m1n110c2es000</t>
  </si>
  <si>
    <t>m1ntotl2ip000</t>
  </si>
  <si>
    <t>m1ntotl2st000</t>
  </si>
  <si>
    <t>m1ntotl2eq000</t>
  </si>
  <si>
    <t>m1ntotl2es000</t>
  </si>
  <si>
    <t>m1nnoma1ip000</t>
  </si>
  <si>
    <t>m1nnoma1st000</t>
  </si>
  <si>
    <t>m1nnoma1eq000</t>
  </si>
  <si>
    <t>m1n31gd1ip000</t>
  </si>
  <si>
    <t>m1n31gd1st000</t>
  </si>
  <si>
    <t>m1n31gd1eq000</t>
  </si>
  <si>
    <t>m1n110c1ip000</t>
  </si>
  <si>
    <t>m1n110c1st000</t>
  </si>
  <si>
    <t>m1n110c1eq000</t>
  </si>
  <si>
    <t>m1ntotl1ip000</t>
  </si>
  <si>
    <t>m1ntotl1st000</t>
  </si>
  <si>
    <t>m1ntotl1eq000</t>
  </si>
  <si>
    <t>m1ntotl1es000</t>
  </si>
  <si>
    <t>File created 8/25/2015 2:51:21 PM</t>
  </si>
  <si>
    <t xml:space="preserve">Table 4.4. Current-Cost Depreciation of Private Nonresidential Fixed Assets by Industry Group and Legal Form of Organization                                                                                                                              </t>
  </si>
  <si>
    <t>Reconciliation of BEA and Flow of Funds data</t>
  </si>
  <si>
    <t>Sources: Flow of Funds (Stata_out), BEA industry data (Stata_out), BEA additional breakdowns (sheets)</t>
  </si>
  <si>
    <t>Capital</t>
  </si>
  <si>
    <t>FRB data</t>
  </si>
  <si>
    <t>Year</t>
  </si>
  <si>
    <t>BEA data - by industry</t>
  </si>
  <si>
    <t>Add'l BEA</t>
  </si>
  <si>
    <t>Table 4.1. Current-Cost Net Stock of Private Nonresidential Fixed Assets by Industry Group and Legal Form of Organization</t>
  </si>
  <si>
    <t>BEA K - all industries</t>
  </si>
  <si>
    <t>BEA K - ex Fin</t>
  </si>
  <si>
    <t>BEA K - ex Fin, RE</t>
  </si>
  <si>
    <t>Sheet</t>
  </si>
  <si>
    <t>FRB nonfin corp</t>
  </si>
  <si>
    <t>FRB nonfin noncorp</t>
  </si>
  <si>
    <t>BEA Corporate</t>
  </si>
  <si>
    <t>BEA Private</t>
  </si>
  <si>
    <t xml:space="preserve">BEA fin corp </t>
  </si>
  <si>
    <t>BEA nonfin corp</t>
  </si>
  <si>
    <t>BEA noncorp</t>
  </si>
  <si>
    <t>BEA noncorp households</t>
  </si>
  <si>
    <t>BEA noncorp nonprofit</t>
  </si>
  <si>
    <t>601 Ann</t>
  </si>
  <si>
    <t>BEA K - ex Fin,  nonprof, HH</t>
  </si>
  <si>
    <t>604 Ann</t>
  </si>
  <si>
    <t>BEA corp business</t>
  </si>
  <si>
    <t>FRB Nonf corp+noncorp</t>
  </si>
  <si>
    <t>BEA industry - all</t>
  </si>
  <si>
    <t>BEA industry - ex FIN</t>
  </si>
  <si>
    <t>BEA industry - ex FIN, RE</t>
  </si>
  <si>
    <t>BEA industry - ex Fin,  nonprof, HH</t>
  </si>
  <si>
    <t>Add'l BEA sources</t>
  </si>
  <si>
    <t>NOS</t>
  </si>
  <si>
    <t>Capital stock</t>
  </si>
  <si>
    <t>Depreciation</t>
  </si>
  <si>
    <t>Depreciation / Capital stock</t>
  </si>
  <si>
    <t>OS / Capital</t>
  </si>
  <si>
    <t>OS/K</t>
  </si>
  <si>
    <t>BEA industry - ex Fin, RE</t>
  </si>
  <si>
    <t>Flow of Funds - Non fin 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</si>
</sst>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3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3" fontId="2" fillId="0" borderId="0" xfId="0" applyNumberFormat="1" applyFont="1"/>
    <xf numFmtId="3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1" fillId="2" borderId="0" xfId="0" applyFont="1" applyFill="1"/>
    <xf numFmtId="0" fontId="0" fillId="3" borderId="0" xfId="0" applyFill="1"/>
    <xf numFmtId="0" fontId="2" fillId="3" borderId="0" xfId="0" applyFont="1" applyFill="1"/>
    <xf numFmtId="0" fontId="0" fillId="0" borderId="0" xfId="0" applyAlignment="1">
      <alignment wrapText="1"/>
    </xf>
    <xf numFmtId="164" fontId="0" fillId="0" borderId="0" xfId="0" applyNumberFormat="1" applyFont="1" applyAlignment="1">
      <alignment horizontal="righ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Capital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Flow of Funds - Non fin Bus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Sheet1!$A$5:$A$72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Sheet1!$B$5:$B$72</c:f>
              <c:numCache>
                <c:formatCode>General</c:formatCode>
                <c:ptCount val="68"/>
                <c:pt idx="0">
                  <c:v>328.89</c:v>
                </c:pt>
                <c:pt idx="1">
                  <c:v>357.19</c:v>
                </c:pt>
                <c:pt idx="2">
                  <c:v>365.11</c:v>
                </c:pt>
                <c:pt idx="3">
                  <c:v>408.13</c:v>
                </c:pt>
                <c:pt idx="4">
                  <c:v>439.97</c:v>
                </c:pt>
                <c:pt idx="5">
                  <c:v>460.62</c:v>
                </c:pt>
                <c:pt idx="6">
                  <c:v>478.3</c:v>
                </c:pt>
                <c:pt idx="7">
                  <c:v>491.16</c:v>
                </c:pt>
                <c:pt idx="8">
                  <c:v>533.61</c:v>
                </c:pt>
                <c:pt idx="9">
                  <c:v>579.30999999999995</c:v>
                </c:pt>
                <c:pt idx="10">
                  <c:v>612.52</c:v>
                </c:pt>
                <c:pt idx="11">
                  <c:v>623.72</c:v>
                </c:pt>
                <c:pt idx="12">
                  <c:v>646.66999999999996</c:v>
                </c:pt>
                <c:pt idx="13">
                  <c:v>668.06</c:v>
                </c:pt>
                <c:pt idx="14">
                  <c:v>692.9</c:v>
                </c:pt>
                <c:pt idx="15">
                  <c:v>723.02</c:v>
                </c:pt>
                <c:pt idx="16">
                  <c:v>744.35</c:v>
                </c:pt>
                <c:pt idx="17">
                  <c:v>788.7</c:v>
                </c:pt>
                <c:pt idx="18">
                  <c:v>841.24</c:v>
                </c:pt>
                <c:pt idx="19">
                  <c:v>915.82</c:v>
                </c:pt>
                <c:pt idx="20">
                  <c:v>986.17</c:v>
                </c:pt>
                <c:pt idx="21">
                  <c:v>1082.8599999999999</c:v>
                </c:pt>
                <c:pt idx="22">
                  <c:v>1185.5999999999999</c:v>
                </c:pt>
                <c:pt idx="23">
                  <c:v>1292.71</c:v>
                </c:pt>
                <c:pt idx="24">
                  <c:v>1422.97</c:v>
                </c:pt>
                <c:pt idx="25">
                  <c:v>1557.09</c:v>
                </c:pt>
                <c:pt idx="26">
                  <c:v>1760.64</c:v>
                </c:pt>
                <c:pt idx="27">
                  <c:v>2113.3000000000002</c:v>
                </c:pt>
                <c:pt idx="28">
                  <c:v>2319.08</c:v>
                </c:pt>
                <c:pt idx="29">
                  <c:v>2534.34</c:v>
                </c:pt>
                <c:pt idx="30">
                  <c:v>2833.33</c:v>
                </c:pt>
                <c:pt idx="31">
                  <c:v>3207.79</c:v>
                </c:pt>
                <c:pt idx="32">
                  <c:v>3695.13</c:v>
                </c:pt>
                <c:pt idx="33">
                  <c:v>4211.92</c:v>
                </c:pt>
                <c:pt idx="34">
                  <c:v>4718.05</c:v>
                </c:pt>
                <c:pt idx="35">
                  <c:v>4999.9399999999996</c:v>
                </c:pt>
                <c:pt idx="36">
                  <c:v>5143.37</c:v>
                </c:pt>
                <c:pt idx="37">
                  <c:v>5428.06</c:v>
                </c:pt>
                <c:pt idx="38">
                  <c:v>5711.57</c:v>
                </c:pt>
                <c:pt idx="39">
                  <c:v>5992.86</c:v>
                </c:pt>
                <c:pt idx="40">
                  <c:v>6291.48</c:v>
                </c:pt>
                <c:pt idx="41">
                  <c:v>6654.3</c:v>
                </c:pt>
                <c:pt idx="42">
                  <c:v>6995.01</c:v>
                </c:pt>
                <c:pt idx="43">
                  <c:v>7320.75</c:v>
                </c:pt>
                <c:pt idx="44">
                  <c:v>7464.27</c:v>
                </c:pt>
                <c:pt idx="45">
                  <c:v>7701.3</c:v>
                </c:pt>
                <c:pt idx="46">
                  <c:v>8030.91</c:v>
                </c:pt>
                <c:pt idx="47">
                  <c:v>8438.85</c:v>
                </c:pt>
                <c:pt idx="48">
                  <c:v>8874.5</c:v>
                </c:pt>
                <c:pt idx="49">
                  <c:v>9304.36</c:v>
                </c:pt>
                <c:pt idx="50">
                  <c:v>9814.86</c:v>
                </c:pt>
                <c:pt idx="51">
                  <c:v>10334.450000000001</c:v>
                </c:pt>
                <c:pt idx="52">
                  <c:v>10909.24</c:v>
                </c:pt>
                <c:pt idx="53">
                  <c:v>11620.53</c:v>
                </c:pt>
                <c:pt idx="54">
                  <c:v>12190.86</c:v>
                </c:pt>
                <c:pt idx="55">
                  <c:v>12632.31</c:v>
                </c:pt>
                <c:pt idx="56">
                  <c:v>13105.13</c:v>
                </c:pt>
                <c:pt idx="57">
                  <c:v>14201.02</c:v>
                </c:pt>
                <c:pt idx="58">
                  <c:v>15512.98</c:v>
                </c:pt>
                <c:pt idx="59">
                  <c:v>16709.23</c:v>
                </c:pt>
                <c:pt idx="60">
                  <c:v>17514.439999999999</c:v>
                </c:pt>
                <c:pt idx="61">
                  <c:v>18384.5</c:v>
                </c:pt>
                <c:pt idx="62">
                  <c:v>17815.310000000001</c:v>
                </c:pt>
                <c:pt idx="63">
                  <c:v>18231.66</c:v>
                </c:pt>
                <c:pt idx="64">
                  <c:v>18844.650000000001</c:v>
                </c:pt>
                <c:pt idx="65">
                  <c:v>19463.29</c:v>
                </c:pt>
                <c:pt idx="66">
                  <c:v>20250.29</c:v>
                </c:pt>
                <c:pt idx="67">
                  <c:v>20983.01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E9-4AC0-8B6B-BD4595A58A15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BEA industry - ex Fin, 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Sheet1!$A$5:$A$72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Sheet1!$C$5:$C$72</c:f>
              <c:numCache>
                <c:formatCode>General</c:formatCode>
                <c:ptCount val="68"/>
                <c:pt idx="0">
                  <c:v>254.7</c:v>
                </c:pt>
                <c:pt idx="1">
                  <c:v>279.39999999999998</c:v>
                </c:pt>
                <c:pt idx="2">
                  <c:v>285</c:v>
                </c:pt>
                <c:pt idx="3">
                  <c:v>322.39999999999998</c:v>
                </c:pt>
                <c:pt idx="4">
                  <c:v>351.1</c:v>
                </c:pt>
                <c:pt idx="5">
                  <c:v>370.4</c:v>
                </c:pt>
                <c:pt idx="6">
                  <c:v>387</c:v>
                </c:pt>
                <c:pt idx="7">
                  <c:v>397.8</c:v>
                </c:pt>
                <c:pt idx="8">
                  <c:v>437.4</c:v>
                </c:pt>
                <c:pt idx="9">
                  <c:v>483.2</c:v>
                </c:pt>
                <c:pt idx="10">
                  <c:v>516.70000000000005</c:v>
                </c:pt>
                <c:pt idx="11">
                  <c:v>527.1</c:v>
                </c:pt>
                <c:pt idx="12">
                  <c:v>548</c:v>
                </c:pt>
                <c:pt idx="13">
                  <c:v>559.6</c:v>
                </c:pt>
                <c:pt idx="14">
                  <c:v>575.4</c:v>
                </c:pt>
                <c:pt idx="15">
                  <c:v>596</c:v>
                </c:pt>
                <c:pt idx="16">
                  <c:v>618.20000000000005</c:v>
                </c:pt>
                <c:pt idx="17">
                  <c:v>654.20000000000005</c:v>
                </c:pt>
                <c:pt idx="18">
                  <c:v>699.6</c:v>
                </c:pt>
                <c:pt idx="19">
                  <c:v>760</c:v>
                </c:pt>
                <c:pt idx="20">
                  <c:v>821.6</c:v>
                </c:pt>
                <c:pt idx="21">
                  <c:v>900.8</c:v>
                </c:pt>
                <c:pt idx="22">
                  <c:v>989.9</c:v>
                </c:pt>
                <c:pt idx="23">
                  <c:v>1086.7</c:v>
                </c:pt>
                <c:pt idx="24">
                  <c:v>1189.9000000000001</c:v>
                </c:pt>
                <c:pt idx="25">
                  <c:v>1289.5999999999999</c:v>
                </c:pt>
                <c:pt idx="26">
                  <c:v>1449.1</c:v>
                </c:pt>
                <c:pt idx="27">
                  <c:v>1760.2</c:v>
                </c:pt>
                <c:pt idx="28">
                  <c:v>1938.5</c:v>
                </c:pt>
                <c:pt idx="29">
                  <c:v>2121.8000000000002</c:v>
                </c:pt>
                <c:pt idx="30">
                  <c:v>2356.1999999999998</c:v>
                </c:pt>
                <c:pt idx="31">
                  <c:v>2669.6</c:v>
                </c:pt>
                <c:pt idx="32">
                  <c:v>3073</c:v>
                </c:pt>
                <c:pt idx="33">
                  <c:v>3517.6</c:v>
                </c:pt>
                <c:pt idx="34">
                  <c:v>3973.1</c:v>
                </c:pt>
                <c:pt idx="35">
                  <c:v>4220.3</c:v>
                </c:pt>
                <c:pt idx="36">
                  <c:v>4339.6000000000004</c:v>
                </c:pt>
                <c:pt idx="37">
                  <c:v>4582.7</c:v>
                </c:pt>
                <c:pt idx="38">
                  <c:v>4806.5</c:v>
                </c:pt>
                <c:pt idx="39">
                  <c:v>5005.7</c:v>
                </c:pt>
                <c:pt idx="40">
                  <c:v>5251.2</c:v>
                </c:pt>
                <c:pt idx="41">
                  <c:v>5564.4</c:v>
                </c:pt>
                <c:pt idx="42">
                  <c:v>5874.2</c:v>
                </c:pt>
                <c:pt idx="43">
                  <c:v>6172.7</c:v>
                </c:pt>
                <c:pt idx="44">
                  <c:v>6309.7</c:v>
                </c:pt>
                <c:pt idx="45">
                  <c:v>6522</c:v>
                </c:pt>
                <c:pt idx="46">
                  <c:v>6817.6</c:v>
                </c:pt>
                <c:pt idx="47">
                  <c:v>7177</c:v>
                </c:pt>
                <c:pt idx="48">
                  <c:v>7561.5</c:v>
                </c:pt>
                <c:pt idx="49">
                  <c:v>7914.7</c:v>
                </c:pt>
                <c:pt idx="50">
                  <c:v>8343.1</c:v>
                </c:pt>
                <c:pt idx="51">
                  <c:v>8781.9</c:v>
                </c:pt>
                <c:pt idx="52">
                  <c:v>9262.5</c:v>
                </c:pt>
                <c:pt idx="53">
                  <c:v>9889.5</c:v>
                </c:pt>
                <c:pt idx="54">
                  <c:v>10392.799999999999</c:v>
                </c:pt>
                <c:pt idx="55">
                  <c:v>10769.9</c:v>
                </c:pt>
                <c:pt idx="56">
                  <c:v>11161.7</c:v>
                </c:pt>
                <c:pt idx="57">
                  <c:v>12090.6</c:v>
                </c:pt>
                <c:pt idx="58">
                  <c:v>13204.5</c:v>
                </c:pt>
                <c:pt idx="59">
                  <c:v>14275.4</c:v>
                </c:pt>
                <c:pt idx="60">
                  <c:v>15066.8</c:v>
                </c:pt>
                <c:pt idx="61">
                  <c:v>16014.2</c:v>
                </c:pt>
                <c:pt idx="62">
                  <c:v>15541.7</c:v>
                </c:pt>
                <c:pt idx="63">
                  <c:v>15964.1</c:v>
                </c:pt>
                <c:pt idx="64">
                  <c:v>16624.7</c:v>
                </c:pt>
                <c:pt idx="65">
                  <c:v>17186.900000000001</c:v>
                </c:pt>
                <c:pt idx="66">
                  <c:v>17876</c:v>
                </c:pt>
                <c:pt idx="67">
                  <c:v>18511.7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E9-4AC0-8B6B-BD4595A58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976608"/>
        <c:axId val="671976280"/>
      </c:lineChart>
      <c:catAx>
        <c:axId val="67197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976280"/>
        <c:crosses val="autoZero"/>
        <c:auto val="1"/>
        <c:lblAlgn val="ctr"/>
        <c:lblOffset val="100"/>
        <c:noMultiLvlLbl val="0"/>
      </c:catAx>
      <c:valAx>
        <c:axId val="67197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976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Dep/K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DepK!$D$10</c:f>
              <c:strCache>
                <c:ptCount val="1"/>
                <c:pt idx="0">
                  <c:v>FRB nonfin 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DepK!$B$11:$B$78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DepK!$D$11:$D$78</c:f>
              <c:numCache>
                <c:formatCode>#,##0.00</c:formatCode>
                <c:ptCount val="68"/>
                <c:pt idx="0">
                  <c:v>4.9302809573361091E-2</c:v>
                </c:pt>
                <c:pt idx="1">
                  <c:v>5.2821584647539423E-2</c:v>
                </c:pt>
                <c:pt idx="2">
                  <c:v>5.5799256505576204E-2</c:v>
                </c:pt>
                <c:pt idx="3">
                  <c:v>5.3225071461121015E-2</c:v>
                </c:pt>
                <c:pt idx="4">
                  <c:v>5.596512695013766E-2</c:v>
                </c:pt>
                <c:pt idx="5">
                  <c:v>5.7557720057720058E-2</c:v>
                </c:pt>
                <c:pt idx="6">
                  <c:v>5.8727004898770169E-2</c:v>
                </c:pt>
                <c:pt idx="7">
                  <c:v>5.9935631573708487E-2</c:v>
                </c:pt>
                <c:pt idx="8">
                  <c:v>5.927936077189809E-2</c:v>
                </c:pt>
                <c:pt idx="9">
                  <c:v>6.0669365135421469E-2</c:v>
                </c:pt>
                <c:pt idx="10">
                  <c:v>6.1954104326728668E-2</c:v>
                </c:pt>
                <c:pt idx="11">
                  <c:v>6.4377087714957329E-2</c:v>
                </c:pt>
                <c:pt idx="12">
                  <c:v>6.4190761050182787E-2</c:v>
                </c:pt>
                <c:pt idx="13">
                  <c:v>6.4748886000742675E-2</c:v>
                </c:pt>
                <c:pt idx="14">
                  <c:v>6.5544755877034358E-2</c:v>
                </c:pt>
                <c:pt idx="15">
                  <c:v>6.6402643152528279E-2</c:v>
                </c:pt>
                <c:pt idx="16">
                  <c:v>6.769673623163866E-2</c:v>
                </c:pt>
                <c:pt idx="17">
                  <c:v>6.8372913992297821E-2</c:v>
                </c:pt>
                <c:pt idx="18">
                  <c:v>6.9402061855670105E-2</c:v>
                </c:pt>
                <c:pt idx="19">
                  <c:v>7.0288034688048465E-2</c:v>
                </c:pt>
                <c:pt idx="20">
                  <c:v>7.1407076562450503E-2</c:v>
                </c:pt>
                <c:pt idx="21">
                  <c:v>7.1992340474545044E-2</c:v>
                </c:pt>
                <c:pt idx="22">
                  <c:v>7.2682850348846334E-2</c:v>
                </c:pt>
                <c:pt idx="23">
                  <c:v>7.294820906519621E-2</c:v>
                </c:pt>
                <c:pt idx="24">
                  <c:v>7.2530783622677633E-2</c:v>
                </c:pt>
                <c:pt idx="25">
                  <c:v>7.2914700034144089E-2</c:v>
                </c:pt>
                <c:pt idx="26">
                  <c:v>7.3300590091455273E-2</c:v>
                </c:pt>
                <c:pt idx="27">
                  <c:v>7.1319183136667519E-2</c:v>
                </c:pt>
                <c:pt idx="28">
                  <c:v>7.4148820326678772E-2</c:v>
                </c:pt>
                <c:pt idx="29">
                  <c:v>7.3841370268352233E-2</c:v>
                </c:pt>
                <c:pt idx="30">
                  <c:v>7.5062257736200427E-2</c:v>
                </c:pt>
                <c:pt idx="31">
                  <c:v>7.5351540857071894E-2</c:v>
                </c:pt>
                <c:pt idx="32">
                  <c:v>7.5406542870661675E-2</c:v>
                </c:pt>
                <c:pt idx="33">
                  <c:v>7.6017920913285672E-2</c:v>
                </c:pt>
                <c:pt idx="34">
                  <c:v>7.6946993566915936E-2</c:v>
                </c:pt>
                <c:pt idx="35">
                  <c:v>7.8289426047499514E-2</c:v>
                </c:pt>
                <c:pt idx="36">
                  <c:v>7.8832463635483671E-2</c:v>
                </c:pt>
                <c:pt idx="37">
                  <c:v>7.9280885541734361E-2</c:v>
                </c:pt>
                <c:pt idx="38">
                  <c:v>8.0795150556763534E-2</c:v>
                </c:pt>
                <c:pt idx="39">
                  <c:v>8.2004469335951832E-2</c:v>
                </c:pt>
                <c:pt idx="40">
                  <c:v>8.2603923952318248E-2</c:v>
                </c:pt>
                <c:pt idx="41">
                  <c:v>8.3323439841886088E-2</c:v>
                </c:pt>
                <c:pt idx="42">
                  <c:v>8.3653098625823999E-2</c:v>
                </c:pt>
                <c:pt idx="43">
                  <c:v>8.4048372282886016E-2</c:v>
                </c:pt>
                <c:pt idx="44">
                  <c:v>8.5635819968465809E-2</c:v>
                </c:pt>
                <c:pt idx="45">
                  <c:v>8.5354908422513864E-2</c:v>
                </c:pt>
                <c:pt idx="46">
                  <c:v>8.559512475211925E-2</c:v>
                </c:pt>
                <c:pt idx="47">
                  <c:v>8.6588305213457922E-2</c:v>
                </c:pt>
                <c:pt idx="48">
                  <c:v>8.8026078303762731E-2</c:v>
                </c:pt>
                <c:pt idx="49">
                  <c:v>8.9013302768009811E-2</c:v>
                </c:pt>
                <c:pt idx="50">
                  <c:v>9.0296249332523282E-2</c:v>
                </c:pt>
                <c:pt idx="51">
                  <c:v>9.1207217828337725E-2</c:v>
                </c:pt>
                <c:pt idx="52">
                  <c:v>9.3294202973220414E-2</c:v>
                </c:pt>
                <c:pt idx="53">
                  <c:v>9.3079389071653668E-2</c:v>
                </c:pt>
                <c:pt idx="54">
                  <c:v>9.3860920255228505E-2</c:v>
                </c:pt>
                <c:pt idx="55">
                  <c:v>9.2506074890149545E-2</c:v>
                </c:pt>
                <c:pt idx="56">
                  <c:v>9.1311044256913373E-2</c:v>
                </c:pt>
                <c:pt idx="57">
                  <c:v>8.8935784607350743E-2</c:v>
                </c:pt>
                <c:pt idx="58">
                  <c:v>8.7965123211353455E-2</c:v>
                </c:pt>
                <c:pt idx="59">
                  <c:v>8.7475127329816174E-2</c:v>
                </c:pt>
                <c:pt idx="60">
                  <c:v>8.7101562087709097E-2</c:v>
                </c:pt>
                <c:pt idx="61">
                  <c:v>8.6394052160107621E-2</c:v>
                </c:pt>
                <c:pt idx="62">
                  <c:v>8.7281188622651149E-2</c:v>
                </c:pt>
                <c:pt idx="63">
                  <c:v>8.6152360868408079E-2</c:v>
                </c:pt>
                <c:pt idx="64">
                  <c:v>8.6597717220352741E-2</c:v>
                </c:pt>
                <c:pt idx="65">
                  <c:v>8.6933173619389306E-2</c:v>
                </c:pt>
                <c:pt idx="66">
                  <c:v>8.7277746600625331E-2</c:v>
                </c:pt>
                <c:pt idx="67">
                  <c:v>8.7759049963349836E-2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A7-4E32-8690-AD6355CD5231}"/>
            </c:ext>
          </c:extLst>
        </c:ser>
        <c:ser>
          <c:idx val="1"/>
          <c:order val="1"/>
          <c:tx>
            <c:strRef>
              <c:f>DepK!$O$10</c:f>
              <c:strCache>
                <c:ptCount val="1"/>
                <c:pt idx="0">
                  <c:v>BEA nonfin corp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DepK!$B$11:$B$78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DepK!$O$11:$O$78</c:f>
              <c:numCache>
                <c:formatCode>#,##0.00</c:formatCode>
                <c:ptCount val="68"/>
                <c:pt idx="0">
                  <c:v>4.9427679500520294E-2</c:v>
                </c:pt>
                <c:pt idx="1">
                  <c:v>5.2731591448931116E-2</c:v>
                </c:pt>
                <c:pt idx="2">
                  <c:v>5.5762081784386623E-2</c:v>
                </c:pt>
                <c:pt idx="3">
                  <c:v>5.343827671913836E-2</c:v>
                </c:pt>
                <c:pt idx="4">
                  <c:v>5.583173996175908E-2</c:v>
                </c:pt>
                <c:pt idx="5">
                  <c:v>5.627705627705628E-2</c:v>
                </c:pt>
                <c:pt idx="6">
                  <c:v>5.7211373758136348E-2</c:v>
                </c:pt>
                <c:pt idx="7">
                  <c:v>5.8725945587259458E-2</c:v>
                </c:pt>
                <c:pt idx="8">
                  <c:v>5.6979198070545668E-2</c:v>
                </c:pt>
                <c:pt idx="9">
                  <c:v>5.8136375984786735E-2</c:v>
                </c:pt>
                <c:pt idx="10">
                  <c:v>6.0146575688653024E-2</c:v>
                </c:pt>
                <c:pt idx="11">
                  <c:v>6.3087580405739738E-2</c:v>
                </c:pt>
                <c:pt idx="12">
                  <c:v>6.3375267030619506E-2</c:v>
                </c:pt>
                <c:pt idx="13">
                  <c:v>6.4051984219076361E-2</c:v>
                </c:pt>
                <c:pt idx="14">
                  <c:v>6.4647377938517187E-2</c:v>
                </c:pt>
                <c:pt idx="15">
                  <c:v>6.5207877461706781E-2</c:v>
                </c:pt>
                <c:pt idx="16">
                  <c:v>6.6455026455026447E-2</c:v>
                </c:pt>
                <c:pt idx="17">
                  <c:v>6.6787003610108295E-2</c:v>
                </c:pt>
                <c:pt idx="18">
                  <c:v>6.7104029990627923E-2</c:v>
                </c:pt>
                <c:pt idx="19">
                  <c:v>6.7790777701307633E-2</c:v>
                </c:pt>
                <c:pt idx="20">
                  <c:v>6.8894520114032312E-2</c:v>
                </c:pt>
                <c:pt idx="21">
                  <c:v>6.925845932325414E-2</c:v>
                </c:pt>
                <c:pt idx="22">
                  <c:v>6.989809250065325E-2</c:v>
                </c:pt>
                <c:pt idx="23">
                  <c:v>7.0469399881164588E-2</c:v>
                </c:pt>
                <c:pt idx="24">
                  <c:v>7.0488415098444474E-2</c:v>
                </c:pt>
                <c:pt idx="25">
                  <c:v>7.0596505322353884E-2</c:v>
                </c:pt>
                <c:pt idx="26">
                  <c:v>6.9792316605758076E-2</c:v>
                </c:pt>
                <c:pt idx="27">
                  <c:v>6.6856641823761512E-2</c:v>
                </c:pt>
                <c:pt idx="28">
                  <c:v>7.121172122492081E-2</c:v>
                </c:pt>
                <c:pt idx="29">
                  <c:v>7.1269621699645153E-2</c:v>
                </c:pt>
                <c:pt idx="30">
                  <c:v>7.1892594196621917E-2</c:v>
                </c:pt>
                <c:pt idx="31">
                  <c:v>7.1885747038593809E-2</c:v>
                </c:pt>
                <c:pt idx="32">
                  <c:v>7.1722076951811722E-2</c:v>
                </c:pt>
                <c:pt idx="33">
                  <c:v>7.2183991307497294E-2</c:v>
                </c:pt>
                <c:pt idx="34">
                  <c:v>7.3594461183409191E-2</c:v>
                </c:pt>
                <c:pt idx="35">
                  <c:v>7.6781512097990709E-2</c:v>
                </c:pt>
                <c:pt idx="36">
                  <c:v>7.7818843130353171E-2</c:v>
                </c:pt>
                <c:pt idx="37">
                  <c:v>7.755656610470274E-2</c:v>
                </c:pt>
                <c:pt idx="38">
                  <c:v>7.9015339201939816E-2</c:v>
                </c:pt>
                <c:pt idx="39">
                  <c:v>8.0654957736498445E-2</c:v>
                </c:pt>
                <c:pt idx="40">
                  <c:v>8.0901152974094254E-2</c:v>
                </c:pt>
                <c:pt idx="41">
                  <c:v>8.1536572052401737E-2</c:v>
                </c:pt>
                <c:pt idx="42">
                  <c:v>8.2050177667707544E-2</c:v>
                </c:pt>
                <c:pt idx="43">
                  <c:v>8.2457393611593016E-2</c:v>
                </c:pt>
                <c:pt idx="44">
                  <c:v>8.4728554080149704E-2</c:v>
                </c:pt>
                <c:pt idx="45">
                  <c:v>8.4366768568187492E-2</c:v>
                </c:pt>
                <c:pt idx="46">
                  <c:v>8.4201643674787205E-2</c:v>
                </c:pt>
                <c:pt idx="47">
                  <c:v>8.4438265705100352E-2</c:v>
                </c:pt>
                <c:pt idx="48">
                  <c:v>8.6031376534810897E-2</c:v>
                </c:pt>
                <c:pt idx="49">
                  <c:v>8.6977511991528061E-2</c:v>
                </c:pt>
                <c:pt idx="50">
                  <c:v>8.8187702265372162E-2</c:v>
                </c:pt>
                <c:pt idx="51">
                  <c:v>8.9315397616952327E-2</c:v>
                </c:pt>
                <c:pt idx="52">
                  <c:v>9.0453920946945682E-2</c:v>
                </c:pt>
                <c:pt idx="53">
                  <c:v>9.1815060880733032E-2</c:v>
                </c:pt>
                <c:pt idx="54">
                  <c:v>9.2765165349135842E-2</c:v>
                </c:pt>
                <c:pt idx="55">
                  <c:v>9.2207732888756944E-2</c:v>
                </c:pt>
                <c:pt idx="56">
                  <c:v>9.0895008796291171E-2</c:v>
                </c:pt>
                <c:pt idx="57">
                  <c:v>8.7443555901416101E-2</c:v>
                </c:pt>
                <c:pt idx="58">
                  <c:v>8.5783761454108459E-2</c:v>
                </c:pt>
                <c:pt idx="59">
                  <c:v>8.5425432038666163E-2</c:v>
                </c:pt>
                <c:pt idx="60">
                  <c:v>8.6003595164668434E-2</c:v>
                </c:pt>
                <c:pt idx="61">
                  <c:v>8.5260901309555243E-2</c:v>
                </c:pt>
                <c:pt idx="62">
                  <c:v>8.8114425145278841E-2</c:v>
                </c:pt>
                <c:pt idx="63">
                  <c:v>8.5952438558015751E-2</c:v>
                </c:pt>
                <c:pt idx="64">
                  <c:v>8.5358909036415409E-2</c:v>
                </c:pt>
                <c:pt idx="65">
                  <c:v>8.590672074159908E-2</c:v>
                </c:pt>
                <c:pt idx="66">
                  <c:v>8.58999205275853E-2</c:v>
                </c:pt>
                <c:pt idx="67">
                  <c:v>8.6540079560063807E-2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A7-4E32-8690-AD6355CD5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Dep/K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DepK!$C$10</c:f>
              <c:strCache>
                <c:ptCount val="1"/>
                <c:pt idx="0">
                  <c:v>FRB Nonf corp+noncorp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DepK!$B$11:$B$78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DepK!$C$11:$C$78</c:f>
              <c:numCache>
                <c:formatCode>#,##0.00</c:formatCode>
                <c:ptCount val="68"/>
                <c:pt idx="0">
                  <c:v>4.3722825260725476E-2</c:v>
                </c:pt>
                <c:pt idx="1">
                  <c:v>4.7467734259077798E-2</c:v>
                </c:pt>
                <c:pt idx="2">
                  <c:v>5.0527238366519678E-2</c:v>
                </c:pt>
                <c:pt idx="3">
                  <c:v>4.8587459877980049E-2</c:v>
                </c:pt>
                <c:pt idx="4">
                  <c:v>5.1317135259222213E-2</c:v>
                </c:pt>
                <c:pt idx="5">
                  <c:v>5.30263557813382E-2</c:v>
                </c:pt>
                <c:pt idx="6">
                  <c:v>5.4150114990591677E-2</c:v>
                </c:pt>
                <c:pt idx="7">
                  <c:v>5.5092027038032412E-2</c:v>
                </c:pt>
                <c:pt idx="8">
                  <c:v>5.4575438991023406E-2</c:v>
                </c:pt>
                <c:pt idx="9">
                  <c:v>5.6087414337746631E-2</c:v>
                </c:pt>
                <c:pt idx="10">
                  <c:v>5.7429961470645857E-2</c:v>
                </c:pt>
                <c:pt idx="11">
                  <c:v>5.9501058167126274E-2</c:v>
                </c:pt>
                <c:pt idx="12">
                  <c:v>5.9161550713656121E-2</c:v>
                </c:pt>
                <c:pt idx="13">
                  <c:v>5.8788132802442904E-2</c:v>
                </c:pt>
                <c:pt idx="14">
                  <c:v>5.8605859431375376E-2</c:v>
                </c:pt>
                <c:pt idx="15">
                  <c:v>5.85350336090288E-2</c:v>
                </c:pt>
                <c:pt idx="16">
                  <c:v>5.9555316719285281E-2</c:v>
                </c:pt>
                <c:pt idx="17">
                  <c:v>5.9643717509826291E-2</c:v>
                </c:pt>
                <c:pt idx="18">
                  <c:v>6.0438162712186778E-2</c:v>
                </c:pt>
                <c:pt idx="19">
                  <c:v>6.0799065318512369E-2</c:v>
                </c:pt>
                <c:pt idx="20">
                  <c:v>6.1771297038036042E-2</c:v>
                </c:pt>
                <c:pt idx="21">
                  <c:v>6.1988622721312087E-2</c:v>
                </c:pt>
                <c:pt idx="22">
                  <c:v>6.2622300944669376E-2</c:v>
                </c:pt>
                <c:pt idx="23">
                  <c:v>6.3048170123229497E-2</c:v>
                </c:pt>
                <c:pt idx="24">
                  <c:v>6.2272570749910397E-2</c:v>
                </c:pt>
                <c:pt idx="25">
                  <c:v>6.1971369670346617E-2</c:v>
                </c:pt>
                <c:pt idx="26">
                  <c:v>6.1886018720465286E-2</c:v>
                </c:pt>
                <c:pt idx="27">
                  <c:v>6.0861685515544404E-2</c:v>
                </c:pt>
                <c:pt idx="28">
                  <c:v>6.3428169791469036E-2</c:v>
                </c:pt>
                <c:pt idx="29">
                  <c:v>6.3233031085016211E-2</c:v>
                </c:pt>
                <c:pt idx="30">
                  <c:v>6.3699604352475708E-2</c:v>
                </c:pt>
                <c:pt idx="31">
                  <c:v>6.3990161450718411E-2</c:v>
                </c:pt>
                <c:pt idx="32">
                  <c:v>6.3938481190106977E-2</c:v>
                </c:pt>
                <c:pt idx="33">
                  <c:v>6.4602841459476909E-2</c:v>
                </c:pt>
                <c:pt idx="34">
                  <c:v>6.5660601307743663E-2</c:v>
                </c:pt>
                <c:pt idx="35">
                  <c:v>6.6758401100813214E-2</c:v>
                </c:pt>
                <c:pt idx="36">
                  <c:v>6.692188195677154E-2</c:v>
                </c:pt>
                <c:pt idx="37">
                  <c:v>6.7133929986035512E-2</c:v>
                </c:pt>
                <c:pt idx="38">
                  <c:v>6.815043849589518E-2</c:v>
                </c:pt>
                <c:pt idx="39">
                  <c:v>6.8668882637004713E-2</c:v>
                </c:pt>
                <c:pt idx="40">
                  <c:v>6.9123481279444593E-2</c:v>
                </c:pt>
                <c:pt idx="41">
                  <c:v>6.9814105165081228E-2</c:v>
                </c:pt>
                <c:pt idx="42">
                  <c:v>7.0293394862909406E-2</c:v>
                </c:pt>
                <c:pt idx="43">
                  <c:v>7.0799713144145071E-2</c:v>
                </c:pt>
                <c:pt idx="44">
                  <c:v>7.2098008244610656E-2</c:v>
                </c:pt>
                <c:pt idx="45">
                  <c:v>7.1826574734135798E-2</c:v>
                </c:pt>
                <c:pt idx="46">
                  <c:v>7.2120220498050655E-2</c:v>
                </c:pt>
                <c:pt idx="47">
                  <c:v>7.2928064842958454E-2</c:v>
                </c:pt>
                <c:pt idx="48">
                  <c:v>7.4290382556763762E-2</c:v>
                </c:pt>
                <c:pt idx="49">
                  <c:v>7.503267285444673E-2</c:v>
                </c:pt>
                <c:pt idx="50">
                  <c:v>7.6011578361790177E-2</c:v>
                </c:pt>
                <c:pt idx="51">
                  <c:v>7.6695131332581795E-2</c:v>
                </c:pt>
                <c:pt idx="52">
                  <c:v>7.8389970337072054E-2</c:v>
                </c:pt>
                <c:pt idx="53">
                  <c:v>7.8663107448627548E-2</c:v>
                </c:pt>
                <c:pt idx="54">
                  <c:v>7.9264301288014122E-2</c:v>
                </c:pt>
                <c:pt idx="55">
                  <c:v>7.8250771236614683E-2</c:v>
                </c:pt>
                <c:pt idx="56">
                  <c:v>7.7256997832146651E-2</c:v>
                </c:pt>
                <c:pt idx="57">
                  <c:v>7.542430050799169E-2</c:v>
                </c:pt>
                <c:pt idx="58">
                  <c:v>7.4706342688509869E-2</c:v>
                </c:pt>
                <c:pt idx="59">
                  <c:v>7.4489608437971117E-2</c:v>
                </c:pt>
                <c:pt idx="60">
                  <c:v>7.4513601348373121E-2</c:v>
                </c:pt>
                <c:pt idx="61">
                  <c:v>7.4475563654165189E-2</c:v>
                </c:pt>
                <c:pt idx="62">
                  <c:v>7.5129312933650882E-2</c:v>
                </c:pt>
                <c:pt idx="63">
                  <c:v>7.4552015559746068E-2</c:v>
                </c:pt>
                <c:pt idx="64">
                  <c:v>7.5599918279193296E-2</c:v>
                </c:pt>
                <c:pt idx="65">
                  <c:v>7.5878076111489889E-2</c:v>
                </c:pt>
                <c:pt idx="66">
                  <c:v>7.6139847873783528E-2</c:v>
                </c:pt>
                <c:pt idx="67">
                  <c:v>7.6540401019682125E-2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61-4C16-85E9-A1D1C4D01477}"/>
            </c:ext>
          </c:extLst>
        </c:ser>
        <c:ser>
          <c:idx val="1"/>
          <c:order val="1"/>
          <c:tx>
            <c:strRef>
              <c:f>DepK!$I$10</c:f>
              <c:strCache>
                <c:ptCount val="1"/>
                <c:pt idx="0">
                  <c:v>BEA K - ex Fin, 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DepK!$B$11:$B$78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DepK!$I$11:$I$78</c:f>
              <c:numCache>
                <c:formatCode>#,##0.00</c:formatCode>
                <c:ptCount val="68"/>
                <c:pt idx="0">
                  <c:v>5.1040439733019242E-2</c:v>
                </c:pt>
                <c:pt idx="1">
                  <c:v>5.5118110236220479E-2</c:v>
                </c:pt>
                <c:pt idx="2">
                  <c:v>5.8245614035087726E-2</c:v>
                </c:pt>
                <c:pt idx="3">
                  <c:v>5.6141439205955344E-2</c:v>
                </c:pt>
                <c:pt idx="4">
                  <c:v>5.8957561948162908E-2</c:v>
                </c:pt>
                <c:pt idx="5">
                  <c:v>6.0205183585313182E-2</c:v>
                </c:pt>
                <c:pt idx="6">
                  <c:v>6.0981912144702846E-2</c:v>
                </c:pt>
                <c:pt idx="7">
                  <c:v>6.2845651080945197E-2</c:v>
                </c:pt>
                <c:pt idx="8">
                  <c:v>5.9899405578417927E-2</c:v>
                </c:pt>
                <c:pt idx="9">
                  <c:v>6.0637417218543051E-2</c:v>
                </c:pt>
                <c:pt idx="10">
                  <c:v>6.1931488291077988E-2</c:v>
                </c:pt>
                <c:pt idx="11">
                  <c:v>6.5642193132232976E-2</c:v>
                </c:pt>
                <c:pt idx="12">
                  <c:v>6.5145985401459855E-2</c:v>
                </c:pt>
                <c:pt idx="13">
                  <c:v>6.5761258041458173E-2</c:v>
                </c:pt>
                <c:pt idx="14">
                  <c:v>6.5867222801529374E-2</c:v>
                </c:pt>
                <c:pt idx="15">
                  <c:v>6.6275167785234901E-2</c:v>
                </c:pt>
                <c:pt idx="16">
                  <c:v>6.6806858621805229E-2</c:v>
                </c:pt>
                <c:pt idx="17">
                  <c:v>6.6034851727300517E-2</c:v>
                </c:pt>
                <c:pt idx="18">
                  <c:v>6.6323613493424804E-2</c:v>
                </c:pt>
                <c:pt idx="19">
                  <c:v>6.6710526315789484E-2</c:v>
                </c:pt>
                <c:pt idx="20">
                  <c:v>6.7551119766309634E-2</c:v>
                </c:pt>
                <c:pt idx="21">
                  <c:v>6.7828596802841923E-2</c:v>
                </c:pt>
                <c:pt idx="22">
                  <c:v>6.8491766845135874E-2</c:v>
                </c:pt>
                <c:pt idx="23">
                  <c:v>6.8556179258304956E-2</c:v>
                </c:pt>
                <c:pt idx="24">
                  <c:v>6.7904865955122268E-2</c:v>
                </c:pt>
                <c:pt idx="25">
                  <c:v>6.7540322580645157E-2</c:v>
                </c:pt>
                <c:pt idx="26">
                  <c:v>6.7007107860051068E-2</c:v>
                </c:pt>
                <c:pt idx="27">
                  <c:v>6.4424497216225424E-2</c:v>
                </c:pt>
                <c:pt idx="28">
                  <c:v>6.8816094918751611E-2</c:v>
                </c:pt>
                <c:pt idx="29">
                  <c:v>6.9280799321330938E-2</c:v>
                </c:pt>
                <c:pt idx="30">
                  <c:v>6.9518716577540121E-2</c:v>
                </c:pt>
                <c:pt idx="31">
                  <c:v>6.9411147737488771E-2</c:v>
                </c:pt>
                <c:pt idx="32">
                  <c:v>6.9345916042954772E-2</c:v>
                </c:pt>
                <c:pt idx="33">
                  <c:v>6.9905617466454406E-2</c:v>
                </c:pt>
                <c:pt idx="34">
                  <c:v>7.127935365331857E-2</c:v>
                </c:pt>
                <c:pt idx="35">
                  <c:v>7.437859867781911E-2</c:v>
                </c:pt>
                <c:pt idx="36">
                  <c:v>7.5076043875011517E-2</c:v>
                </c:pt>
                <c:pt idx="37">
                  <c:v>7.4781242498963493E-2</c:v>
                </c:pt>
                <c:pt idx="38">
                  <c:v>7.6001248309580785E-2</c:v>
                </c:pt>
                <c:pt idx="39">
                  <c:v>7.7192001118724651E-2</c:v>
                </c:pt>
                <c:pt idx="40">
                  <c:v>7.7239488117001834E-2</c:v>
                </c:pt>
                <c:pt idx="41">
                  <c:v>7.7798145352598658E-2</c:v>
                </c:pt>
                <c:pt idx="42">
                  <c:v>7.8359606414490482E-2</c:v>
                </c:pt>
                <c:pt idx="43">
                  <c:v>7.8960584509209911E-2</c:v>
                </c:pt>
                <c:pt idx="44">
                  <c:v>8.112905526411715E-2</c:v>
                </c:pt>
                <c:pt idx="45">
                  <c:v>8.0880098129408162E-2</c:v>
                </c:pt>
                <c:pt idx="46">
                  <c:v>8.0776226237972315E-2</c:v>
                </c:pt>
                <c:pt idx="47">
                  <c:v>8.0744043472202875E-2</c:v>
                </c:pt>
                <c:pt idx="48">
                  <c:v>8.2139787079283211E-2</c:v>
                </c:pt>
                <c:pt idx="49">
                  <c:v>8.2858478527297302E-2</c:v>
                </c:pt>
                <c:pt idx="50">
                  <c:v>8.3614004386858606E-2</c:v>
                </c:pt>
                <c:pt idx="51">
                  <c:v>8.4355321741308831E-2</c:v>
                </c:pt>
                <c:pt idx="52">
                  <c:v>8.5549257759784073E-2</c:v>
                </c:pt>
                <c:pt idx="53">
                  <c:v>8.6778906921482379E-2</c:v>
                </c:pt>
                <c:pt idx="54">
                  <c:v>8.7685705488415061E-2</c:v>
                </c:pt>
                <c:pt idx="55">
                  <c:v>8.741956749830547E-2</c:v>
                </c:pt>
                <c:pt idx="56">
                  <c:v>8.6644507557092548E-2</c:v>
                </c:pt>
                <c:pt idx="57">
                  <c:v>8.3676575190643976E-2</c:v>
                </c:pt>
                <c:pt idx="58">
                  <c:v>8.2184103903972128E-2</c:v>
                </c:pt>
                <c:pt idx="59">
                  <c:v>8.1749022794457601E-2</c:v>
                </c:pt>
                <c:pt idx="60">
                  <c:v>8.2366527729843098E-2</c:v>
                </c:pt>
                <c:pt idx="61">
                  <c:v>8.1889822782280727E-2</c:v>
                </c:pt>
                <c:pt idx="62">
                  <c:v>8.5048611155793763E-2</c:v>
                </c:pt>
                <c:pt idx="63">
                  <c:v>8.3405891970107934E-2</c:v>
                </c:pt>
                <c:pt idx="64">
                  <c:v>8.297894097337094E-2</c:v>
                </c:pt>
                <c:pt idx="65">
                  <c:v>8.3604373098115428E-2</c:v>
                </c:pt>
                <c:pt idx="66">
                  <c:v>8.3475050346833751E-2</c:v>
                </c:pt>
                <c:pt idx="67">
                  <c:v>8.4027939087171891E-2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61-4C16-85E9-A1D1C4D01477}"/>
            </c:ext>
          </c:extLst>
        </c:ser>
        <c:ser>
          <c:idx val="2"/>
          <c:order val="2"/>
          <c:tx>
            <c:strRef>
              <c:f>DepK!$J$10</c:f>
              <c:strCache>
                <c:ptCount val="1"/>
                <c:pt idx="0">
                  <c:v>BEA K - ex Fin,  nonprof, HH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DepK!$J$11:$J$78</c:f>
              <c:numCache>
                <c:formatCode>#,##0.00</c:formatCode>
                <c:ptCount val="68"/>
                <c:pt idx="0">
                  <c:v>4.863112391930835E-2</c:v>
                </c:pt>
                <c:pt idx="1">
                  <c:v>5.2337063857801187E-2</c:v>
                </c:pt>
                <c:pt idx="2">
                  <c:v>5.5430228810828236E-2</c:v>
                </c:pt>
                <c:pt idx="3">
                  <c:v>5.3868194842406882E-2</c:v>
                </c:pt>
                <c:pt idx="4">
                  <c:v>5.6773171375759178E-2</c:v>
                </c:pt>
                <c:pt idx="5">
                  <c:v>5.7774428535543841E-2</c:v>
                </c:pt>
                <c:pt idx="6">
                  <c:v>5.9021922428330521E-2</c:v>
                </c:pt>
                <c:pt idx="7">
                  <c:v>6.0755336617405585E-2</c:v>
                </c:pt>
                <c:pt idx="8">
                  <c:v>5.8571122076807557E-2</c:v>
                </c:pt>
                <c:pt idx="9">
                  <c:v>5.927230046948357E-2</c:v>
                </c:pt>
                <c:pt idx="10">
                  <c:v>6.1018195184708697E-2</c:v>
                </c:pt>
                <c:pt idx="11">
                  <c:v>6.4301152737752165E-2</c:v>
                </c:pt>
                <c:pt idx="12">
                  <c:v>6.4073623893036974E-2</c:v>
                </c:pt>
                <c:pt idx="13">
                  <c:v>6.4669843430905385E-2</c:v>
                </c:pt>
                <c:pt idx="14">
                  <c:v>6.4687344501575719E-2</c:v>
                </c:pt>
                <c:pt idx="15">
                  <c:v>6.507069408740361E-2</c:v>
                </c:pt>
                <c:pt idx="16">
                  <c:v>6.6116988176726815E-2</c:v>
                </c:pt>
                <c:pt idx="17">
                  <c:v>6.5066980715442382E-2</c:v>
                </c:pt>
                <c:pt idx="18">
                  <c:v>6.5700483091787429E-2</c:v>
                </c:pt>
                <c:pt idx="19">
                  <c:v>6.5938254351416592E-2</c:v>
                </c:pt>
                <c:pt idx="20">
                  <c:v>6.6807809927075981E-2</c:v>
                </c:pt>
                <c:pt idx="21">
                  <c:v>6.7015818725951248E-2</c:v>
                </c:pt>
                <c:pt idx="22">
                  <c:v>6.7681566954329475E-2</c:v>
                </c:pt>
                <c:pt idx="23">
                  <c:v>6.7866913776365723E-2</c:v>
                </c:pt>
                <c:pt idx="24">
                  <c:v>6.7024773510783286E-2</c:v>
                </c:pt>
                <c:pt idx="25">
                  <c:v>6.6348623853211011E-2</c:v>
                </c:pt>
                <c:pt idx="26">
                  <c:v>6.54769630110318E-2</c:v>
                </c:pt>
                <c:pt idx="27">
                  <c:v>6.3055823422265081E-2</c:v>
                </c:pt>
                <c:pt idx="28">
                  <c:v>6.7140561857928827E-2</c:v>
                </c:pt>
                <c:pt idx="29">
                  <c:v>6.7423230974632847E-2</c:v>
                </c:pt>
                <c:pt idx="30">
                  <c:v>6.7419766884879453E-2</c:v>
                </c:pt>
                <c:pt idx="31">
                  <c:v>6.723281299552486E-2</c:v>
                </c:pt>
                <c:pt idx="32">
                  <c:v>6.7023227383863071E-2</c:v>
                </c:pt>
                <c:pt idx="33">
                  <c:v>6.7535450102811978E-2</c:v>
                </c:pt>
                <c:pt idx="34">
                  <c:v>6.8734620480787434E-2</c:v>
                </c:pt>
                <c:pt idx="35">
                  <c:v>7.1552375449979985E-2</c:v>
                </c:pt>
                <c:pt idx="36">
                  <c:v>7.2053813979561065E-2</c:v>
                </c:pt>
                <c:pt idx="37">
                  <c:v>7.1598753741829044E-2</c:v>
                </c:pt>
                <c:pt idx="38">
                  <c:v>7.2531459893460964E-2</c:v>
                </c:pt>
                <c:pt idx="39">
                  <c:v>7.3427911182040298E-2</c:v>
                </c:pt>
                <c:pt idx="40">
                  <c:v>7.3514478798277244E-2</c:v>
                </c:pt>
                <c:pt idx="41">
                  <c:v>7.4083246652467516E-2</c:v>
                </c:pt>
                <c:pt idx="42">
                  <c:v>7.4710572901163966E-2</c:v>
                </c:pt>
                <c:pt idx="43">
                  <c:v>7.5262717936470019E-2</c:v>
                </c:pt>
                <c:pt idx="44">
                  <c:v>7.717488199447603E-2</c:v>
                </c:pt>
                <c:pt idx="45">
                  <c:v>7.6804349980883882E-2</c:v>
                </c:pt>
                <c:pt idx="46">
                  <c:v>7.6756052545869063E-2</c:v>
                </c:pt>
                <c:pt idx="47">
                  <c:v>7.692208412384971E-2</c:v>
                </c:pt>
                <c:pt idx="48">
                  <c:v>7.8383111078456594E-2</c:v>
                </c:pt>
                <c:pt idx="49">
                  <c:v>7.9160293757078323E-2</c:v>
                </c:pt>
                <c:pt idx="50">
                  <c:v>7.9965967226881471E-2</c:v>
                </c:pt>
                <c:pt idx="51">
                  <c:v>8.0708228067048943E-2</c:v>
                </c:pt>
                <c:pt idx="52">
                  <c:v>8.1830721749744442E-2</c:v>
                </c:pt>
                <c:pt idx="53">
                  <c:v>8.3233326821281386E-2</c:v>
                </c:pt>
                <c:pt idx="54">
                  <c:v>8.4207257563658947E-2</c:v>
                </c:pt>
                <c:pt idx="55">
                  <c:v>8.3760434700629063E-2</c:v>
                </c:pt>
                <c:pt idx="56">
                  <c:v>8.2901168088807875E-2</c:v>
                </c:pt>
                <c:pt idx="57">
                  <c:v>7.9976742940640957E-2</c:v>
                </c:pt>
                <c:pt idx="58">
                  <c:v>7.8539017421993165E-2</c:v>
                </c:pt>
                <c:pt idx="59">
                  <c:v>7.8315401726363018E-2</c:v>
                </c:pt>
                <c:pt idx="60">
                  <c:v>7.9018033109972394E-2</c:v>
                </c:pt>
                <c:pt idx="61">
                  <c:v>7.8659275132768117E-2</c:v>
                </c:pt>
                <c:pt idx="62">
                  <c:v>8.1441328830182291E-2</c:v>
                </c:pt>
                <c:pt idx="63">
                  <c:v>7.9725609756097576E-2</c:v>
                </c:pt>
                <c:pt idx="64">
                  <c:v>7.945038098847701E-2</c:v>
                </c:pt>
                <c:pt idx="65">
                  <c:v>7.9994088702305982E-2</c:v>
                </c:pt>
                <c:pt idx="66">
                  <c:v>8.0065135593756262E-2</c:v>
                </c:pt>
                <c:pt idx="67">
                  <c:v>8.0709473394747711E-2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61-4C16-85E9-A1D1C4D01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OS/K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OSK!$D$10</c:f>
              <c:strCache>
                <c:ptCount val="1"/>
                <c:pt idx="0">
                  <c:v>FRB nonfin 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OSK!$B$11:$B$78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OSK!$D$11:$D$78</c:f>
              <c:numCache>
                <c:formatCode>#,##0.00</c:formatCode>
                <c:ptCount val="68"/>
                <c:pt idx="0">
                  <c:v>0.1184859521331946</c:v>
                </c:pt>
                <c:pt idx="1">
                  <c:v>0.13808189245677369</c:v>
                </c:pt>
                <c:pt idx="2">
                  <c:v>0.12276486988847585</c:v>
                </c:pt>
                <c:pt idx="3">
                  <c:v>0.13777289862877501</c:v>
                </c:pt>
                <c:pt idx="4">
                  <c:v>0.14459697155093301</c:v>
                </c:pt>
                <c:pt idx="5">
                  <c:v>0.12883116883116885</c:v>
                </c:pt>
                <c:pt idx="6">
                  <c:v>0.12408276523586034</c:v>
                </c:pt>
                <c:pt idx="7">
                  <c:v>0.11671256511496733</c:v>
                </c:pt>
                <c:pt idx="8">
                  <c:v>0.13698175787728029</c:v>
                </c:pt>
                <c:pt idx="9">
                  <c:v>0.12038792752166472</c:v>
                </c:pt>
                <c:pt idx="10">
                  <c:v>0.11046805499393449</c:v>
                </c:pt>
                <c:pt idx="11">
                  <c:v>9.7090189286156134E-2</c:v>
                </c:pt>
                <c:pt idx="12">
                  <c:v>0.11814081564829322</c:v>
                </c:pt>
                <c:pt idx="13">
                  <c:v>0.11117712588191608</c:v>
                </c:pt>
                <c:pt idx="14">
                  <c:v>0.11237793851717903</c:v>
                </c:pt>
                <c:pt idx="15">
                  <c:v>0.12656937181366651</c:v>
                </c:pt>
                <c:pt idx="16">
                  <c:v>0.13693434364813953</c:v>
                </c:pt>
                <c:pt idx="17">
                  <c:v>0.1438543003851091</c:v>
                </c:pt>
                <c:pt idx="18">
                  <c:v>0.15647797563261479</c:v>
                </c:pt>
                <c:pt idx="19">
                  <c:v>0.15631990089129014</c:v>
                </c:pt>
                <c:pt idx="20">
                  <c:v>0.14151224302321899</c:v>
                </c:pt>
                <c:pt idx="21">
                  <c:v>0.13881162174614145</c:v>
                </c:pt>
                <c:pt idx="22">
                  <c:v>0.12393059656641145</c:v>
                </c:pt>
                <c:pt idx="23">
                  <c:v>0.10082356855940865</c:v>
                </c:pt>
                <c:pt idx="24">
                  <c:v>0.1061578122960449</c:v>
                </c:pt>
                <c:pt idx="25">
                  <c:v>0.11264737190945791</c:v>
                </c:pt>
                <c:pt idx="26">
                  <c:v>0.11185976859857737</c:v>
                </c:pt>
                <c:pt idx="27">
                  <c:v>8.8632594162130568E-2</c:v>
                </c:pt>
                <c:pt idx="28">
                  <c:v>9.3318594291371071E-2</c:v>
                </c:pt>
                <c:pt idx="29">
                  <c:v>0.10214104430037167</c:v>
                </c:pt>
                <c:pt idx="30">
                  <c:v>0.10665020896944498</c:v>
                </c:pt>
                <c:pt idx="31">
                  <c:v>0.10590980302248716</c:v>
                </c:pt>
                <c:pt idx="32">
                  <c:v>9.413864377796409E-2</c:v>
                </c:pt>
                <c:pt idx="33">
                  <c:v>8.0816509840566167E-2</c:v>
                </c:pt>
                <c:pt idx="34">
                  <c:v>8.7443466108513029E-2</c:v>
                </c:pt>
                <c:pt idx="35">
                  <c:v>7.9711937632747629E-2</c:v>
                </c:pt>
                <c:pt idx="36">
                  <c:v>8.8805096752052518E-2</c:v>
                </c:pt>
                <c:pt idx="37">
                  <c:v>0.10352902356379527</c:v>
                </c:pt>
                <c:pt idx="38">
                  <c:v>0.10117572642814786</c:v>
                </c:pt>
                <c:pt idx="39">
                  <c:v>9.2302163553400471E-2</c:v>
                </c:pt>
                <c:pt idx="40">
                  <c:v>9.7803329618748533E-2</c:v>
                </c:pt>
                <c:pt idx="41">
                  <c:v>0.10409249391038544</c:v>
                </c:pt>
                <c:pt idx="42">
                  <c:v>9.8579953526534883E-2</c:v>
                </c:pt>
                <c:pt idx="43">
                  <c:v>9.3324420859271354E-2</c:v>
                </c:pt>
                <c:pt idx="44">
                  <c:v>8.9683105320995715E-2</c:v>
                </c:pt>
                <c:pt idx="45">
                  <c:v>8.6178202135718487E-2</c:v>
                </c:pt>
                <c:pt idx="46">
                  <c:v>8.9336679379440523E-2</c:v>
                </c:pt>
                <c:pt idx="47">
                  <c:v>0.10119557983015121</c:v>
                </c:pt>
                <c:pt idx="48">
                  <c:v>0.10400649826477969</c:v>
                </c:pt>
                <c:pt idx="49">
                  <c:v>0.10891637414696895</c:v>
                </c:pt>
                <c:pt idx="50">
                  <c:v>0.11158489494688871</c:v>
                </c:pt>
                <c:pt idx="51">
                  <c:v>0.10319097520023915</c:v>
                </c:pt>
                <c:pt idx="52">
                  <c:v>9.9334440397539095E-2</c:v>
                </c:pt>
                <c:pt idx="53">
                  <c:v>8.9397790027958071E-2</c:v>
                </c:pt>
                <c:pt idx="54">
                  <c:v>7.7323729276821143E-2</c:v>
                </c:pt>
                <c:pt idx="55">
                  <c:v>8.2137767546383827E-2</c:v>
                </c:pt>
                <c:pt idx="56">
                  <c:v>9.0181579590856736E-2</c:v>
                </c:pt>
                <c:pt idx="57">
                  <c:v>9.8711391666282691E-2</c:v>
                </c:pt>
                <c:pt idx="58">
                  <c:v>0.10503388816857429</c:v>
                </c:pt>
                <c:pt idx="59">
                  <c:v>0.1103352084001603</c:v>
                </c:pt>
                <c:pt idx="60">
                  <c:v>0.10107508971449679</c:v>
                </c:pt>
                <c:pt idx="61">
                  <c:v>9.1045151729103616E-2</c:v>
                </c:pt>
                <c:pt idx="62">
                  <c:v>8.6166152571798701E-2</c:v>
                </c:pt>
                <c:pt idx="63">
                  <c:v>0.10555542981392928</c:v>
                </c:pt>
                <c:pt idx="64">
                  <c:v>0.10633440256675966</c:v>
                </c:pt>
                <c:pt idx="65">
                  <c:v>0.11167422990407024</c:v>
                </c:pt>
                <c:pt idx="66">
                  <c:v>0.112400667849462</c:v>
                </c:pt>
                <c:pt idx="67">
                  <c:v>0.10865838891435441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B7-4F52-91B9-35A9AAE8F7E5}"/>
            </c:ext>
          </c:extLst>
        </c:ser>
        <c:ser>
          <c:idx val="1"/>
          <c:order val="1"/>
          <c:tx>
            <c:strRef>
              <c:f>OSK!$L$10</c:f>
              <c:strCache>
                <c:ptCount val="1"/>
                <c:pt idx="0">
                  <c:v>BEA nonfin corp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OSK!$B$11:$B$78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OSK!$L$11:$L$78</c:f>
              <c:numCache>
                <c:formatCode>#,##0.00</c:formatCode>
                <c:ptCount val="6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0.12398745753854196</c:v>
                </c:pt>
                <c:pt idx="23">
                  <c:v>0.10077243018419489</c:v>
                </c:pt>
                <c:pt idx="24">
                  <c:v>0.10616773632111388</c:v>
                </c:pt>
                <c:pt idx="25">
                  <c:v>0.11267322755573408</c:v>
                </c:pt>
                <c:pt idx="26">
                  <c:v>0.1118638024779392</c:v>
                </c:pt>
                <c:pt idx="27">
                  <c:v>8.863071752155488E-2</c:v>
                </c:pt>
                <c:pt idx="28">
                  <c:v>9.3321013727560714E-2</c:v>
                </c:pt>
                <c:pt idx="29">
                  <c:v>0.10212305286582066</c:v>
                </c:pt>
                <c:pt idx="30">
                  <c:v>0.10664789952360329</c:v>
                </c:pt>
                <c:pt idx="31">
                  <c:v>0.10589415361100497</c:v>
                </c:pt>
                <c:pt idx="32">
                  <c:v>9.4135225999252892E-2</c:v>
                </c:pt>
                <c:pt idx="33">
                  <c:v>8.0804056501267651E-2</c:v>
                </c:pt>
                <c:pt idx="34">
                  <c:v>8.7441502660426954E-2</c:v>
                </c:pt>
                <c:pt idx="35">
                  <c:v>7.9707958728051642E-2</c:v>
                </c:pt>
                <c:pt idx="36">
                  <c:v>8.8818491141616815E-2</c:v>
                </c:pt>
                <c:pt idx="37">
                  <c:v>0.10353815439219165</c:v>
                </c:pt>
                <c:pt idx="38">
                  <c:v>0.10118074956512571</c:v>
                </c:pt>
                <c:pt idx="39">
                  <c:v>9.2296401275497292E-2</c:v>
                </c:pt>
                <c:pt idx="40">
                  <c:v>9.7809831636837277E-2</c:v>
                </c:pt>
                <c:pt idx="41">
                  <c:v>0.10409843522561862</c:v>
                </c:pt>
                <c:pt idx="42">
                  <c:v>9.8589426079465928E-2</c:v>
                </c:pt>
                <c:pt idx="43">
                  <c:v>9.3315644453515659E-2</c:v>
                </c:pt>
                <c:pt idx="44">
                  <c:v>8.9685652286436657E-2</c:v>
                </c:pt>
                <c:pt idx="45">
                  <c:v>8.617407856030454E-2</c:v>
                </c:pt>
                <c:pt idx="46">
                  <c:v>8.9338127384796018E-2</c:v>
                </c:pt>
                <c:pt idx="47">
                  <c:v>0.10119037275175949</c:v>
                </c:pt>
                <c:pt idx="48">
                  <c:v>0.10399829510991622</c:v>
                </c:pt>
                <c:pt idx="49">
                  <c:v>0.10892045100604249</c:v>
                </c:pt>
                <c:pt idx="50">
                  <c:v>0.11159164460135335</c:v>
                </c:pt>
                <c:pt idx="51">
                  <c:v>0.10318624369665733</c:v>
                </c:pt>
                <c:pt idx="52">
                  <c:v>9.9331536673007814E-2</c:v>
                </c:pt>
                <c:pt idx="53">
                  <c:v>8.939465039887376E-2</c:v>
                </c:pt>
                <c:pt idx="54">
                  <c:v>7.7320012723695514E-2</c:v>
                </c:pt>
                <c:pt idx="55">
                  <c:v>8.2136250485303861E-2</c:v>
                </c:pt>
                <c:pt idx="56">
                  <c:v>9.0175815178304697E-2</c:v>
                </c:pt>
                <c:pt idx="57">
                  <c:v>9.8717016679807104E-2</c:v>
                </c:pt>
                <c:pt idx="58">
                  <c:v>0.10503041910770618</c:v>
                </c:pt>
                <c:pt idx="59">
                  <c:v>0.11033937202267116</c:v>
                </c:pt>
                <c:pt idx="60">
                  <c:v>0.10107690024242624</c:v>
                </c:pt>
                <c:pt idx="61">
                  <c:v>9.1047488854022654E-2</c:v>
                </c:pt>
                <c:pt idx="62">
                  <c:v>8.6163996532571355E-2</c:v>
                </c:pt>
                <c:pt idx="63">
                  <c:v>0.10555768015047336</c:v>
                </c:pt>
                <c:pt idx="64">
                  <c:v>0.10633148508916529</c:v>
                </c:pt>
                <c:pt idx="65">
                  <c:v>0.11167439165701043</c:v>
                </c:pt>
                <c:pt idx="66">
                  <c:v>0.11239769669422639</c:v>
                </c:pt>
                <c:pt idx="67">
                  <c:v>0.10865804653792564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B7-4F52-91B9-35A9AAE8F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OS/K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OSK!$C$10</c:f>
              <c:strCache>
                <c:ptCount val="1"/>
                <c:pt idx="0">
                  <c:v>FRB Nonf corp+noncorp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OSK!$B$11:$B$78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OSK!$C$11:$C$78</c:f>
              <c:numCache>
                <c:formatCode>#,##0.00</c:formatCode>
                <c:ptCount val="6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0.16711460250204896</c:v>
                </c:pt>
                <c:pt idx="13">
                  <c:v>0.15974163997245758</c:v>
                </c:pt>
                <c:pt idx="14">
                  <c:v>0.16094818877182857</c:v>
                </c:pt>
                <c:pt idx="15">
                  <c:v>0.16918619125335399</c:v>
                </c:pt>
                <c:pt idx="16">
                  <c:v>0.17578155437630144</c:v>
                </c:pt>
                <c:pt idx="17">
                  <c:v>0.17903004944845946</c:v>
                </c:pt>
                <c:pt idx="18">
                  <c:v>0.1879748942037944</c:v>
                </c:pt>
                <c:pt idx="19">
                  <c:v>0.18614138149418008</c:v>
                </c:pt>
                <c:pt idx="20">
                  <c:v>0.17322976768711279</c:v>
                </c:pt>
                <c:pt idx="21">
                  <c:v>0.16884915870934381</c:v>
                </c:pt>
                <c:pt idx="22">
                  <c:v>0.15680246288798921</c:v>
                </c:pt>
                <c:pt idx="23">
                  <c:v>0.13819186051009119</c:v>
                </c:pt>
                <c:pt idx="24">
                  <c:v>0.13983499300758273</c:v>
                </c:pt>
                <c:pt idx="25">
                  <c:v>0.14617459491744217</c:v>
                </c:pt>
                <c:pt idx="26">
                  <c:v>0.14998125681570337</c:v>
                </c:pt>
                <c:pt idx="27">
                  <c:v>0.12461127147115884</c:v>
                </c:pt>
                <c:pt idx="28">
                  <c:v>0.12618322783172639</c:v>
                </c:pt>
                <c:pt idx="29">
                  <c:v>0.13272094509813206</c:v>
                </c:pt>
                <c:pt idx="30">
                  <c:v>0.13370556906537537</c:v>
                </c:pt>
                <c:pt idx="31">
                  <c:v>0.13408733115322388</c:v>
                </c:pt>
                <c:pt idx="32">
                  <c:v>0.12414610582036355</c:v>
                </c:pt>
                <c:pt idx="33">
                  <c:v>0.10927866626146746</c:v>
                </c:pt>
                <c:pt idx="34">
                  <c:v>0.11254628501181632</c:v>
                </c:pt>
                <c:pt idx="35">
                  <c:v>0.10586447037364449</c:v>
                </c:pt>
                <c:pt idx="36">
                  <c:v>0.11418700190730981</c:v>
                </c:pt>
                <c:pt idx="37">
                  <c:v>0.13243239757850869</c:v>
                </c:pt>
                <c:pt idx="38">
                  <c:v>0.1330732180468768</c:v>
                </c:pt>
                <c:pt idx="39">
                  <c:v>0.12763271626568951</c:v>
                </c:pt>
                <c:pt idx="40">
                  <c:v>0.13148130487580029</c:v>
                </c:pt>
                <c:pt idx="41">
                  <c:v>0.13905685045759886</c:v>
                </c:pt>
                <c:pt idx="42">
                  <c:v>0.13645513015706912</c:v>
                </c:pt>
                <c:pt idx="43">
                  <c:v>0.13269897209985315</c:v>
                </c:pt>
                <c:pt idx="44">
                  <c:v>0.12938934416895423</c:v>
                </c:pt>
                <c:pt idx="45">
                  <c:v>0.13094113980756494</c:v>
                </c:pt>
                <c:pt idx="46">
                  <c:v>0.1327254321116785</c:v>
                </c:pt>
                <c:pt idx="47">
                  <c:v>0.14135373895732239</c:v>
                </c:pt>
                <c:pt idx="48">
                  <c:v>0.14286224576032452</c:v>
                </c:pt>
                <c:pt idx="49">
                  <c:v>0.14967907518625675</c:v>
                </c:pt>
                <c:pt idx="50">
                  <c:v>0.15246972447900428</c:v>
                </c:pt>
                <c:pt idx="51">
                  <c:v>0.1488797178369434</c:v>
                </c:pt>
                <c:pt idx="52">
                  <c:v>0.14725645416179312</c:v>
                </c:pt>
                <c:pt idx="53">
                  <c:v>0.14198147588793283</c:v>
                </c:pt>
                <c:pt idx="54">
                  <c:v>0.13748824939339799</c:v>
                </c:pt>
                <c:pt idx="55">
                  <c:v>0.14001635488679426</c:v>
                </c:pt>
                <c:pt idx="56">
                  <c:v>0.14495277803425072</c:v>
                </c:pt>
                <c:pt idx="57">
                  <c:v>0.14945053242654399</c:v>
                </c:pt>
                <c:pt idx="58">
                  <c:v>0.15007845043312118</c:v>
                </c:pt>
                <c:pt idx="59">
                  <c:v>0.15454177122464649</c:v>
                </c:pt>
                <c:pt idx="60">
                  <c:v>0.14325448030310989</c:v>
                </c:pt>
                <c:pt idx="61">
                  <c:v>0.13864412956566671</c:v>
                </c:pt>
                <c:pt idx="62">
                  <c:v>0.13112755264993983</c:v>
                </c:pt>
                <c:pt idx="63">
                  <c:v>0.14697509716613846</c:v>
                </c:pt>
                <c:pt idx="64">
                  <c:v>0.15394990090025551</c:v>
                </c:pt>
                <c:pt idx="65">
                  <c:v>0.16023580802628948</c:v>
                </c:pt>
                <c:pt idx="66">
                  <c:v>0.16039404867782139</c:v>
                </c:pt>
                <c:pt idx="67">
                  <c:v>0.15781172481927044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9C-4F35-BD5D-6E9F3EA5028F}"/>
            </c:ext>
          </c:extLst>
        </c:ser>
        <c:ser>
          <c:idx val="2"/>
          <c:order val="1"/>
          <c:tx>
            <c:strRef>
              <c:f>OSK!$H$10</c:f>
              <c:strCache>
                <c:ptCount val="1"/>
                <c:pt idx="0">
                  <c:v>BEA K - ex Fin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OSK!$H$11:$H$78</c:f>
              <c:numCache>
                <c:formatCode>#,##0.00</c:formatCode>
                <c:ptCount val="6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9.6925060679611638E-2</c:v>
                </c:pt>
                <c:pt idx="41">
                  <c:v>9.7661158574144993E-2</c:v>
                </c:pt>
                <c:pt idx="42">
                  <c:v>0.10267016105169717</c:v>
                </c:pt>
                <c:pt idx="43">
                  <c:v>0.101493929319647</c:v>
                </c:pt>
                <c:pt idx="44">
                  <c:v>9.8073953838235875E-2</c:v>
                </c:pt>
                <c:pt idx="45">
                  <c:v>0.10029061595386612</c:v>
                </c:pt>
                <c:pt idx="46">
                  <c:v>0.10460897384974255</c:v>
                </c:pt>
                <c:pt idx="47">
                  <c:v>0.10795399622875269</c:v>
                </c:pt>
                <c:pt idx="48">
                  <c:v>0.10686580918140876</c:v>
                </c:pt>
                <c:pt idx="49">
                  <c:v>0.10952990001420429</c:v>
                </c:pt>
                <c:pt idx="50">
                  <c:v>0.11000245721807811</c:v>
                </c:pt>
                <c:pt idx="51">
                  <c:v>0.10401085701978674</c:v>
                </c:pt>
                <c:pt idx="52">
                  <c:v>0.10362852863591369</c:v>
                </c:pt>
                <c:pt idx="53">
                  <c:v>9.7546046475547724E-2</c:v>
                </c:pt>
                <c:pt idx="54">
                  <c:v>9.3316401874499952E-2</c:v>
                </c:pt>
                <c:pt idx="55">
                  <c:v>9.4648183273587858E-2</c:v>
                </c:pt>
                <c:pt idx="56">
                  <c:v>9.7708071472581634E-2</c:v>
                </c:pt>
                <c:pt idx="57">
                  <c:v>9.831360328419482E-2</c:v>
                </c:pt>
                <c:pt idx="58">
                  <c:v>9.6269106740851415E-2</c:v>
                </c:pt>
                <c:pt idx="59">
                  <c:v>9.3438927254610435E-2</c:v>
                </c:pt>
                <c:pt idx="60">
                  <c:v>9.4045451644179934E-2</c:v>
                </c:pt>
                <c:pt idx="61">
                  <c:v>9.4727328978212497E-2</c:v>
                </c:pt>
                <c:pt idx="62">
                  <c:v>9.3851791132426338E-2</c:v>
                </c:pt>
                <c:pt idx="63">
                  <c:v>0.10189441237088551</c:v>
                </c:pt>
                <c:pt idx="64">
                  <c:v>0.10359301641466141</c:v>
                </c:pt>
                <c:pt idx="65">
                  <c:v>0.10314427698992422</c:v>
                </c:pt>
                <c:pt idx="66">
                  <c:v>0.10182663007885864</c:v>
                </c:pt>
                <c:pt idx="67">
                  <c:v>0.10011901222182866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9C-4F35-BD5D-6E9F3EA5028F}"/>
            </c:ext>
          </c:extLst>
        </c:ser>
        <c:ser>
          <c:idx val="1"/>
          <c:order val="2"/>
          <c:tx>
            <c:strRef>
              <c:f>OSK!$I$10</c:f>
              <c:strCache>
                <c:ptCount val="1"/>
                <c:pt idx="0">
                  <c:v>BEA K - ex Fin, 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OSK!$B$11:$B$78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OSK!$I$11:$I$78</c:f>
              <c:numCache>
                <c:formatCode>#,##0.00</c:formatCode>
                <c:ptCount val="6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0.13230728214503354</c:v>
                </c:pt>
                <c:pt idx="41">
                  <c:v>0.13289123715045648</c:v>
                </c:pt>
                <c:pt idx="42">
                  <c:v>0.14217169997616697</c:v>
                </c:pt>
                <c:pt idx="43">
                  <c:v>0.13745022437507087</c:v>
                </c:pt>
                <c:pt idx="44">
                  <c:v>0.12987162622628651</c:v>
                </c:pt>
                <c:pt idx="45">
                  <c:v>0.13232137381171419</c:v>
                </c:pt>
                <c:pt idx="46">
                  <c:v>0.14072166158178831</c:v>
                </c:pt>
                <c:pt idx="47">
                  <c:v>0.1487576982025916</c:v>
                </c:pt>
                <c:pt idx="48">
                  <c:v>0.14441129405541228</c:v>
                </c:pt>
                <c:pt idx="49">
                  <c:v>0.15091311104653368</c:v>
                </c:pt>
                <c:pt idx="50">
                  <c:v>0.14894463688557011</c:v>
                </c:pt>
                <c:pt idx="51">
                  <c:v>0.14033808173629853</c:v>
                </c:pt>
                <c:pt idx="52">
                  <c:v>0.13921317139001349</c:v>
                </c:pt>
                <c:pt idx="53">
                  <c:v>0.12843258000910057</c:v>
                </c:pt>
                <c:pt idx="54">
                  <c:v>0.11888624817181126</c:v>
                </c:pt>
                <c:pt idx="55">
                  <c:v>0.12352194542196307</c:v>
                </c:pt>
                <c:pt idx="56">
                  <c:v>0.13558122866588423</c:v>
                </c:pt>
                <c:pt idx="57">
                  <c:v>0.14496228475013648</c:v>
                </c:pt>
                <c:pt idx="58">
                  <c:v>0.14464917263054261</c:v>
                </c:pt>
                <c:pt idx="59">
                  <c:v>0.14194866693752889</c:v>
                </c:pt>
                <c:pt idx="60">
                  <c:v>0.13710655215440573</c:v>
                </c:pt>
                <c:pt idx="61">
                  <c:v>0.13100916686440783</c:v>
                </c:pt>
                <c:pt idx="62">
                  <c:v>0.1260165232889581</c:v>
                </c:pt>
                <c:pt idx="63">
                  <c:v>0.13919206218953778</c:v>
                </c:pt>
                <c:pt idx="64">
                  <c:v>0.13819641858198944</c:v>
                </c:pt>
                <c:pt idx="65">
                  <c:v>0.13634390145983277</c:v>
                </c:pt>
                <c:pt idx="66">
                  <c:v>0.13778641754307452</c:v>
                </c:pt>
                <c:pt idx="67">
                  <c:v>0.13567160228396097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9C-4F35-BD5D-6E9F3EA50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Depreciation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Sheet1!$G$4</c:f>
              <c:strCache>
                <c:ptCount val="1"/>
                <c:pt idx="0">
                  <c:v>Flow of Funds - Non fin Bus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Sheet1!$A$5:$A$72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Sheet1!$G$5:$G$72</c:f>
              <c:numCache>
                <c:formatCode>General</c:formatCode>
                <c:ptCount val="68"/>
                <c:pt idx="0">
                  <c:v>14.38</c:v>
                </c:pt>
                <c:pt idx="1">
                  <c:v>16.954999999999998</c:v>
                </c:pt>
                <c:pt idx="2">
                  <c:v>18.448</c:v>
                </c:pt>
                <c:pt idx="3">
                  <c:v>19.829999999999998</c:v>
                </c:pt>
                <c:pt idx="4">
                  <c:v>22.577999999999999</c:v>
                </c:pt>
                <c:pt idx="5">
                  <c:v>24.425000000000001</c:v>
                </c:pt>
                <c:pt idx="6">
                  <c:v>25.9</c:v>
                </c:pt>
                <c:pt idx="7">
                  <c:v>27.059000000000001</c:v>
                </c:pt>
                <c:pt idx="8">
                  <c:v>29.122</c:v>
                </c:pt>
                <c:pt idx="9">
                  <c:v>32.491999999999997</c:v>
                </c:pt>
                <c:pt idx="10">
                  <c:v>35.177</c:v>
                </c:pt>
                <c:pt idx="11">
                  <c:v>37.112000000000002</c:v>
                </c:pt>
                <c:pt idx="12">
                  <c:v>38.258000000000003</c:v>
                </c:pt>
                <c:pt idx="13">
                  <c:v>39.274000000000001</c:v>
                </c:pt>
                <c:pt idx="14">
                  <c:v>40.607999999999997</c:v>
                </c:pt>
                <c:pt idx="15">
                  <c:v>42.322000000000003</c:v>
                </c:pt>
                <c:pt idx="16">
                  <c:v>44.33</c:v>
                </c:pt>
                <c:pt idx="17">
                  <c:v>47.040999999999997</c:v>
                </c:pt>
                <c:pt idx="18">
                  <c:v>50.843000000000004</c:v>
                </c:pt>
                <c:pt idx="19">
                  <c:v>55.680999999999997</c:v>
                </c:pt>
                <c:pt idx="20">
                  <c:v>60.917000000000002</c:v>
                </c:pt>
                <c:pt idx="21">
                  <c:v>67.125</c:v>
                </c:pt>
                <c:pt idx="22">
                  <c:v>74.245000000000005</c:v>
                </c:pt>
                <c:pt idx="23">
                  <c:v>81.503</c:v>
                </c:pt>
                <c:pt idx="24">
                  <c:v>88.611999999999995</c:v>
                </c:pt>
                <c:pt idx="25">
                  <c:v>96.495000000000005</c:v>
                </c:pt>
                <c:pt idx="26">
                  <c:v>108.959</c:v>
                </c:pt>
                <c:pt idx="27">
                  <c:v>128.619</c:v>
                </c:pt>
                <c:pt idx="28">
                  <c:v>147.095</c:v>
                </c:pt>
                <c:pt idx="29">
                  <c:v>160.25399999999999</c:v>
                </c:pt>
                <c:pt idx="30">
                  <c:v>180.482</c:v>
                </c:pt>
                <c:pt idx="31">
                  <c:v>205.267</c:v>
                </c:pt>
                <c:pt idx="32">
                  <c:v>236.261</c:v>
                </c:pt>
                <c:pt idx="33">
                  <c:v>272.10199999999998</c:v>
                </c:pt>
                <c:pt idx="34">
                  <c:v>309.79000000000002</c:v>
                </c:pt>
                <c:pt idx="35">
                  <c:v>333.78800000000001</c:v>
                </c:pt>
                <c:pt idx="36">
                  <c:v>344.20400000000001</c:v>
                </c:pt>
                <c:pt idx="37">
                  <c:v>364.40699999999998</c:v>
                </c:pt>
                <c:pt idx="38">
                  <c:v>389.24599999999998</c:v>
                </c:pt>
                <c:pt idx="39">
                  <c:v>411.52300000000002</c:v>
                </c:pt>
                <c:pt idx="40">
                  <c:v>434.88900000000001</c:v>
                </c:pt>
                <c:pt idx="41">
                  <c:v>464.56400000000002</c:v>
                </c:pt>
                <c:pt idx="42">
                  <c:v>491.70299999999997</c:v>
                </c:pt>
                <c:pt idx="43">
                  <c:v>518.30700000000002</c:v>
                </c:pt>
                <c:pt idx="44">
                  <c:v>538.15899999999999</c:v>
                </c:pt>
                <c:pt idx="45">
                  <c:v>553.15800000000002</c:v>
                </c:pt>
                <c:pt idx="46">
                  <c:v>579.19100000000003</c:v>
                </c:pt>
                <c:pt idx="47">
                  <c:v>615.42899999999997</c:v>
                </c:pt>
                <c:pt idx="48">
                  <c:v>659.29</c:v>
                </c:pt>
                <c:pt idx="49">
                  <c:v>698.13099999999997</c:v>
                </c:pt>
                <c:pt idx="50">
                  <c:v>746.04300000000001</c:v>
                </c:pt>
                <c:pt idx="51">
                  <c:v>792.60199999999998</c:v>
                </c:pt>
                <c:pt idx="52">
                  <c:v>855.17499999999995</c:v>
                </c:pt>
                <c:pt idx="53">
                  <c:v>914.10699999999997</c:v>
                </c:pt>
                <c:pt idx="54">
                  <c:v>966.3</c:v>
                </c:pt>
                <c:pt idx="55">
                  <c:v>988.48800000000006</c:v>
                </c:pt>
                <c:pt idx="56">
                  <c:v>1012.463</c:v>
                </c:pt>
                <c:pt idx="57">
                  <c:v>1071.1020000000001</c:v>
                </c:pt>
                <c:pt idx="58">
                  <c:v>1158.9179999999999</c:v>
                </c:pt>
                <c:pt idx="59">
                  <c:v>1244.664</c:v>
                </c:pt>
                <c:pt idx="60">
                  <c:v>1305.0640000000001</c:v>
                </c:pt>
                <c:pt idx="61">
                  <c:v>1369.1959999999999</c:v>
                </c:pt>
                <c:pt idx="62">
                  <c:v>1338.452</c:v>
                </c:pt>
                <c:pt idx="63">
                  <c:v>1359.2070000000001</c:v>
                </c:pt>
                <c:pt idx="64">
                  <c:v>1424.654</c:v>
                </c:pt>
                <c:pt idx="65">
                  <c:v>1476.837</c:v>
                </c:pt>
                <c:pt idx="66">
                  <c:v>1541.854</c:v>
                </c:pt>
                <c:pt idx="67">
                  <c:v>1606.048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E9-4AC0-8B6B-BD4595A58A15}"/>
            </c:ext>
          </c:extLst>
        </c:ser>
        <c:ser>
          <c:idx val="1"/>
          <c:order val="1"/>
          <c:tx>
            <c:strRef>
              <c:f>Sheet1!$H$4</c:f>
              <c:strCache>
                <c:ptCount val="1"/>
                <c:pt idx="0">
                  <c:v>BEA industry - ex Fin, 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Sheet1!$A$5:$A$72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Sheet1!$H$5:$H$72</c:f>
              <c:numCache>
                <c:formatCode>General</c:formatCode>
                <c:ptCount val="68"/>
                <c:pt idx="0">
                  <c:v>13</c:v>
                </c:pt>
                <c:pt idx="1">
                  <c:v>15.4</c:v>
                </c:pt>
                <c:pt idx="2">
                  <c:v>16.600000000000001</c:v>
                </c:pt>
                <c:pt idx="3">
                  <c:v>18.100000000000001</c:v>
                </c:pt>
                <c:pt idx="4">
                  <c:v>20.7</c:v>
                </c:pt>
                <c:pt idx="5">
                  <c:v>22.3</c:v>
                </c:pt>
                <c:pt idx="6">
                  <c:v>23.6</c:v>
                </c:pt>
                <c:pt idx="7">
                  <c:v>25</c:v>
                </c:pt>
                <c:pt idx="8">
                  <c:v>26.2</c:v>
                </c:pt>
                <c:pt idx="9">
                  <c:v>29.3</c:v>
                </c:pt>
                <c:pt idx="10">
                  <c:v>32</c:v>
                </c:pt>
                <c:pt idx="11">
                  <c:v>34.6</c:v>
                </c:pt>
                <c:pt idx="12">
                  <c:v>35.700000000000003</c:v>
                </c:pt>
                <c:pt idx="13">
                  <c:v>36.799999999999997</c:v>
                </c:pt>
                <c:pt idx="14">
                  <c:v>37.9</c:v>
                </c:pt>
                <c:pt idx="15">
                  <c:v>39.5</c:v>
                </c:pt>
                <c:pt idx="16">
                  <c:v>41.3</c:v>
                </c:pt>
                <c:pt idx="17">
                  <c:v>43.2</c:v>
                </c:pt>
                <c:pt idx="18">
                  <c:v>46.4</c:v>
                </c:pt>
                <c:pt idx="19">
                  <c:v>50.7</c:v>
                </c:pt>
                <c:pt idx="20">
                  <c:v>55.5</c:v>
                </c:pt>
                <c:pt idx="21">
                  <c:v>61.1</c:v>
                </c:pt>
                <c:pt idx="22">
                  <c:v>67.8</c:v>
                </c:pt>
                <c:pt idx="23">
                  <c:v>74.5</c:v>
                </c:pt>
                <c:pt idx="24">
                  <c:v>80.8</c:v>
                </c:pt>
                <c:pt idx="25">
                  <c:v>87.1</c:v>
                </c:pt>
                <c:pt idx="26">
                  <c:v>97.1</c:v>
                </c:pt>
                <c:pt idx="27">
                  <c:v>113.4</c:v>
                </c:pt>
                <c:pt idx="28">
                  <c:v>133.4</c:v>
                </c:pt>
                <c:pt idx="29">
                  <c:v>147</c:v>
                </c:pt>
                <c:pt idx="30">
                  <c:v>163.80000000000001</c:v>
                </c:pt>
                <c:pt idx="31">
                  <c:v>185.3</c:v>
                </c:pt>
                <c:pt idx="32">
                  <c:v>213.1</c:v>
                </c:pt>
                <c:pt idx="33">
                  <c:v>245.9</c:v>
                </c:pt>
                <c:pt idx="34">
                  <c:v>283.2</c:v>
                </c:pt>
                <c:pt idx="35">
                  <c:v>313.89999999999998</c:v>
                </c:pt>
                <c:pt idx="36">
                  <c:v>325.8</c:v>
                </c:pt>
                <c:pt idx="37">
                  <c:v>342.7</c:v>
                </c:pt>
                <c:pt idx="38">
                  <c:v>365.3</c:v>
                </c:pt>
                <c:pt idx="39">
                  <c:v>386.4</c:v>
                </c:pt>
                <c:pt idx="40">
                  <c:v>405.6</c:v>
                </c:pt>
                <c:pt idx="41">
                  <c:v>432.9</c:v>
                </c:pt>
                <c:pt idx="42">
                  <c:v>460.3</c:v>
                </c:pt>
                <c:pt idx="43">
                  <c:v>487.4</c:v>
                </c:pt>
                <c:pt idx="44">
                  <c:v>511.9</c:v>
                </c:pt>
                <c:pt idx="45">
                  <c:v>527.5</c:v>
                </c:pt>
                <c:pt idx="46">
                  <c:v>550.70000000000005</c:v>
                </c:pt>
                <c:pt idx="47">
                  <c:v>579.5</c:v>
                </c:pt>
                <c:pt idx="48">
                  <c:v>621.1</c:v>
                </c:pt>
                <c:pt idx="49">
                  <c:v>655.8</c:v>
                </c:pt>
                <c:pt idx="50">
                  <c:v>697.6</c:v>
                </c:pt>
                <c:pt idx="51">
                  <c:v>740.8</c:v>
                </c:pt>
                <c:pt idx="52">
                  <c:v>792.4</c:v>
                </c:pt>
                <c:pt idx="53">
                  <c:v>858.2</c:v>
                </c:pt>
                <c:pt idx="54">
                  <c:v>911.3</c:v>
                </c:pt>
                <c:pt idx="55">
                  <c:v>941.5</c:v>
                </c:pt>
                <c:pt idx="56">
                  <c:v>967.1</c:v>
                </c:pt>
                <c:pt idx="57">
                  <c:v>1011.7</c:v>
                </c:pt>
                <c:pt idx="58">
                  <c:v>1085.2</c:v>
                </c:pt>
                <c:pt idx="59">
                  <c:v>1167</c:v>
                </c:pt>
                <c:pt idx="60">
                  <c:v>1241</c:v>
                </c:pt>
                <c:pt idx="61">
                  <c:v>1311.4</c:v>
                </c:pt>
                <c:pt idx="62">
                  <c:v>1321.8</c:v>
                </c:pt>
                <c:pt idx="63">
                  <c:v>1331.5</c:v>
                </c:pt>
                <c:pt idx="64">
                  <c:v>1379.5</c:v>
                </c:pt>
                <c:pt idx="65">
                  <c:v>1436.9</c:v>
                </c:pt>
                <c:pt idx="66">
                  <c:v>1492.2</c:v>
                </c:pt>
                <c:pt idx="67">
                  <c:v>1555.5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E9-4AC0-8B6B-BD4595A58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976608"/>
        <c:axId val="671976280"/>
      </c:lineChart>
      <c:catAx>
        <c:axId val="67197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976280"/>
        <c:crosses val="autoZero"/>
        <c:auto val="1"/>
        <c:lblAlgn val="ctr"/>
        <c:lblOffset val="100"/>
        <c:noMultiLvlLbl val="0"/>
      </c:catAx>
      <c:valAx>
        <c:axId val="67197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976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OS/K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Sheet1!$L$4</c:f>
              <c:strCache>
                <c:ptCount val="1"/>
                <c:pt idx="0">
                  <c:v>Flow of Funds - Non fin Bus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Sheet1!$A$5:$A$72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Sheet1!$L$5:$L$72</c:f>
              <c:numCache>
                <c:formatCode>#,##0.00</c:formatCode>
                <c:ptCount val="6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0.16711460250204896</c:v>
                </c:pt>
                <c:pt idx="13">
                  <c:v>0.15974163997245758</c:v>
                </c:pt>
                <c:pt idx="14">
                  <c:v>0.16094818877182857</c:v>
                </c:pt>
                <c:pt idx="15">
                  <c:v>0.16918619125335399</c:v>
                </c:pt>
                <c:pt idx="16">
                  <c:v>0.17578155437630144</c:v>
                </c:pt>
                <c:pt idx="17">
                  <c:v>0.17903004944845946</c:v>
                </c:pt>
                <c:pt idx="18">
                  <c:v>0.1879748942037944</c:v>
                </c:pt>
                <c:pt idx="19">
                  <c:v>0.18614138149418008</c:v>
                </c:pt>
                <c:pt idx="20">
                  <c:v>0.17322976768711279</c:v>
                </c:pt>
                <c:pt idx="21">
                  <c:v>0.16884915870934381</c:v>
                </c:pt>
                <c:pt idx="22">
                  <c:v>0.15680246288798921</c:v>
                </c:pt>
                <c:pt idx="23">
                  <c:v>0.13819186051009119</c:v>
                </c:pt>
                <c:pt idx="24">
                  <c:v>0.13983499300758273</c:v>
                </c:pt>
                <c:pt idx="25">
                  <c:v>0.14617459491744217</c:v>
                </c:pt>
                <c:pt idx="26">
                  <c:v>0.14998125681570337</c:v>
                </c:pt>
                <c:pt idx="27">
                  <c:v>0.12461127147115884</c:v>
                </c:pt>
                <c:pt idx="28">
                  <c:v>0.12618322783172639</c:v>
                </c:pt>
                <c:pt idx="29">
                  <c:v>0.13272094509813206</c:v>
                </c:pt>
                <c:pt idx="30">
                  <c:v>0.13370556906537537</c:v>
                </c:pt>
                <c:pt idx="31">
                  <c:v>0.13408733115322388</c:v>
                </c:pt>
                <c:pt idx="32">
                  <c:v>0.12414610582036355</c:v>
                </c:pt>
                <c:pt idx="33">
                  <c:v>0.10927866626146746</c:v>
                </c:pt>
                <c:pt idx="34">
                  <c:v>0.11254628501181632</c:v>
                </c:pt>
                <c:pt idx="35">
                  <c:v>0.10586447037364449</c:v>
                </c:pt>
                <c:pt idx="36">
                  <c:v>0.11418700190730981</c:v>
                </c:pt>
                <c:pt idx="37">
                  <c:v>0.13243239757850869</c:v>
                </c:pt>
                <c:pt idx="38">
                  <c:v>0.1330732180468768</c:v>
                </c:pt>
                <c:pt idx="39">
                  <c:v>0.12763271626568951</c:v>
                </c:pt>
                <c:pt idx="40">
                  <c:v>0.13148130487580029</c:v>
                </c:pt>
                <c:pt idx="41">
                  <c:v>0.13905685045759886</c:v>
                </c:pt>
                <c:pt idx="42">
                  <c:v>0.13645513015706912</c:v>
                </c:pt>
                <c:pt idx="43">
                  <c:v>0.13269897209985315</c:v>
                </c:pt>
                <c:pt idx="44">
                  <c:v>0.12938934416895423</c:v>
                </c:pt>
                <c:pt idx="45">
                  <c:v>0.13094113980756494</c:v>
                </c:pt>
                <c:pt idx="46">
                  <c:v>0.1327254321116785</c:v>
                </c:pt>
                <c:pt idx="47">
                  <c:v>0.14135373895732239</c:v>
                </c:pt>
                <c:pt idx="48">
                  <c:v>0.14286224576032452</c:v>
                </c:pt>
                <c:pt idx="49">
                  <c:v>0.14967907518625675</c:v>
                </c:pt>
                <c:pt idx="50">
                  <c:v>0.15246972447900428</c:v>
                </c:pt>
                <c:pt idx="51">
                  <c:v>0.1488797178369434</c:v>
                </c:pt>
                <c:pt idx="52">
                  <c:v>0.14725645416179312</c:v>
                </c:pt>
                <c:pt idx="53">
                  <c:v>0.14198147588793283</c:v>
                </c:pt>
                <c:pt idx="54">
                  <c:v>0.13748824939339799</c:v>
                </c:pt>
                <c:pt idx="55">
                  <c:v>0.14001635488679426</c:v>
                </c:pt>
                <c:pt idx="56">
                  <c:v>0.14495277803425072</c:v>
                </c:pt>
                <c:pt idx="57">
                  <c:v>0.14945053242654399</c:v>
                </c:pt>
                <c:pt idx="58">
                  <c:v>0.15007845043312118</c:v>
                </c:pt>
                <c:pt idx="59">
                  <c:v>0.15454177122464649</c:v>
                </c:pt>
                <c:pt idx="60">
                  <c:v>0.14325448030310989</c:v>
                </c:pt>
                <c:pt idx="61">
                  <c:v>0.13864412956566671</c:v>
                </c:pt>
                <c:pt idx="62">
                  <c:v>0.13112755264993983</c:v>
                </c:pt>
                <c:pt idx="63">
                  <c:v>0.14697509716613846</c:v>
                </c:pt>
                <c:pt idx="64">
                  <c:v>0.15394990090025551</c:v>
                </c:pt>
                <c:pt idx="65">
                  <c:v>0.16023580802628948</c:v>
                </c:pt>
                <c:pt idx="66">
                  <c:v>0.16039404867782139</c:v>
                </c:pt>
                <c:pt idx="67">
                  <c:v>0.15781172481927044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E9-4AC0-8B6B-BD4595A58A15}"/>
            </c:ext>
          </c:extLst>
        </c:ser>
        <c:ser>
          <c:idx val="1"/>
          <c:order val="1"/>
          <c:tx>
            <c:strRef>
              <c:f>Sheet1!$M$4</c:f>
              <c:strCache>
                <c:ptCount val="1"/>
                <c:pt idx="0">
                  <c:v>BEA industry - ex Fin, 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Sheet1!$A$5:$A$72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Sheet1!$M$5:$M$72</c:f>
              <c:numCache>
                <c:formatCode>General</c:formatCode>
                <c:ptCount val="6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0.13230728214503354</c:v>
                </c:pt>
                <c:pt idx="41">
                  <c:v>0.13289123715045648</c:v>
                </c:pt>
                <c:pt idx="42">
                  <c:v>0.14217169997616697</c:v>
                </c:pt>
                <c:pt idx="43">
                  <c:v>0.13745022437507087</c:v>
                </c:pt>
                <c:pt idx="44">
                  <c:v>0.12987162622628651</c:v>
                </c:pt>
                <c:pt idx="45">
                  <c:v>0.13232137381171419</c:v>
                </c:pt>
                <c:pt idx="46">
                  <c:v>0.14072166158178831</c:v>
                </c:pt>
                <c:pt idx="47">
                  <c:v>0.1487576982025916</c:v>
                </c:pt>
                <c:pt idx="48">
                  <c:v>0.14441129405541228</c:v>
                </c:pt>
                <c:pt idx="49">
                  <c:v>0.15091311104653368</c:v>
                </c:pt>
                <c:pt idx="50">
                  <c:v>0.14894463688557011</c:v>
                </c:pt>
                <c:pt idx="51">
                  <c:v>0.14033808173629853</c:v>
                </c:pt>
                <c:pt idx="52">
                  <c:v>0.13921317139001349</c:v>
                </c:pt>
                <c:pt idx="53">
                  <c:v>0.12843258000910057</c:v>
                </c:pt>
                <c:pt idx="54">
                  <c:v>0.11888624817181126</c:v>
                </c:pt>
                <c:pt idx="55">
                  <c:v>0.12352194542196307</c:v>
                </c:pt>
                <c:pt idx="56">
                  <c:v>0.13558122866588423</c:v>
                </c:pt>
                <c:pt idx="57">
                  <c:v>0.14496228475013648</c:v>
                </c:pt>
                <c:pt idx="58">
                  <c:v>0.14464917263054261</c:v>
                </c:pt>
                <c:pt idx="59">
                  <c:v>0.14194866693752889</c:v>
                </c:pt>
                <c:pt idx="60">
                  <c:v>0.13710655215440573</c:v>
                </c:pt>
                <c:pt idx="61">
                  <c:v>0.13100916686440783</c:v>
                </c:pt>
                <c:pt idx="62">
                  <c:v>0.1260165232889581</c:v>
                </c:pt>
                <c:pt idx="63">
                  <c:v>0.13919206218953778</c:v>
                </c:pt>
                <c:pt idx="64">
                  <c:v>0.13819641858198944</c:v>
                </c:pt>
                <c:pt idx="65">
                  <c:v>0.13634390145983277</c:v>
                </c:pt>
                <c:pt idx="66">
                  <c:v>0.13778641754307452</c:v>
                </c:pt>
                <c:pt idx="67">
                  <c:v>0.13567160228396097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E9-4AC0-8B6B-BD4595A58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976608"/>
        <c:axId val="671976280"/>
      </c:lineChart>
      <c:catAx>
        <c:axId val="67197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976280"/>
        <c:crosses val="autoZero"/>
        <c:auto val="1"/>
        <c:lblAlgn val="ctr"/>
        <c:lblOffset val="100"/>
        <c:noMultiLvlLbl val="0"/>
      </c:catAx>
      <c:valAx>
        <c:axId val="67197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976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Stock of Capital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'Capital reconciliation'!$D$10</c:f>
              <c:strCache>
                <c:ptCount val="1"/>
                <c:pt idx="0">
                  <c:v>FRB nonfin 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'Capital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'Capital reconciliation'!$D$11:$D$78</c:f>
              <c:numCache>
                <c:formatCode>General</c:formatCode>
                <c:ptCount val="68"/>
                <c:pt idx="0">
                  <c:v>192.2</c:v>
                </c:pt>
                <c:pt idx="1">
                  <c:v>210.52</c:v>
                </c:pt>
                <c:pt idx="2">
                  <c:v>215.2</c:v>
                </c:pt>
                <c:pt idx="3">
                  <c:v>241.39</c:v>
                </c:pt>
                <c:pt idx="4">
                  <c:v>261.52</c:v>
                </c:pt>
                <c:pt idx="5">
                  <c:v>277.2</c:v>
                </c:pt>
                <c:pt idx="6">
                  <c:v>291.91000000000003</c:v>
                </c:pt>
                <c:pt idx="7">
                  <c:v>301.39</c:v>
                </c:pt>
                <c:pt idx="8">
                  <c:v>331.65</c:v>
                </c:pt>
                <c:pt idx="9">
                  <c:v>368.11</c:v>
                </c:pt>
                <c:pt idx="10">
                  <c:v>395.68</c:v>
                </c:pt>
                <c:pt idx="11">
                  <c:v>404.15</c:v>
                </c:pt>
                <c:pt idx="12">
                  <c:v>421.26</c:v>
                </c:pt>
                <c:pt idx="13">
                  <c:v>430.88</c:v>
                </c:pt>
                <c:pt idx="14">
                  <c:v>442.4</c:v>
                </c:pt>
                <c:pt idx="15">
                  <c:v>457.03</c:v>
                </c:pt>
                <c:pt idx="16">
                  <c:v>472.46</c:v>
                </c:pt>
                <c:pt idx="17">
                  <c:v>498.56</c:v>
                </c:pt>
                <c:pt idx="18">
                  <c:v>533.5</c:v>
                </c:pt>
                <c:pt idx="19">
                  <c:v>581.17999999999995</c:v>
                </c:pt>
                <c:pt idx="20">
                  <c:v>631.38</c:v>
                </c:pt>
                <c:pt idx="21">
                  <c:v>694.56</c:v>
                </c:pt>
                <c:pt idx="22">
                  <c:v>765.38</c:v>
                </c:pt>
                <c:pt idx="23">
                  <c:v>841.46</c:v>
                </c:pt>
                <c:pt idx="24">
                  <c:v>919.32</c:v>
                </c:pt>
                <c:pt idx="25">
                  <c:v>995.78</c:v>
                </c:pt>
                <c:pt idx="26">
                  <c:v>1121.8599999999999</c:v>
                </c:pt>
                <c:pt idx="27">
                  <c:v>1368.65</c:v>
                </c:pt>
                <c:pt idx="28">
                  <c:v>1515.25</c:v>
                </c:pt>
                <c:pt idx="29">
                  <c:v>1662.74</c:v>
                </c:pt>
                <c:pt idx="30">
                  <c:v>1847.16</c:v>
                </c:pt>
                <c:pt idx="31">
                  <c:v>2093.64</c:v>
                </c:pt>
                <c:pt idx="32">
                  <c:v>2409.34</c:v>
                </c:pt>
                <c:pt idx="33">
                  <c:v>2761.02</c:v>
                </c:pt>
                <c:pt idx="34">
                  <c:v>3119.81</c:v>
                </c:pt>
                <c:pt idx="35">
                  <c:v>3314.56</c:v>
                </c:pt>
                <c:pt idx="36">
                  <c:v>3409.23</c:v>
                </c:pt>
                <c:pt idx="37">
                  <c:v>3606.38</c:v>
                </c:pt>
                <c:pt idx="38">
                  <c:v>3794.25</c:v>
                </c:pt>
                <c:pt idx="39">
                  <c:v>3951.37</c:v>
                </c:pt>
                <c:pt idx="40">
                  <c:v>4145.82</c:v>
                </c:pt>
                <c:pt idx="41">
                  <c:v>4396.83</c:v>
                </c:pt>
                <c:pt idx="42">
                  <c:v>4643.51</c:v>
                </c:pt>
                <c:pt idx="43">
                  <c:v>4899.5</c:v>
                </c:pt>
                <c:pt idx="44">
                  <c:v>5023.12</c:v>
                </c:pt>
                <c:pt idx="45">
                  <c:v>5201.0600000000004</c:v>
                </c:pt>
                <c:pt idx="46">
                  <c:v>5451.21</c:v>
                </c:pt>
                <c:pt idx="47">
                  <c:v>5754.53</c:v>
                </c:pt>
                <c:pt idx="48">
                  <c:v>6100.09</c:v>
                </c:pt>
                <c:pt idx="49">
                  <c:v>6421.22</c:v>
                </c:pt>
                <c:pt idx="50">
                  <c:v>6797.99</c:v>
                </c:pt>
                <c:pt idx="51">
                  <c:v>7158.94</c:v>
                </c:pt>
                <c:pt idx="52">
                  <c:v>7569.57</c:v>
                </c:pt>
                <c:pt idx="53">
                  <c:v>8097.84</c:v>
                </c:pt>
                <c:pt idx="54">
                  <c:v>8488.08</c:v>
                </c:pt>
                <c:pt idx="55">
                  <c:v>8757.36</c:v>
                </c:pt>
                <c:pt idx="56">
                  <c:v>9037.91</c:v>
                </c:pt>
                <c:pt idx="57">
                  <c:v>9766.35</c:v>
                </c:pt>
                <c:pt idx="58">
                  <c:v>10651.21</c:v>
                </c:pt>
                <c:pt idx="59">
                  <c:v>11503.59</c:v>
                </c:pt>
                <c:pt idx="60">
                  <c:v>12127.36</c:v>
                </c:pt>
                <c:pt idx="61">
                  <c:v>12874.59</c:v>
                </c:pt>
                <c:pt idx="62">
                  <c:v>12458.79</c:v>
                </c:pt>
                <c:pt idx="63">
                  <c:v>12812.87</c:v>
                </c:pt>
                <c:pt idx="64">
                  <c:v>13346.01</c:v>
                </c:pt>
                <c:pt idx="65">
                  <c:v>13808.02</c:v>
                </c:pt>
                <c:pt idx="66">
                  <c:v>14344.55</c:v>
                </c:pt>
                <c:pt idx="67">
                  <c:v>14856.69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A0-4F9E-9D62-8B6364EA3D69}"/>
            </c:ext>
          </c:extLst>
        </c:ser>
        <c:ser>
          <c:idx val="1"/>
          <c:order val="1"/>
          <c:tx>
            <c:strRef>
              <c:f>'Capital reconciliation'!$O$10</c:f>
              <c:strCache>
                <c:ptCount val="1"/>
                <c:pt idx="0">
                  <c:v>BEA nonfin corp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'Capital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'Capital reconciliation'!$O$11:$O$78</c:f>
              <c:numCache>
                <c:formatCode>#,##0.0</c:formatCode>
                <c:ptCount val="68"/>
                <c:pt idx="0">
                  <c:v>192.2</c:v>
                </c:pt>
                <c:pt idx="1">
                  <c:v>210.5</c:v>
                </c:pt>
                <c:pt idx="2">
                  <c:v>215.2</c:v>
                </c:pt>
                <c:pt idx="3">
                  <c:v>241.4</c:v>
                </c:pt>
                <c:pt idx="4">
                  <c:v>261.5</c:v>
                </c:pt>
                <c:pt idx="5">
                  <c:v>277.2</c:v>
                </c:pt>
                <c:pt idx="6">
                  <c:v>291.89999999999998</c:v>
                </c:pt>
                <c:pt idx="7">
                  <c:v>301.39999999999998</c:v>
                </c:pt>
                <c:pt idx="8">
                  <c:v>331.7</c:v>
                </c:pt>
                <c:pt idx="9">
                  <c:v>368.1</c:v>
                </c:pt>
                <c:pt idx="10">
                  <c:v>395.7</c:v>
                </c:pt>
                <c:pt idx="11">
                  <c:v>404.2</c:v>
                </c:pt>
                <c:pt idx="12">
                  <c:v>421.3</c:v>
                </c:pt>
                <c:pt idx="13">
                  <c:v>430.9</c:v>
                </c:pt>
                <c:pt idx="14">
                  <c:v>442.4</c:v>
                </c:pt>
                <c:pt idx="15">
                  <c:v>457</c:v>
                </c:pt>
                <c:pt idx="16">
                  <c:v>472.5</c:v>
                </c:pt>
                <c:pt idx="17">
                  <c:v>498.6</c:v>
                </c:pt>
                <c:pt idx="18">
                  <c:v>533.5</c:v>
                </c:pt>
                <c:pt idx="19">
                  <c:v>581.20000000000005</c:v>
                </c:pt>
                <c:pt idx="20">
                  <c:v>631.4</c:v>
                </c:pt>
                <c:pt idx="21">
                  <c:v>694.5</c:v>
                </c:pt>
                <c:pt idx="22">
                  <c:v>765.4</c:v>
                </c:pt>
                <c:pt idx="23">
                  <c:v>841.5</c:v>
                </c:pt>
                <c:pt idx="24">
                  <c:v>919.3</c:v>
                </c:pt>
                <c:pt idx="25">
                  <c:v>995.8</c:v>
                </c:pt>
                <c:pt idx="26">
                  <c:v>1121.9000000000001</c:v>
                </c:pt>
                <c:pt idx="27">
                  <c:v>1368.6</c:v>
                </c:pt>
                <c:pt idx="28">
                  <c:v>1515.2</c:v>
                </c:pt>
                <c:pt idx="29">
                  <c:v>1662.7</c:v>
                </c:pt>
                <c:pt idx="30">
                  <c:v>1847.2</c:v>
                </c:pt>
                <c:pt idx="31">
                  <c:v>2093.6</c:v>
                </c:pt>
                <c:pt idx="32">
                  <c:v>2409.3000000000002</c:v>
                </c:pt>
                <c:pt idx="33">
                  <c:v>2761</c:v>
                </c:pt>
                <c:pt idx="34">
                  <c:v>3119.8</c:v>
                </c:pt>
                <c:pt idx="35">
                  <c:v>3314.6</c:v>
                </c:pt>
                <c:pt idx="36">
                  <c:v>3409.2</c:v>
                </c:pt>
                <c:pt idx="37">
                  <c:v>3606.4</c:v>
                </c:pt>
                <c:pt idx="38">
                  <c:v>3794.2</c:v>
                </c:pt>
                <c:pt idx="39">
                  <c:v>3951.4</c:v>
                </c:pt>
                <c:pt idx="40">
                  <c:v>4145.8</c:v>
                </c:pt>
                <c:pt idx="41">
                  <c:v>4396.8</c:v>
                </c:pt>
                <c:pt idx="42">
                  <c:v>4643.5</c:v>
                </c:pt>
                <c:pt idx="43">
                  <c:v>4899.5</c:v>
                </c:pt>
                <c:pt idx="44">
                  <c:v>5023.1000000000004</c:v>
                </c:pt>
                <c:pt idx="45">
                  <c:v>5201.1000000000004</c:v>
                </c:pt>
                <c:pt idx="46">
                  <c:v>5451.2</c:v>
                </c:pt>
                <c:pt idx="47">
                  <c:v>5754.5</c:v>
                </c:pt>
                <c:pt idx="48">
                  <c:v>6100.1</c:v>
                </c:pt>
                <c:pt idx="49">
                  <c:v>6421.2</c:v>
                </c:pt>
                <c:pt idx="50">
                  <c:v>6798</c:v>
                </c:pt>
                <c:pt idx="51">
                  <c:v>7158.9</c:v>
                </c:pt>
                <c:pt idx="52">
                  <c:v>7569.6</c:v>
                </c:pt>
                <c:pt idx="53">
                  <c:v>8097.8</c:v>
                </c:pt>
                <c:pt idx="54">
                  <c:v>8488.1</c:v>
                </c:pt>
                <c:pt idx="55">
                  <c:v>8757.4</c:v>
                </c:pt>
                <c:pt idx="56">
                  <c:v>9037.9</c:v>
                </c:pt>
                <c:pt idx="57">
                  <c:v>9766.2999999999993</c:v>
                </c:pt>
                <c:pt idx="58">
                  <c:v>10651.2</c:v>
                </c:pt>
                <c:pt idx="59">
                  <c:v>11503.6</c:v>
                </c:pt>
                <c:pt idx="60">
                  <c:v>12127.4</c:v>
                </c:pt>
                <c:pt idx="61">
                  <c:v>12874.6</c:v>
                </c:pt>
                <c:pt idx="62">
                  <c:v>12458.8</c:v>
                </c:pt>
                <c:pt idx="63">
                  <c:v>12812.9</c:v>
                </c:pt>
                <c:pt idx="64">
                  <c:v>13346</c:v>
                </c:pt>
                <c:pt idx="65">
                  <c:v>13808</c:v>
                </c:pt>
                <c:pt idx="66">
                  <c:v>14344.6</c:v>
                </c:pt>
                <c:pt idx="67">
                  <c:v>14856.7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A0-4F9E-9D62-8B6364EA3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Stock of Capital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'Capital reconciliation'!$C$10</c:f>
              <c:strCache>
                <c:ptCount val="1"/>
                <c:pt idx="0">
                  <c:v>FRB Nonf corp+noncorp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'Capital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'Capital reconciliation'!$C$11:$C$78</c:f>
              <c:numCache>
                <c:formatCode>General</c:formatCode>
                <c:ptCount val="68"/>
                <c:pt idx="0">
                  <c:v>328.89</c:v>
                </c:pt>
                <c:pt idx="1">
                  <c:v>357.19</c:v>
                </c:pt>
                <c:pt idx="2">
                  <c:v>365.11</c:v>
                </c:pt>
                <c:pt idx="3">
                  <c:v>408.13</c:v>
                </c:pt>
                <c:pt idx="4">
                  <c:v>439.97</c:v>
                </c:pt>
                <c:pt idx="5">
                  <c:v>460.62</c:v>
                </c:pt>
                <c:pt idx="6">
                  <c:v>478.3</c:v>
                </c:pt>
                <c:pt idx="7">
                  <c:v>491.16</c:v>
                </c:pt>
                <c:pt idx="8">
                  <c:v>533.61</c:v>
                </c:pt>
                <c:pt idx="9">
                  <c:v>579.30999999999995</c:v>
                </c:pt>
                <c:pt idx="10">
                  <c:v>612.52</c:v>
                </c:pt>
                <c:pt idx="11">
                  <c:v>623.72</c:v>
                </c:pt>
                <c:pt idx="12">
                  <c:v>646.66999999999996</c:v>
                </c:pt>
                <c:pt idx="13">
                  <c:v>668.06</c:v>
                </c:pt>
                <c:pt idx="14">
                  <c:v>692.9</c:v>
                </c:pt>
                <c:pt idx="15">
                  <c:v>723.02</c:v>
                </c:pt>
                <c:pt idx="16">
                  <c:v>744.35</c:v>
                </c:pt>
                <c:pt idx="17">
                  <c:v>788.7</c:v>
                </c:pt>
                <c:pt idx="18">
                  <c:v>841.24</c:v>
                </c:pt>
                <c:pt idx="19">
                  <c:v>915.82</c:v>
                </c:pt>
                <c:pt idx="20">
                  <c:v>986.17</c:v>
                </c:pt>
                <c:pt idx="21">
                  <c:v>1082.8599999999999</c:v>
                </c:pt>
                <c:pt idx="22">
                  <c:v>1185.5999999999999</c:v>
                </c:pt>
                <c:pt idx="23">
                  <c:v>1292.71</c:v>
                </c:pt>
                <c:pt idx="24">
                  <c:v>1422.97</c:v>
                </c:pt>
                <c:pt idx="25">
                  <c:v>1557.09</c:v>
                </c:pt>
                <c:pt idx="26">
                  <c:v>1760.64</c:v>
                </c:pt>
                <c:pt idx="27">
                  <c:v>2113.3000000000002</c:v>
                </c:pt>
                <c:pt idx="28">
                  <c:v>2319.08</c:v>
                </c:pt>
                <c:pt idx="29">
                  <c:v>2534.34</c:v>
                </c:pt>
                <c:pt idx="30">
                  <c:v>2833.33</c:v>
                </c:pt>
                <c:pt idx="31">
                  <c:v>3207.79</c:v>
                </c:pt>
                <c:pt idx="32">
                  <c:v>3695.13</c:v>
                </c:pt>
                <c:pt idx="33">
                  <c:v>4211.92</c:v>
                </c:pt>
                <c:pt idx="34">
                  <c:v>4718.05</c:v>
                </c:pt>
                <c:pt idx="35">
                  <c:v>4999.9399999999996</c:v>
                </c:pt>
                <c:pt idx="36">
                  <c:v>5143.37</c:v>
                </c:pt>
                <c:pt idx="37">
                  <c:v>5428.06</c:v>
                </c:pt>
                <c:pt idx="38">
                  <c:v>5711.57</c:v>
                </c:pt>
                <c:pt idx="39">
                  <c:v>5992.86</c:v>
                </c:pt>
                <c:pt idx="40">
                  <c:v>6291.48</c:v>
                </c:pt>
                <c:pt idx="41">
                  <c:v>6654.3</c:v>
                </c:pt>
                <c:pt idx="42">
                  <c:v>6995.01</c:v>
                </c:pt>
                <c:pt idx="43">
                  <c:v>7320.75</c:v>
                </c:pt>
                <c:pt idx="44">
                  <c:v>7464.27</c:v>
                </c:pt>
                <c:pt idx="45">
                  <c:v>7701.3</c:v>
                </c:pt>
                <c:pt idx="46">
                  <c:v>8030.91</c:v>
                </c:pt>
                <c:pt idx="47">
                  <c:v>8438.85</c:v>
                </c:pt>
                <c:pt idx="48">
                  <c:v>8874.5</c:v>
                </c:pt>
                <c:pt idx="49">
                  <c:v>9304.36</c:v>
                </c:pt>
                <c:pt idx="50">
                  <c:v>9814.86</c:v>
                </c:pt>
                <c:pt idx="51">
                  <c:v>10334.450000000001</c:v>
                </c:pt>
                <c:pt idx="52">
                  <c:v>10909.24</c:v>
                </c:pt>
                <c:pt idx="53">
                  <c:v>11620.53</c:v>
                </c:pt>
                <c:pt idx="54">
                  <c:v>12190.86</c:v>
                </c:pt>
                <c:pt idx="55">
                  <c:v>12632.31</c:v>
                </c:pt>
                <c:pt idx="56">
                  <c:v>13105.13</c:v>
                </c:pt>
                <c:pt idx="57">
                  <c:v>14201.02</c:v>
                </c:pt>
                <c:pt idx="58">
                  <c:v>15512.98</c:v>
                </c:pt>
                <c:pt idx="59">
                  <c:v>16709.23</c:v>
                </c:pt>
                <c:pt idx="60">
                  <c:v>17514.439999999999</c:v>
                </c:pt>
                <c:pt idx="61">
                  <c:v>18384.5</c:v>
                </c:pt>
                <c:pt idx="62">
                  <c:v>17815.310000000001</c:v>
                </c:pt>
                <c:pt idx="63">
                  <c:v>18231.66</c:v>
                </c:pt>
                <c:pt idx="64">
                  <c:v>18844.650000000001</c:v>
                </c:pt>
                <c:pt idx="65">
                  <c:v>19463.29</c:v>
                </c:pt>
                <c:pt idx="66">
                  <c:v>20250.29</c:v>
                </c:pt>
                <c:pt idx="67">
                  <c:v>20983.01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A0-4F9E-9D62-8B6364EA3D69}"/>
            </c:ext>
          </c:extLst>
        </c:ser>
        <c:ser>
          <c:idx val="1"/>
          <c:order val="1"/>
          <c:tx>
            <c:strRef>
              <c:f>'Capital reconciliation'!$I$10</c:f>
              <c:strCache>
                <c:ptCount val="1"/>
                <c:pt idx="0">
                  <c:v>BEA industry - ex FIN, 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'Capital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'Capital reconciliation'!$I$11:$I$78</c:f>
              <c:numCache>
                <c:formatCode>General</c:formatCode>
                <c:ptCount val="68"/>
                <c:pt idx="0">
                  <c:v>254.7</c:v>
                </c:pt>
                <c:pt idx="1">
                  <c:v>279.39999999999998</c:v>
                </c:pt>
                <c:pt idx="2">
                  <c:v>285</c:v>
                </c:pt>
                <c:pt idx="3">
                  <c:v>322.39999999999998</c:v>
                </c:pt>
                <c:pt idx="4">
                  <c:v>351.1</c:v>
                </c:pt>
                <c:pt idx="5">
                  <c:v>370.4</c:v>
                </c:pt>
                <c:pt idx="6">
                  <c:v>387</c:v>
                </c:pt>
                <c:pt idx="7">
                  <c:v>397.8</c:v>
                </c:pt>
                <c:pt idx="8">
                  <c:v>437.4</c:v>
                </c:pt>
                <c:pt idx="9">
                  <c:v>483.2</c:v>
                </c:pt>
                <c:pt idx="10">
                  <c:v>516.70000000000005</c:v>
                </c:pt>
                <c:pt idx="11">
                  <c:v>527.1</c:v>
                </c:pt>
                <c:pt idx="12">
                  <c:v>548</c:v>
                </c:pt>
                <c:pt idx="13">
                  <c:v>559.6</c:v>
                </c:pt>
                <c:pt idx="14">
                  <c:v>575.4</c:v>
                </c:pt>
                <c:pt idx="15">
                  <c:v>596</c:v>
                </c:pt>
                <c:pt idx="16">
                  <c:v>618.20000000000005</c:v>
                </c:pt>
                <c:pt idx="17">
                  <c:v>654.20000000000005</c:v>
                </c:pt>
                <c:pt idx="18">
                  <c:v>699.6</c:v>
                </c:pt>
                <c:pt idx="19">
                  <c:v>760</c:v>
                </c:pt>
                <c:pt idx="20">
                  <c:v>821.6</c:v>
                </c:pt>
                <c:pt idx="21">
                  <c:v>900.8</c:v>
                </c:pt>
                <c:pt idx="22">
                  <c:v>989.9</c:v>
                </c:pt>
                <c:pt idx="23">
                  <c:v>1086.7</c:v>
                </c:pt>
                <c:pt idx="24">
                  <c:v>1189.9000000000001</c:v>
                </c:pt>
                <c:pt idx="25">
                  <c:v>1289.5999999999999</c:v>
                </c:pt>
                <c:pt idx="26">
                  <c:v>1449.1</c:v>
                </c:pt>
                <c:pt idx="27">
                  <c:v>1760.2</c:v>
                </c:pt>
                <c:pt idx="28">
                  <c:v>1938.5</c:v>
                </c:pt>
                <c:pt idx="29">
                  <c:v>2121.8000000000002</c:v>
                </c:pt>
                <c:pt idx="30">
                  <c:v>2356.1999999999998</c:v>
                </c:pt>
                <c:pt idx="31">
                  <c:v>2669.6</c:v>
                </c:pt>
                <c:pt idx="32">
                  <c:v>3073</c:v>
                </c:pt>
                <c:pt idx="33">
                  <c:v>3517.6</c:v>
                </c:pt>
                <c:pt idx="34">
                  <c:v>3973.1</c:v>
                </c:pt>
                <c:pt idx="35">
                  <c:v>4220.3</c:v>
                </c:pt>
                <c:pt idx="36">
                  <c:v>4339.6000000000004</c:v>
                </c:pt>
                <c:pt idx="37">
                  <c:v>4582.7</c:v>
                </c:pt>
                <c:pt idx="38">
                  <c:v>4806.5</c:v>
                </c:pt>
                <c:pt idx="39">
                  <c:v>5005.7</c:v>
                </c:pt>
                <c:pt idx="40">
                  <c:v>5251.2</c:v>
                </c:pt>
                <c:pt idx="41">
                  <c:v>5564.4</c:v>
                </c:pt>
                <c:pt idx="42">
                  <c:v>5874.2</c:v>
                </c:pt>
                <c:pt idx="43">
                  <c:v>6172.7</c:v>
                </c:pt>
                <c:pt idx="44">
                  <c:v>6309.7</c:v>
                </c:pt>
                <c:pt idx="45">
                  <c:v>6522</c:v>
                </c:pt>
                <c:pt idx="46">
                  <c:v>6817.6</c:v>
                </c:pt>
                <c:pt idx="47">
                  <c:v>7177</c:v>
                </c:pt>
                <c:pt idx="48">
                  <c:v>7561.5</c:v>
                </c:pt>
                <c:pt idx="49">
                  <c:v>7914.7</c:v>
                </c:pt>
                <c:pt idx="50">
                  <c:v>8343.1</c:v>
                </c:pt>
                <c:pt idx="51">
                  <c:v>8781.9</c:v>
                </c:pt>
                <c:pt idx="52">
                  <c:v>9262.5</c:v>
                </c:pt>
                <c:pt idx="53">
                  <c:v>9889.5</c:v>
                </c:pt>
                <c:pt idx="54">
                  <c:v>10392.799999999999</c:v>
                </c:pt>
                <c:pt idx="55">
                  <c:v>10769.9</c:v>
                </c:pt>
                <c:pt idx="56">
                  <c:v>11161.7</c:v>
                </c:pt>
                <c:pt idx="57">
                  <c:v>12090.6</c:v>
                </c:pt>
                <c:pt idx="58">
                  <c:v>13204.5</c:v>
                </c:pt>
                <c:pt idx="59">
                  <c:v>14275.4</c:v>
                </c:pt>
                <c:pt idx="60">
                  <c:v>15066.8</c:v>
                </c:pt>
                <c:pt idx="61">
                  <c:v>16014.2</c:v>
                </c:pt>
                <c:pt idx="62">
                  <c:v>15541.7</c:v>
                </c:pt>
                <c:pt idx="63">
                  <c:v>15964.1</c:v>
                </c:pt>
                <c:pt idx="64">
                  <c:v>16624.7</c:v>
                </c:pt>
                <c:pt idx="65">
                  <c:v>17186.900000000001</c:v>
                </c:pt>
                <c:pt idx="66">
                  <c:v>17876</c:v>
                </c:pt>
                <c:pt idx="67">
                  <c:v>18511.7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A0-4F9E-9D62-8B6364EA3D69}"/>
            </c:ext>
          </c:extLst>
        </c:ser>
        <c:ser>
          <c:idx val="2"/>
          <c:order val="2"/>
          <c:tx>
            <c:strRef>
              <c:f>'Capital reconciliation'!$J$10</c:f>
              <c:strCache>
                <c:ptCount val="1"/>
                <c:pt idx="0">
                  <c:v>BEA industry - ex Fin,  nonprof, HH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'Capital reconciliation'!$J$11:$J$78</c:f>
              <c:numCache>
                <c:formatCode>#,##0.0</c:formatCode>
                <c:ptCount val="68"/>
                <c:pt idx="0">
                  <c:v>277.60000000000002</c:v>
                </c:pt>
                <c:pt idx="1">
                  <c:v>303.8</c:v>
                </c:pt>
                <c:pt idx="2">
                  <c:v>310.3</c:v>
                </c:pt>
                <c:pt idx="3">
                  <c:v>349</c:v>
                </c:pt>
                <c:pt idx="4">
                  <c:v>378.7</c:v>
                </c:pt>
                <c:pt idx="5">
                  <c:v>398.09999999999997</c:v>
                </c:pt>
                <c:pt idx="6">
                  <c:v>415.1</c:v>
                </c:pt>
                <c:pt idx="7">
                  <c:v>426.3</c:v>
                </c:pt>
                <c:pt idx="8">
                  <c:v>466.09999999999997</c:v>
                </c:pt>
                <c:pt idx="9">
                  <c:v>511.20000000000005</c:v>
                </c:pt>
                <c:pt idx="10">
                  <c:v>544.1</c:v>
                </c:pt>
                <c:pt idx="11">
                  <c:v>555.20000000000005</c:v>
                </c:pt>
                <c:pt idx="12">
                  <c:v>575.90000000000009</c:v>
                </c:pt>
                <c:pt idx="13">
                  <c:v>587.59999999999991</c:v>
                </c:pt>
                <c:pt idx="14">
                  <c:v>602.9</c:v>
                </c:pt>
                <c:pt idx="15">
                  <c:v>622.39999999999986</c:v>
                </c:pt>
                <c:pt idx="16">
                  <c:v>642.80000000000007</c:v>
                </c:pt>
                <c:pt idx="17">
                  <c:v>679.3</c:v>
                </c:pt>
                <c:pt idx="18">
                  <c:v>724.5</c:v>
                </c:pt>
                <c:pt idx="19">
                  <c:v>787.1</c:v>
                </c:pt>
                <c:pt idx="20">
                  <c:v>850.19999999999993</c:v>
                </c:pt>
                <c:pt idx="21">
                  <c:v>935.6</c:v>
                </c:pt>
                <c:pt idx="22">
                  <c:v>1031.3000000000002</c:v>
                </c:pt>
                <c:pt idx="23">
                  <c:v>1133.1000000000001</c:v>
                </c:pt>
                <c:pt idx="24">
                  <c:v>1247.3</c:v>
                </c:pt>
                <c:pt idx="25">
                  <c:v>1362.5</c:v>
                </c:pt>
                <c:pt idx="26">
                  <c:v>1541</c:v>
                </c:pt>
                <c:pt idx="27">
                  <c:v>1866.6000000000001</c:v>
                </c:pt>
                <c:pt idx="28">
                  <c:v>2053.8999999999996</c:v>
                </c:pt>
                <c:pt idx="29">
                  <c:v>2247</c:v>
                </c:pt>
                <c:pt idx="30">
                  <c:v>2505.1999999999994</c:v>
                </c:pt>
                <c:pt idx="31">
                  <c:v>2837.9</c:v>
                </c:pt>
                <c:pt idx="32">
                  <c:v>3272</c:v>
                </c:pt>
                <c:pt idx="33">
                  <c:v>3744.7000000000003</c:v>
                </c:pt>
                <c:pt idx="34">
                  <c:v>4226.3999999999996</c:v>
                </c:pt>
                <c:pt idx="35">
                  <c:v>4500.2000000000007</c:v>
                </c:pt>
                <c:pt idx="36">
                  <c:v>4638.1999999999989</c:v>
                </c:pt>
                <c:pt idx="37">
                  <c:v>4910.7000000000007</c:v>
                </c:pt>
                <c:pt idx="38">
                  <c:v>5181.2000000000007</c:v>
                </c:pt>
                <c:pt idx="39">
                  <c:v>5433.9010000000007</c:v>
                </c:pt>
                <c:pt idx="40">
                  <c:v>5711.8000000000011</c:v>
                </c:pt>
                <c:pt idx="41">
                  <c:v>6056.7000000000007</c:v>
                </c:pt>
                <c:pt idx="42">
                  <c:v>6383.3</c:v>
                </c:pt>
                <c:pt idx="43">
                  <c:v>6699.2000000000007</c:v>
                </c:pt>
                <c:pt idx="44">
                  <c:v>6842.9</c:v>
                </c:pt>
                <c:pt idx="45">
                  <c:v>7062.1</c:v>
                </c:pt>
                <c:pt idx="46">
                  <c:v>7368.7999999999993</c:v>
                </c:pt>
                <c:pt idx="47">
                  <c:v>7748.1</c:v>
                </c:pt>
                <c:pt idx="48">
                  <c:v>8166.2999999999993</c:v>
                </c:pt>
                <c:pt idx="49">
                  <c:v>8564.8999999999978</c:v>
                </c:pt>
                <c:pt idx="50">
                  <c:v>9050.1</c:v>
                </c:pt>
                <c:pt idx="51">
                  <c:v>9539.2999999999993</c:v>
                </c:pt>
                <c:pt idx="52">
                  <c:v>10076.900000000001</c:v>
                </c:pt>
                <c:pt idx="53">
                  <c:v>10749.300000000001</c:v>
                </c:pt>
                <c:pt idx="54">
                  <c:v>11271</c:v>
                </c:pt>
                <c:pt idx="55">
                  <c:v>11667.800000000003</c:v>
                </c:pt>
                <c:pt idx="56">
                  <c:v>12071</c:v>
                </c:pt>
                <c:pt idx="57">
                  <c:v>13071.3</c:v>
                </c:pt>
                <c:pt idx="58">
                  <c:v>14280.8</c:v>
                </c:pt>
                <c:pt idx="59">
                  <c:v>15419.7</c:v>
                </c:pt>
                <c:pt idx="60">
                  <c:v>16236.800000000003</c:v>
                </c:pt>
                <c:pt idx="61">
                  <c:v>17172.8</c:v>
                </c:pt>
                <c:pt idx="62">
                  <c:v>16640.200000000004</c:v>
                </c:pt>
                <c:pt idx="63">
                  <c:v>17056</c:v>
                </c:pt>
                <c:pt idx="64">
                  <c:v>17677.7</c:v>
                </c:pt>
                <c:pt idx="65">
                  <c:v>18270.099999999995</c:v>
                </c:pt>
                <c:pt idx="66">
                  <c:v>18975.8</c:v>
                </c:pt>
                <c:pt idx="67">
                  <c:v>19637.099999999999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CD-4E99-B959-60BEEFB8C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Depreciation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'Depr reconciliation'!$D$10</c:f>
              <c:strCache>
                <c:ptCount val="1"/>
                <c:pt idx="0">
                  <c:v>FRB nonfin 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'Depr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'Depr reconciliation'!$D$11:$D$78</c:f>
              <c:numCache>
                <c:formatCode>General</c:formatCode>
                <c:ptCount val="68"/>
                <c:pt idx="0">
                  <c:v>9.4760000000000009</c:v>
                </c:pt>
                <c:pt idx="1">
                  <c:v>11.12</c:v>
                </c:pt>
                <c:pt idx="2">
                  <c:v>12.007999999999999</c:v>
                </c:pt>
                <c:pt idx="3">
                  <c:v>12.848000000000001</c:v>
                </c:pt>
                <c:pt idx="4">
                  <c:v>14.635999999999999</c:v>
                </c:pt>
                <c:pt idx="5">
                  <c:v>15.955</c:v>
                </c:pt>
                <c:pt idx="6">
                  <c:v>17.143000000000001</c:v>
                </c:pt>
                <c:pt idx="7">
                  <c:v>18.064</c:v>
                </c:pt>
                <c:pt idx="8">
                  <c:v>19.66</c:v>
                </c:pt>
                <c:pt idx="9">
                  <c:v>22.332999999999998</c:v>
                </c:pt>
                <c:pt idx="10">
                  <c:v>24.513999999999999</c:v>
                </c:pt>
                <c:pt idx="11">
                  <c:v>26.018000000000001</c:v>
                </c:pt>
                <c:pt idx="12">
                  <c:v>27.041</c:v>
                </c:pt>
                <c:pt idx="13">
                  <c:v>27.899000000000001</c:v>
                </c:pt>
                <c:pt idx="14">
                  <c:v>28.997</c:v>
                </c:pt>
                <c:pt idx="15">
                  <c:v>30.347999999999999</c:v>
                </c:pt>
                <c:pt idx="16">
                  <c:v>31.984000000000002</c:v>
                </c:pt>
                <c:pt idx="17">
                  <c:v>34.088000000000001</c:v>
                </c:pt>
                <c:pt idx="18">
                  <c:v>37.026000000000003</c:v>
                </c:pt>
                <c:pt idx="19">
                  <c:v>40.85</c:v>
                </c:pt>
                <c:pt idx="20">
                  <c:v>45.085000000000001</c:v>
                </c:pt>
                <c:pt idx="21">
                  <c:v>50.003</c:v>
                </c:pt>
                <c:pt idx="22">
                  <c:v>55.63</c:v>
                </c:pt>
                <c:pt idx="23">
                  <c:v>61.383000000000003</c:v>
                </c:pt>
                <c:pt idx="24">
                  <c:v>66.679000000000002</c:v>
                </c:pt>
                <c:pt idx="25">
                  <c:v>72.606999999999999</c:v>
                </c:pt>
                <c:pt idx="26">
                  <c:v>82.233000000000004</c:v>
                </c:pt>
                <c:pt idx="27">
                  <c:v>97.611000000000004</c:v>
                </c:pt>
                <c:pt idx="28">
                  <c:v>112.354</c:v>
                </c:pt>
                <c:pt idx="29">
                  <c:v>122.779</c:v>
                </c:pt>
                <c:pt idx="30">
                  <c:v>138.65199999999999</c:v>
                </c:pt>
                <c:pt idx="31">
                  <c:v>157.75899999999999</c:v>
                </c:pt>
                <c:pt idx="32">
                  <c:v>181.68</c:v>
                </c:pt>
                <c:pt idx="33">
                  <c:v>209.887</c:v>
                </c:pt>
                <c:pt idx="34">
                  <c:v>240.06</c:v>
                </c:pt>
                <c:pt idx="35">
                  <c:v>259.495</c:v>
                </c:pt>
                <c:pt idx="36">
                  <c:v>268.75799999999998</c:v>
                </c:pt>
                <c:pt idx="37">
                  <c:v>285.91699999999997</c:v>
                </c:pt>
                <c:pt idx="38">
                  <c:v>306.55700000000002</c:v>
                </c:pt>
                <c:pt idx="39">
                  <c:v>324.02999999999997</c:v>
                </c:pt>
                <c:pt idx="40">
                  <c:v>342.46100000000001</c:v>
                </c:pt>
                <c:pt idx="41">
                  <c:v>366.35899999999998</c:v>
                </c:pt>
                <c:pt idx="42">
                  <c:v>388.44400000000002</c:v>
                </c:pt>
                <c:pt idx="43">
                  <c:v>411.79500000000002</c:v>
                </c:pt>
                <c:pt idx="44">
                  <c:v>430.15899999999999</c:v>
                </c:pt>
                <c:pt idx="45">
                  <c:v>443.93599999999998</c:v>
                </c:pt>
                <c:pt idx="46">
                  <c:v>466.59699999999998</c:v>
                </c:pt>
                <c:pt idx="47">
                  <c:v>498.27499999999998</c:v>
                </c:pt>
                <c:pt idx="48">
                  <c:v>536.96699999999998</c:v>
                </c:pt>
                <c:pt idx="49">
                  <c:v>571.57399999999996</c:v>
                </c:pt>
                <c:pt idx="50">
                  <c:v>613.83299999999997</c:v>
                </c:pt>
                <c:pt idx="51">
                  <c:v>652.947</c:v>
                </c:pt>
                <c:pt idx="52">
                  <c:v>706.197</c:v>
                </c:pt>
                <c:pt idx="53">
                  <c:v>753.74199999999996</c:v>
                </c:pt>
                <c:pt idx="54">
                  <c:v>796.69899999999996</c:v>
                </c:pt>
                <c:pt idx="55">
                  <c:v>810.10900000000004</c:v>
                </c:pt>
                <c:pt idx="56">
                  <c:v>825.26099999999997</c:v>
                </c:pt>
                <c:pt idx="57">
                  <c:v>868.57799999999997</c:v>
                </c:pt>
                <c:pt idx="58">
                  <c:v>936.93499999999995</c:v>
                </c:pt>
                <c:pt idx="59">
                  <c:v>1006.278</c:v>
                </c:pt>
                <c:pt idx="60">
                  <c:v>1056.3119999999999</c:v>
                </c:pt>
                <c:pt idx="61">
                  <c:v>1112.288</c:v>
                </c:pt>
                <c:pt idx="62">
                  <c:v>1087.4179999999999</c:v>
                </c:pt>
                <c:pt idx="63">
                  <c:v>1103.8589999999999</c:v>
                </c:pt>
                <c:pt idx="64">
                  <c:v>1155.7339999999999</c:v>
                </c:pt>
                <c:pt idx="65">
                  <c:v>1200.375</c:v>
                </c:pt>
                <c:pt idx="66">
                  <c:v>1251.96</c:v>
                </c:pt>
                <c:pt idx="67">
                  <c:v>1303.809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CE-4CB4-B916-AEF9DE03D91F}"/>
            </c:ext>
          </c:extLst>
        </c:ser>
        <c:ser>
          <c:idx val="1"/>
          <c:order val="1"/>
          <c:tx>
            <c:strRef>
              <c:f>'Depr reconciliation'!$O$10</c:f>
              <c:strCache>
                <c:ptCount val="1"/>
                <c:pt idx="0">
                  <c:v>BEA nonfin corp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'Depr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'Depr reconciliation'!$O$11:$O$78</c:f>
              <c:numCache>
                <c:formatCode>#,##0.0</c:formatCode>
                <c:ptCount val="68"/>
                <c:pt idx="0">
                  <c:v>9.5</c:v>
                </c:pt>
                <c:pt idx="1">
                  <c:v>11.1</c:v>
                </c:pt>
                <c:pt idx="2">
                  <c:v>12</c:v>
                </c:pt>
                <c:pt idx="3">
                  <c:v>12.9</c:v>
                </c:pt>
                <c:pt idx="4">
                  <c:v>14.6</c:v>
                </c:pt>
                <c:pt idx="5">
                  <c:v>15.6</c:v>
                </c:pt>
                <c:pt idx="6">
                  <c:v>16.7</c:v>
                </c:pt>
                <c:pt idx="7">
                  <c:v>17.7</c:v>
                </c:pt>
                <c:pt idx="8">
                  <c:v>18.899999999999999</c:v>
                </c:pt>
                <c:pt idx="9">
                  <c:v>21.4</c:v>
                </c:pt>
                <c:pt idx="10">
                  <c:v>23.8</c:v>
                </c:pt>
                <c:pt idx="11">
                  <c:v>25.5</c:v>
                </c:pt>
                <c:pt idx="12">
                  <c:v>26.7</c:v>
                </c:pt>
                <c:pt idx="13">
                  <c:v>27.6</c:v>
                </c:pt>
                <c:pt idx="14">
                  <c:v>28.6</c:v>
                </c:pt>
                <c:pt idx="15">
                  <c:v>29.8</c:v>
                </c:pt>
                <c:pt idx="16">
                  <c:v>31.4</c:v>
                </c:pt>
                <c:pt idx="17">
                  <c:v>33.299999999999997</c:v>
                </c:pt>
                <c:pt idx="18">
                  <c:v>35.799999999999997</c:v>
                </c:pt>
                <c:pt idx="19">
                  <c:v>39.4</c:v>
                </c:pt>
                <c:pt idx="20">
                  <c:v>43.5</c:v>
                </c:pt>
                <c:pt idx="21">
                  <c:v>48.1</c:v>
                </c:pt>
                <c:pt idx="22">
                  <c:v>53.5</c:v>
                </c:pt>
                <c:pt idx="23">
                  <c:v>59.3</c:v>
                </c:pt>
                <c:pt idx="24">
                  <c:v>64.8</c:v>
                </c:pt>
                <c:pt idx="25">
                  <c:v>70.3</c:v>
                </c:pt>
                <c:pt idx="26">
                  <c:v>78.3</c:v>
                </c:pt>
                <c:pt idx="27">
                  <c:v>91.5</c:v>
                </c:pt>
                <c:pt idx="28">
                  <c:v>107.9</c:v>
                </c:pt>
                <c:pt idx="29">
                  <c:v>118.5</c:v>
                </c:pt>
                <c:pt idx="30">
                  <c:v>132.80000000000001</c:v>
                </c:pt>
                <c:pt idx="31">
                  <c:v>150.5</c:v>
                </c:pt>
                <c:pt idx="32">
                  <c:v>172.8</c:v>
                </c:pt>
                <c:pt idx="33">
                  <c:v>199.3</c:v>
                </c:pt>
                <c:pt idx="34">
                  <c:v>229.6</c:v>
                </c:pt>
                <c:pt idx="35">
                  <c:v>254.5</c:v>
                </c:pt>
                <c:pt idx="36">
                  <c:v>265.3</c:v>
                </c:pt>
                <c:pt idx="37">
                  <c:v>279.7</c:v>
                </c:pt>
                <c:pt idx="38">
                  <c:v>299.8</c:v>
                </c:pt>
                <c:pt idx="39">
                  <c:v>318.7</c:v>
                </c:pt>
                <c:pt idx="40">
                  <c:v>335.4</c:v>
                </c:pt>
                <c:pt idx="41">
                  <c:v>358.5</c:v>
                </c:pt>
                <c:pt idx="42">
                  <c:v>381</c:v>
                </c:pt>
                <c:pt idx="43">
                  <c:v>404</c:v>
                </c:pt>
                <c:pt idx="44">
                  <c:v>425.6</c:v>
                </c:pt>
                <c:pt idx="45">
                  <c:v>438.8</c:v>
                </c:pt>
                <c:pt idx="46">
                  <c:v>459</c:v>
                </c:pt>
                <c:pt idx="47">
                  <c:v>485.9</c:v>
                </c:pt>
                <c:pt idx="48">
                  <c:v>524.79999999999995</c:v>
                </c:pt>
                <c:pt idx="49">
                  <c:v>558.5</c:v>
                </c:pt>
                <c:pt idx="50">
                  <c:v>599.5</c:v>
                </c:pt>
                <c:pt idx="51">
                  <c:v>639.4</c:v>
                </c:pt>
                <c:pt idx="52">
                  <c:v>684.7</c:v>
                </c:pt>
                <c:pt idx="53">
                  <c:v>743.5</c:v>
                </c:pt>
                <c:pt idx="54">
                  <c:v>787.4</c:v>
                </c:pt>
                <c:pt idx="55">
                  <c:v>807.5</c:v>
                </c:pt>
                <c:pt idx="56">
                  <c:v>821.5</c:v>
                </c:pt>
                <c:pt idx="57">
                  <c:v>854</c:v>
                </c:pt>
                <c:pt idx="58">
                  <c:v>913.7</c:v>
                </c:pt>
                <c:pt idx="59">
                  <c:v>982.7</c:v>
                </c:pt>
                <c:pt idx="60">
                  <c:v>1043</c:v>
                </c:pt>
                <c:pt idx="61">
                  <c:v>1097.7</c:v>
                </c:pt>
                <c:pt idx="62">
                  <c:v>1097.8</c:v>
                </c:pt>
                <c:pt idx="63">
                  <c:v>1101.3</c:v>
                </c:pt>
                <c:pt idx="64">
                  <c:v>1139.2</c:v>
                </c:pt>
                <c:pt idx="65">
                  <c:v>1186.2</c:v>
                </c:pt>
                <c:pt idx="66">
                  <c:v>1232.2</c:v>
                </c:pt>
                <c:pt idx="67">
                  <c:v>1285.7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CE-4CB4-B916-AEF9DE03D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</a:t>
            </a:r>
            <a:r>
              <a:rPr lang="en-US" sz="1400" b="0" i="0" u="none" strike="noStrike" baseline="0">
                <a:effectLst/>
              </a:rPr>
              <a:t>Depreciation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'Depr reconciliation'!$C$10</c:f>
              <c:strCache>
                <c:ptCount val="1"/>
                <c:pt idx="0">
                  <c:v>FRB Nonf corp+noncorp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'Depr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'Depr reconciliation'!$C$11:$C$78</c:f>
              <c:numCache>
                <c:formatCode>General</c:formatCode>
                <c:ptCount val="68"/>
                <c:pt idx="0">
                  <c:v>14.38</c:v>
                </c:pt>
                <c:pt idx="1">
                  <c:v>16.954999999999998</c:v>
                </c:pt>
                <c:pt idx="2">
                  <c:v>18.448</c:v>
                </c:pt>
                <c:pt idx="3">
                  <c:v>19.829999999999998</c:v>
                </c:pt>
                <c:pt idx="4">
                  <c:v>22.577999999999999</c:v>
                </c:pt>
                <c:pt idx="5">
                  <c:v>24.425000000000001</c:v>
                </c:pt>
                <c:pt idx="6">
                  <c:v>25.9</c:v>
                </c:pt>
                <c:pt idx="7">
                  <c:v>27.059000000000001</c:v>
                </c:pt>
                <c:pt idx="8">
                  <c:v>29.122</c:v>
                </c:pt>
                <c:pt idx="9">
                  <c:v>32.491999999999997</c:v>
                </c:pt>
                <c:pt idx="10">
                  <c:v>35.177</c:v>
                </c:pt>
                <c:pt idx="11">
                  <c:v>37.112000000000002</c:v>
                </c:pt>
                <c:pt idx="12">
                  <c:v>38.258000000000003</c:v>
                </c:pt>
                <c:pt idx="13">
                  <c:v>39.274000000000001</c:v>
                </c:pt>
                <c:pt idx="14">
                  <c:v>40.607999999999997</c:v>
                </c:pt>
                <c:pt idx="15">
                  <c:v>42.322000000000003</c:v>
                </c:pt>
                <c:pt idx="16">
                  <c:v>44.33</c:v>
                </c:pt>
                <c:pt idx="17">
                  <c:v>47.040999999999997</c:v>
                </c:pt>
                <c:pt idx="18">
                  <c:v>50.843000000000004</c:v>
                </c:pt>
                <c:pt idx="19">
                  <c:v>55.680999999999997</c:v>
                </c:pt>
                <c:pt idx="20">
                  <c:v>60.917000000000002</c:v>
                </c:pt>
                <c:pt idx="21">
                  <c:v>67.125</c:v>
                </c:pt>
                <c:pt idx="22">
                  <c:v>74.245000000000005</c:v>
                </c:pt>
                <c:pt idx="23">
                  <c:v>81.503</c:v>
                </c:pt>
                <c:pt idx="24">
                  <c:v>88.611999999999995</c:v>
                </c:pt>
                <c:pt idx="25">
                  <c:v>96.495000000000005</c:v>
                </c:pt>
                <c:pt idx="26">
                  <c:v>108.959</c:v>
                </c:pt>
                <c:pt idx="27">
                  <c:v>128.619</c:v>
                </c:pt>
                <c:pt idx="28">
                  <c:v>147.095</c:v>
                </c:pt>
                <c:pt idx="29">
                  <c:v>160.25399999999999</c:v>
                </c:pt>
                <c:pt idx="30">
                  <c:v>180.482</c:v>
                </c:pt>
                <c:pt idx="31">
                  <c:v>205.267</c:v>
                </c:pt>
                <c:pt idx="32">
                  <c:v>236.261</c:v>
                </c:pt>
                <c:pt idx="33">
                  <c:v>272.10199999999998</c:v>
                </c:pt>
                <c:pt idx="34">
                  <c:v>309.79000000000002</c:v>
                </c:pt>
                <c:pt idx="35">
                  <c:v>333.78800000000001</c:v>
                </c:pt>
                <c:pt idx="36">
                  <c:v>344.20400000000001</c:v>
                </c:pt>
                <c:pt idx="37">
                  <c:v>364.40699999999998</c:v>
                </c:pt>
                <c:pt idx="38">
                  <c:v>389.24599999999998</c:v>
                </c:pt>
                <c:pt idx="39">
                  <c:v>411.52300000000002</c:v>
                </c:pt>
                <c:pt idx="40">
                  <c:v>434.88900000000001</c:v>
                </c:pt>
                <c:pt idx="41">
                  <c:v>464.56400000000002</c:v>
                </c:pt>
                <c:pt idx="42">
                  <c:v>491.70299999999997</c:v>
                </c:pt>
                <c:pt idx="43">
                  <c:v>518.30700000000002</c:v>
                </c:pt>
                <c:pt idx="44">
                  <c:v>538.15899999999999</c:v>
                </c:pt>
                <c:pt idx="45">
                  <c:v>553.15800000000002</c:v>
                </c:pt>
                <c:pt idx="46">
                  <c:v>579.19100000000003</c:v>
                </c:pt>
                <c:pt idx="47">
                  <c:v>615.42899999999997</c:v>
                </c:pt>
                <c:pt idx="48">
                  <c:v>659.29</c:v>
                </c:pt>
                <c:pt idx="49">
                  <c:v>698.13099999999997</c:v>
                </c:pt>
                <c:pt idx="50">
                  <c:v>746.04300000000001</c:v>
                </c:pt>
                <c:pt idx="51">
                  <c:v>792.60199999999998</c:v>
                </c:pt>
                <c:pt idx="52">
                  <c:v>855.17499999999995</c:v>
                </c:pt>
                <c:pt idx="53">
                  <c:v>914.10699999999997</c:v>
                </c:pt>
                <c:pt idx="54">
                  <c:v>966.3</c:v>
                </c:pt>
                <c:pt idx="55">
                  <c:v>988.48800000000006</c:v>
                </c:pt>
                <c:pt idx="56">
                  <c:v>1012.463</c:v>
                </c:pt>
                <c:pt idx="57">
                  <c:v>1071.1020000000001</c:v>
                </c:pt>
                <c:pt idx="58">
                  <c:v>1158.9179999999999</c:v>
                </c:pt>
                <c:pt idx="59">
                  <c:v>1244.664</c:v>
                </c:pt>
                <c:pt idx="60">
                  <c:v>1305.0640000000001</c:v>
                </c:pt>
                <c:pt idx="61">
                  <c:v>1369.1959999999999</c:v>
                </c:pt>
                <c:pt idx="62">
                  <c:v>1338.452</c:v>
                </c:pt>
                <c:pt idx="63">
                  <c:v>1359.2070000000001</c:v>
                </c:pt>
                <c:pt idx="64">
                  <c:v>1424.654</c:v>
                </c:pt>
                <c:pt idx="65">
                  <c:v>1476.837</c:v>
                </c:pt>
                <c:pt idx="66">
                  <c:v>1541.854</c:v>
                </c:pt>
                <c:pt idx="67">
                  <c:v>1606.048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E6-44E4-97B6-042861A4AB53}"/>
            </c:ext>
          </c:extLst>
        </c:ser>
        <c:ser>
          <c:idx val="1"/>
          <c:order val="1"/>
          <c:tx>
            <c:strRef>
              <c:f>'Depr reconciliation'!$I$10</c:f>
              <c:strCache>
                <c:ptCount val="1"/>
                <c:pt idx="0">
                  <c:v>BEA industry - ex FIN, 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'Depr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'Depr reconciliation'!$I$11:$I$78</c:f>
              <c:numCache>
                <c:formatCode>General</c:formatCode>
                <c:ptCount val="68"/>
                <c:pt idx="0">
                  <c:v>13</c:v>
                </c:pt>
                <c:pt idx="1">
                  <c:v>15.4</c:v>
                </c:pt>
                <c:pt idx="2">
                  <c:v>16.600000000000001</c:v>
                </c:pt>
                <c:pt idx="3">
                  <c:v>18.100000000000001</c:v>
                </c:pt>
                <c:pt idx="4">
                  <c:v>20.7</c:v>
                </c:pt>
                <c:pt idx="5">
                  <c:v>22.3</c:v>
                </c:pt>
                <c:pt idx="6">
                  <c:v>23.6</c:v>
                </c:pt>
                <c:pt idx="7">
                  <c:v>25</c:v>
                </c:pt>
                <c:pt idx="8">
                  <c:v>26.2</c:v>
                </c:pt>
                <c:pt idx="9">
                  <c:v>29.3</c:v>
                </c:pt>
                <c:pt idx="10">
                  <c:v>32</c:v>
                </c:pt>
                <c:pt idx="11">
                  <c:v>34.6</c:v>
                </c:pt>
                <c:pt idx="12">
                  <c:v>35.700000000000003</c:v>
                </c:pt>
                <c:pt idx="13">
                  <c:v>36.799999999999997</c:v>
                </c:pt>
                <c:pt idx="14">
                  <c:v>37.9</c:v>
                </c:pt>
                <c:pt idx="15">
                  <c:v>39.5</c:v>
                </c:pt>
                <c:pt idx="16">
                  <c:v>41.3</c:v>
                </c:pt>
                <c:pt idx="17">
                  <c:v>43.2</c:v>
                </c:pt>
                <c:pt idx="18">
                  <c:v>46.4</c:v>
                </c:pt>
                <c:pt idx="19">
                  <c:v>50.7</c:v>
                </c:pt>
                <c:pt idx="20">
                  <c:v>55.5</c:v>
                </c:pt>
                <c:pt idx="21">
                  <c:v>61.1</c:v>
                </c:pt>
                <c:pt idx="22">
                  <c:v>67.8</c:v>
                </c:pt>
                <c:pt idx="23">
                  <c:v>74.5</c:v>
                </c:pt>
                <c:pt idx="24">
                  <c:v>80.8</c:v>
                </c:pt>
                <c:pt idx="25">
                  <c:v>87.1</c:v>
                </c:pt>
                <c:pt idx="26">
                  <c:v>97.1</c:v>
                </c:pt>
                <c:pt idx="27">
                  <c:v>113.4</c:v>
                </c:pt>
                <c:pt idx="28">
                  <c:v>133.4</c:v>
                </c:pt>
                <c:pt idx="29">
                  <c:v>147</c:v>
                </c:pt>
                <c:pt idx="30">
                  <c:v>163.80000000000001</c:v>
                </c:pt>
                <c:pt idx="31">
                  <c:v>185.3</c:v>
                </c:pt>
                <c:pt idx="32">
                  <c:v>213.1</c:v>
                </c:pt>
                <c:pt idx="33">
                  <c:v>245.9</c:v>
                </c:pt>
                <c:pt idx="34">
                  <c:v>283.2</c:v>
                </c:pt>
                <c:pt idx="35">
                  <c:v>313.89999999999998</c:v>
                </c:pt>
                <c:pt idx="36">
                  <c:v>325.8</c:v>
                </c:pt>
                <c:pt idx="37">
                  <c:v>342.7</c:v>
                </c:pt>
                <c:pt idx="38">
                  <c:v>365.3</c:v>
                </c:pt>
                <c:pt idx="39">
                  <c:v>386.4</c:v>
                </c:pt>
                <c:pt idx="40">
                  <c:v>405.6</c:v>
                </c:pt>
                <c:pt idx="41">
                  <c:v>432.9</c:v>
                </c:pt>
                <c:pt idx="42">
                  <c:v>460.3</c:v>
                </c:pt>
                <c:pt idx="43">
                  <c:v>487.4</c:v>
                </c:pt>
                <c:pt idx="44">
                  <c:v>511.9</c:v>
                </c:pt>
                <c:pt idx="45">
                  <c:v>527.5</c:v>
                </c:pt>
                <c:pt idx="46">
                  <c:v>550.70000000000005</c:v>
                </c:pt>
                <c:pt idx="47">
                  <c:v>579.5</c:v>
                </c:pt>
                <c:pt idx="48">
                  <c:v>621.1</c:v>
                </c:pt>
                <c:pt idx="49">
                  <c:v>655.8</c:v>
                </c:pt>
                <c:pt idx="50">
                  <c:v>697.6</c:v>
                </c:pt>
                <c:pt idx="51">
                  <c:v>740.8</c:v>
                </c:pt>
                <c:pt idx="52">
                  <c:v>792.4</c:v>
                </c:pt>
                <c:pt idx="53">
                  <c:v>858.2</c:v>
                </c:pt>
                <c:pt idx="54">
                  <c:v>911.3</c:v>
                </c:pt>
                <c:pt idx="55">
                  <c:v>941.5</c:v>
                </c:pt>
                <c:pt idx="56">
                  <c:v>967.1</c:v>
                </c:pt>
                <c:pt idx="57">
                  <c:v>1011.7</c:v>
                </c:pt>
                <c:pt idx="58">
                  <c:v>1085.2</c:v>
                </c:pt>
                <c:pt idx="59">
                  <c:v>1167</c:v>
                </c:pt>
                <c:pt idx="60">
                  <c:v>1241</c:v>
                </c:pt>
                <c:pt idx="61">
                  <c:v>1311.4</c:v>
                </c:pt>
                <c:pt idx="62">
                  <c:v>1321.8</c:v>
                </c:pt>
                <c:pt idx="63">
                  <c:v>1331.5</c:v>
                </c:pt>
                <c:pt idx="64">
                  <c:v>1379.5</c:v>
                </c:pt>
                <c:pt idx="65">
                  <c:v>1436.9</c:v>
                </c:pt>
                <c:pt idx="66">
                  <c:v>1492.2</c:v>
                </c:pt>
                <c:pt idx="67">
                  <c:v>1555.5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E6-44E4-97B6-042861A4AB53}"/>
            </c:ext>
          </c:extLst>
        </c:ser>
        <c:ser>
          <c:idx val="2"/>
          <c:order val="2"/>
          <c:tx>
            <c:strRef>
              <c:f>'Depr reconciliation'!$J$10</c:f>
              <c:strCache>
                <c:ptCount val="1"/>
                <c:pt idx="0">
                  <c:v>BEA industry - ex Fin,  nonprof, HH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'Depr reconciliation'!$J$11:$J$78</c:f>
              <c:numCache>
                <c:formatCode>#,##0.0</c:formatCode>
                <c:ptCount val="68"/>
                <c:pt idx="0">
                  <c:v>13.5</c:v>
                </c:pt>
                <c:pt idx="1">
                  <c:v>15.9</c:v>
                </c:pt>
                <c:pt idx="2">
                  <c:v>17.200000000000003</c:v>
                </c:pt>
                <c:pt idx="3">
                  <c:v>18.8</c:v>
                </c:pt>
                <c:pt idx="4">
                  <c:v>21.5</c:v>
                </c:pt>
                <c:pt idx="5">
                  <c:v>23</c:v>
                </c:pt>
                <c:pt idx="6">
                  <c:v>24.5</c:v>
                </c:pt>
                <c:pt idx="7">
                  <c:v>25.900000000000002</c:v>
                </c:pt>
                <c:pt idx="8">
                  <c:v>27.3</c:v>
                </c:pt>
                <c:pt idx="9">
                  <c:v>30.300000000000004</c:v>
                </c:pt>
                <c:pt idx="10">
                  <c:v>33.200000000000003</c:v>
                </c:pt>
                <c:pt idx="11">
                  <c:v>35.700000000000003</c:v>
                </c:pt>
                <c:pt idx="12">
                  <c:v>36.9</c:v>
                </c:pt>
                <c:pt idx="13">
                  <c:v>38</c:v>
                </c:pt>
                <c:pt idx="14">
                  <c:v>39</c:v>
                </c:pt>
                <c:pt idx="15">
                  <c:v>40.5</c:v>
                </c:pt>
                <c:pt idx="16">
                  <c:v>42.5</c:v>
                </c:pt>
                <c:pt idx="17">
                  <c:v>44.2</c:v>
                </c:pt>
                <c:pt idx="18">
                  <c:v>47.599999999999994</c:v>
                </c:pt>
                <c:pt idx="19">
                  <c:v>51.9</c:v>
                </c:pt>
                <c:pt idx="20">
                  <c:v>56.8</c:v>
                </c:pt>
                <c:pt idx="21">
                  <c:v>62.699999999999996</c:v>
                </c:pt>
                <c:pt idx="22">
                  <c:v>69.8</c:v>
                </c:pt>
                <c:pt idx="23">
                  <c:v>76.900000000000006</c:v>
                </c:pt>
                <c:pt idx="24">
                  <c:v>83.6</c:v>
                </c:pt>
                <c:pt idx="25">
                  <c:v>90.4</c:v>
                </c:pt>
                <c:pt idx="26">
                  <c:v>100.9</c:v>
                </c:pt>
                <c:pt idx="27">
                  <c:v>117.7</c:v>
                </c:pt>
                <c:pt idx="28">
                  <c:v>137.9</c:v>
                </c:pt>
                <c:pt idx="29">
                  <c:v>151.5</c:v>
                </c:pt>
                <c:pt idx="30">
                  <c:v>168.89999999999998</c:v>
                </c:pt>
                <c:pt idx="31">
                  <c:v>190.8</c:v>
                </c:pt>
                <c:pt idx="32">
                  <c:v>219.29999999999998</c:v>
                </c:pt>
                <c:pt idx="33">
                  <c:v>252.90000000000003</c:v>
                </c:pt>
                <c:pt idx="34">
                  <c:v>290.5</c:v>
                </c:pt>
                <c:pt idx="35">
                  <c:v>322</c:v>
                </c:pt>
                <c:pt idx="36">
                  <c:v>334.20000000000005</c:v>
                </c:pt>
                <c:pt idx="37">
                  <c:v>351.59999999999997</c:v>
                </c:pt>
                <c:pt idx="38">
                  <c:v>375.8</c:v>
                </c:pt>
                <c:pt idx="39">
                  <c:v>399</c:v>
                </c:pt>
                <c:pt idx="40">
                  <c:v>419.90000000000003</c:v>
                </c:pt>
                <c:pt idx="41">
                  <c:v>448.70000000000005</c:v>
                </c:pt>
                <c:pt idx="42">
                  <c:v>476.9</c:v>
                </c:pt>
                <c:pt idx="43">
                  <c:v>504.20000000000005</c:v>
                </c:pt>
                <c:pt idx="44">
                  <c:v>528.1</c:v>
                </c:pt>
                <c:pt idx="45">
                  <c:v>542.40000000000009</c:v>
                </c:pt>
                <c:pt idx="46">
                  <c:v>565.59999999999991</c:v>
                </c:pt>
                <c:pt idx="47">
                  <c:v>596</c:v>
                </c:pt>
                <c:pt idx="48">
                  <c:v>640.1</c:v>
                </c:pt>
                <c:pt idx="49">
                  <c:v>678</c:v>
                </c:pt>
                <c:pt idx="50">
                  <c:v>723.7</c:v>
                </c:pt>
                <c:pt idx="51">
                  <c:v>769.9</c:v>
                </c:pt>
                <c:pt idx="52">
                  <c:v>824.59999999999991</c:v>
                </c:pt>
                <c:pt idx="53">
                  <c:v>894.7</c:v>
                </c:pt>
                <c:pt idx="54">
                  <c:v>949.1</c:v>
                </c:pt>
                <c:pt idx="55">
                  <c:v>977.3</c:v>
                </c:pt>
                <c:pt idx="56">
                  <c:v>1000.6999999999999</c:v>
                </c:pt>
                <c:pt idx="57">
                  <c:v>1045.4000000000001</c:v>
                </c:pt>
                <c:pt idx="58">
                  <c:v>1121.5999999999999</c:v>
                </c:pt>
                <c:pt idx="59">
                  <c:v>1207.5999999999999</c:v>
                </c:pt>
                <c:pt idx="60">
                  <c:v>1283</c:v>
                </c:pt>
                <c:pt idx="61">
                  <c:v>1350.8000000000002</c:v>
                </c:pt>
                <c:pt idx="62">
                  <c:v>1355.1999999999998</c:v>
                </c:pt>
                <c:pt idx="63">
                  <c:v>1359.8000000000002</c:v>
                </c:pt>
                <c:pt idx="64">
                  <c:v>1404.5</c:v>
                </c:pt>
                <c:pt idx="65">
                  <c:v>1461.5</c:v>
                </c:pt>
                <c:pt idx="66">
                  <c:v>1519.3</c:v>
                </c:pt>
                <c:pt idx="67">
                  <c:v>1584.9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E6-44E4-97B6-042861A4A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Net OS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'NOS reconciliation'!$D$10</c:f>
              <c:strCache>
                <c:ptCount val="1"/>
                <c:pt idx="0">
                  <c:v>FRB nonfin 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'NOS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'NOS reconciliation'!$D$11:$D$78</c:f>
              <c:numCache>
                <c:formatCode>General</c:formatCode>
                <c:ptCount val="68"/>
                <c:pt idx="0">
                  <c:v>22.773</c:v>
                </c:pt>
                <c:pt idx="1">
                  <c:v>29.068999999999999</c:v>
                </c:pt>
                <c:pt idx="2">
                  <c:v>26.419</c:v>
                </c:pt>
                <c:pt idx="3">
                  <c:v>33.256999999999998</c:v>
                </c:pt>
                <c:pt idx="4">
                  <c:v>37.814999999999998</c:v>
                </c:pt>
                <c:pt idx="5">
                  <c:v>35.712000000000003</c:v>
                </c:pt>
                <c:pt idx="6">
                  <c:v>36.220999999999997</c:v>
                </c:pt>
                <c:pt idx="7">
                  <c:v>35.176000000000002</c:v>
                </c:pt>
                <c:pt idx="8">
                  <c:v>45.43</c:v>
                </c:pt>
                <c:pt idx="9">
                  <c:v>44.316000000000003</c:v>
                </c:pt>
                <c:pt idx="10">
                  <c:v>43.71</c:v>
                </c:pt>
                <c:pt idx="11">
                  <c:v>39.238999999999997</c:v>
                </c:pt>
                <c:pt idx="12">
                  <c:v>49.768000000000001</c:v>
                </c:pt>
                <c:pt idx="13">
                  <c:v>47.904000000000003</c:v>
                </c:pt>
                <c:pt idx="14">
                  <c:v>49.716000000000001</c:v>
                </c:pt>
                <c:pt idx="15">
                  <c:v>57.845999999999997</c:v>
                </c:pt>
                <c:pt idx="16">
                  <c:v>64.695999999999998</c:v>
                </c:pt>
                <c:pt idx="17">
                  <c:v>71.72</c:v>
                </c:pt>
                <c:pt idx="18">
                  <c:v>83.480999999999995</c:v>
                </c:pt>
                <c:pt idx="19">
                  <c:v>90.85</c:v>
                </c:pt>
                <c:pt idx="20">
                  <c:v>89.347999999999999</c:v>
                </c:pt>
                <c:pt idx="21">
                  <c:v>96.412999999999997</c:v>
                </c:pt>
                <c:pt idx="22">
                  <c:v>94.853999999999999</c:v>
                </c:pt>
                <c:pt idx="23">
                  <c:v>84.838999999999999</c:v>
                </c:pt>
                <c:pt idx="24">
                  <c:v>97.593000000000004</c:v>
                </c:pt>
                <c:pt idx="25">
                  <c:v>112.172</c:v>
                </c:pt>
                <c:pt idx="26">
                  <c:v>125.491</c:v>
                </c:pt>
                <c:pt idx="27">
                  <c:v>121.307</c:v>
                </c:pt>
                <c:pt idx="28">
                  <c:v>141.40100000000001</c:v>
                </c:pt>
                <c:pt idx="29">
                  <c:v>169.834</c:v>
                </c:pt>
                <c:pt idx="30">
                  <c:v>197</c:v>
                </c:pt>
                <c:pt idx="31">
                  <c:v>221.73699999999999</c:v>
                </c:pt>
                <c:pt idx="32">
                  <c:v>226.81200000000001</c:v>
                </c:pt>
                <c:pt idx="33">
                  <c:v>223.136</c:v>
                </c:pt>
                <c:pt idx="34">
                  <c:v>272.80700000000002</c:v>
                </c:pt>
                <c:pt idx="35">
                  <c:v>264.20999999999998</c:v>
                </c:pt>
                <c:pt idx="36">
                  <c:v>302.75700000000001</c:v>
                </c:pt>
                <c:pt idx="37">
                  <c:v>373.36500000000001</c:v>
                </c:pt>
                <c:pt idx="38">
                  <c:v>383.88600000000002</c:v>
                </c:pt>
                <c:pt idx="39">
                  <c:v>364.72</c:v>
                </c:pt>
                <c:pt idx="40">
                  <c:v>405.47500000000002</c:v>
                </c:pt>
                <c:pt idx="41">
                  <c:v>457.67700000000002</c:v>
                </c:pt>
                <c:pt idx="42">
                  <c:v>457.75700000000001</c:v>
                </c:pt>
                <c:pt idx="43">
                  <c:v>457.24299999999999</c:v>
                </c:pt>
                <c:pt idx="44">
                  <c:v>450.48899999999998</c:v>
                </c:pt>
                <c:pt idx="45">
                  <c:v>448.21800000000002</c:v>
                </c:pt>
                <c:pt idx="46">
                  <c:v>486.99299999999999</c:v>
                </c:pt>
                <c:pt idx="47">
                  <c:v>582.33299999999997</c:v>
                </c:pt>
                <c:pt idx="48">
                  <c:v>634.44899999999996</c:v>
                </c:pt>
                <c:pt idx="49">
                  <c:v>699.37599999999998</c:v>
                </c:pt>
                <c:pt idx="50">
                  <c:v>758.553</c:v>
                </c:pt>
                <c:pt idx="51">
                  <c:v>738.73800000000006</c:v>
                </c:pt>
                <c:pt idx="52">
                  <c:v>751.91899999999998</c:v>
                </c:pt>
                <c:pt idx="53">
                  <c:v>723.92899999999997</c:v>
                </c:pt>
                <c:pt idx="54">
                  <c:v>656.33</c:v>
                </c:pt>
                <c:pt idx="55">
                  <c:v>719.31</c:v>
                </c:pt>
                <c:pt idx="56">
                  <c:v>815.053</c:v>
                </c:pt>
                <c:pt idx="57">
                  <c:v>964.05</c:v>
                </c:pt>
                <c:pt idx="58">
                  <c:v>1118.7380000000001</c:v>
                </c:pt>
                <c:pt idx="59">
                  <c:v>1269.251</c:v>
                </c:pt>
                <c:pt idx="60">
                  <c:v>1225.7739999999999</c:v>
                </c:pt>
                <c:pt idx="61">
                  <c:v>1172.1690000000001</c:v>
                </c:pt>
                <c:pt idx="62">
                  <c:v>1073.5260000000001</c:v>
                </c:pt>
                <c:pt idx="63">
                  <c:v>1352.4680000000001</c:v>
                </c:pt>
                <c:pt idx="64">
                  <c:v>1419.14</c:v>
                </c:pt>
                <c:pt idx="65">
                  <c:v>1542</c:v>
                </c:pt>
                <c:pt idx="66">
                  <c:v>1612.337</c:v>
                </c:pt>
                <c:pt idx="67">
                  <c:v>1614.3040000000001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AF-49BE-9033-9B6535C27AD7}"/>
            </c:ext>
          </c:extLst>
        </c:ser>
        <c:ser>
          <c:idx val="1"/>
          <c:order val="1"/>
          <c:tx>
            <c:strRef>
              <c:f>'NOS reconciliation'!$L$10</c:f>
              <c:strCache>
                <c:ptCount val="1"/>
                <c:pt idx="0">
                  <c:v>BEA nonfin corp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'NOS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'NOS reconciliation'!$L$11:$L$78</c:f>
              <c:numCache>
                <c:formatCode>#,##0.0</c:formatCode>
                <c:ptCount val="68"/>
                <c:pt idx="22">
                  <c:v>94.9</c:v>
                </c:pt>
                <c:pt idx="23">
                  <c:v>84.8</c:v>
                </c:pt>
                <c:pt idx="24">
                  <c:v>97.6</c:v>
                </c:pt>
                <c:pt idx="25">
                  <c:v>112.2</c:v>
                </c:pt>
                <c:pt idx="26">
                  <c:v>125.5</c:v>
                </c:pt>
                <c:pt idx="27">
                  <c:v>121.3</c:v>
                </c:pt>
                <c:pt idx="28">
                  <c:v>141.4</c:v>
                </c:pt>
                <c:pt idx="29">
                  <c:v>169.8</c:v>
                </c:pt>
                <c:pt idx="30">
                  <c:v>197</c:v>
                </c:pt>
                <c:pt idx="31">
                  <c:v>221.7</c:v>
                </c:pt>
                <c:pt idx="32">
                  <c:v>226.8</c:v>
                </c:pt>
                <c:pt idx="33">
                  <c:v>223.1</c:v>
                </c:pt>
                <c:pt idx="34">
                  <c:v>272.8</c:v>
                </c:pt>
                <c:pt idx="35">
                  <c:v>264.2</c:v>
                </c:pt>
                <c:pt idx="36">
                  <c:v>302.8</c:v>
                </c:pt>
                <c:pt idx="37">
                  <c:v>373.4</c:v>
                </c:pt>
                <c:pt idx="38">
                  <c:v>383.9</c:v>
                </c:pt>
                <c:pt idx="39">
                  <c:v>364.7</c:v>
                </c:pt>
                <c:pt idx="40">
                  <c:v>405.5</c:v>
                </c:pt>
                <c:pt idx="41">
                  <c:v>457.7</c:v>
                </c:pt>
                <c:pt idx="42">
                  <c:v>457.8</c:v>
                </c:pt>
                <c:pt idx="43">
                  <c:v>457.2</c:v>
                </c:pt>
                <c:pt idx="44">
                  <c:v>450.5</c:v>
                </c:pt>
                <c:pt idx="45">
                  <c:v>448.2</c:v>
                </c:pt>
                <c:pt idx="46">
                  <c:v>487</c:v>
                </c:pt>
                <c:pt idx="47">
                  <c:v>582.29999999999995</c:v>
                </c:pt>
                <c:pt idx="48">
                  <c:v>634.4</c:v>
                </c:pt>
                <c:pt idx="49">
                  <c:v>699.4</c:v>
                </c:pt>
                <c:pt idx="50">
                  <c:v>758.6</c:v>
                </c:pt>
                <c:pt idx="51">
                  <c:v>738.7</c:v>
                </c:pt>
                <c:pt idx="52">
                  <c:v>751.9</c:v>
                </c:pt>
                <c:pt idx="53">
                  <c:v>723.9</c:v>
                </c:pt>
                <c:pt idx="54">
                  <c:v>656.3</c:v>
                </c:pt>
                <c:pt idx="55">
                  <c:v>719.3</c:v>
                </c:pt>
                <c:pt idx="56">
                  <c:v>815</c:v>
                </c:pt>
                <c:pt idx="57">
                  <c:v>964.1</c:v>
                </c:pt>
                <c:pt idx="58">
                  <c:v>1118.7</c:v>
                </c:pt>
                <c:pt idx="59">
                  <c:v>1269.3</c:v>
                </c:pt>
                <c:pt idx="60">
                  <c:v>1225.8</c:v>
                </c:pt>
                <c:pt idx="61">
                  <c:v>1172.2</c:v>
                </c:pt>
                <c:pt idx="62">
                  <c:v>1073.5</c:v>
                </c:pt>
                <c:pt idx="63">
                  <c:v>1352.5</c:v>
                </c:pt>
                <c:pt idx="64">
                  <c:v>1419.1</c:v>
                </c:pt>
                <c:pt idx="65">
                  <c:v>1542</c:v>
                </c:pt>
                <c:pt idx="66">
                  <c:v>1612.3</c:v>
                </c:pt>
                <c:pt idx="67">
                  <c:v>1614.3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AF-49BE-9033-9B6535C27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FRB vs BEA Nonfinancial</a:t>
            </a:r>
            <a:r>
              <a:rPr lang="en-US" baseline="0"/>
              <a:t> Corporate: Net 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'NOS reconciliation'!$C$10</c:f>
              <c:strCache>
                <c:ptCount val="1"/>
                <c:pt idx="0">
                  <c:v>FRB Nonf corp+noncorp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'NOS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'NOS reconciliation'!$C$11:$C$78</c:f>
              <c:numCache>
                <c:formatCode>General</c:formatCode>
                <c:ptCount val="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108.068</c:v>
                </c:pt>
                <c:pt idx="13">
                  <c:v>106.717</c:v>
                </c:pt>
                <c:pt idx="14">
                  <c:v>111.521</c:v>
                </c:pt>
                <c:pt idx="15">
                  <c:v>122.325</c:v>
                </c:pt>
                <c:pt idx="16">
                  <c:v>130.84299999999999</c:v>
                </c:pt>
                <c:pt idx="17">
                  <c:v>141.20099999999999</c:v>
                </c:pt>
                <c:pt idx="18">
                  <c:v>158.13200000000001</c:v>
                </c:pt>
                <c:pt idx="19">
                  <c:v>170.47200000000001</c:v>
                </c:pt>
                <c:pt idx="20">
                  <c:v>170.834</c:v>
                </c:pt>
                <c:pt idx="21">
                  <c:v>182.84</c:v>
                </c:pt>
                <c:pt idx="22">
                  <c:v>185.905</c:v>
                </c:pt>
                <c:pt idx="23">
                  <c:v>178.642</c:v>
                </c:pt>
                <c:pt idx="24">
                  <c:v>198.98099999999999</c:v>
                </c:pt>
                <c:pt idx="25">
                  <c:v>227.607</c:v>
                </c:pt>
                <c:pt idx="26">
                  <c:v>264.06299999999999</c:v>
                </c:pt>
                <c:pt idx="27">
                  <c:v>263.34100000000001</c:v>
                </c:pt>
                <c:pt idx="28">
                  <c:v>292.62900000000002</c:v>
                </c:pt>
                <c:pt idx="29">
                  <c:v>336.36</c:v>
                </c:pt>
                <c:pt idx="30">
                  <c:v>378.83199999999999</c:v>
                </c:pt>
                <c:pt idx="31">
                  <c:v>430.12400000000002</c:v>
                </c:pt>
                <c:pt idx="32">
                  <c:v>458.73599999999999</c:v>
                </c:pt>
                <c:pt idx="33">
                  <c:v>460.27300000000002</c:v>
                </c:pt>
                <c:pt idx="34">
                  <c:v>530.99900000000002</c:v>
                </c:pt>
                <c:pt idx="35">
                  <c:v>529.31600000000003</c:v>
                </c:pt>
                <c:pt idx="36">
                  <c:v>587.30600000000004</c:v>
                </c:pt>
                <c:pt idx="37">
                  <c:v>718.851</c:v>
                </c:pt>
                <c:pt idx="38">
                  <c:v>760.05700000000002</c:v>
                </c:pt>
                <c:pt idx="39">
                  <c:v>764.88499999999999</c:v>
                </c:pt>
                <c:pt idx="40">
                  <c:v>827.21199999999999</c:v>
                </c:pt>
                <c:pt idx="41">
                  <c:v>925.32600000000002</c:v>
                </c:pt>
                <c:pt idx="42">
                  <c:v>954.505</c:v>
                </c:pt>
                <c:pt idx="43">
                  <c:v>971.45600000000002</c:v>
                </c:pt>
                <c:pt idx="44">
                  <c:v>965.79700000000003</c:v>
                </c:pt>
                <c:pt idx="45">
                  <c:v>1008.417</c:v>
                </c:pt>
                <c:pt idx="46">
                  <c:v>1065.9059999999999</c:v>
                </c:pt>
                <c:pt idx="47">
                  <c:v>1192.8630000000001</c:v>
                </c:pt>
                <c:pt idx="48">
                  <c:v>1267.8309999999999</c:v>
                </c:pt>
                <c:pt idx="49">
                  <c:v>1392.6679999999999</c:v>
                </c:pt>
                <c:pt idx="50">
                  <c:v>1496.4690000000001</c:v>
                </c:pt>
                <c:pt idx="51">
                  <c:v>1538.59</c:v>
                </c:pt>
                <c:pt idx="52">
                  <c:v>1606.4559999999999</c:v>
                </c:pt>
                <c:pt idx="53">
                  <c:v>1649.9</c:v>
                </c:pt>
                <c:pt idx="54">
                  <c:v>1676.1</c:v>
                </c:pt>
                <c:pt idx="55">
                  <c:v>1768.73</c:v>
                </c:pt>
                <c:pt idx="56">
                  <c:v>1899.625</c:v>
                </c:pt>
                <c:pt idx="57">
                  <c:v>2122.35</c:v>
                </c:pt>
                <c:pt idx="58">
                  <c:v>2328.1640000000002</c:v>
                </c:pt>
                <c:pt idx="59">
                  <c:v>2582.2739999999999</c:v>
                </c:pt>
                <c:pt idx="60">
                  <c:v>2509.0219999999999</c:v>
                </c:pt>
                <c:pt idx="61">
                  <c:v>2548.9029999999998</c:v>
                </c:pt>
                <c:pt idx="62">
                  <c:v>2336.078</c:v>
                </c:pt>
                <c:pt idx="63">
                  <c:v>2679.6</c:v>
                </c:pt>
                <c:pt idx="64">
                  <c:v>2901.1320000000001</c:v>
                </c:pt>
                <c:pt idx="65">
                  <c:v>3118.7159999999999</c:v>
                </c:pt>
                <c:pt idx="66">
                  <c:v>3248.0259999999998</c:v>
                </c:pt>
                <c:pt idx="67">
                  <c:v>3311.3649999999998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86-4E39-A3F9-BFB204F3D58E}"/>
            </c:ext>
          </c:extLst>
        </c:ser>
        <c:ser>
          <c:idx val="2"/>
          <c:order val="1"/>
          <c:tx>
            <c:strRef>
              <c:f>'NOS reconciliation'!$H$10</c:f>
              <c:strCache>
                <c:ptCount val="1"/>
                <c:pt idx="0">
                  <c:v>BEA industry - ex FIN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'NOS reconciliation'!$H$11:$H$78</c:f>
              <c:numCache>
                <c:formatCode>General</c:formatCode>
                <c:ptCount val="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1022.288</c:v>
                </c:pt>
                <c:pt idx="41">
                  <c:v>1093.971</c:v>
                </c:pt>
                <c:pt idx="42">
                  <c:v>1214.434</c:v>
                </c:pt>
                <c:pt idx="43">
                  <c:v>1254.739</c:v>
                </c:pt>
                <c:pt idx="44">
                  <c:v>1238.625</c:v>
                </c:pt>
                <c:pt idx="45">
                  <c:v>1319.9949999999999</c:v>
                </c:pt>
                <c:pt idx="46">
                  <c:v>1448.51</c:v>
                </c:pt>
                <c:pt idx="47">
                  <c:v>1585.855</c:v>
                </c:pt>
                <c:pt idx="48">
                  <c:v>1646.7380000000001</c:v>
                </c:pt>
                <c:pt idx="49">
                  <c:v>1773.5409999999999</c:v>
                </c:pt>
                <c:pt idx="50">
                  <c:v>1880.2170000000001</c:v>
                </c:pt>
                <c:pt idx="51">
                  <c:v>1883.4390000000001</c:v>
                </c:pt>
                <c:pt idx="52">
                  <c:v>1999.585</c:v>
                </c:pt>
                <c:pt idx="53">
                  <c:v>2011.9749999999999</c:v>
                </c:pt>
                <c:pt idx="54">
                  <c:v>2041.0630000000001</c:v>
                </c:pt>
                <c:pt idx="55">
                  <c:v>2175.6210000000001</c:v>
                </c:pt>
                <c:pt idx="56">
                  <c:v>2378.703</c:v>
                </c:pt>
                <c:pt idx="57">
                  <c:v>2634.3130000000001</c:v>
                </c:pt>
                <c:pt idx="58">
                  <c:v>2848.0059999999999</c:v>
                </c:pt>
                <c:pt idx="59">
                  <c:v>2972.6379999999999</c:v>
                </c:pt>
                <c:pt idx="60">
                  <c:v>3094.18</c:v>
                </c:pt>
                <c:pt idx="61">
                  <c:v>3184.3159999999998</c:v>
                </c:pt>
                <c:pt idx="62">
                  <c:v>3068.4279999999999</c:v>
                </c:pt>
                <c:pt idx="63">
                  <c:v>3381.6309999999999</c:v>
                </c:pt>
                <c:pt idx="64">
                  <c:v>3521.5410000000002</c:v>
                </c:pt>
                <c:pt idx="65">
                  <c:v>3617.703</c:v>
                </c:pt>
                <c:pt idx="66">
                  <c:v>3762.7179999999998</c:v>
                </c:pt>
                <c:pt idx="67">
                  <c:v>3872.2730000000001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86-4E39-A3F9-BFB204F3D58E}"/>
            </c:ext>
          </c:extLst>
        </c:ser>
        <c:ser>
          <c:idx val="1"/>
          <c:order val="2"/>
          <c:tx>
            <c:strRef>
              <c:f>'NOS reconciliation'!$I$10</c:f>
              <c:strCache>
                <c:ptCount val="1"/>
                <c:pt idx="0">
                  <c:v>BEA industry - ex FIN, 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'NOS reconciliation'!$B$11:$B$78</c:f>
              <c:numCache>
                <c:formatCode>General</c:formatCode>
                <c:ptCount val="68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</c:numCache>
            </c:numRef>
          </c:cat>
          <c:val>
            <c:numRef>
              <c:f>'NOS reconciliation'!$I$11:$I$78</c:f>
              <c:numCache>
                <c:formatCode>General</c:formatCode>
                <c:ptCount val="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694.77200000000005</c:v>
                </c:pt>
                <c:pt idx="41">
                  <c:v>739.46</c:v>
                </c:pt>
                <c:pt idx="42">
                  <c:v>835.14499999999998</c:v>
                </c:pt>
                <c:pt idx="43">
                  <c:v>848.43899999999996</c:v>
                </c:pt>
                <c:pt idx="44">
                  <c:v>819.45100000000002</c:v>
                </c:pt>
                <c:pt idx="45">
                  <c:v>863</c:v>
                </c:pt>
                <c:pt idx="46">
                  <c:v>959.38400000000001</c:v>
                </c:pt>
                <c:pt idx="47">
                  <c:v>1067.634</c:v>
                </c:pt>
                <c:pt idx="48">
                  <c:v>1091.9659999999999</c:v>
                </c:pt>
                <c:pt idx="49">
                  <c:v>1194.432</c:v>
                </c:pt>
                <c:pt idx="50">
                  <c:v>1242.6600000000001</c:v>
                </c:pt>
                <c:pt idx="51">
                  <c:v>1232.4349999999999</c:v>
                </c:pt>
                <c:pt idx="52">
                  <c:v>1289.462</c:v>
                </c:pt>
                <c:pt idx="53">
                  <c:v>1270.134</c:v>
                </c:pt>
                <c:pt idx="54">
                  <c:v>1235.5609999999999</c:v>
                </c:pt>
                <c:pt idx="55">
                  <c:v>1330.319</c:v>
                </c:pt>
                <c:pt idx="56">
                  <c:v>1513.317</c:v>
                </c:pt>
                <c:pt idx="57">
                  <c:v>1752.681</c:v>
                </c:pt>
                <c:pt idx="58">
                  <c:v>1910.02</c:v>
                </c:pt>
                <c:pt idx="59">
                  <c:v>2026.374</c:v>
                </c:pt>
                <c:pt idx="60">
                  <c:v>2065.7570000000001</c:v>
                </c:pt>
                <c:pt idx="61">
                  <c:v>2098.0070000000001</c:v>
                </c:pt>
                <c:pt idx="62">
                  <c:v>1958.511</c:v>
                </c:pt>
                <c:pt idx="63">
                  <c:v>2222.076</c:v>
                </c:pt>
                <c:pt idx="64">
                  <c:v>2297.4740000000002</c:v>
                </c:pt>
                <c:pt idx="65">
                  <c:v>2343.3290000000002</c:v>
                </c:pt>
                <c:pt idx="66">
                  <c:v>2463.0700000000002</c:v>
                </c:pt>
                <c:pt idx="67">
                  <c:v>2511.5120000000002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86-4E39-A3F9-BFB204F3D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26336"/>
        <c:axId val="465629288"/>
      </c:lineChart>
      <c:catAx>
        <c:axId val="4656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9288"/>
        <c:crosses val="autoZero"/>
        <c:auto val="1"/>
        <c:lblAlgn val="ctr"/>
        <c:lblOffset val="100"/>
        <c:noMultiLvlLbl val="0"/>
      </c:catAx>
      <c:valAx>
        <c:axId val="46562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6</xdr:row>
      <xdr:rowOff>171450</xdr:rowOff>
    </xdr:from>
    <xdr:to>
      <xdr:col>6</xdr:col>
      <xdr:colOff>28575</xdr:colOff>
      <xdr:row>25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B145D0-F1C5-4952-B2AC-7F337327C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6</xdr:row>
      <xdr:rowOff>171450</xdr:rowOff>
    </xdr:from>
    <xdr:to>
      <xdr:col>11</xdr:col>
      <xdr:colOff>304800</xdr:colOff>
      <xdr:row>25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7A9A97-98EA-43F8-B976-F10973100D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323850</xdr:colOff>
      <xdr:row>6</xdr:row>
      <xdr:rowOff>171450</xdr:rowOff>
    </xdr:from>
    <xdr:to>
      <xdr:col>17</xdr:col>
      <xdr:colOff>0</xdr:colOff>
      <xdr:row>25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AFE776-C712-453D-AB80-5694C3364D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11</xdr:row>
      <xdr:rowOff>66674</xdr:rowOff>
    </xdr:from>
    <xdr:to>
      <xdr:col>7</xdr:col>
      <xdr:colOff>847725</xdr:colOff>
      <xdr:row>27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390525</xdr:colOff>
      <xdr:row>28</xdr:row>
      <xdr:rowOff>142874</xdr:rowOff>
    </xdr:from>
    <xdr:to>
      <xdr:col>7</xdr:col>
      <xdr:colOff>847725</xdr:colOff>
      <xdr:row>44</xdr:row>
      <xdr:rowOff>152399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11</xdr:row>
      <xdr:rowOff>66674</xdr:rowOff>
    </xdr:from>
    <xdr:to>
      <xdr:col>7</xdr:col>
      <xdr:colOff>847725</xdr:colOff>
      <xdr:row>27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390525</xdr:colOff>
      <xdr:row>28</xdr:row>
      <xdr:rowOff>142874</xdr:rowOff>
    </xdr:from>
    <xdr:to>
      <xdr:col>7</xdr:col>
      <xdr:colOff>847725</xdr:colOff>
      <xdr:row>44</xdr:row>
      <xdr:rowOff>152399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9</xdr:row>
      <xdr:rowOff>380999</xdr:rowOff>
    </xdr:from>
    <xdr:to>
      <xdr:col>11</xdr:col>
      <xdr:colOff>571500</xdr:colOff>
      <xdr:row>26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200025</xdr:colOff>
      <xdr:row>27</xdr:row>
      <xdr:rowOff>38099</xdr:rowOff>
    </xdr:from>
    <xdr:to>
      <xdr:col>11</xdr:col>
      <xdr:colOff>619125</xdr:colOff>
      <xdr:row>43</xdr:row>
      <xdr:rowOff>47624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11</xdr:row>
      <xdr:rowOff>66674</xdr:rowOff>
    </xdr:from>
    <xdr:to>
      <xdr:col>7</xdr:col>
      <xdr:colOff>847725</xdr:colOff>
      <xdr:row>27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390525</xdr:colOff>
      <xdr:row>28</xdr:row>
      <xdr:rowOff>142874</xdr:rowOff>
    </xdr:from>
    <xdr:to>
      <xdr:col>7</xdr:col>
      <xdr:colOff>847725</xdr:colOff>
      <xdr:row>44</xdr:row>
      <xdr:rowOff>152399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11</xdr:row>
      <xdr:rowOff>104774</xdr:rowOff>
    </xdr:from>
    <xdr:to>
      <xdr:col>7</xdr:col>
      <xdr:colOff>800100</xdr:colOff>
      <xdr:row>27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390525</xdr:colOff>
      <xdr:row>28</xdr:row>
      <xdr:rowOff>142874</xdr:rowOff>
    </xdr:from>
    <xdr:to>
      <xdr:col>7</xdr:col>
      <xdr:colOff>847725</xdr:colOff>
      <xdr:row>44</xdr:row>
      <xdr:rowOff>152399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26"/>
  <sheetViews>
    <sheetView workbookViewId="0">
      <pane xSplit="3" ySplit="8" topLeftCell="BU9" activePane="bottomRight" state="frozen"/>
      <selection pane="topRight"/>
      <selection pane="bottomLeft"/>
      <selection pane="bottomRight" activeCell="BX26" sqref="BX26"/>
    </sheetView>
  </sheetViews>
  <sheetFormatPr defaultRowHeight="15" x14ac:dyDescent="0.25"/>
  <cols>
    <col min="1" max="1" width="5.7109375" customWidth="1"/>
    <col min="2" max="2" width="50.7109375" customWidth="1"/>
    <col min="3" max="3" width="13.7109375" customWidth="1"/>
  </cols>
  <sheetData>
    <row r="1" spans="1:93" x14ac:dyDescent="0.25">
      <c r="A1" s="1" t="s">
        <v>0</v>
      </c>
    </row>
    <row r="2" spans="1:93" x14ac:dyDescent="0.25">
      <c r="A2" t="s">
        <v>1</v>
      </c>
    </row>
    <row r="3" spans="1:93" x14ac:dyDescent="0.25">
      <c r="A3" t="s">
        <v>2</v>
      </c>
    </row>
    <row r="4" spans="1:93" x14ac:dyDescent="0.25">
      <c r="A4" t="s">
        <v>3</v>
      </c>
    </row>
    <row r="5" spans="1:93" x14ac:dyDescent="0.25">
      <c r="A5" t="s">
        <v>4</v>
      </c>
    </row>
    <row r="6" spans="1:93" x14ac:dyDescent="0.25">
      <c r="A6" t="s">
        <v>5</v>
      </c>
    </row>
    <row r="8" spans="1:93" s="2" customFormat="1" x14ac:dyDescent="0.25">
      <c r="A8" s="2" t="s">
        <v>6</v>
      </c>
      <c r="D8" s="3">
        <v>1925</v>
      </c>
      <c r="E8" s="3">
        <v>1926</v>
      </c>
      <c r="F8" s="3">
        <v>1927</v>
      </c>
      <c r="G8" s="3">
        <v>1928</v>
      </c>
      <c r="H8" s="3">
        <v>1929</v>
      </c>
      <c r="I8" s="3">
        <v>1930</v>
      </c>
      <c r="J8" s="3">
        <v>1931</v>
      </c>
      <c r="K8" s="3">
        <v>1932</v>
      </c>
      <c r="L8" s="3">
        <v>1933</v>
      </c>
      <c r="M8" s="3">
        <v>1934</v>
      </c>
      <c r="N8" s="3">
        <v>1935</v>
      </c>
      <c r="O8" s="3">
        <v>1936</v>
      </c>
      <c r="P8" s="3">
        <v>1937</v>
      </c>
      <c r="Q8" s="3">
        <v>1938</v>
      </c>
      <c r="R8" s="3">
        <v>1939</v>
      </c>
      <c r="S8" s="3">
        <v>1940</v>
      </c>
      <c r="T8" s="3">
        <v>1941</v>
      </c>
      <c r="U8" s="3">
        <v>1942</v>
      </c>
      <c r="V8" s="3">
        <v>1943</v>
      </c>
      <c r="W8" s="3">
        <v>1944</v>
      </c>
      <c r="X8" s="3">
        <v>1945</v>
      </c>
      <c r="Y8" s="3">
        <v>1946</v>
      </c>
      <c r="Z8" s="3">
        <v>1947</v>
      </c>
      <c r="AA8" s="3">
        <v>1948</v>
      </c>
      <c r="AB8" s="3">
        <v>1949</v>
      </c>
      <c r="AC8" s="3">
        <v>1950</v>
      </c>
      <c r="AD8" s="3">
        <v>1951</v>
      </c>
      <c r="AE8" s="3">
        <v>1952</v>
      </c>
      <c r="AF8" s="3">
        <v>1953</v>
      </c>
      <c r="AG8" s="3">
        <v>1954</v>
      </c>
      <c r="AH8" s="3">
        <v>1955</v>
      </c>
      <c r="AI8" s="3">
        <v>1956</v>
      </c>
      <c r="AJ8" s="3">
        <v>1957</v>
      </c>
      <c r="AK8" s="3">
        <v>1958</v>
      </c>
      <c r="AL8" s="3">
        <v>1959</v>
      </c>
      <c r="AM8" s="3">
        <v>1960</v>
      </c>
      <c r="AN8" s="3">
        <v>1961</v>
      </c>
      <c r="AO8" s="3">
        <v>1962</v>
      </c>
      <c r="AP8" s="3">
        <v>1963</v>
      </c>
      <c r="AQ8" s="3">
        <v>1964</v>
      </c>
      <c r="AR8" s="3">
        <v>1965</v>
      </c>
      <c r="AS8" s="3">
        <v>1966</v>
      </c>
      <c r="AT8" s="3">
        <v>1967</v>
      </c>
      <c r="AU8" s="3">
        <v>1968</v>
      </c>
      <c r="AV8" s="3">
        <v>1969</v>
      </c>
      <c r="AW8" s="3">
        <v>1970</v>
      </c>
      <c r="AX8" s="3">
        <v>1971</v>
      </c>
      <c r="AY8" s="3">
        <v>1972</v>
      </c>
      <c r="AZ8" s="3">
        <v>1973</v>
      </c>
      <c r="BA8" s="3">
        <v>1974</v>
      </c>
      <c r="BB8" s="3">
        <v>1975</v>
      </c>
      <c r="BC8" s="3">
        <v>1976</v>
      </c>
      <c r="BD8" s="3">
        <v>1977</v>
      </c>
      <c r="BE8" s="3">
        <v>1978</v>
      </c>
      <c r="BF8" s="3">
        <v>1979</v>
      </c>
      <c r="BG8" s="3">
        <v>1980</v>
      </c>
      <c r="BH8" s="3">
        <v>1981</v>
      </c>
      <c r="BI8" s="3">
        <v>1982</v>
      </c>
      <c r="BJ8" s="3">
        <v>1983</v>
      </c>
      <c r="BK8" s="3">
        <v>1984</v>
      </c>
      <c r="BL8" s="3">
        <v>1985</v>
      </c>
      <c r="BM8" s="3">
        <v>1986</v>
      </c>
      <c r="BN8" s="3">
        <v>1987</v>
      </c>
      <c r="BO8" s="3">
        <v>1988</v>
      </c>
      <c r="BP8" s="3">
        <v>1989</v>
      </c>
      <c r="BQ8" s="3">
        <v>1990</v>
      </c>
      <c r="BR8" s="3">
        <v>1991</v>
      </c>
      <c r="BS8" s="3">
        <v>1992</v>
      </c>
      <c r="BT8" s="3">
        <v>1993</v>
      </c>
      <c r="BU8" s="3">
        <v>1994</v>
      </c>
      <c r="BV8" s="3">
        <v>1995</v>
      </c>
      <c r="BW8" s="3">
        <v>1996</v>
      </c>
      <c r="BX8" s="3">
        <v>1997</v>
      </c>
      <c r="BY8" s="3">
        <v>1998</v>
      </c>
      <c r="BZ8" s="3">
        <v>1999</v>
      </c>
      <c r="CA8" s="3">
        <v>2000</v>
      </c>
      <c r="CB8" s="3">
        <v>2001</v>
      </c>
      <c r="CC8" s="3">
        <v>2002</v>
      </c>
      <c r="CD8" s="3">
        <v>2003</v>
      </c>
      <c r="CE8" s="3">
        <v>2004</v>
      </c>
      <c r="CF8" s="3">
        <v>2005</v>
      </c>
      <c r="CG8" s="3">
        <v>2006</v>
      </c>
      <c r="CH8" s="3">
        <v>2007</v>
      </c>
      <c r="CI8" s="3">
        <v>2008</v>
      </c>
      <c r="CJ8" s="3">
        <v>2009</v>
      </c>
      <c r="CK8" s="3">
        <v>2010</v>
      </c>
      <c r="CL8" s="3">
        <v>2011</v>
      </c>
      <c r="CM8" s="3">
        <v>2012</v>
      </c>
      <c r="CN8" s="3">
        <v>2013</v>
      </c>
      <c r="CO8" s="3">
        <v>2014</v>
      </c>
    </row>
    <row r="9" spans="1:93" s="5" customFormat="1" x14ac:dyDescent="0.25">
      <c r="A9" s="4"/>
      <c r="C9" s="5" t="s">
        <v>7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</row>
    <row r="10" spans="1:93" s="8" customFormat="1" x14ac:dyDescent="0.25">
      <c r="A10" s="7">
        <v>1</v>
      </c>
      <c r="B10" s="8" t="s">
        <v>8</v>
      </c>
      <c r="C10" s="8" t="s">
        <v>9</v>
      </c>
      <c r="D10" s="9">
        <v>222.9</v>
      </c>
      <c r="E10" s="9">
        <v>231.1</v>
      </c>
      <c r="F10" s="9">
        <v>236.4</v>
      </c>
      <c r="G10" s="9">
        <v>248.1</v>
      </c>
      <c r="H10" s="9">
        <v>251.2</v>
      </c>
      <c r="I10" s="9">
        <v>239</v>
      </c>
      <c r="J10" s="9">
        <v>205.1</v>
      </c>
      <c r="K10" s="9">
        <v>187.3</v>
      </c>
      <c r="L10" s="9">
        <v>196.1</v>
      </c>
      <c r="M10" s="9">
        <v>198.3</v>
      </c>
      <c r="N10" s="9">
        <v>199.2</v>
      </c>
      <c r="O10" s="9">
        <v>220.1</v>
      </c>
      <c r="P10" s="9">
        <v>231.4</v>
      </c>
      <c r="Q10" s="9">
        <v>231.6</v>
      </c>
      <c r="R10" s="9">
        <v>235.3</v>
      </c>
      <c r="S10" s="9">
        <v>254.1</v>
      </c>
      <c r="T10" s="9">
        <v>282.39999999999998</v>
      </c>
      <c r="U10" s="9">
        <v>302</v>
      </c>
      <c r="V10" s="9">
        <v>316.7</v>
      </c>
      <c r="W10" s="9">
        <v>328.9</v>
      </c>
      <c r="X10" s="9">
        <v>352.6</v>
      </c>
      <c r="Y10" s="9">
        <v>433.5</v>
      </c>
      <c r="Z10" s="9">
        <v>516.1</v>
      </c>
      <c r="AA10" s="9">
        <v>561.6</v>
      </c>
      <c r="AB10" s="9">
        <v>580.6</v>
      </c>
      <c r="AC10" s="9">
        <v>655.20000000000005</v>
      </c>
      <c r="AD10" s="9">
        <v>713.3</v>
      </c>
      <c r="AE10" s="9">
        <v>751.3</v>
      </c>
      <c r="AF10" s="9">
        <v>782.7</v>
      </c>
      <c r="AG10" s="9">
        <v>814.7</v>
      </c>
      <c r="AH10" s="9">
        <v>888.2</v>
      </c>
      <c r="AI10" s="9">
        <v>957.9</v>
      </c>
      <c r="AJ10" s="9">
        <v>1008.3</v>
      </c>
      <c r="AK10" s="9">
        <v>1033.4000000000001</v>
      </c>
      <c r="AL10" s="9">
        <v>1077.5</v>
      </c>
      <c r="AM10" s="9">
        <v>1110.5</v>
      </c>
      <c r="AN10" s="9">
        <v>1147.0999999999999</v>
      </c>
      <c r="AO10" s="9">
        <v>1189.9000000000001</v>
      </c>
      <c r="AP10" s="9">
        <v>1228.2</v>
      </c>
      <c r="AQ10" s="9">
        <v>1313.4</v>
      </c>
      <c r="AR10" s="9">
        <v>1402.4</v>
      </c>
      <c r="AS10" s="9">
        <v>1521.6</v>
      </c>
      <c r="AT10" s="9">
        <v>1636</v>
      </c>
      <c r="AU10" s="9">
        <v>1804.2</v>
      </c>
      <c r="AV10" s="9">
        <v>1962.3</v>
      </c>
      <c r="AW10" s="9">
        <v>2120.4</v>
      </c>
      <c r="AX10" s="9">
        <v>2352.1</v>
      </c>
      <c r="AY10" s="9">
        <v>2593.3000000000002</v>
      </c>
      <c r="AZ10" s="9">
        <v>2946.4</v>
      </c>
      <c r="BA10" s="9">
        <v>3467.8</v>
      </c>
      <c r="BB10" s="9">
        <v>3785.6</v>
      </c>
      <c r="BC10" s="9">
        <v>4168.3999999999996</v>
      </c>
      <c r="BD10" s="9">
        <v>4735.3999999999996</v>
      </c>
      <c r="BE10" s="9">
        <v>5412.2</v>
      </c>
      <c r="BF10" s="9">
        <v>6264</v>
      </c>
      <c r="BG10" s="9">
        <v>7117.3</v>
      </c>
      <c r="BH10" s="9">
        <v>7859.9</v>
      </c>
      <c r="BI10" s="9">
        <v>8296.6</v>
      </c>
      <c r="BJ10" s="9">
        <v>8599</v>
      </c>
      <c r="BK10" s="9">
        <v>9111.9</v>
      </c>
      <c r="BL10" s="9">
        <v>9618.4</v>
      </c>
      <c r="BM10" s="9">
        <v>10230.1</v>
      </c>
      <c r="BN10" s="9">
        <v>10842.8</v>
      </c>
      <c r="BO10" s="9">
        <v>11535.3</v>
      </c>
      <c r="BP10" s="9">
        <v>12201.9</v>
      </c>
      <c r="BQ10" s="9">
        <v>12772</v>
      </c>
      <c r="BR10" s="9">
        <v>13056.3</v>
      </c>
      <c r="BS10" s="9">
        <v>13607.2</v>
      </c>
      <c r="BT10" s="9">
        <v>14319.9</v>
      </c>
      <c r="BU10" s="9">
        <v>15198.9</v>
      </c>
      <c r="BV10" s="9">
        <v>15945.2</v>
      </c>
      <c r="BW10" s="9">
        <v>16758.599999999999</v>
      </c>
      <c r="BX10" s="9">
        <v>17692.7</v>
      </c>
      <c r="BY10" s="9">
        <v>18761.2</v>
      </c>
      <c r="BZ10" s="9">
        <v>20010.2</v>
      </c>
      <c r="CA10" s="9">
        <v>21397.7</v>
      </c>
      <c r="CB10" s="9">
        <v>22679.7</v>
      </c>
      <c r="CC10" s="9">
        <v>23824.799999999999</v>
      </c>
      <c r="CD10" s="9">
        <v>25212.6</v>
      </c>
      <c r="CE10" s="9">
        <v>27741.599999999999</v>
      </c>
      <c r="CF10" s="9">
        <v>30609.200000000001</v>
      </c>
      <c r="CG10" s="9">
        <v>32918.800000000003</v>
      </c>
      <c r="CH10" s="9">
        <v>34066.400000000001</v>
      </c>
      <c r="CI10" s="9">
        <v>34833.9</v>
      </c>
      <c r="CJ10" s="9">
        <v>33859.9</v>
      </c>
      <c r="CK10" s="9">
        <v>34344.5</v>
      </c>
      <c r="CL10" s="9">
        <v>35178.1</v>
      </c>
      <c r="CM10" s="9">
        <v>36284</v>
      </c>
      <c r="CN10" s="9">
        <v>38208.699999999997</v>
      </c>
      <c r="CO10" s="9">
        <v>39983.5</v>
      </c>
    </row>
    <row r="11" spans="1:93" s="5" customFormat="1" x14ac:dyDescent="0.25">
      <c r="A11" s="4"/>
      <c r="C11" s="5" t="s">
        <v>7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</row>
    <row r="12" spans="1:93" s="8" customFormat="1" x14ac:dyDescent="0.25">
      <c r="A12" s="10"/>
      <c r="B12" s="8" t="s">
        <v>10</v>
      </c>
      <c r="C12" s="8" t="s">
        <v>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</row>
    <row r="13" spans="1:93" s="8" customFormat="1" x14ac:dyDescent="0.25">
      <c r="A13" s="7">
        <v>2</v>
      </c>
      <c r="B13" s="8" t="s">
        <v>11</v>
      </c>
      <c r="C13" s="8" t="s">
        <v>12</v>
      </c>
      <c r="D13" s="9">
        <v>99.8</v>
      </c>
      <c r="E13" s="9">
        <v>102.8</v>
      </c>
      <c r="F13" s="9">
        <v>104.3</v>
      </c>
      <c r="G13" s="9">
        <v>106.6</v>
      </c>
      <c r="H13" s="9">
        <v>105.8</v>
      </c>
      <c r="I13" s="9">
        <v>100.7</v>
      </c>
      <c r="J13" s="9">
        <v>90.6</v>
      </c>
      <c r="K13" s="9">
        <v>84.6</v>
      </c>
      <c r="L13" s="9">
        <v>85.3</v>
      </c>
      <c r="M13" s="9">
        <v>86.6</v>
      </c>
      <c r="N13" s="9">
        <v>86.1</v>
      </c>
      <c r="O13" s="9">
        <v>94.7</v>
      </c>
      <c r="P13" s="9">
        <v>98.2</v>
      </c>
      <c r="Q13" s="9">
        <v>97.1</v>
      </c>
      <c r="R13" s="9">
        <v>97.8</v>
      </c>
      <c r="S13" s="9">
        <v>103.9</v>
      </c>
      <c r="T13" s="9">
        <v>116.7</v>
      </c>
      <c r="U13" s="9">
        <v>124.1</v>
      </c>
      <c r="V13" s="9">
        <v>125.1</v>
      </c>
      <c r="W13" s="9">
        <v>126.5</v>
      </c>
      <c r="X13" s="9">
        <v>138</v>
      </c>
      <c r="Y13" s="9">
        <v>166.8</v>
      </c>
      <c r="Z13" s="9">
        <v>198.9</v>
      </c>
      <c r="AA13" s="9">
        <v>217.7</v>
      </c>
      <c r="AB13" s="9">
        <v>221.8</v>
      </c>
      <c r="AC13" s="9">
        <v>248.8</v>
      </c>
      <c r="AD13" s="9">
        <v>270.10000000000002</v>
      </c>
      <c r="AE13" s="9">
        <v>286.2</v>
      </c>
      <c r="AF13" s="9">
        <v>301.10000000000002</v>
      </c>
      <c r="AG13" s="9">
        <v>310.60000000000002</v>
      </c>
      <c r="AH13" s="9">
        <v>341.9</v>
      </c>
      <c r="AI13" s="9">
        <v>380</v>
      </c>
      <c r="AJ13" s="9">
        <v>408.3</v>
      </c>
      <c r="AK13" s="9">
        <v>417.2</v>
      </c>
      <c r="AL13" s="9">
        <v>434.9</v>
      </c>
      <c r="AM13" s="9">
        <v>445.1</v>
      </c>
      <c r="AN13" s="9">
        <v>457.5</v>
      </c>
      <c r="AO13" s="9">
        <v>473.3</v>
      </c>
      <c r="AP13" s="9">
        <v>489.7</v>
      </c>
      <c r="AQ13" s="9">
        <v>517.6</v>
      </c>
      <c r="AR13" s="9">
        <v>554.5</v>
      </c>
      <c r="AS13" s="9">
        <v>604.5</v>
      </c>
      <c r="AT13" s="9">
        <v>657.1</v>
      </c>
      <c r="AU13" s="9">
        <v>724.3</v>
      </c>
      <c r="AV13" s="9">
        <v>799.4</v>
      </c>
      <c r="AW13" s="9">
        <v>879.6</v>
      </c>
      <c r="AX13" s="9">
        <v>962.9</v>
      </c>
      <c r="AY13" s="9">
        <v>1044.9000000000001</v>
      </c>
      <c r="AZ13" s="9">
        <v>1178.9000000000001</v>
      </c>
      <c r="BA13" s="9">
        <v>1440</v>
      </c>
      <c r="BB13" s="9">
        <v>1595.9</v>
      </c>
      <c r="BC13" s="9">
        <v>1753.5</v>
      </c>
      <c r="BD13" s="9">
        <v>1950.5</v>
      </c>
      <c r="BE13" s="9">
        <v>2214.1999999999998</v>
      </c>
      <c r="BF13" s="9">
        <v>2554.6</v>
      </c>
      <c r="BG13" s="9">
        <v>2934.9</v>
      </c>
      <c r="BH13" s="9">
        <v>3323</v>
      </c>
      <c r="BI13" s="9">
        <v>3544.4</v>
      </c>
      <c r="BJ13" s="9">
        <v>3662.1</v>
      </c>
      <c r="BK13" s="9">
        <v>3891.7</v>
      </c>
      <c r="BL13" s="9">
        <v>4116.3</v>
      </c>
      <c r="BM13" s="9">
        <v>4316.7</v>
      </c>
      <c r="BN13" s="9">
        <v>4552.1000000000004</v>
      </c>
      <c r="BO13" s="9">
        <v>4849.3999999999996</v>
      </c>
      <c r="BP13" s="9">
        <v>5146</v>
      </c>
      <c r="BQ13" s="9">
        <v>5446.8</v>
      </c>
      <c r="BR13" s="9">
        <v>5592.6</v>
      </c>
      <c r="BS13" s="9">
        <v>5796.3</v>
      </c>
      <c r="BT13" s="9">
        <v>6080.1</v>
      </c>
      <c r="BU13" s="9">
        <v>6426.1</v>
      </c>
      <c r="BV13" s="9">
        <v>6804.5</v>
      </c>
      <c r="BW13" s="9">
        <v>7161.3</v>
      </c>
      <c r="BX13" s="9">
        <v>7581.4</v>
      </c>
      <c r="BY13" s="9">
        <v>8006.2</v>
      </c>
      <c r="BZ13" s="9">
        <v>8488.9</v>
      </c>
      <c r="CA13" s="9">
        <v>9083.4</v>
      </c>
      <c r="CB13" s="9">
        <v>9516</v>
      </c>
      <c r="CC13" s="9">
        <v>9825.2999999999993</v>
      </c>
      <c r="CD13" s="9">
        <v>10140.799999999999</v>
      </c>
      <c r="CE13" s="9">
        <v>10969.3</v>
      </c>
      <c r="CF13" s="9">
        <v>11954.6</v>
      </c>
      <c r="CG13" s="9">
        <v>12901.9</v>
      </c>
      <c r="CH13" s="9">
        <v>13601.6</v>
      </c>
      <c r="CI13" s="9">
        <v>14426.8</v>
      </c>
      <c r="CJ13" s="9">
        <v>13951</v>
      </c>
      <c r="CK13" s="9">
        <v>14296.7</v>
      </c>
      <c r="CL13" s="9">
        <v>14867.9</v>
      </c>
      <c r="CM13" s="9">
        <v>15362.3</v>
      </c>
      <c r="CN13" s="9">
        <v>15953.5</v>
      </c>
      <c r="CO13" s="9">
        <v>16522.900000000001</v>
      </c>
    </row>
    <row r="14" spans="1:93" s="5" customFormat="1" x14ac:dyDescent="0.25">
      <c r="A14" s="11">
        <v>3</v>
      </c>
      <c r="B14" s="5" t="s">
        <v>13</v>
      </c>
      <c r="C14" s="5" t="s">
        <v>14</v>
      </c>
      <c r="D14" s="6">
        <v>3.1</v>
      </c>
      <c r="E14" s="6">
        <v>3.2</v>
      </c>
      <c r="F14" s="6">
        <v>3.3</v>
      </c>
      <c r="G14" s="6">
        <v>3.4</v>
      </c>
      <c r="H14" s="6">
        <v>3.5</v>
      </c>
      <c r="I14" s="6">
        <v>3.5</v>
      </c>
      <c r="J14" s="6">
        <v>3</v>
      </c>
      <c r="K14" s="6">
        <v>2.7</v>
      </c>
      <c r="L14" s="6">
        <v>2.9</v>
      </c>
      <c r="M14" s="6">
        <v>2.9</v>
      </c>
      <c r="N14" s="6">
        <v>2.9</v>
      </c>
      <c r="O14" s="6">
        <v>3.1</v>
      </c>
      <c r="P14" s="6">
        <v>3.4</v>
      </c>
      <c r="Q14" s="6">
        <v>3.3</v>
      </c>
      <c r="R14" s="6">
        <v>3.2</v>
      </c>
      <c r="S14" s="6">
        <v>3.7</v>
      </c>
      <c r="T14" s="6">
        <v>4.4000000000000004</v>
      </c>
      <c r="U14" s="6">
        <v>4.2</v>
      </c>
      <c r="V14" s="6">
        <v>4.4000000000000004</v>
      </c>
      <c r="W14" s="6">
        <v>4.4000000000000004</v>
      </c>
      <c r="X14" s="6">
        <v>4.4000000000000004</v>
      </c>
      <c r="Y14" s="6">
        <v>5.6</v>
      </c>
      <c r="Z14" s="6">
        <v>6.7</v>
      </c>
      <c r="AA14" s="6">
        <v>7.2</v>
      </c>
      <c r="AB14" s="6">
        <v>6.6</v>
      </c>
      <c r="AC14" s="6">
        <v>7.4</v>
      </c>
      <c r="AD14" s="6">
        <v>8.6</v>
      </c>
      <c r="AE14" s="6">
        <v>9</v>
      </c>
      <c r="AF14" s="6">
        <v>9.1999999999999993</v>
      </c>
      <c r="AG14" s="6">
        <v>9.1999999999999993</v>
      </c>
      <c r="AH14" s="6">
        <v>10.3</v>
      </c>
      <c r="AI14" s="6">
        <v>11.9</v>
      </c>
      <c r="AJ14" s="6">
        <v>12.7</v>
      </c>
      <c r="AK14" s="6">
        <v>13.1</v>
      </c>
      <c r="AL14" s="6">
        <v>13.7</v>
      </c>
      <c r="AM14" s="6">
        <v>14.3</v>
      </c>
      <c r="AN14" s="6">
        <v>15.1</v>
      </c>
      <c r="AO14" s="6">
        <v>16.2</v>
      </c>
      <c r="AP14" s="6">
        <v>17.2</v>
      </c>
      <c r="AQ14" s="6">
        <v>19.100000000000001</v>
      </c>
      <c r="AR14" s="6">
        <v>21</v>
      </c>
      <c r="AS14" s="6">
        <v>23.3</v>
      </c>
      <c r="AT14" s="6">
        <v>25.7</v>
      </c>
      <c r="AU14" s="6">
        <v>29.7</v>
      </c>
      <c r="AV14" s="6">
        <v>34</v>
      </c>
      <c r="AW14" s="6">
        <v>38.1</v>
      </c>
      <c r="AX14" s="6">
        <v>43.6</v>
      </c>
      <c r="AY14" s="6">
        <v>49.1</v>
      </c>
      <c r="AZ14" s="6">
        <v>57</v>
      </c>
      <c r="BA14" s="6">
        <v>71.400000000000006</v>
      </c>
      <c r="BB14" s="6">
        <v>80.599999999999994</v>
      </c>
      <c r="BC14" s="6">
        <v>90.7</v>
      </c>
      <c r="BD14" s="6">
        <v>103.3</v>
      </c>
      <c r="BE14" s="6">
        <v>120.6</v>
      </c>
      <c r="BF14" s="6">
        <v>145.19999999999999</v>
      </c>
      <c r="BG14" s="6">
        <v>173.9</v>
      </c>
      <c r="BH14" s="6">
        <v>203.2</v>
      </c>
      <c r="BI14" s="6">
        <v>229.8</v>
      </c>
      <c r="BJ14" s="6">
        <v>252.9</v>
      </c>
      <c r="BK14" s="6">
        <v>285.3</v>
      </c>
      <c r="BL14" s="6">
        <v>322</v>
      </c>
      <c r="BM14" s="6">
        <v>365.3</v>
      </c>
      <c r="BN14" s="6">
        <v>406.3</v>
      </c>
      <c r="BO14" s="6">
        <v>452.6</v>
      </c>
      <c r="BP14" s="6">
        <v>502.5</v>
      </c>
      <c r="BQ14" s="6">
        <v>547.29999999999995</v>
      </c>
      <c r="BR14" s="6">
        <v>569.4</v>
      </c>
      <c r="BS14" s="6">
        <v>595.20000000000005</v>
      </c>
      <c r="BT14" s="6">
        <v>628.9</v>
      </c>
      <c r="BU14" s="6">
        <v>671.5</v>
      </c>
      <c r="BV14" s="6">
        <v>704.4</v>
      </c>
      <c r="BW14" s="6">
        <v>740.1</v>
      </c>
      <c r="BX14" s="6">
        <v>783.4</v>
      </c>
      <c r="BY14" s="6">
        <v>847.2</v>
      </c>
      <c r="BZ14" s="6">
        <v>919.3</v>
      </c>
      <c r="CA14" s="6">
        <v>985.5</v>
      </c>
      <c r="CB14" s="6">
        <v>1027.9000000000001</v>
      </c>
      <c r="CC14" s="6">
        <v>1068</v>
      </c>
      <c r="CD14" s="6">
        <v>1102.9000000000001</v>
      </c>
      <c r="CE14" s="6">
        <v>1203</v>
      </c>
      <c r="CF14" s="6">
        <v>1303.4000000000001</v>
      </c>
      <c r="CG14" s="6">
        <v>1398.3</v>
      </c>
      <c r="CH14" s="6">
        <v>1474.2</v>
      </c>
      <c r="CI14" s="6">
        <v>1552.2</v>
      </c>
      <c r="CJ14" s="6">
        <v>1492.3</v>
      </c>
      <c r="CK14" s="6">
        <v>1483.8</v>
      </c>
      <c r="CL14" s="6">
        <v>1521.9</v>
      </c>
      <c r="CM14" s="6">
        <v>1554.3</v>
      </c>
      <c r="CN14" s="6">
        <v>1608.9</v>
      </c>
      <c r="CO14" s="6">
        <v>1666.2</v>
      </c>
    </row>
    <row r="15" spans="1:93" s="5" customFormat="1" x14ac:dyDescent="0.25">
      <c r="A15" s="11">
        <v>4</v>
      </c>
      <c r="B15" s="5" t="s">
        <v>15</v>
      </c>
      <c r="C15" s="5" t="s">
        <v>16</v>
      </c>
      <c r="D15" s="6">
        <v>96.7</v>
      </c>
      <c r="E15" s="6">
        <v>99.5</v>
      </c>
      <c r="F15" s="6">
        <v>101</v>
      </c>
      <c r="G15" s="6">
        <v>103.2</v>
      </c>
      <c r="H15" s="6">
        <v>102.3</v>
      </c>
      <c r="I15" s="6">
        <v>97.3</v>
      </c>
      <c r="J15" s="6">
        <v>87.6</v>
      </c>
      <c r="K15" s="6">
        <v>81.900000000000006</v>
      </c>
      <c r="L15" s="6">
        <v>82.4</v>
      </c>
      <c r="M15" s="6">
        <v>83.7</v>
      </c>
      <c r="N15" s="6">
        <v>83.2</v>
      </c>
      <c r="O15" s="6">
        <v>91.6</v>
      </c>
      <c r="P15" s="6">
        <v>94.8</v>
      </c>
      <c r="Q15" s="6">
        <v>93.7</v>
      </c>
      <c r="R15" s="6">
        <v>94.6</v>
      </c>
      <c r="S15" s="6">
        <v>100.2</v>
      </c>
      <c r="T15" s="6">
        <v>112.3</v>
      </c>
      <c r="U15" s="6">
        <v>119.8</v>
      </c>
      <c r="V15" s="6">
        <v>120.7</v>
      </c>
      <c r="W15" s="6">
        <v>122.2</v>
      </c>
      <c r="X15" s="6">
        <v>133.6</v>
      </c>
      <c r="Y15" s="6">
        <v>161.30000000000001</v>
      </c>
      <c r="Z15" s="6">
        <v>192.2</v>
      </c>
      <c r="AA15" s="6">
        <v>210.5</v>
      </c>
      <c r="AB15" s="6">
        <v>215.2</v>
      </c>
      <c r="AC15" s="6">
        <v>241.4</v>
      </c>
      <c r="AD15" s="6">
        <v>261.5</v>
      </c>
      <c r="AE15" s="6">
        <v>277.2</v>
      </c>
      <c r="AF15" s="6">
        <v>291.89999999999998</v>
      </c>
      <c r="AG15" s="6">
        <v>301.39999999999998</v>
      </c>
      <c r="AH15" s="6">
        <v>331.7</v>
      </c>
      <c r="AI15" s="6">
        <v>368.1</v>
      </c>
      <c r="AJ15" s="6">
        <v>395.7</v>
      </c>
      <c r="AK15" s="6">
        <v>404.2</v>
      </c>
      <c r="AL15" s="6">
        <v>421.3</v>
      </c>
      <c r="AM15" s="6">
        <v>430.9</v>
      </c>
      <c r="AN15" s="6">
        <v>442.4</v>
      </c>
      <c r="AO15" s="6">
        <v>457</v>
      </c>
      <c r="AP15" s="6">
        <v>472.5</v>
      </c>
      <c r="AQ15" s="6">
        <v>498.6</v>
      </c>
      <c r="AR15" s="6">
        <v>533.5</v>
      </c>
      <c r="AS15" s="6">
        <v>581.20000000000005</v>
      </c>
      <c r="AT15" s="6">
        <v>631.4</v>
      </c>
      <c r="AU15" s="6">
        <v>694.5</v>
      </c>
      <c r="AV15" s="6">
        <v>765.4</v>
      </c>
      <c r="AW15" s="6">
        <v>841.5</v>
      </c>
      <c r="AX15" s="6">
        <v>919.3</v>
      </c>
      <c r="AY15" s="6">
        <v>995.8</v>
      </c>
      <c r="AZ15" s="6">
        <v>1121.9000000000001</v>
      </c>
      <c r="BA15" s="6">
        <v>1368.6</v>
      </c>
      <c r="BB15" s="6">
        <v>1515.2</v>
      </c>
      <c r="BC15" s="6">
        <v>1662.7</v>
      </c>
      <c r="BD15" s="6">
        <v>1847.2</v>
      </c>
      <c r="BE15" s="6">
        <v>2093.6</v>
      </c>
      <c r="BF15" s="6">
        <v>2409.3000000000002</v>
      </c>
      <c r="BG15" s="6">
        <v>2761</v>
      </c>
      <c r="BH15" s="6">
        <v>3119.8</v>
      </c>
      <c r="BI15" s="6">
        <v>3314.6</v>
      </c>
      <c r="BJ15" s="6">
        <v>3409.2</v>
      </c>
      <c r="BK15" s="6">
        <v>3606.4</v>
      </c>
      <c r="BL15" s="6">
        <v>3794.2</v>
      </c>
      <c r="BM15" s="6">
        <v>3951.4</v>
      </c>
      <c r="BN15" s="6">
        <v>4145.8</v>
      </c>
      <c r="BO15" s="6">
        <v>4396.8</v>
      </c>
      <c r="BP15" s="6">
        <v>4643.5</v>
      </c>
      <c r="BQ15" s="6">
        <v>4899.5</v>
      </c>
      <c r="BR15" s="6">
        <v>5023.1000000000004</v>
      </c>
      <c r="BS15" s="6">
        <v>5201.1000000000004</v>
      </c>
      <c r="BT15" s="6">
        <v>5451.2</v>
      </c>
      <c r="BU15" s="6">
        <v>5754.5</v>
      </c>
      <c r="BV15" s="6">
        <v>6100.1</v>
      </c>
      <c r="BW15" s="6">
        <v>6421.2</v>
      </c>
      <c r="BX15" s="6">
        <v>6798</v>
      </c>
      <c r="BY15" s="6">
        <v>7158.9</v>
      </c>
      <c r="BZ15" s="6">
        <v>7569.6</v>
      </c>
      <c r="CA15" s="6">
        <v>8097.8</v>
      </c>
      <c r="CB15" s="6">
        <v>8488.1</v>
      </c>
      <c r="CC15" s="6">
        <v>8757.4</v>
      </c>
      <c r="CD15" s="6">
        <v>9037.9</v>
      </c>
      <c r="CE15" s="6">
        <v>9766.2999999999993</v>
      </c>
      <c r="CF15" s="6">
        <v>10651.2</v>
      </c>
      <c r="CG15" s="6">
        <v>11503.6</v>
      </c>
      <c r="CH15" s="6">
        <v>12127.4</v>
      </c>
      <c r="CI15" s="6">
        <v>12874.6</v>
      </c>
      <c r="CJ15" s="6">
        <v>12458.8</v>
      </c>
      <c r="CK15" s="6">
        <v>12812.9</v>
      </c>
      <c r="CL15" s="6">
        <v>13346</v>
      </c>
      <c r="CM15" s="6">
        <v>13808</v>
      </c>
      <c r="CN15" s="6">
        <v>14344.6</v>
      </c>
      <c r="CO15" s="6">
        <v>14856.7</v>
      </c>
    </row>
    <row r="16" spans="1:93" s="8" customFormat="1" x14ac:dyDescent="0.25">
      <c r="A16" s="7">
        <v>5</v>
      </c>
      <c r="B16" s="8" t="s">
        <v>17</v>
      </c>
      <c r="C16" s="8" t="s">
        <v>18</v>
      </c>
      <c r="D16" s="9">
        <v>123</v>
      </c>
      <c r="E16" s="9">
        <v>128.30000000000001</v>
      </c>
      <c r="F16" s="9">
        <v>132.1</v>
      </c>
      <c r="G16" s="9">
        <v>141.5</v>
      </c>
      <c r="H16" s="9">
        <v>145.5</v>
      </c>
      <c r="I16" s="9">
        <v>138.30000000000001</v>
      </c>
      <c r="J16" s="9">
        <v>114.5</v>
      </c>
      <c r="K16" s="9">
        <v>102.7</v>
      </c>
      <c r="L16" s="9">
        <v>110.8</v>
      </c>
      <c r="M16" s="9">
        <v>111.7</v>
      </c>
      <c r="N16" s="9">
        <v>113.1</v>
      </c>
      <c r="O16" s="9">
        <v>125.3</v>
      </c>
      <c r="P16" s="9">
        <v>133.19999999999999</v>
      </c>
      <c r="Q16" s="9">
        <v>134.6</v>
      </c>
      <c r="R16" s="9">
        <v>137.5</v>
      </c>
      <c r="S16" s="9">
        <v>150.19999999999999</v>
      </c>
      <c r="T16" s="9">
        <v>165.8</v>
      </c>
      <c r="U16" s="9">
        <v>177.9</v>
      </c>
      <c r="V16" s="9">
        <v>191.6</v>
      </c>
      <c r="W16" s="9">
        <v>202.4</v>
      </c>
      <c r="X16" s="9">
        <v>214.6</v>
      </c>
      <c r="Y16" s="9">
        <v>266.7</v>
      </c>
      <c r="Z16" s="9">
        <v>317.2</v>
      </c>
      <c r="AA16" s="9">
        <v>343.9</v>
      </c>
      <c r="AB16" s="9">
        <v>358.7</v>
      </c>
      <c r="AC16" s="9">
        <v>406.4</v>
      </c>
      <c r="AD16" s="9">
        <v>443.2</v>
      </c>
      <c r="AE16" s="9">
        <v>465.2</v>
      </c>
      <c r="AF16" s="9">
        <v>481.6</v>
      </c>
      <c r="AG16" s="9">
        <v>504.1</v>
      </c>
      <c r="AH16" s="9">
        <v>546.29999999999995</v>
      </c>
      <c r="AI16" s="9">
        <v>577.9</v>
      </c>
      <c r="AJ16" s="9">
        <v>600</v>
      </c>
      <c r="AK16" s="9">
        <v>616.20000000000005</v>
      </c>
      <c r="AL16" s="9">
        <v>642.6</v>
      </c>
      <c r="AM16" s="9">
        <v>665.3</v>
      </c>
      <c r="AN16" s="9">
        <v>689.6</v>
      </c>
      <c r="AO16" s="9">
        <v>716.6</v>
      </c>
      <c r="AP16" s="9">
        <v>738.5</v>
      </c>
      <c r="AQ16" s="9">
        <v>795.8</v>
      </c>
      <c r="AR16" s="9">
        <v>847.9</v>
      </c>
      <c r="AS16" s="9">
        <v>917.1</v>
      </c>
      <c r="AT16" s="9">
        <v>978.9</v>
      </c>
      <c r="AU16" s="9">
        <v>1079.9000000000001</v>
      </c>
      <c r="AV16" s="9">
        <v>1163</v>
      </c>
      <c r="AW16" s="9">
        <v>1240.8</v>
      </c>
      <c r="AX16" s="9">
        <v>1389.2</v>
      </c>
      <c r="AY16" s="9">
        <v>1548.4</v>
      </c>
      <c r="AZ16" s="9">
        <v>1767.5</v>
      </c>
      <c r="BA16" s="9">
        <v>2027.8</v>
      </c>
      <c r="BB16" s="9">
        <v>2189.6999999999998</v>
      </c>
      <c r="BC16" s="9">
        <v>2415</v>
      </c>
      <c r="BD16" s="9">
        <v>2784.9</v>
      </c>
      <c r="BE16" s="9">
        <v>3198</v>
      </c>
      <c r="BF16" s="9">
        <v>3709.4</v>
      </c>
      <c r="BG16" s="9">
        <v>4182.3999999999996</v>
      </c>
      <c r="BH16" s="9">
        <v>4536.8999999999996</v>
      </c>
      <c r="BI16" s="9">
        <v>4752.3</v>
      </c>
      <c r="BJ16" s="9">
        <v>4936.8999999999996</v>
      </c>
      <c r="BK16" s="9">
        <v>5220.2</v>
      </c>
      <c r="BL16" s="9">
        <v>5502.1</v>
      </c>
      <c r="BM16" s="9">
        <v>5913.4</v>
      </c>
      <c r="BN16" s="9">
        <v>6290.7</v>
      </c>
      <c r="BO16" s="9">
        <v>6685.9</v>
      </c>
      <c r="BP16" s="9">
        <v>7055.9</v>
      </c>
      <c r="BQ16" s="9">
        <v>7325.2</v>
      </c>
      <c r="BR16" s="9">
        <v>7463.7</v>
      </c>
      <c r="BS16" s="9">
        <v>7810.9</v>
      </c>
      <c r="BT16" s="9">
        <v>8239.7999999999993</v>
      </c>
      <c r="BU16" s="9">
        <v>8772.7999999999993</v>
      </c>
      <c r="BV16" s="9">
        <v>9140.7000000000007</v>
      </c>
      <c r="BW16" s="9">
        <v>9597.2999999999993</v>
      </c>
      <c r="BX16" s="9">
        <v>10111.299999999999</v>
      </c>
      <c r="BY16" s="9">
        <v>10755</v>
      </c>
      <c r="BZ16" s="9">
        <v>11521.3</v>
      </c>
      <c r="CA16" s="9">
        <v>12314.3</v>
      </c>
      <c r="CB16" s="9">
        <v>13163.7</v>
      </c>
      <c r="CC16" s="9">
        <v>13999.5</v>
      </c>
      <c r="CD16" s="9">
        <v>15071.8</v>
      </c>
      <c r="CE16" s="9">
        <v>16772.3</v>
      </c>
      <c r="CF16" s="9">
        <v>18654.7</v>
      </c>
      <c r="CG16" s="9">
        <v>20016.900000000001</v>
      </c>
      <c r="CH16" s="9">
        <v>20464.8</v>
      </c>
      <c r="CI16" s="9">
        <v>20407.099999999999</v>
      </c>
      <c r="CJ16" s="9">
        <v>19908.8</v>
      </c>
      <c r="CK16" s="9">
        <v>20047.900000000001</v>
      </c>
      <c r="CL16" s="9">
        <v>20310.2</v>
      </c>
      <c r="CM16" s="9">
        <v>20921.7</v>
      </c>
      <c r="CN16" s="9">
        <v>22255.200000000001</v>
      </c>
      <c r="CO16" s="9">
        <v>23460.7</v>
      </c>
    </row>
    <row r="17" spans="1:93" s="5" customFormat="1" x14ac:dyDescent="0.25">
      <c r="A17" s="11">
        <v>6</v>
      </c>
      <c r="B17" s="5" t="s">
        <v>19</v>
      </c>
      <c r="C17" s="5" t="s">
        <v>20</v>
      </c>
      <c r="D17" s="6">
        <v>26.3</v>
      </c>
      <c r="E17" s="6">
        <v>27.9</v>
      </c>
      <c r="F17" s="6">
        <v>29.1</v>
      </c>
      <c r="G17" s="6">
        <v>31.1</v>
      </c>
      <c r="H17" s="6">
        <v>31.9</v>
      </c>
      <c r="I17" s="6">
        <v>30.1</v>
      </c>
      <c r="J17" s="6">
        <v>25.3</v>
      </c>
      <c r="K17" s="6">
        <v>22.6</v>
      </c>
      <c r="L17" s="6">
        <v>23.9</v>
      </c>
      <c r="M17" s="6">
        <v>23.9</v>
      </c>
      <c r="N17" s="6">
        <v>23.9</v>
      </c>
      <c r="O17" s="6">
        <v>26.1</v>
      </c>
      <c r="P17" s="6">
        <v>27.7</v>
      </c>
      <c r="Q17" s="6">
        <v>27.7</v>
      </c>
      <c r="R17" s="6">
        <v>27.7</v>
      </c>
      <c r="S17" s="6">
        <v>29.9</v>
      </c>
      <c r="T17" s="6">
        <v>33.4</v>
      </c>
      <c r="U17" s="6">
        <v>35.700000000000003</v>
      </c>
      <c r="V17" s="6">
        <v>38.299999999999997</v>
      </c>
      <c r="W17" s="6">
        <v>39.700000000000003</v>
      </c>
      <c r="X17" s="6">
        <v>42.4</v>
      </c>
      <c r="Y17" s="6">
        <v>52.1</v>
      </c>
      <c r="Z17" s="6">
        <v>62.1</v>
      </c>
      <c r="AA17" s="6">
        <v>67.599999999999994</v>
      </c>
      <c r="AB17" s="6">
        <v>69.5</v>
      </c>
      <c r="AC17" s="6">
        <v>78.2</v>
      </c>
      <c r="AD17" s="6">
        <v>84.1</v>
      </c>
      <c r="AE17" s="6">
        <v>86.7</v>
      </c>
      <c r="AF17" s="6">
        <v>88.1</v>
      </c>
      <c r="AG17" s="6">
        <v>89.2</v>
      </c>
      <c r="AH17" s="6">
        <v>95.3</v>
      </c>
      <c r="AI17" s="6">
        <v>100.1</v>
      </c>
      <c r="AJ17" s="6">
        <v>103.2</v>
      </c>
      <c r="AK17" s="6">
        <v>104.8</v>
      </c>
      <c r="AL17" s="6">
        <v>106.8</v>
      </c>
      <c r="AM17" s="6">
        <v>108.1</v>
      </c>
      <c r="AN17" s="6">
        <v>110.1</v>
      </c>
      <c r="AO17" s="6">
        <v>112.9</v>
      </c>
      <c r="AP17" s="6">
        <v>115.3</v>
      </c>
      <c r="AQ17" s="6">
        <v>121.7</v>
      </c>
      <c r="AR17" s="6">
        <v>127.9</v>
      </c>
      <c r="AS17" s="6">
        <v>136.9</v>
      </c>
      <c r="AT17" s="6">
        <v>144.69999999999999</v>
      </c>
      <c r="AU17" s="6">
        <v>160.4</v>
      </c>
      <c r="AV17" s="6">
        <v>177.3</v>
      </c>
      <c r="AW17" s="6">
        <v>194.3</v>
      </c>
      <c r="AX17" s="6">
        <v>220.1</v>
      </c>
      <c r="AY17" s="6">
        <v>248.8</v>
      </c>
      <c r="AZ17" s="6">
        <v>286.7</v>
      </c>
      <c r="BA17" s="6">
        <v>339.6</v>
      </c>
      <c r="BB17" s="6">
        <v>367.1</v>
      </c>
      <c r="BC17" s="6">
        <v>398</v>
      </c>
      <c r="BD17" s="6">
        <v>451.4</v>
      </c>
      <c r="BE17" s="6">
        <v>510.7</v>
      </c>
      <c r="BF17" s="6">
        <v>590</v>
      </c>
      <c r="BG17" s="6">
        <v>666.8</v>
      </c>
      <c r="BH17" s="6">
        <v>740.7</v>
      </c>
      <c r="BI17" s="6">
        <v>786.8</v>
      </c>
      <c r="BJ17" s="6">
        <v>812.3</v>
      </c>
      <c r="BK17" s="6">
        <v>852.4</v>
      </c>
      <c r="BL17" s="6">
        <v>895.5</v>
      </c>
      <c r="BM17" s="6">
        <v>952</v>
      </c>
      <c r="BN17" s="6">
        <v>994.1</v>
      </c>
      <c r="BO17" s="6">
        <v>1040.5</v>
      </c>
      <c r="BP17" s="6">
        <v>1074.2</v>
      </c>
      <c r="BQ17" s="6">
        <v>1102.0999999999999</v>
      </c>
      <c r="BR17" s="6">
        <v>1113.2</v>
      </c>
      <c r="BS17" s="6">
        <v>1139.7</v>
      </c>
      <c r="BT17" s="6">
        <v>1170.9000000000001</v>
      </c>
      <c r="BU17" s="6">
        <v>1214.8</v>
      </c>
      <c r="BV17" s="6">
        <v>1258.2</v>
      </c>
      <c r="BW17" s="6">
        <v>1307.9000000000001</v>
      </c>
      <c r="BX17" s="6">
        <v>1375.4</v>
      </c>
      <c r="BY17" s="6">
        <v>1451</v>
      </c>
      <c r="BZ17" s="6">
        <v>1514.5</v>
      </c>
      <c r="CA17" s="6">
        <v>1582.3</v>
      </c>
      <c r="CB17" s="6">
        <v>1644</v>
      </c>
      <c r="CC17" s="6">
        <v>1705.2</v>
      </c>
      <c r="CD17" s="6">
        <v>1769.5</v>
      </c>
      <c r="CE17" s="6">
        <v>1915</v>
      </c>
      <c r="CF17" s="6">
        <v>2093.5</v>
      </c>
      <c r="CG17" s="6">
        <v>2235.5</v>
      </c>
      <c r="CH17" s="6">
        <v>2308.8000000000002</v>
      </c>
      <c r="CI17" s="6">
        <v>2351.4</v>
      </c>
      <c r="CJ17" s="6">
        <v>2274.1</v>
      </c>
      <c r="CK17" s="6">
        <v>2289.3000000000002</v>
      </c>
      <c r="CL17" s="6">
        <v>2295.3000000000002</v>
      </c>
      <c r="CM17" s="6">
        <v>2348.9</v>
      </c>
      <c r="CN17" s="6">
        <v>2423.6</v>
      </c>
      <c r="CO17" s="6">
        <v>2482.6</v>
      </c>
    </row>
    <row r="18" spans="1:93" s="5" customFormat="1" x14ac:dyDescent="0.25">
      <c r="A18" s="11">
        <v>7</v>
      </c>
      <c r="B18" s="5" t="s">
        <v>21</v>
      </c>
      <c r="C18" s="5" t="s">
        <v>22</v>
      </c>
      <c r="D18" s="6">
        <v>7.8</v>
      </c>
      <c r="E18" s="6">
        <v>8.3000000000000007</v>
      </c>
      <c r="F18" s="6">
        <v>8.6</v>
      </c>
      <c r="G18" s="6">
        <v>9</v>
      </c>
      <c r="H18" s="6">
        <v>9.1</v>
      </c>
      <c r="I18" s="6">
        <v>8.6</v>
      </c>
      <c r="J18" s="6">
        <v>7.5</v>
      </c>
      <c r="K18" s="6">
        <v>6.7</v>
      </c>
      <c r="L18" s="6">
        <v>7</v>
      </c>
      <c r="M18" s="6">
        <v>7.1</v>
      </c>
      <c r="N18" s="6">
        <v>7.1</v>
      </c>
      <c r="O18" s="6">
        <v>7.7</v>
      </c>
      <c r="P18" s="6">
        <v>8.1999999999999993</v>
      </c>
      <c r="Q18" s="6">
        <v>8.1999999999999993</v>
      </c>
      <c r="R18" s="6">
        <v>8.1</v>
      </c>
      <c r="S18" s="6">
        <v>8.6999999999999993</v>
      </c>
      <c r="T18" s="6">
        <v>10</v>
      </c>
      <c r="U18" s="6">
        <v>10.6</v>
      </c>
      <c r="V18" s="6">
        <v>11.1</v>
      </c>
      <c r="W18" s="6">
        <v>11.3</v>
      </c>
      <c r="X18" s="6">
        <v>12.3</v>
      </c>
      <c r="Y18" s="6">
        <v>15.4</v>
      </c>
      <c r="Z18" s="6">
        <v>18.8</v>
      </c>
      <c r="AA18" s="6">
        <v>20.8</v>
      </c>
      <c r="AB18" s="6">
        <v>21</v>
      </c>
      <c r="AC18" s="6">
        <v>24.1</v>
      </c>
      <c r="AD18" s="6">
        <v>26.5</v>
      </c>
      <c r="AE18" s="6">
        <v>27.3</v>
      </c>
      <c r="AF18" s="6">
        <v>28</v>
      </c>
      <c r="AG18" s="6">
        <v>28.3</v>
      </c>
      <c r="AH18" s="6">
        <v>31</v>
      </c>
      <c r="AI18" s="6">
        <v>33.700000000000003</v>
      </c>
      <c r="AJ18" s="6">
        <v>35.200000000000003</v>
      </c>
      <c r="AK18" s="6">
        <v>35.5</v>
      </c>
      <c r="AL18" s="6">
        <v>36.799999999999997</v>
      </c>
      <c r="AM18" s="6">
        <v>37.5</v>
      </c>
      <c r="AN18" s="6">
        <v>38.6</v>
      </c>
      <c r="AO18" s="6">
        <v>40.200000000000003</v>
      </c>
      <c r="AP18" s="6">
        <v>41.9</v>
      </c>
      <c r="AQ18" s="6">
        <v>44.7</v>
      </c>
      <c r="AR18" s="6">
        <v>48.1</v>
      </c>
      <c r="AS18" s="6">
        <v>52.4</v>
      </c>
      <c r="AT18" s="6">
        <v>56.2</v>
      </c>
      <c r="AU18" s="6">
        <v>61</v>
      </c>
      <c r="AV18" s="6">
        <v>66.8</v>
      </c>
      <c r="AW18" s="6">
        <v>73.2</v>
      </c>
      <c r="AX18" s="6">
        <v>80.599999999999994</v>
      </c>
      <c r="AY18" s="6">
        <v>87.4</v>
      </c>
      <c r="AZ18" s="6">
        <v>97.8</v>
      </c>
      <c r="BA18" s="6">
        <v>116.1</v>
      </c>
      <c r="BB18" s="6">
        <v>124.6</v>
      </c>
      <c r="BC18" s="6">
        <v>134.1</v>
      </c>
      <c r="BD18" s="6">
        <v>148</v>
      </c>
      <c r="BE18" s="6">
        <v>167.4</v>
      </c>
      <c r="BF18" s="6">
        <v>196.3</v>
      </c>
      <c r="BG18" s="6">
        <v>228.2</v>
      </c>
      <c r="BH18" s="6">
        <v>267.3</v>
      </c>
      <c r="BI18" s="6">
        <v>291.7</v>
      </c>
      <c r="BJ18" s="6">
        <v>303.89999999999998</v>
      </c>
      <c r="BK18" s="6">
        <v>330.2</v>
      </c>
      <c r="BL18" s="6">
        <v>360.5</v>
      </c>
      <c r="BM18" s="6">
        <v>389.3</v>
      </c>
      <c r="BN18" s="6">
        <v>421.2</v>
      </c>
      <c r="BO18" s="6">
        <v>458.5</v>
      </c>
      <c r="BP18" s="6">
        <v>493</v>
      </c>
      <c r="BQ18" s="6">
        <v>514.6</v>
      </c>
      <c r="BR18" s="6">
        <v>518.29999999999995</v>
      </c>
      <c r="BS18" s="6">
        <v>524.9</v>
      </c>
      <c r="BT18" s="6">
        <v>542.20000000000005</v>
      </c>
      <c r="BU18" s="6">
        <v>565.70000000000005</v>
      </c>
      <c r="BV18" s="6">
        <v>587.1</v>
      </c>
      <c r="BW18" s="6">
        <v>608.6</v>
      </c>
      <c r="BX18" s="6">
        <v>638.29999999999995</v>
      </c>
      <c r="BY18" s="6">
        <v>678.8</v>
      </c>
      <c r="BZ18" s="6">
        <v>729</v>
      </c>
      <c r="CA18" s="6">
        <v>791.9</v>
      </c>
      <c r="CB18" s="6">
        <v>849.7</v>
      </c>
      <c r="CC18" s="6">
        <v>903.3</v>
      </c>
      <c r="CD18" s="6">
        <v>951.7</v>
      </c>
      <c r="CE18" s="6">
        <v>1050.3</v>
      </c>
      <c r="CF18" s="6">
        <v>1168.4000000000001</v>
      </c>
      <c r="CG18" s="6">
        <v>1287.8</v>
      </c>
      <c r="CH18" s="6">
        <v>1381.5</v>
      </c>
      <c r="CI18" s="6">
        <v>1491.5</v>
      </c>
      <c r="CJ18" s="6">
        <v>1457.1</v>
      </c>
      <c r="CK18" s="6">
        <v>1493.5</v>
      </c>
      <c r="CL18" s="6">
        <v>1554.5</v>
      </c>
      <c r="CM18" s="6">
        <v>1615.4</v>
      </c>
      <c r="CN18" s="6">
        <v>1695.1</v>
      </c>
      <c r="CO18" s="6">
        <v>1770.4</v>
      </c>
    </row>
    <row r="19" spans="1:93" s="5" customFormat="1" x14ac:dyDescent="0.25">
      <c r="A19" s="11">
        <v>8</v>
      </c>
      <c r="B19" s="5" t="s">
        <v>23</v>
      </c>
      <c r="C19" s="5" t="s">
        <v>24</v>
      </c>
      <c r="D19" s="6">
        <v>8.1</v>
      </c>
      <c r="E19" s="6">
        <v>8.8000000000000007</v>
      </c>
      <c r="F19" s="6">
        <v>9.3000000000000007</v>
      </c>
      <c r="G19" s="6">
        <v>10.1</v>
      </c>
      <c r="H19" s="6">
        <v>10.4</v>
      </c>
      <c r="I19" s="6">
        <v>10</v>
      </c>
      <c r="J19" s="6">
        <v>8.5</v>
      </c>
      <c r="K19" s="6">
        <v>7.7</v>
      </c>
      <c r="L19" s="6">
        <v>8.1999999999999993</v>
      </c>
      <c r="M19" s="6">
        <v>8.3000000000000007</v>
      </c>
      <c r="N19" s="6">
        <v>8.5</v>
      </c>
      <c r="O19" s="6">
        <v>9.6999999999999993</v>
      </c>
      <c r="P19" s="6">
        <v>10.199999999999999</v>
      </c>
      <c r="Q19" s="6">
        <v>10.3</v>
      </c>
      <c r="R19" s="6">
        <v>10.5</v>
      </c>
      <c r="S19" s="6">
        <v>11.3</v>
      </c>
      <c r="T19" s="6">
        <v>12.5</v>
      </c>
      <c r="U19" s="6">
        <v>13.4</v>
      </c>
      <c r="V19" s="6">
        <v>14.1</v>
      </c>
      <c r="W19" s="6">
        <v>14.3</v>
      </c>
      <c r="X19" s="6">
        <v>15.4</v>
      </c>
      <c r="Y19" s="6">
        <v>20.100000000000001</v>
      </c>
      <c r="Z19" s="6">
        <v>24</v>
      </c>
      <c r="AA19" s="6">
        <v>25.1</v>
      </c>
      <c r="AB19" s="6">
        <v>25.2</v>
      </c>
      <c r="AC19" s="6">
        <v>28.9</v>
      </c>
      <c r="AD19" s="6">
        <v>31.8</v>
      </c>
      <c r="AE19" s="6">
        <v>33.200000000000003</v>
      </c>
      <c r="AF19" s="6">
        <v>33.9</v>
      </c>
      <c r="AG19" s="6">
        <v>35.200000000000003</v>
      </c>
      <c r="AH19" s="6">
        <v>39</v>
      </c>
      <c r="AI19" s="6">
        <v>42.6</v>
      </c>
      <c r="AJ19" s="6">
        <v>45.1</v>
      </c>
      <c r="AK19" s="6">
        <v>46.3</v>
      </c>
      <c r="AL19" s="6">
        <v>48.6</v>
      </c>
      <c r="AM19" s="6">
        <v>51.1</v>
      </c>
      <c r="AN19" s="6">
        <v>54.7</v>
      </c>
      <c r="AO19" s="6">
        <v>59.2</v>
      </c>
      <c r="AP19" s="6">
        <v>62.8</v>
      </c>
      <c r="AQ19" s="6">
        <v>68.8</v>
      </c>
      <c r="AR19" s="6">
        <v>75.099999999999994</v>
      </c>
      <c r="AS19" s="6">
        <v>82.8</v>
      </c>
      <c r="AT19" s="6">
        <v>89.6</v>
      </c>
      <c r="AU19" s="6">
        <v>99.9</v>
      </c>
      <c r="AV19" s="6">
        <v>110.6</v>
      </c>
      <c r="AW19" s="6">
        <v>122</v>
      </c>
      <c r="AX19" s="6">
        <v>138.30000000000001</v>
      </c>
      <c r="AY19" s="6">
        <v>155.19999999999999</v>
      </c>
      <c r="AZ19" s="6">
        <v>175.5</v>
      </c>
      <c r="BA19" s="6">
        <v>205.8</v>
      </c>
      <c r="BB19" s="6">
        <v>218.9</v>
      </c>
      <c r="BC19" s="6">
        <v>235.3</v>
      </c>
      <c r="BD19" s="6">
        <v>261.8</v>
      </c>
      <c r="BE19" s="6">
        <v>292.5</v>
      </c>
      <c r="BF19" s="6">
        <v>333.2</v>
      </c>
      <c r="BG19" s="6">
        <v>374.4</v>
      </c>
      <c r="BH19" s="6">
        <v>407.1</v>
      </c>
      <c r="BI19" s="6">
        <v>433</v>
      </c>
      <c r="BJ19" s="6">
        <v>454.4</v>
      </c>
      <c r="BK19" s="6">
        <v>481</v>
      </c>
      <c r="BL19" s="6">
        <v>504.8</v>
      </c>
      <c r="BM19" s="6">
        <v>537.5</v>
      </c>
      <c r="BN19" s="6">
        <v>571.20000000000005</v>
      </c>
      <c r="BO19" s="6">
        <v>605.9</v>
      </c>
      <c r="BP19" s="6">
        <v>641.9</v>
      </c>
      <c r="BQ19" s="6">
        <v>675.1</v>
      </c>
      <c r="BR19" s="6">
        <v>694.5</v>
      </c>
      <c r="BS19" s="6">
        <v>726.3</v>
      </c>
      <c r="BT19" s="6">
        <v>760.3</v>
      </c>
      <c r="BU19" s="6">
        <v>802.9</v>
      </c>
      <c r="BV19" s="6">
        <v>832</v>
      </c>
      <c r="BW19" s="6">
        <v>865.6</v>
      </c>
      <c r="BX19" s="6">
        <v>918</v>
      </c>
      <c r="BY19" s="6">
        <v>984.1</v>
      </c>
      <c r="BZ19" s="6">
        <v>1054.8</v>
      </c>
      <c r="CA19" s="6">
        <v>1133.5</v>
      </c>
      <c r="CB19" s="6">
        <v>1208.5999999999999</v>
      </c>
      <c r="CC19" s="6">
        <v>1281.3</v>
      </c>
      <c r="CD19" s="6">
        <v>1363</v>
      </c>
      <c r="CE19" s="6">
        <v>1504.1</v>
      </c>
      <c r="CF19" s="6">
        <v>1660.2</v>
      </c>
      <c r="CG19" s="6">
        <v>1813.1</v>
      </c>
      <c r="CH19" s="6">
        <v>1919.1</v>
      </c>
      <c r="CI19" s="6">
        <v>2020</v>
      </c>
      <c r="CJ19" s="6">
        <v>1979.3</v>
      </c>
      <c r="CK19" s="6">
        <v>2006.1</v>
      </c>
      <c r="CL19" s="6">
        <v>2070.4</v>
      </c>
      <c r="CM19" s="6">
        <v>2129.4</v>
      </c>
      <c r="CN19" s="6">
        <v>2231.1</v>
      </c>
      <c r="CO19" s="6">
        <v>2312.3000000000002</v>
      </c>
    </row>
    <row r="20" spans="1:93" s="5" customFormat="1" x14ac:dyDescent="0.25">
      <c r="A20" s="11">
        <v>9</v>
      </c>
      <c r="B20" s="5" t="s">
        <v>25</v>
      </c>
      <c r="C20" s="5" t="s">
        <v>26</v>
      </c>
      <c r="D20" s="6">
        <v>80.900000000000006</v>
      </c>
      <c r="E20" s="6">
        <v>83.4</v>
      </c>
      <c r="F20" s="6">
        <v>85</v>
      </c>
      <c r="G20" s="6">
        <v>91.3</v>
      </c>
      <c r="H20" s="6">
        <v>94.1</v>
      </c>
      <c r="I20" s="6">
        <v>89.6</v>
      </c>
      <c r="J20" s="6">
        <v>73.3</v>
      </c>
      <c r="K20" s="6">
        <v>65.7</v>
      </c>
      <c r="L20" s="6">
        <v>71.7</v>
      </c>
      <c r="M20" s="6">
        <v>72.400000000000006</v>
      </c>
      <c r="N20" s="6">
        <v>73.5</v>
      </c>
      <c r="O20" s="6">
        <v>81.7</v>
      </c>
      <c r="P20" s="6">
        <v>86.8</v>
      </c>
      <c r="Q20" s="6">
        <v>88.2</v>
      </c>
      <c r="R20" s="6">
        <v>90.9</v>
      </c>
      <c r="S20" s="6">
        <v>99.9</v>
      </c>
      <c r="T20" s="6">
        <v>109.2</v>
      </c>
      <c r="U20" s="6">
        <v>117.6</v>
      </c>
      <c r="V20" s="6">
        <v>127.5</v>
      </c>
      <c r="W20" s="6">
        <v>136.4</v>
      </c>
      <c r="X20" s="6">
        <v>143.80000000000001</v>
      </c>
      <c r="Y20" s="6">
        <v>178</v>
      </c>
      <c r="Z20" s="6">
        <v>210.9</v>
      </c>
      <c r="AA20" s="6">
        <v>228.6</v>
      </c>
      <c r="AB20" s="6">
        <v>241.1</v>
      </c>
      <c r="AC20" s="6">
        <v>272.89999999999998</v>
      </c>
      <c r="AD20" s="6">
        <v>298.10000000000002</v>
      </c>
      <c r="AE20" s="6">
        <v>315</v>
      </c>
      <c r="AF20" s="6">
        <v>328.5</v>
      </c>
      <c r="AG20" s="6">
        <v>348</v>
      </c>
      <c r="AH20" s="6">
        <v>377.3</v>
      </c>
      <c r="AI20" s="6">
        <v>397.4</v>
      </c>
      <c r="AJ20" s="6">
        <v>411.9</v>
      </c>
      <c r="AK20" s="6">
        <v>424.9</v>
      </c>
      <c r="AL20" s="6">
        <v>445.4</v>
      </c>
      <c r="AM20" s="6">
        <v>463.6</v>
      </c>
      <c r="AN20" s="6">
        <v>480.9</v>
      </c>
      <c r="AO20" s="6">
        <v>499</v>
      </c>
      <c r="AP20" s="6">
        <v>512.9</v>
      </c>
      <c r="AQ20" s="6">
        <v>554.70000000000005</v>
      </c>
      <c r="AR20" s="6">
        <v>590.6</v>
      </c>
      <c r="AS20" s="6">
        <v>638.4</v>
      </c>
      <c r="AT20" s="6">
        <v>681.2</v>
      </c>
      <c r="AU20" s="6">
        <v>750.8</v>
      </c>
      <c r="AV20" s="6">
        <v>799.8</v>
      </c>
      <c r="AW20" s="6">
        <v>841.8</v>
      </c>
      <c r="AX20" s="6">
        <v>939.9</v>
      </c>
      <c r="AY20" s="6">
        <v>1045.8</v>
      </c>
      <c r="AZ20" s="6">
        <v>1194.5999999999999</v>
      </c>
      <c r="BA20" s="6">
        <v>1350.9</v>
      </c>
      <c r="BB20" s="6">
        <v>1461.3</v>
      </c>
      <c r="BC20" s="6">
        <v>1627.4</v>
      </c>
      <c r="BD20" s="6">
        <v>1901.4</v>
      </c>
      <c r="BE20" s="6">
        <v>2202.9</v>
      </c>
      <c r="BF20" s="6">
        <v>2561.5</v>
      </c>
      <c r="BG20" s="6">
        <v>2881.2</v>
      </c>
      <c r="BH20" s="6">
        <v>3087.4</v>
      </c>
      <c r="BI20" s="6">
        <v>3205.4</v>
      </c>
      <c r="BJ20" s="6">
        <v>3330.8</v>
      </c>
      <c r="BK20" s="6">
        <v>3521</v>
      </c>
      <c r="BL20" s="6">
        <v>3703.7</v>
      </c>
      <c r="BM20" s="6">
        <v>3995.7</v>
      </c>
      <c r="BN20" s="6">
        <v>4264.2</v>
      </c>
      <c r="BO20" s="6">
        <v>4539.1000000000004</v>
      </c>
      <c r="BP20" s="6">
        <v>4803.3</v>
      </c>
      <c r="BQ20" s="6">
        <v>4988.3999999999996</v>
      </c>
      <c r="BR20" s="6">
        <v>5092.1000000000004</v>
      </c>
      <c r="BS20" s="6">
        <v>5373.3</v>
      </c>
      <c r="BT20" s="6">
        <v>5717.8</v>
      </c>
      <c r="BU20" s="6">
        <v>6139.1</v>
      </c>
      <c r="BV20" s="6">
        <v>6411.1</v>
      </c>
      <c r="BW20" s="6">
        <v>6761.8</v>
      </c>
      <c r="BX20" s="6">
        <v>7124.4</v>
      </c>
      <c r="BY20" s="6">
        <v>7584.7</v>
      </c>
      <c r="BZ20" s="6">
        <v>8164</v>
      </c>
      <c r="CA20" s="6">
        <v>8743.1</v>
      </c>
      <c r="CB20" s="6">
        <v>9392.9</v>
      </c>
      <c r="CC20" s="6">
        <v>10037.299999999999</v>
      </c>
      <c r="CD20" s="6">
        <v>10911</v>
      </c>
      <c r="CE20" s="6">
        <v>12219.6</v>
      </c>
      <c r="CF20" s="6">
        <v>13642.8</v>
      </c>
      <c r="CG20" s="6">
        <v>14580.9</v>
      </c>
      <c r="CH20" s="6">
        <v>14745</v>
      </c>
      <c r="CI20" s="6">
        <v>14422.8</v>
      </c>
      <c r="CJ20" s="6">
        <v>14074.9</v>
      </c>
      <c r="CK20" s="6">
        <v>14125.5</v>
      </c>
      <c r="CL20" s="6">
        <v>14245.9</v>
      </c>
      <c r="CM20" s="6">
        <v>14674.7</v>
      </c>
      <c r="CN20" s="6">
        <v>15745.3</v>
      </c>
      <c r="CO20" s="6">
        <v>16727.3</v>
      </c>
    </row>
    <row r="21" spans="1:93" s="5" customFormat="1" x14ac:dyDescent="0.25">
      <c r="A21" s="11">
        <v>10</v>
      </c>
      <c r="B21" s="5" t="s">
        <v>27</v>
      </c>
      <c r="C21" s="5" t="s">
        <v>28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0.1</v>
      </c>
      <c r="O21" s="6">
        <v>0.1</v>
      </c>
      <c r="P21" s="6">
        <v>0.2</v>
      </c>
      <c r="Q21" s="6">
        <v>0.3</v>
      </c>
      <c r="R21" s="6">
        <v>0.3</v>
      </c>
      <c r="S21" s="6">
        <v>0.4</v>
      </c>
      <c r="T21" s="6">
        <v>0.6</v>
      </c>
      <c r="U21" s="6">
        <v>0.6</v>
      </c>
      <c r="V21" s="6">
        <v>0.6</v>
      </c>
      <c r="W21" s="6">
        <v>0.7</v>
      </c>
      <c r="X21" s="6">
        <v>0.8</v>
      </c>
      <c r="Y21" s="6">
        <v>1</v>
      </c>
      <c r="Z21" s="6">
        <v>1.4</v>
      </c>
      <c r="AA21" s="6">
        <v>1.8</v>
      </c>
      <c r="AB21" s="6">
        <v>2</v>
      </c>
      <c r="AC21" s="6">
        <v>2.4</v>
      </c>
      <c r="AD21" s="6">
        <v>2.7</v>
      </c>
      <c r="AE21" s="6">
        <v>3</v>
      </c>
      <c r="AF21" s="6">
        <v>3.2</v>
      </c>
      <c r="AG21" s="6">
        <v>3.4</v>
      </c>
      <c r="AH21" s="6">
        <v>3.8</v>
      </c>
      <c r="AI21" s="6">
        <v>4.3</v>
      </c>
      <c r="AJ21" s="6">
        <v>4.5999999999999996</v>
      </c>
      <c r="AK21" s="6">
        <v>4.7</v>
      </c>
      <c r="AL21" s="6">
        <v>4.9000000000000004</v>
      </c>
      <c r="AM21" s="6">
        <v>5.0999999999999996</v>
      </c>
      <c r="AN21" s="6">
        <v>5.2</v>
      </c>
      <c r="AO21" s="6">
        <v>5.4</v>
      </c>
      <c r="AP21" s="6">
        <v>5.6</v>
      </c>
      <c r="AQ21" s="6">
        <v>5.9</v>
      </c>
      <c r="AR21" s="6">
        <v>6.2</v>
      </c>
      <c r="AS21" s="6">
        <v>6.5</v>
      </c>
      <c r="AT21" s="6">
        <v>7.2</v>
      </c>
      <c r="AU21" s="6">
        <v>7.8</v>
      </c>
      <c r="AV21" s="6">
        <v>8.4</v>
      </c>
      <c r="AW21" s="6">
        <v>9.4</v>
      </c>
      <c r="AX21" s="6">
        <v>10.4</v>
      </c>
      <c r="AY21" s="6">
        <v>11.2</v>
      </c>
      <c r="AZ21" s="6">
        <v>12.8</v>
      </c>
      <c r="BA21" s="6">
        <v>15.5</v>
      </c>
      <c r="BB21" s="6">
        <v>17.899999999999999</v>
      </c>
      <c r="BC21" s="6">
        <v>20.100000000000001</v>
      </c>
      <c r="BD21" s="6">
        <v>22.4</v>
      </c>
      <c r="BE21" s="6">
        <v>24.6</v>
      </c>
      <c r="BF21" s="6">
        <v>28.4</v>
      </c>
      <c r="BG21" s="6">
        <v>31.8</v>
      </c>
      <c r="BH21" s="6">
        <v>34.4</v>
      </c>
      <c r="BI21" s="6">
        <v>35.4</v>
      </c>
      <c r="BJ21" s="6">
        <v>35.5</v>
      </c>
      <c r="BK21" s="6">
        <v>35.700000000000003</v>
      </c>
      <c r="BL21" s="6">
        <v>37.6</v>
      </c>
      <c r="BM21" s="6">
        <v>38.9</v>
      </c>
      <c r="BN21" s="6">
        <v>40</v>
      </c>
      <c r="BO21" s="6">
        <v>41.9</v>
      </c>
      <c r="BP21" s="6">
        <v>43.6</v>
      </c>
      <c r="BQ21" s="6">
        <v>44.9</v>
      </c>
      <c r="BR21" s="6">
        <v>45.6</v>
      </c>
      <c r="BS21" s="6">
        <v>46.7</v>
      </c>
      <c r="BT21" s="6">
        <v>48.6</v>
      </c>
      <c r="BU21" s="6">
        <v>50.3</v>
      </c>
      <c r="BV21" s="6">
        <v>52.3</v>
      </c>
      <c r="BW21" s="6">
        <v>53.4</v>
      </c>
      <c r="BX21" s="6">
        <v>55.2</v>
      </c>
      <c r="BY21" s="6">
        <v>56.4</v>
      </c>
      <c r="BZ21" s="6">
        <v>58.9</v>
      </c>
      <c r="CA21" s="6">
        <v>63.6</v>
      </c>
      <c r="CB21" s="6">
        <v>68.5</v>
      </c>
      <c r="CC21" s="6">
        <v>72.5</v>
      </c>
      <c r="CD21" s="6">
        <v>76.599999999999994</v>
      </c>
      <c r="CE21" s="6">
        <v>83.4</v>
      </c>
      <c r="CF21" s="6">
        <v>89.9</v>
      </c>
      <c r="CG21" s="6">
        <v>99.5</v>
      </c>
      <c r="CH21" s="6">
        <v>110.4</v>
      </c>
      <c r="CI21" s="6">
        <v>121.5</v>
      </c>
      <c r="CJ21" s="6">
        <v>123.4</v>
      </c>
      <c r="CK21" s="6">
        <v>133.4</v>
      </c>
      <c r="CL21" s="6">
        <v>144.1</v>
      </c>
      <c r="CM21" s="6">
        <v>153.30000000000001</v>
      </c>
      <c r="CN21" s="6">
        <v>160.1</v>
      </c>
      <c r="CO21" s="6">
        <v>168.1</v>
      </c>
    </row>
    <row r="22" spans="1:93" s="5" customFormat="1" x14ac:dyDescent="0.25">
      <c r="A22" s="4"/>
      <c r="C22" s="5" t="s">
        <v>7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</row>
    <row r="23" spans="1:93" s="8" customFormat="1" x14ac:dyDescent="0.25">
      <c r="A23" s="10"/>
      <c r="B23" s="8" t="s">
        <v>29</v>
      </c>
      <c r="C23" s="8" t="s">
        <v>7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</row>
    <row r="24" spans="1:93" s="5" customFormat="1" x14ac:dyDescent="0.25">
      <c r="A24" s="11">
        <v>11</v>
      </c>
      <c r="B24" s="5" t="s">
        <v>30</v>
      </c>
      <c r="C24" s="5" t="s">
        <v>31</v>
      </c>
      <c r="D24" s="6">
        <v>10.1</v>
      </c>
      <c r="E24" s="6">
        <v>10.199999999999999</v>
      </c>
      <c r="F24" s="6">
        <v>10.3</v>
      </c>
      <c r="G24" s="6">
        <v>10.4</v>
      </c>
      <c r="H24" s="6">
        <v>10.199999999999999</v>
      </c>
      <c r="I24" s="6">
        <v>9.3000000000000007</v>
      </c>
      <c r="J24" s="6">
        <v>8.1</v>
      </c>
      <c r="K24" s="6">
        <v>7.1</v>
      </c>
      <c r="L24" s="6">
        <v>7.5</v>
      </c>
      <c r="M24" s="6">
        <v>7.5</v>
      </c>
      <c r="N24" s="6">
        <v>7.5</v>
      </c>
      <c r="O24" s="6">
        <v>7.8</v>
      </c>
      <c r="P24" s="6">
        <v>8.1</v>
      </c>
      <c r="Q24" s="6">
        <v>7.9</v>
      </c>
      <c r="R24" s="6">
        <v>7.4</v>
      </c>
      <c r="S24" s="6">
        <v>7.7</v>
      </c>
      <c r="T24" s="6">
        <v>9.1999999999999993</v>
      </c>
      <c r="U24" s="6">
        <v>10.5</v>
      </c>
      <c r="V24" s="6">
        <v>11.5</v>
      </c>
      <c r="W24" s="6">
        <v>12</v>
      </c>
      <c r="X24" s="6">
        <v>13.2</v>
      </c>
      <c r="Y24" s="6">
        <v>16.100000000000001</v>
      </c>
      <c r="Z24" s="6">
        <v>19.899999999999999</v>
      </c>
      <c r="AA24" s="6">
        <v>22.6</v>
      </c>
      <c r="AB24" s="6">
        <v>23.6</v>
      </c>
      <c r="AC24" s="6">
        <v>27.4</v>
      </c>
      <c r="AD24" s="6">
        <v>29.9</v>
      </c>
      <c r="AE24" s="6">
        <v>31.3</v>
      </c>
      <c r="AF24" s="6">
        <v>31.7</v>
      </c>
      <c r="AG24" s="6">
        <v>31.7</v>
      </c>
      <c r="AH24" s="6">
        <v>33.9</v>
      </c>
      <c r="AI24" s="6">
        <v>35.299999999999997</v>
      </c>
      <c r="AJ24" s="6">
        <v>36.4</v>
      </c>
      <c r="AK24" s="6">
        <v>36.1</v>
      </c>
      <c r="AL24" s="6">
        <v>36.9</v>
      </c>
      <c r="AM24" s="6">
        <v>37.299999999999997</v>
      </c>
      <c r="AN24" s="6">
        <v>38</v>
      </c>
      <c r="AO24" s="6">
        <v>39.200000000000003</v>
      </c>
      <c r="AP24" s="6">
        <v>40.799999999999997</v>
      </c>
      <c r="AQ24" s="6">
        <v>43</v>
      </c>
      <c r="AR24" s="6">
        <v>45.7</v>
      </c>
      <c r="AS24" s="6">
        <v>49.1</v>
      </c>
      <c r="AT24" s="6">
        <v>52.3</v>
      </c>
      <c r="AU24" s="6">
        <v>56.1</v>
      </c>
      <c r="AV24" s="6">
        <v>60.2</v>
      </c>
      <c r="AW24" s="6">
        <v>65.099999999999994</v>
      </c>
      <c r="AX24" s="6">
        <v>70.7</v>
      </c>
      <c r="AY24" s="6">
        <v>75.5</v>
      </c>
      <c r="AZ24" s="6">
        <v>84.7</v>
      </c>
      <c r="BA24" s="6">
        <v>103</v>
      </c>
      <c r="BB24" s="6">
        <v>113.8</v>
      </c>
      <c r="BC24" s="6">
        <v>125.6</v>
      </c>
      <c r="BD24" s="6">
        <v>140.69999999999999</v>
      </c>
      <c r="BE24" s="6">
        <v>159.1</v>
      </c>
      <c r="BF24" s="6">
        <v>185.9</v>
      </c>
      <c r="BG24" s="6">
        <v>208</v>
      </c>
      <c r="BH24" s="6">
        <v>227.5</v>
      </c>
      <c r="BI24" s="6">
        <v>235.1</v>
      </c>
      <c r="BJ24" s="6">
        <v>235.8</v>
      </c>
      <c r="BK24" s="6">
        <v>237.5</v>
      </c>
      <c r="BL24" s="6">
        <v>235.1</v>
      </c>
      <c r="BM24" s="6">
        <v>235.5</v>
      </c>
      <c r="BN24" s="6">
        <v>234.9</v>
      </c>
      <c r="BO24" s="6">
        <v>238.5</v>
      </c>
      <c r="BP24" s="6">
        <v>243.5</v>
      </c>
      <c r="BQ24" s="6">
        <v>248.4</v>
      </c>
      <c r="BR24" s="6">
        <v>248.2</v>
      </c>
      <c r="BS24" s="6">
        <v>247.6</v>
      </c>
      <c r="BT24" s="6">
        <v>252.7</v>
      </c>
      <c r="BU24" s="6">
        <v>261.7</v>
      </c>
      <c r="BV24" s="6">
        <v>269</v>
      </c>
      <c r="BW24" s="6">
        <v>276</v>
      </c>
      <c r="BX24" s="6">
        <v>286.39999999999998</v>
      </c>
      <c r="BY24" s="6">
        <v>297.10000000000002</v>
      </c>
      <c r="BZ24" s="6">
        <v>302.89999999999998</v>
      </c>
      <c r="CA24" s="6">
        <v>311.10000000000002</v>
      </c>
      <c r="CB24" s="6">
        <v>319.89999999999998</v>
      </c>
      <c r="CC24" s="6">
        <v>328.2</v>
      </c>
      <c r="CD24" s="6">
        <v>340.2</v>
      </c>
      <c r="CE24" s="6">
        <v>366.9</v>
      </c>
      <c r="CF24" s="6">
        <v>394.5</v>
      </c>
      <c r="CG24" s="6">
        <v>416.4</v>
      </c>
      <c r="CH24" s="6">
        <v>430.4</v>
      </c>
      <c r="CI24" s="6">
        <v>446.8</v>
      </c>
      <c r="CJ24" s="6">
        <v>435.7</v>
      </c>
      <c r="CK24" s="6">
        <v>440.2</v>
      </c>
      <c r="CL24" s="6">
        <v>456.4</v>
      </c>
      <c r="CM24" s="6">
        <v>484.8</v>
      </c>
      <c r="CN24" s="6">
        <v>522.6</v>
      </c>
      <c r="CO24" s="6">
        <v>553.9</v>
      </c>
    </row>
    <row r="25" spans="1:93" s="5" customFormat="1" x14ac:dyDescent="0.25">
      <c r="A25" s="11">
        <v>12</v>
      </c>
      <c r="B25" s="5" t="s">
        <v>32</v>
      </c>
      <c r="C25" s="5" t="s">
        <v>33</v>
      </c>
      <c r="D25" s="6">
        <v>17.399999999999999</v>
      </c>
      <c r="E25" s="6">
        <v>17.8</v>
      </c>
      <c r="F25" s="6">
        <v>18.100000000000001</v>
      </c>
      <c r="G25" s="6">
        <v>18.899999999999999</v>
      </c>
      <c r="H25" s="6">
        <v>18.7</v>
      </c>
      <c r="I25" s="6">
        <v>17.3</v>
      </c>
      <c r="J25" s="6">
        <v>15.3</v>
      </c>
      <c r="K25" s="6">
        <v>14</v>
      </c>
      <c r="L25" s="6">
        <v>15.6</v>
      </c>
      <c r="M25" s="6">
        <v>16.3</v>
      </c>
      <c r="N25" s="6">
        <v>16.5</v>
      </c>
      <c r="O25" s="6">
        <v>18.5</v>
      </c>
      <c r="P25" s="6">
        <v>19.899999999999999</v>
      </c>
      <c r="Q25" s="6">
        <v>19.399999999999999</v>
      </c>
      <c r="R25" s="6">
        <v>20.100000000000001</v>
      </c>
      <c r="S25" s="6">
        <v>22.2</v>
      </c>
      <c r="T25" s="6">
        <v>26.3</v>
      </c>
      <c r="U25" s="6">
        <v>28.7</v>
      </c>
      <c r="V25" s="6">
        <v>28.7</v>
      </c>
      <c r="W25" s="6">
        <v>29.1</v>
      </c>
      <c r="X25" s="6">
        <v>33.299999999999997</v>
      </c>
      <c r="Y25" s="6">
        <v>40.799999999999997</v>
      </c>
      <c r="Z25" s="6">
        <v>49.8</v>
      </c>
      <c r="AA25" s="6">
        <v>55.4</v>
      </c>
      <c r="AB25" s="6">
        <v>54.8</v>
      </c>
      <c r="AC25" s="6">
        <v>62.7</v>
      </c>
      <c r="AD25" s="6">
        <v>69.099999999999994</v>
      </c>
      <c r="AE25" s="6">
        <v>73.2</v>
      </c>
      <c r="AF25" s="6">
        <v>77.400000000000006</v>
      </c>
      <c r="AG25" s="6">
        <v>80.2</v>
      </c>
      <c r="AH25" s="6">
        <v>88.8</v>
      </c>
      <c r="AI25" s="6">
        <v>101.3</v>
      </c>
      <c r="AJ25" s="6">
        <v>110.3</v>
      </c>
      <c r="AK25" s="6">
        <v>111.6</v>
      </c>
      <c r="AL25" s="6">
        <v>115.4</v>
      </c>
      <c r="AM25" s="6">
        <v>118.8</v>
      </c>
      <c r="AN25" s="6">
        <v>122.1</v>
      </c>
      <c r="AO25" s="6">
        <v>127.3</v>
      </c>
      <c r="AP25" s="6">
        <v>132.5</v>
      </c>
      <c r="AQ25" s="6">
        <v>141.30000000000001</v>
      </c>
      <c r="AR25" s="6">
        <v>153.19999999999999</v>
      </c>
      <c r="AS25" s="6">
        <v>171.8</v>
      </c>
      <c r="AT25" s="6">
        <v>188.7</v>
      </c>
      <c r="AU25" s="6">
        <v>209.7</v>
      </c>
      <c r="AV25" s="6">
        <v>231.8</v>
      </c>
      <c r="AW25" s="6">
        <v>255.2</v>
      </c>
      <c r="AX25" s="6">
        <v>277.39999999999998</v>
      </c>
      <c r="AY25" s="6">
        <v>298.60000000000002</v>
      </c>
      <c r="AZ25" s="6">
        <v>331.5</v>
      </c>
      <c r="BA25" s="6">
        <v>401.5</v>
      </c>
      <c r="BB25" s="6">
        <v>448.2</v>
      </c>
      <c r="BC25" s="6">
        <v>490.9</v>
      </c>
      <c r="BD25" s="6">
        <v>547.20000000000005</v>
      </c>
      <c r="BE25" s="6">
        <v>617.79999999999995</v>
      </c>
      <c r="BF25" s="6">
        <v>712.5</v>
      </c>
      <c r="BG25" s="6">
        <v>820.7</v>
      </c>
      <c r="BH25" s="6">
        <v>911.2</v>
      </c>
      <c r="BI25" s="6">
        <v>971.2</v>
      </c>
      <c r="BJ25" s="6">
        <v>1002.5</v>
      </c>
      <c r="BK25" s="6">
        <v>1052.7</v>
      </c>
      <c r="BL25" s="6">
        <v>1116</v>
      </c>
      <c r="BM25" s="6">
        <v>1174.7</v>
      </c>
      <c r="BN25" s="6">
        <v>1233</v>
      </c>
      <c r="BO25" s="6">
        <v>1292.2</v>
      </c>
      <c r="BP25" s="6">
        <v>1360.5</v>
      </c>
      <c r="BQ25" s="6">
        <v>1436.9</v>
      </c>
      <c r="BR25" s="6">
        <v>1482.4</v>
      </c>
      <c r="BS25" s="6">
        <v>1535</v>
      </c>
      <c r="BT25" s="6">
        <v>1586</v>
      </c>
      <c r="BU25" s="6">
        <v>1670.5</v>
      </c>
      <c r="BV25" s="6">
        <v>1766.7</v>
      </c>
      <c r="BW25" s="6">
        <v>1861.7</v>
      </c>
      <c r="BX25" s="6">
        <v>1960.7</v>
      </c>
      <c r="BY25" s="6">
        <v>2068.4</v>
      </c>
      <c r="BZ25" s="6">
        <v>2165.4</v>
      </c>
      <c r="CA25" s="6">
        <v>2267.9</v>
      </c>
      <c r="CB25" s="6">
        <v>2333.8000000000002</v>
      </c>
      <c r="CC25" s="6">
        <v>2363.9</v>
      </c>
      <c r="CD25" s="6">
        <v>2401.9</v>
      </c>
      <c r="CE25" s="6">
        <v>2507.8000000000002</v>
      </c>
      <c r="CF25" s="6">
        <v>2643.2</v>
      </c>
      <c r="CG25" s="6">
        <v>2771.1</v>
      </c>
      <c r="CH25" s="6">
        <v>2941.1</v>
      </c>
      <c r="CI25" s="6">
        <v>3124.8</v>
      </c>
      <c r="CJ25" s="6">
        <v>3079.8</v>
      </c>
      <c r="CK25" s="6">
        <v>3130</v>
      </c>
      <c r="CL25" s="6">
        <v>3249.9</v>
      </c>
      <c r="CM25" s="6">
        <v>3338.2</v>
      </c>
      <c r="CN25" s="6">
        <v>3480.6</v>
      </c>
      <c r="CO25" s="6">
        <v>3610.5</v>
      </c>
    </row>
    <row r="26" spans="1:93" s="5" customFormat="1" x14ac:dyDescent="0.25">
      <c r="A26" s="11">
        <v>13</v>
      </c>
      <c r="B26" s="5" t="s">
        <v>34</v>
      </c>
      <c r="C26" s="5" t="s">
        <v>35</v>
      </c>
      <c r="D26" s="6">
        <v>99</v>
      </c>
      <c r="E26" s="6">
        <v>103</v>
      </c>
      <c r="F26" s="6">
        <v>105.3</v>
      </c>
      <c r="G26" s="6">
        <v>108.1</v>
      </c>
      <c r="H26" s="6">
        <v>107.7</v>
      </c>
      <c r="I26" s="6">
        <v>103.2</v>
      </c>
      <c r="J26" s="6">
        <v>92.5</v>
      </c>
      <c r="K26" s="6">
        <v>86.2</v>
      </c>
      <c r="L26" s="6">
        <v>85.9</v>
      </c>
      <c r="M26" s="6">
        <v>86.5</v>
      </c>
      <c r="N26" s="6">
        <v>86</v>
      </c>
      <c r="O26" s="6">
        <v>94.8</v>
      </c>
      <c r="P26" s="6">
        <v>98.2</v>
      </c>
      <c r="Q26" s="6">
        <v>97.5</v>
      </c>
      <c r="R26" s="6">
        <v>97.7</v>
      </c>
      <c r="S26" s="6">
        <v>103.3</v>
      </c>
      <c r="T26" s="6">
        <v>115</v>
      </c>
      <c r="U26" s="6">
        <v>121</v>
      </c>
      <c r="V26" s="6">
        <v>122.8</v>
      </c>
      <c r="W26" s="6">
        <v>123.8</v>
      </c>
      <c r="X26" s="6">
        <v>133.4</v>
      </c>
      <c r="Y26" s="6">
        <v>163.6</v>
      </c>
      <c r="Z26" s="6">
        <v>195.5</v>
      </c>
      <c r="AA26" s="6">
        <v>213.1</v>
      </c>
      <c r="AB26" s="6">
        <v>217.8</v>
      </c>
      <c r="AC26" s="6">
        <v>245.3</v>
      </c>
      <c r="AD26" s="6">
        <v>266.8</v>
      </c>
      <c r="AE26" s="6">
        <v>281.2</v>
      </c>
      <c r="AF26" s="6">
        <v>294.10000000000002</v>
      </c>
      <c r="AG26" s="6">
        <v>302.60000000000002</v>
      </c>
      <c r="AH26" s="6">
        <v>333.8</v>
      </c>
      <c r="AI26" s="6">
        <v>368.4</v>
      </c>
      <c r="AJ26" s="6">
        <v>393.4</v>
      </c>
      <c r="AK26" s="6">
        <v>403.2</v>
      </c>
      <c r="AL26" s="6">
        <v>421.2</v>
      </c>
      <c r="AM26" s="6">
        <v>430.3</v>
      </c>
      <c r="AN26" s="6">
        <v>443.8</v>
      </c>
      <c r="AO26" s="6">
        <v>459.9</v>
      </c>
      <c r="AP26" s="6">
        <v>476.8</v>
      </c>
      <c r="AQ26" s="6">
        <v>504.5</v>
      </c>
      <c r="AR26" s="6">
        <v>539.5</v>
      </c>
      <c r="AS26" s="6">
        <v>583</v>
      </c>
      <c r="AT26" s="6">
        <v>629.70000000000005</v>
      </c>
      <c r="AU26" s="6">
        <v>691.6</v>
      </c>
      <c r="AV26" s="6">
        <v>763.3</v>
      </c>
      <c r="AW26" s="6">
        <v>840.9</v>
      </c>
      <c r="AX26" s="6">
        <v>926.5</v>
      </c>
      <c r="AY26" s="6">
        <v>1011.1</v>
      </c>
      <c r="AZ26" s="6">
        <v>1143.9000000000001</v>
      </c>
      <c r="BA26" s="6">
        <v>1389</v>
      </c>
      <c r="BB26" s="6">
        <v>1521.1</v>
      </c>
      <c r="BC26" s="6">
        <v>1663.4</v>
      </c>
      <c r="BD26" s="6">
        <v>1844.5</v>
      </c>
      <c r="BE26" s="6">
        <v>2093</v>
      </c>
      <c r="BF26" s="6">
        <v>2415.1999999999998</v>
      </c>
      <c r="BG26" s="6">
        <v>2771.3</v>
      </c>
      <c r="BH26" s="6">
        <v>3161.1</v>
      </c>
      <c r="BI26" s="6">
        <v>3382.5</v>
      </c>
      <c r="BJ26" s="6">
        <v>3506.1</v>
      </c>
      <c r="BK26" s="6">
        <v>3750.5</v>
      </c>
      <c r="BL26" s="6">
        <v>3981</v>
      </c>
      <c r="BM26" s="6">
        <v>4193.2</v>
      </c>
      <c r="BN26" s="6">
        <v>4450.8999999999996</v>
      </c>
      <c r="BO26" s="6">
        <v>4780</v>
      </c>
      <c r="BP26" s="6">
        <v>5095</v>
      </c>
      <c r="BQ26" s="6">
        <v>5384.7</v>
      </c>
      <c r="BR26" s="6">
        <v>5509.7</v>
      </c>
      <c r="BS26" s="6">
        <v>5703.1</v>
      </c>
      <c r="BT26" s="6">
        <v>5997.9</v>
      </c>
      <c r="BU26" s="6">
        <v>6337.3</v>
      </c>
      <c r="BV26" s="6">
        <v>6681.9</v>
      </c>
      <c r="BW26" s="6">
        <v>7005.9</v>
      </c>
      <c r="BX26" s="6">
        <v>7417.1</v>
      </c>
      <c r="BY26" s="6">
        <v>7847.5</v>
      </c>
      <c r="BZ26" s="6">
        <v>8364.7000000000007</v>
      </c>
      <c r="CA26" s="6">
        <v>9008.9</v>
      </c>
      <c r="CB26" s="6">
        <v>9509.5</v>
      </c>
      <c r="CC26" s="6">
        <v>9910.7999999999993</v>
      </c>
      <c r="CD26" s="6">
        <v>10310.200000000001</v>
      </c>
      <c r="CE26" s="6">
        <v>11283.8</v>
      </c>
      <c r="CF26" s="6">
        <v>12423.3</v>
      </c>
      <c r="CG26" s="6">
        <v>13542.3</v>
      </c>
      <c r="CH26" s="6">
        <v>14295.5</v>
      </c>
      <c r="CI26" s="6">
        <v>15177.1</v>
      </c>
      <c r="CJ26" s="6">
        <v>14635.9</v>
      </c>
      <c r="CK26" s="6">
        <v>14991.4</v>
      </c>
      <c r="CL26" s="6">
        <v>15580.8</v>
      </c>
      <c r="CM26" s="6">
        <v>16097.5</v>
      </c>
      <c r="CN26" s="6">
        <v>16712.5</v>
      </c>
      <c r="CO26" s="6">
        <v>17299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26"/>
  <sheetViews>
    <sheetView workbookViewId="0">
      <pane xSplit="3" ySplit="8" topLeftCell="D9" activePane="bottomRight" state="frozen"/>
      <selection pane="topRight"/>
      <selection pane="bottomLeft"/>
      <selection pane="bottomRight" activeCell="C14" sqref="C14:C15"/>
    </sheetView>
  </sheetViews>
  <sheetFormatPr defaultRowHeight="15" x14ac:dyDescent="0.25"/>
  <cols>
    <col min="1" max="1" width="5.7109375" customWidth="1"/>
    <col min="2" max="2" width="50.7109375" customWidth="1"/>
    <col min="3" max="3" width="13.7109375" customWidth="1"/>
  </cols>
  <sheetData>
    <row r="1" spans="1:93" x14ac:dyDescent="0.25">
      <c r="A1" s="1" t="s">
        <v>36</v>
      </c>
    </row>
    <row r="2" spans="1:93" x14ac:dyDescent="0.25">
      <c r="A2" t="s">
        <v>37</v>
      </c>
    </row>
    <row r="3" spans="1:93" x14ac:dyDescent="0.25">
      <c r="A3" t="s">
        <v>2</v>
      </c>
    </row>
    <row r="4" spans="1:93" x14ac:dyDescent="0.25">
      <c r="A4" t="s">
        <v>3</v>
      </c>
    </row>
    <row r="5" spans="1:93" x14ac:dyDescent="0.25">
      <c r="A5" t="s">
        <v>4</v>
      </c>
    </row>
    <row r="6" spans="1:93" x14ac:dyDescent="0.25">
      <c r="A6" t="s">
        <v>38</v>
      </c>
    </row>
    <row r="8" spans="1:93" s="2" customFormat="1" x14ac:dyDescent="0.25">
      <c r="A8" s="2" t="s">
        <v>6</v>
      </c>
      <c r="D8" s="3">
        <v>1925</v>
      </c>
      <c r="E8" s="3">
        <v>1926</v>
      </c>
      <c r="F8" s="3">
        <v>1927</v>
      </c>
      <c r="G8" s="3">
        <v>1928</v>
      </c>
      <c r="H8" s="3">
        <v>1929</v>
      </c>
      <c r="I8" s="3">
        <v>1930</v>
      </c>
      <c r="J8" s="3">
        <v>1931</v>
      </c>
      <c r="K8" s="3">
        <v>1932</v>
      </c>
      <c r="L8" s="3">
        <v>1933</v>
      </c>
      <c r="M8" s="3">
        <v>1934</v>
      </c>
      <c r="N8" s="3">
        <v>1935</v>
      </c>
      <c r="O8" s="3">
        <v>1936</v>
      </c>
      <c r="P8" s="3">
        <v>1937</v>
      </c>
      <c r="Q8" s="3">
        <v>1938</v>
      </c>
      <c r="R8" s="3">
        <v>1939</v>
      </c>
      <c r="S8" s="3">
        <v>1940</v>
      </c>
      <c r="T8" s="3">
        <v>1941</v>
      </c>
      <c r="U8" s="3">
        <v>1942</v>
      </c>
      <c r="V8" s="3">
        <v>1943</v>
      </c>
      <c r="W8" s="3">
        <v>1944</v>
      </c>
      <c r="X8" s="3">
        <v>1945</v>
      </c>
      <c r="Y8" s="3">
        <v>1946</v>
      </c>
      <c r="Z8" s="3">
        <v>1947</v>
      </c>
      <c r="AA8" s="3">
        <v>1948</v>
      </c>
      <c r="AB8" s="3">
        <v>1949</v>
      </c>
      <c r="AC8" s="3">
        <v>1950</v>
      </c>
      <c r="AD8" s="3">
        <v>1951</v>
      </c>
      <c r="AE8" s="3">
        <v>1952</v>
      </c>
      <c r="AF8" s="3">
        <v>1953</v>
      </c>
      <c r="AG8" s="3">
        <v>1954</v>
      </c>
      <c r="AH8" s="3">
        <v>1955</v>
      </c>
      <c r="AI8" s="3">
        <v>1956</v>
      </c>
      <c r="AJ8" s="3">
        <v>1957</v>
      </c>
      <c r="AK8" s="3">
        <v>1958</v>
      </c>
      <c r="AL8" s="3">
        <v>1959</v>
      </c>
      <c r="AM8" s="3">
        <v>1960</v>
      </c>
      <c r="AN8" s="3">
        <v>1961</v>
      </c>
      <c r="AO8" s="3">
        <v>1962</v>
      </c>
      <c r="AP8" s="3">
        <v>1963</v>
      </c>
      <c r="AQ8" s="3">
        <v>1964</v>
      </c>
      <c r="AR8" s="3">
        <v>1965</v>
      </c>
      <c r="AS8" s="3">
        <v>1966</v>
      </c>
      <c r="AT8" s="3">
        <v>1967</v>
      </c>
      <c r="AU8" s="3">
        <v>1968</v>
      </c>
      <c r="AV8" s="3">
        <v>1969</v>
      </c>
      <c r="AW8" s="3">
        <v>1970</v>
      </c>
      <c r="AX8" s="3">
        <v>1971</v>
      </c>
      <c r="AY8" s="3">
        <v>1972</v>
      </c>
      <c r="AZ8" s="3">
        <v>1973</v>
      </c>
      <c r="BA8" s="3">
        <v>1974</v>
      </c>
      <c r="BB8" s="3">
        <v>1975</v>
      </c>
      <c r="BC8" s="3">
        <v>1976</v>
      </c>
      <c r="BD8" s="3">
        <v>1977</v>
      </c>
      <c r="BE8" s="3">
        <v>1978</v>
      </c>
      <c r="BF8" s="3">
        <v>1979</v>
      </c>
      <c r="BG8" s="3">
        <v>1980</v>
      </c>
      <c r="BH8" s="3">
        <v>1981</v>
      </c>
      <c r="BI8" s="3">
        <v>1982</v>
      </c>
      <c r="BJ8" s="3">
        <v>1983</v>
      </c>
      <c r="BK8" s="3">
        <v>1984</v>
      </c>
      <c r="BL8" s="3">
        <v>1985</v>
      </c>
      <c r="BM8" s="3">
        <v>1986</v>
      </c>
      <c r="BN8" s="3">
        <v>1987</v>
      </c>
      <c r="BO8" s="3">
        <v>1988</v>
      </c>
      <c r="BP8" s="3">
        <v>1989</v>
      </c>
      <c r="BQ8" s="3">
        <v>1990</v>
      </c>
      <c r="BR8" s="3">
        <v>1991</v>
      </c>
      <c r="BS8" s="3">
        <v>1992</v>
      </c>
      <c r="BT8" s="3">
        <v>1993</v>
      </c>
      <c r="BU8" s="3">
        <v>1994</v>
      </c>
      <c r="BV8" s="3">
        <v>1995</v>
      </c>
      <c r="BW8" s="3">
        <v>1996</v>
      </c>
      <c r="BX8" s="3">
        <v>1997</v>
      </c>
      <c r="BY8" s="3">
        <v>1998</v>
      </c>
      <c r="BZ8" s="3">
        <v>1999</v>
      </c>
      <c r="CA8" s="3">
        <v>2000</v>
      </c>
      <c r="CB8" s="3">
        <v>2001</v>
      </c>
      <c r="CC8" s="3">
        <v>2002</v>
      </c>
      <c r="CD8" s="3">
        <v>2003</v>
      </c>
      <c r="CE8" s="3">
        <v>2004</v>
      </c>
      <c r="CF8" s="3">
        <v>2005</v>
      </c>
      <c r="CG8" s="3">
        <v>2006</v>
      </c>
      <c r="CH8" s="3">
        <v>2007</v>
      </c>
      <c r="CI8" s="3">
        <v>2008</v>
      </c>
      <c r="CJ8" s="3">
        <v>2009</v>
      </c>
      <c r="CK8" s="3">
        <v>2010</v>
      </c>
      <c r="CL8" s="3">
        <v>2011</v>
      </c>
      <c r="CM8" s="3">
        <v>2012</v>
      </c>
      <c r="CN8" s="3">
        <v>2013</v>
      </c>
      <c r="CO8" s="3">
        <v>2014</v>
      </c>
    </row>
    <row r="9" spans="1:93" s="5" customFormat="1" x14ac:dyDescent="0.25">
      <c r="A9" s="4"/>
      <c r="C9" s="5" t="s">
        <v>7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</row>
    <row r="10" spans="1:93" s="8" customFormat="1" x14ac:dyDescent="0.25">
      <c r="A10" s="7">
        <v>1</v>
      </c>
      <c r="B10" s="8" t="s">
        <v>8</v>
      </c>
      <c r="C10" s="8" t="s">
        <v>39</v>
      </c>
      <c r="D10" s="9">
        <v>7.9</v>
      </c>
      <c r="E10" s="9">
        <v>8.5</v>
      </c>
      <c r="F10" s="9">
        <v>8.8000000000000007</v>
      </c>
      <c r="G10" s="9">
        <v>9.1</v>
      </c>
      <c r="H10" s="9">
        <v>9.4</v>
      </c>
      <c r="I10" s="9">
        <v>9.1999999999999993</v>
      </c>
      <c r="J10" s="9">
        <v>8.5</v>
      </c>
      <c r="K10" s="9">
        <v>7.5</v>
      </c>
      <c r="L10" s="9">
        <v>7</v>
      </c>
      <c r="M10" s="9">
        <v>7.3</v>
      </c>
      <c r="N10" s="9">
        <v>7.3</v>
      </c>
      <c r="O10" s="9">
        <v>7.5</v>
      </c>
      <c r="P10" s="9">
        <v>8.4</v>
      </c>
      <c r="Q10" s="9">
        <v>8.6</v>
      </c>
      <c r="R10" s="9">
        <v>8.6</v>
      </c>
      <c r="S10" s="9">
        <v>9</v>
      </c>
      <c r="T10" s="9">
        <v>9.9</v>
      </c>
      <c r="U10" s="9">
        <v>11.2</v>
      </c>
      <c r="V10" s="9">
        <v>11.5</v>
      </c>
      <c r="W10" s="9">
        <v>12</v>
      </c>
      <c r="X10" s="9">
        <v>12.5</v>
      </c>
      <c r="Y10" s="9">
        <v>14.2</v>
      </c>
      <c r="Z10" s="9">
        <v>17.7</v>
      </c>
      <c r="AA10" s="9">
        <v>20.8</v>
      </c>
      <c r="AB10" s="9">
        <v>22.6</v>
      </c>
      <c r="AC10" s="9">
        <v>24.3</v>
      </c>
      <c r="AD10" s="9">
        <v>27.7</v>
      </c>
      <c r="AE10" s="9">
        <v>29.5</v>
      </c>
      <c r="AF10" s="9">
        <v>31.3</v>
      </c>
      <c r="AG10" s="9">
        <v>32.9</v>
      </c>
      <c r="AH10" s="9">
        <v>35</v>
      </c>
      <c r="AI10" s="9">
        <v>38.799999999999997</v>
      </c>
      <c r="AJ10" s="9">
        <v>42.2</v>
      </c>
      <c r="AK10" s="9">
        <v>44.9</v>
      </c>
      <c r="AL10" s="9">
        <v>46.8</v>
      </c>
      <c r="AM10" s="9">
        <v>48.2</v>
      </c>
      <c r="AN10" s="9">
        <v>49.8</v>
      </c>
      <c r="AO10" s="9">
        <v>51.8</v>
      </c>
      <c r="AP10" s="9">
        <v>54.1</v>
      </c>
      <c r="AQ10" s="9">
        <v>57.3</v>
      </c>
      <c r="AR10" s="9">
        <v>61.6</v>
      </c>
      <c r="AS10" s="9">
        <v>67.2</v>
      </c>
      <c r="AT10" s="9">
        <v>73.3</v>
      </c>
      <c r="AU10" s="9">
        <v>80.599999999999994</v>
      </c>
      <c r="AV10" s="9">
        <v>89.4</v>
      </c>
      <c r="AW10" s="9">
        <v>98.2</v>
      </c>
      <c r="AX10" s="9">
        <v>107.6</v>
      </c>
      <c r="AY10" s="9">
        <v>117.5</v>
      </c>
      <c r="AZ10" s="9">
        <v>131.5</v>
      </c>
      <c r="BA10" s="9">
        <v>153.1</v>
      </c>
      <c r="BB10" s="9">
        <v>178.8</v>
      </c>
      <c r="BC10" s="9">
        <v>196.5</v>
      </c>
      <c r="BD10" s="9">
        <v>221.1</v>
      </c>
      <c r="BE10" s="9">
        <v>252.1</v>
      </c>
      <c r="BF10" s="9">
        <v>290.7</v>
      </c>
      <c r="BG10" s="9">
        <v>335</v>
      </c>
      <c r="BH10" s="9">
        <v>381.9</v>
      </c>
      <c r="BI10" s="9">
        <v>420.4</v>
      </c>
      <c r="BJ10" s="9">
        <v>438.8</v>
      </c>
      <c r="BK10" s="9">
        <v>463.5</v>
      </c>
      <c r="BL10" s="9">
        <v>496.4</v>
      </c>
      <c r="BM10" s="9">
        <v>531.5</v>
      </c>
      <c r="BN10" s="9">
        <v>566</v>
      </c>
      <c r="BO10" s="9">
        <v>608</v>
      </c>
      <c r="BP10" s="9">
        <v>649.79999999999995</v>
      </c>
      <c r="BQ10" s="9">
        <v>688.8</v>
      </c>
      <c r="BR10" s="9">
        <v>722.2</v>
      </c>
      <c r="BS10" s="9">
        <v>744</v>
      </c>
      <c r="BT10" s="9">
        <v>779.8</v>
      </c>
      <c r="BU10" s="9">
        <v>824.2</v>
      </c>
      <c r="BV10" s="9">
        <v>882.5</v>
      </c>
      <c r="BW10" s="9">
        <v>930.9</v>
      </c>
      <c r="BX10" s="9">
        <v>990</v>
      </c>
      <c r="BY10" s="9">
        <v>1054.9000000000001</v>
      </c>
      <c r="BZ10" s="9">
        <v>1135.8</v>
      </c>
      <c r="CA10" s="9">
        <v>1236.5</v>
      </c>
      <c r="CB10" s="9">
        <v>1317.9</v>
      </c>
      <c r="CC10" s="9">
        <v>1368</v>
      </c>
      <c r="CD10" s="9">
        <v>1422.3</v>
      </c>
      <c r="CE10" s="9">
        <v>1509.3</v>
      </c>
      <c r="CF10" s="9">
        <v>1635.3</v>
      </c>
      <c r="CG10" s="9">
        <v>1765</v>
      </c>
      <c r="CH10" s="9">
        <v>1864.9</v>
      </c>
      <c r="CI10" s="9">
        <v>1936.8</v>
      </c>
      <c r="CJ10" s="9">
        <v>1925.6</v>
      </c>
      <c r="CK10" s="9">
        <v>1923.5</v>
      </c>
      <c r="CL10" s="9">
        <v>1971.1</v>
      </c>
      <c r="CM10" s="9">
        <v>2038</v>
      </c>
      <c r="CN10" s="9">
        <v>2126.6</v>
      </c>
      <c r="CO10" s="9">
        <v>2229.9</v>
      </c>
    </row>
    <row r="11" spans="1:93" s="5" customFormat="1" x14ac:dyDescent="0.25">
      <c r="A11" s="4"/>
      <c r="C11" s="5" t="s">
        <v>7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</row>
    <row r="12" spans="1:93" s="8" customFormat="1" x14ac:dyDescent="0.25">
      <c r="A12" s="10"/>
      <c r="B12" s="8" t="s">
        <v>10</v>
      </c>
      <c r="C12" s="8" t="s">
        <v>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</row>
    <row r="13" spans="1:93" s="8" customFormat="1" x14ac:dyDescent="0.25">
      <c r="A13" s="7">
        <v>2</v>
      </c>
      <c r="B13" s="8" t="s">
        <v>11</v>
      </c>
      <c r="C13" s="8" t="s">
        <v>40</v>
      </c>
      <c r="D13" s="9">
        <v>4.5999999999999996</v>
      </c>
      <c r="E13" s="9">
        <v>4.9000000000000004</v>
      </c>
      <c r="F13" s="9">
        <v>5</v>
      </c>
      <c r="G13" s="9">
        <v>5.0999999999999996</v>
      </c>
      <c r="H13" s="9">
        <v>5.2</v>
      </c>
      <c r="I13" s="9">
        <v>5.0999999999999996</v>
      </c>
      <c r="J13" s="9">
        <v>4.8</v>
      </c>
      <c r="K13" s="9">
        <v>4.2</v>
      </c>
      <c r="L13" s="9">
        <v>4</v>
      </c>
      <c r="M13" s="9">
        <v>4.0999999999999996</v>
      </c>
      <c r="N13" s="9">
        <v>4.2</v>
      </c>
      <c r="O13" s="9">
        <v>4.3</v>
      </c>
      <c r="P13" s="9">
        <v>4.7</v>
      </c>
      <c r="Q13" s="9">
        <v>4.8</v>
      </c>
      <c r="R13" s="9">
        <v>4.8</v>
      </c>
      <c r="S13" s="9">
        <v>5</v>
      </c>
      <c r="T13" s="9">
        <v>5.6</v>
      </c>
      <c r="U13" s="9">
        <v>6.4</v>
      </c>
      <c r="V13" s="9">
        <v>6.6</v>
      </c>
      <c r="W13" s="9">
        <v>6.8</v>
      </c>
      <c r="X13" s="9">
        <v>7</v>
      </c>
      <c r="Y13" s="9">
        <v>8</v>
      </c>
      <c r="Z13" s="9">
        <v>9.8000000000000007</v>
      </c>
      <c r="AA13" s="9">
        <v>11.5</v>
      </c>
      <c r="AB13" s="9">
        <v>12.4</v>
      </c>
      <c r="AC13" s="9">
        <v>13.3</v>
      </c>
      <c r="AD13" s="9">
        <v>15.1</v>
      </c>
      <c r="AE13" s="9">
        <v>16.100000000000001</v>
      </c>
      <c r="AF13" s="9">
        <v>17.3</v>
      </c>
      <c r="AG13" s="9">
        <v>18.399999999999999</v>
      </c>
      <c r="AH13" s="9">
        <v>19.600000000000001</v>
      </c>
      <c r="AI13" s="9">
        <v>22.1</v>
      </c>
      <c r="AJ13" s="9">
        <v>24.6</v>
      </c>
      <c r="AK13" s="9">
        <v>26.4</v>
      </c>
      <c r="AL13" s="9">
        <v>27.6</v>
      </c>
      <c r="AM13" s="9">
        <v>28.5</v>
      </c>
      <c r="AN13" s="9">
        <v>29.6</v>
      </c>
      <c r="AO13" s="9">
        <v>30.9</v>
      </c>
      <c r="AP13" s="9">
        <v>32.4</v>
      </c>
      <c r="AQ13" s="9">
        <v>34.5</v>
      </c>
      <c r="AR13" s="9">
        <v>37.200000000000003</v>
      </c>
      <c r="AS13" s="9">
        <v>40.9</v>
      </c>
      <c r="AT13" s="9">
        <v>45.1</v>
      </c>
      <c r="AU13" s="9">
        <v>50</v>
      </c>
      <c r="AV13" s="9">
        <v>55.8</v>
      </c>
      <c r="AW13" s="9">
        <v>61.9</v>
      </c>
      <c r="AX13" s="9">
        <v>67.7</v>
      </c>
      <c r="AY13" s="9">
        <v>73.599999999999994</v>
      </c>
      <c r="AZ13" s="9">
        <v>82.1</v>
      </c>
      <c r="BA13" s="9">
        <v>96.2</v>
      </c>
      <c r="BB13" s="9">
        <v>113.8</v>
      </c>
      <c r="BC13" s="9">
        <v>125.3</v>
      </c>
      <c r="BD13" s="9">
        <v>140.80000000000001</v>
      </c>
      <c r="BE13" s="9">
        <v>159.69999999999999</v>
      </c>
      <c r="BF13" s="9">
        <v>183.8</v>
      </c>
      <c r="BG13" s="9">
        <v>212.6</v>
      </c>
      <c r="BH13" s="9">
        <v>245.5</v>
      </c>
      <c r="BI13" s="9">
        <v>273.2</v>
      </c>
      <c r="BJ13" s="9">
        <v>286.60000000000002</v>
      </c>
      <c r="BK13" s="9">
        <v>303.89999999999998</v>
      </c>
      <c r="BL13" s="9">
        <v>327.7</v>
      </c>
      <c r="BM13" s="9">
        <v>350.7</v>
      </c>
      <c r="BN13" s="9">
        <v>372</v>
      </c>
      <c r="BO13" s="9">
        <v>400.2</v>
      </c>
      <c r="BP13" s="9">
        <v>428.1</v>
      </c>
      <c r="BQ13" s="9">
        <v>456.2</v>
      </c>
      <c r="BR13" s="9">
        <v>481.9</v>
      </c>
      <c r="BS13" s="9">
        <v>497.3</v>
      </c>
      <c r="BT13" s="9">
        <v>520.79999999999995</v>
      </c>
      <c r="BU13" s="9">
        <v>551.6</v>
      </c>
      <c r="BV13" s="9">
        <v>594.70000000000005</v>
      </c>
      <c r="BW13" s="9">
        <v>630.9</v>
      </c>
      <c r="BX13" s="9">
        <v>675.2</v>
      </c>
      <c r="BY13" s="9">
        <v>720.6</v>
      </c>
      <c r="BZ13" s="9">
        <v>775.9</v>
      </c>
      <c r="CA13" s="9">
        <v>845.8</v>
      </c>
      <c r="CB13" s="9">
        <v>896.3</v>
      </c>
      <c r="CC13" s="9">
        <v>921.5</v>
      </c>
      <c r="CD13" s="9">
        <v>942</v>
      </c>
      <c r="CE13" s="9">
        <v>982.7</v>
      </c>
      <c r="CF13" s="9">
        <v>1051.0999999999999</v>
      </c>
      <c r="CG13" s="9">
        <v>1127.3</v>
      </c>
      <c r="CH13" s="9">
        <v>1195.2</v>
      </c>
      <c r="CI13" s="9">
        <v>1256.2</v>
      </c>
      <c r="CJ13" s="9">
        <v>1257.3</v>
      </c>
      <c r="CK13" s="9">
        <v>1258.8</v>
      </c>
      <c r="CL13" s="9">
        <v>1298.8</v>
      </c>
      <c r="CM13" s="9">
        <v>1351</v>
      </c>
      <c r="CN13" s="9">
        <v>1405</v>
      </c>
      <c r="CO13" s="9">
        <v>1467.3</v>
      </c>
    </row>
    <row r="14" spans="1:93" s="5" customFormat="1" x14ac:dyDescent="0.25">
      <c r="A14" s="11">
        <v>3</v>
      </c>
      <c r="B14" s="5" t="s">
        <v>13</v>
      </c>
      <c r="C14" s="5" t="s">
        <v>41</v>
      </c>
      <c r="D14" s="6">
        <v>0.2</v>
      </c>
      <c r="E14" s="6">
        <v>0.2</v>
      </c>
      <c r="F14" s="6">
        <v>0.2</v>
      </c>
      <c r="G14" s="6">
        <v>0.2</v>
      </c>
      <c r="H14" s="6">
        <v>0.2</v>
      </c>
      <c r="I14" s="6">
        <v>0.2</v>
      </c>
      <c r="J14" s="6">
        <v>0.2</v>
      </c>
      <c r="K14" s="6">
        <v>0.2</v>
      </c>
      <c r="L14" s="6">
        <v>0.2</v>
      </c>
      <c r="M14" s="6">
        <v>0.2</v>
      </c>
      <c r="N14" s="6">
        <v>0.2</v>
      </c>
      <c r="O14" s="6">
        <v>0.2</v>
      </c>
      <c r="P14" s="6">
        <v>0.2</v>
      </c>
      <c r="Q14" s="6">
        <v>0.2</v>
      </c>
      <c r="R14" s="6">
        <v>0.2</v>
      </c>
      <c r="S14" s="6">
        <v>0.2</v>
      </c>
      <c r="T14" s="6">
        <v>0.2</v>
      </c>
      <c r="U14" s="6">
        <v>0.3</v>
      </c>
      <c r="V14" s="6">
        <v>0.3</v>
      </c>
      <c r="W14" s="6">
        <v>0.3</v>
      </c>
      <c r="X14" s="6">
        <v>0.2</v>
      </c>
      <c r="Y14" s="6">
        <v>0.3</v>
      </c>
      <c r="Z14" s="6">
        <v>0.3</v>
      </c>
      <c r="AA14" s="6">
        <v>0.4</v>
      </c>
      <c r="AB14" s="6">
        <v>0.4</v>
      </c>
      <c r="AC14" s="6">
        <v>0.4</v>
      </c>
      <c r="AD14" s="6">
        <v>0.5</v>
      </c>
      <c r="AE14" s="6">
        <v>0.5</v>
      </c>
      <c r="AF14" s="6">
        <v>0.6</v>
      </c>
      <c r="AG14" s="6">
        <v>0.6</v>
      </c>
      <c r="AH14" s="6">
        <v>0.7</v>
      </c>
      <c r="AI14" s="6">
        <v>0.7</v>
      </c>
      <c r="AJ14" s="6">
        <v>0.8</v>
      </c>
      <c r="AK14" s="6">
        <v>0.9</v>
      </c>
      <c r="AL14" s="6">
        <v>0.9</v>
      </c>
      <c r="AM14" s="6">
        <v>0.9</v>
      </c>
      <c r="AN14" s="6">
        <v>1</v>
      </c>
      <c r="AO14" s="6">
        <v>1</v>
      </c>
      <c r="AP14" s="6">
        <v>1.1000000000000001</v>
      </c>
      <c r="AQ14" s="6">
        <v>1.2</v>
      </c>
      <c r="AR14" s="6">
        <v>1.3</v>
      </c>
      <c r="AS14" s="6">
        <v>1.5</v>
      </c>
      <c r="AT14" s="6">
        <v>1.7</v>
      </c>
      <c r="AU14" s="6">
        <v>1.9</v>
      </c>
      <c r="AV14" s="6">
        <v>2.2999999999999998</v>
      </c>
      <c r="AW14" s="6">
        <v>2.6</v>
      </c>
      <c r="AX14" s="6">
        <v>2.9</v>
      </c>
      <c r="AY14" s="6">
        <v>3.3</v>
      </c>
      <c r="AZ14" s="6">
        <v>3.8</v>
      </c>
      <c r="BA14" s="6">
        <v>4.7</v>
      </c>
      <c r="BB14" s="6">
        <v>5.9</v>
      </c>
      <c r="BC14" s="6">
        <v>6.8</v>
      </c>
      <c r="BD14" s="6">
        <v>8</v>
      </c>
      <c r="BE14" s="6">
        <v>9.1999999999999993</v>
      </c>
      <c r="BF14" s="6">
        <v>11</v>
      </c>
      <c r="BG14" s="6">
        <v>13.3</v>
      </c>
      <c r="BH14" s="6">
        <v>15.9</v>
      </c>
      <c r="BI14" s="6">
        <v>18.7</v>
      </c>
      <c r="BJ14" s="6">
        <v>21.3</v>
      </c>
      <c r="BK14" s="6">
        <v>24.3</v>
      </c>
      <c r="BL14" s="6">
        <v>27.9</v>
      </c>
      <c r="BM14" s="6">
        <v>32</v>
      </c>
      <c r="BN14" s="6">
        <v>36.6</v>
      </c>
      <c r="BO14" s="6">
        <v>41.7</v>
      </c>
      <c r="BP14" s="6">
        <v>47</v>
      </c>
      <c r="BQ14" s="6">
        <v>52.2</v>
      </c>
      <c r="BR14" s="6">
        <v>56.3</v>
      </c>
      <c r="BS14" s="6">
        <v>58.4</v>
      </c>
      <c r="BT14" s="6">
        <v>61.8</v>
      </c>
      <c r="BU14" s="6">
        <v>65.7</v>
      </c>
      <c r="BV14" s="6">
        <v>69.900000000000006</v>
      </c>
      <c r="BW14" s="6">
        <v>72.400000000000006</v>
      </c>
      <c r="BX14" s="6">
        <v>75.7</v>
      </c>
      <c r="BY14" s="6">
        <v>81.2</v>
      </c>
      <c r="BZ14" s="6">
        <v>91.2</v>
      </c>
      <c r="CA14" s="6">
        <v>102.3</v>
      </c>
      <c r="CB14" s="6">
        <v>108.9</v>
      </c>
      <c r="CC14" s="6">
        <v>114</v>
      </c>
      <c r="CD14" s="6">
        <v>120.5</v>
      </c>
      <c r="CE14" s="6">
        <v>128.69999999999999</v>
      </c>
      <c r="CF14" s="6">
        <v>137.4</v>
      </c>
      <c r="CG14" s="6">
        <v>144.5</v>
      </c>
      <c r="CH14" s="6">
        <v>152.1</v>
      </c>
      <c r="CI14" s="6">
        <v>158.6</v>
      </c>
      <c r="CJ14" s="6">
        <v>159.5</v>
      </c>
      <c r="CK14" s="6">
        <v>157.5</v>
      </c>
      <c r="CL14" s="6">
        <v>159.6</v>
      </c>
      <c r="CM14" s="6">
        <v>164.8</v>
      </c>
      <c r="CN14" s="6">
        <v>172.8</v>
      </c>
      <c r="CO14" s="6">
        <v>181.6</v>
      </c>
    </row>
    <row r="15" spans="1:93" s="5" customFormat="1" x14ac:dyDescent="0.25">
      <c r="A15" s="11">
        <v>4</v>
      </c>
      <c r="B15" s="5" t="s">
        <v>15</v>
      </c>
      <c r="C15" s="5" t="s">
        <v>42</v>
      </c>
      <c r="D15" s="6">
        <v>4.5</v>
      </c>
      <c r="E15" s="6">
        <v>4.7</v>
      </c>
      <c r="F15" s="6">
        <v>4.8</v>
      </c>
      <c r="G15" s="6">
        <v>4.9000000000000004</v>
      </c>
      <c r="H15" s="6">
        <v>5</v>
      </c>
      <c r="I15" s="6">
        <v>4.9000000000000004</v>
      </c>
      <c r="J15" s="6">
        <v>4.5999999999999996</v>
      </c>
      <c r="K15" s="6">
        <v>4.0999999999999996</v>
      </c>
      <c r="L15" s="6">
        <v>3.9</v>
      </c>
      <c r="M15" s="6">
        <v>3.9</v>
      </c>
      <c r="N15" s="6">
        <v>4</v>
      </c>
      <c r="O15" s="6">
        <v>4.0999999999999996</v>
      </c>
      <c r="P15" s="6">
        <v>4.5999999999999996</v>
      </c>
      <c r="Q15" s="6">
        <v>4.5999999999999996</v>
      </c>
      <c r="R15" s="6">
        <v>4.5999999999999996</v>
      </c>
      <c r="S15" s="6">
        <v>4.8</v>
      </c>
      <c r="T15" s="6">
        <v>5.4</v>
      </c>
      <c r="U15" s="6">
        <v>6.1</v>
      </c>
      <c r="V15" s="6">
        <v>6.3</v>
      </c>
      <c r="W15" s="6">
        <v>6.5</v>
      </c>
      <c r="X15" s="6">
        <v>6.7</v>
      </c>
      <c r="Y15" s="6">
        <v>7.8</v>
      </c>
      <c r="Z15" s="6">
        <v>9.5</v>
      </c>
      <c r="AA15" s="6">
        <v>11.1</v>
      </c>
      <c r="AB15" s="6">
        <v>12</v>
      </c>
      <c r="AC15" s="6">
        <v>12.9</v>
      </c>
      <c r="AD15" s="6">
        <v>14.6</v>
      </c>
      <c r="AE15" s="6">
        <v>15.6</v>
      </c>
      <c r="AF15" s="6">
        <v>16.7</v>
      </c>
      <c r="AG15" s="6">
        <v>17.7</v>
      </c>
      <c r="AH15" s="6">
        <v>18.899999999999999</v>
      </c>
      <c r="AI15" s="6">
        <v>21.4</v>
      </c>
      <c r="AJ15" s="6">
        <v>23.8</v>
      </c>
      <c r="AK15" s="6">
        <v>25.5</v>
      </c>
      <c r="AL15" s="6">
        <v>26.7</v>
      </c>
      <c r="AM15" s="6">
        <v>27.6</v>
      </c>
      <c r="AN15" s="6">
        <v>28.6</v>
      </c>
      <c r="AO15" s="6">
        <v>29.8</v>
      </c>
      <c r="AP15" s="6">
        <v>31.4</v>
      </c>
      <c r="AQ15" s="6">
        <v>33.299999999999997</v>
      </c>
      <c r="AR15" s="6">
        <v>35.799999999999997</v>
      </c>
      <c r="AS15" s="6">
        <v>39.4</v>
      </c>
      <c r="AT15" s="6">
        <v>43.5</v>
      </c>
      <c r="AU15" s="6">
        <v>48.1</v>
      </c>
      <c r="AV15" s="6">
        <v>53.5</v>
      </c>
      <c r="AW15" s="6">
        <v>59.3</v>
      </c>
      <c r="AX15" s="6">
        <v>64.8</v>
      </c>
      <c r="AY15" s="6">
        <v>70.3</v>
      </c>
      <c r="AZ15" s="6">
        <v>78.3</v>
      </c>
      <c r="BA15" s="6">
        <v>91.5</v>
      </c>
      <c r="BB15" s="6">
        <v>107.9</v>
      </c>
      <c r="BC15" s="6">
        <v>118.5</v>
      </c>
      <c r="BD15" s="6">
        <v>132.80000000000001</v>
      </c>
      <c r="BE15" s="6">
        <v>150.5</v>
      </c>
      <c r="BF15" s="6">
        <v>172.8</v>
      </c>
      <c r="BG15" s="6">
        <v>199.3</v>
      </c>
      <c r="BH15" s="6">
        <v>229.6</v>
      </c>
      <c r="BI15" s="6">
        <v>254.5</v>
      </c>
      <c r="BJ15" s="6">
        <v>265.3</v>
      </c>
      <c r="BK15" s="6">
        <v>279.7</v>
      </c>
      <c r="BL15" s="6">
        <v>299.8</v>
      </c>
      <c r="BM15" s="6">
        <v>318.7</v>
      </c>
      <c r="BN15" s="6">
        <v>335.4</v>
      </c>
      <c r="BO15" s="6">
        <v>358.5</v>
      </c>
      <c r="BP15" s="6">
        <v>381</v>
      </c>
      <c r="BQ15" s="6">
        <v>404</v>
      </c>
      <c r="BR15" s="6">
        <v>425.6</v>
      </c>
      <c r="BS15" s="6">
        <v>438.8</v>
      </c>
      <c r="BT15" s="6">
        <v>459</v>
      </c>
      <c r="BU15" s="6">
        <v>485.9</v>
      </c>
      <c r="BV15" s="6">
        <v>524.79999999999995</v>
      </c>
      <c r="BW15" s="6">
        <v>558.5</v>
      </c>
      <c r="BX15" s="6">
        <v>599.5</v>
      </c>
      <c r="BY15" s="6">
        <v>639.4</v>
      </c>
      <c r="BZ15" s="6">
        <v>684.7</v>
      </c>
      <c r="CA15" s="6">
        <v>743.5</v>
      </c>
      <c r="CB15" s="6">
        <v>787.4</v>
      </c>
      <c r="CC15" s="6">
        <v>807.5</v>
      </c>
      <c r="CD15" s="6">
        <v>821.5</v>
      </c>
      <c r="CE15" s="6">
        <v>854</v>
      </c>
      <c r="CF15" s="6">
        <v>913.7</v>
      </c>
      <c r="CG15" s="6">
        <v>982.7</v>
      </c>
      <c r="CH15" s="6">
        <v>1043</v>
      </c>
      <c r="CI15" s="6">
        <v>1097.7</v>
      </c>
      <c r="CJ15" s="6">
        <v>1097.8</v>
      </c>
      <c r="CK15" s="6">
        <v>1101.3</v>
      </c>
      <c r="CL15" s="6">
        <v>1139.2</v>
      </c>
      <c r="CM15" s="6">
        <v>1186.2</v>
      </c>
      <c r="CN15" s="6">
        <v>1232.2</v>
      </c>
      <c r="CO15" s="6">
        <v>1285.7</v>
      </c>
    </row>
    <row r="16" spans="1:93" s="8" customFormat="1" x14ac:dyDescent="0.25">
      <c r="A16" s="7">
        <v>5</v>
      </c>
      <c r="B16" s="8" t="s">
        <v>17</v>
      </c>
      <c r="C16" s="8" t="s">
        <v>43</v>
      </c>
      <c r="D16" s="9">
        <v>3.3</v>
      </c>
      <c r="E16" s="9">
        <v>3.6</v>
      </c>
      <c r="F16" s="9">
        <v>3.8</v>
      </c>
      <c r="G16" s="9">
        <v>4</v>
      </c>
      <c r="H16" s="9">
        <v>4.2</v>
      </c>
      <c r="I16" s="9">
        <v>4.0999999999999996</v>
      </c>
      <c r="J16" s="9">
        <v>3.8</v>
      </c>
      <c r="K16" s="9">
        <v>3.2</v>
      </c>
      <c r="L16" s="9">
        <v>3</v>
      </c>
      <c r="M16" s="9">
        <v>3.2</v>
      </c>
      <c r="N16" s="9">
        <v>3.1</v>
      </c>
      <c r="O16" s="9">
        <v>3.2</v>
      </c>
      <c r="P16" s="9">
        <v>3.6</v>
      </c>
      <c r="Q16" s="9">
        <v>3.7</v>
      </c>
      <c r="R16" s="9">
        <v>3.8</v>
      </c>
      <c r="S16" s="9">
        <v>3.9</v>
      </c>
      <c r="T16" s="9">
        <v>4.4000000000000004</v>
      </c>
      <c r="U16" s="9">
        <v>4.8</v>
      </c>
      <c r="V16" s="9">
        <v>5</v>
      </c>
      <c r="W16" s="9">
        <v>5.3</v>
      </c>
      <c r="X16" s="9">
        <v>5.5</v>
      </c>
      <c r="Y16" s="9">
        <v>6.2</v>
      </c>
      <c r="Z16" s="9">
        <v>7.9</v>
      </c>
      <c r="AA16" s="9">
        <v>9.3000000000000007</v>
      </c>
      <c r="AB16" s="9">
        <v>10.199999999999999</v>
      </c>
      <c r="AC16" s="9">
        <v>11</v>
      </c>
      <c r="AD16" s="9">
        <v>12.6</v>
      </c>
      <c r="AE16" s="9">
        <v>13.4</v>
      </c>
      <c r="AF16" s="9">
        <v>14</v>
      </c>
      <c r="AG16" s="9">
        <v>14.6</v>
      </c>
      <c r="AH16" s="9">
        <v>15.4</v>
      </c>
      <c r="AI16" s="9">
        <v>16.7</v>
      </c>
      <c r="AJ16" s="9">
        <v>17.7</v>
      </c>
      <c r="AK16" s="9">
        <v>18.5</v>
      </c>
      <c r="AL16" s="9">
        <v>19.2</v>
      </c>
      <c r="AM16" s="9">
        <v>19.7</v>
      </c>
      <c r="AN16" s="9">
        <v>20.2</v>
      </c>
      <c r="AO16" s="9">
        <v>20.9</v>
      </c>
      <c r="AP16" s="9">
        <v>21.7</v>
      </c>
      <c r="AQ16" s="9">
        <v>22.8</v>
      </c>
      <c r="AR16" s="9">
        <v>24.4</v>
      </c>
      <c r="AS16" s="9">
        <v>26.3</v>
      </c>
      <c r="AT16" s="9">
        <v>28.2</v>
      </c>
      <c r="AU16" s="9">
        <v>30.5</v>
      </c>
      <c r="AV16" s="9">
        <v>33.700000000000003</v>
      </c>
      <c r="AW16" s="9">
        <v>36.4</v>
      </c>
      <c r="AX16" s="9">
        <v>39.9</v>
      </c>
      <c r="AY16" s="9">
        <v>43.9</v>
      </c>
      <c r="AZ16" s="9">
        <v>49.3</v>
      </c>
      <c r="BA16" s="9">
        <v>56.9</v>
      </c>
      <c r="BB16" s="9">
        <v>65</v>
      </c>
      <c r="BC16" s="9">
        <v>71.2</v>
      </c>
      <c r="BD16" s="9">
        <v>80.3</v>
      </c>
      <c r="BE16" s="9">
        <v>92.4</v>
      </c>
      <c r="BF16" s="9">
        <v>106.9</v>
      </c>
      <c r="BG16" s="9">
        <v>122.3</v>
      </c>
      <c r="BH16" s="9">
        <v>136.4</v>
      </c>
      <c r="BI16" s="9">
        <v>147.19999999999999</v>
      </c>
      <c r="BJ16" s="9">
        <v>152.1</v>
      </c>
      <c r="BK16" s="9">
        <v>159.5</v>
      </c>
      <c r="BL16" s="9">
        <v>168.7</v>
      </c>
      <c r="BM16" s="9">
        <v>180.8</v>
      </c>
      <c r="BN16" s="9">
        <v>194</v>
      </c>
      <c r="BO16" s="9">
        <v>207.8</v>
      </c>
      <c r="BP16" s="9">
        <v>221.8</v>
      </c>
      <c r="BQ16" s="9">
        <v>232.6</v>
      </c>
      <c r="BR16" s="9">
        <v>240.3</v>
      </c>
      <c r="BS16" s="9">
        <v>246.7</v>
      </c>
      <c r="BT16" s="9">
        <v>259</v>
      </c>
      <c r="BU16" s="9">
        <v>272.60000000000002</v>
      </c>
      <c r="BV16" s="9">
        <v>287.7</v>
      </c>
      <c r="BW16" s="9">
        <v>300</v>
      </c>
      <c r="BX16" s="9">
        <v>314.8</v>
      </c>
      <c r="BY16" s="9">
        <v>334.3</v>
      </c>
      <c r="BZ16" s="9">
        <v>359.9</v>
      </c>
      <c r="CA16" s="9">
        <v>390.7</v>
      </c>
      <c r="CB16" s="9">
        <v>421.6</v>
      </c>
      <c r="CC16" s="9">
        <v>446.5</v>
      </c>
      <c r="CD16" s="9">
        <v>480.3</v>
      </c>
      <c r="CE16" s="9">
        <v>526.5</v>
      </c>
      <c r="CF16" s="9">
        <v>584.20000000000005</v>
      </c>
      <c r="CG16" s="9">
        <v>637.70000000000005</v>
      </c>
      <c r="CH16" s="9">
        <v>669.7</v>
      </c>
      <c r="CI16" s="9">
        <v>680.6</v>
      </c>
      <c r="CJ16" s="9">
        <v>668.3</v>
      </c>
      <c r="CK16" s="9">
        <v>664.6</v>
      </c>
      <c r="CL16" s="9">
        <v>672.2</v>
      </c>
      <c r="CM16" s="9">
        <v>687</v>
      </c>
      <c r="CN16" s="9">
        <v>721.6</v>
      </c>
      <c r="CO16" s="9">
        <v>762.6</v>
      </c>
    </row>
    <row r="17" spans="1:93" s="5" customFormat="1" x14ac:dyDescent="0.25">
      <c r="A17" s="11">
        <v>6</v>
      </c>
      <c r="B17" s="5" t="s">
        <v>19</v>
      </c>
      <c r="C17" s="5" t="s">
        <v>44</v>
      </c>
      <c r="D17" s="6">
        <v>1.3</v>
      </c>
      <c r="E17" s="6">
        <v>1.5</v>
      </c>
      <c r="F17" s="6">
        <v>1.6</v>
      </c>
      <c r="G17" s="6">
        <v>1.6</v>
      </c>
      <c r="H17" s="6">
        <v>1.7</v>
      </c>
      <c r="I17" s="6">
        <v>1.7</v>
      </c>
      <c r="J17" s="6">
        <v>1.6</v>
      </c>
      <c r="K17" s="6">
        <v>1.4</v>
      </c>
      <c r="L17" s="6">
        <v>1.2</v>
      </c>
      <c r="M17" s="6">
        <v>1.3</v>
      </c>
      <c r="N17" s="6">
        <v>1.2</v>
      </c>
      <c r="O17" s="6">
        <v>1.2</v>
      </c>
      <c r="P17" s="6">
        <v>1.4</v>
      </c>
      <c r="Q17" s="6">
        <v>1.4</v>
      </c>
      <c r="R17" s="6">
        <v>1.4</v>
      </c>
      <c r="S17" s="6">
        <v>1.4</v>
      </c>
      <c r="T17" s="6">
        <v>1.6</v>
      </c>
      <c r="U17" s="6">
        <v>1.8</v>
      </c>
      <c r="V17" s="6">
        <v>1.8</v>
      </c>
      <c r="W17" s="6">
        <v>1.9</v>
      </c>
      <c r="X17" s="6">
        <v>1.9</v>
      </c>
      <c r="Y17" s="6">
        <v>2.2000000000000002</v>
      </c>
      <c r="Z17" s="6">
        <v>2.7</v>
      </c>
      <c r="AA17" s="6">
        <v>3.3</v>
      </c>
      <c r="AB17" s="6">
        <v>3.7</v>
      </c>
      <c r="AC17" s="6">
        <v>4.0999999999999996</v>
      </c>
      <c r="AD17" s="6">
        <v>4.7</v>
      </c>
      <c r="AE17" s="6">
        <v>4.9000000000000004</v>
      </c>
      <c r="AF17" s="6">
        <v>5.0999999999999996</v>
      </c>
      <c r="AG17" s="6">
        <v>5.2</v>
      </c>
      <c r="AH17" s="6">
        <v>5.4</v>
      </c>
      <c r="AI17" s="6">
        <v>5.8</v>
      </c>
      <c r="AJ17" s="6">
        <v>6.1</v>
      </c>
      <c r="AK17" s="6">
        <v>6.5</v>
      </c>
      <c r="AL17" s="6">
        <v>6.6</v>
      </c>
      <c r="AM17" s="6">
        <v>6.6</v>
      </c>
      <c r="AN17" s="6">
        <v>6.6</v>
      </c>
      <c r="AO17" s="6">
        <v>6.7</v>
      </c>
      <c r="AP17" s="6">
        <v>6.8</v>
      </c>
      <c r="AQ17" s="6">
        <v>7.1</v>
      </c>
      <c r="AR17" s="6">
        <v>7.5</v>
      </c>
      <c r="AS17" s="6">
        <v>8</v>
      </c>
      <c r="AT17" s="6">
        <v>8.5</v>
      </c>
      <c r="AU17" s="6">
        <v>9.1</v>
      </c>
      <c r="AV17" s="6">
        <v>10</v>
      </c>
      <c r="AW17" s="6">
        <v>10.8</v>
      </c>
      <c r="AX17" s="6">
        <v>11.9</v>
      </c>
      <c r="AY17" s="6">
        <v>13</v>
      </c>
      <c r="AZ17" s="6">
        <v>14.4</v>
      </c>
      <c r="BA17" s="6">
        <v>16.8</v>
      </c>
      <c r="BB17" s="6">
        <v>19.399999999999999</v>
      </c>
      <c r="BC17" s="6">
        <v>21</v>
      </c>
      <c r="BD17" s="6">
        <v>23.3</v>
      </c>
      <c r="BE17" s="6">
        <v>26.2</v>
      </c>
      <c r="BF17" s="6">
        <v>30.1</v>
      </c>
      <c r="BG17" s="6">
        <v>34.4</v>
      </c>
      <c r="BH17" s="6">
        <v>38.700000000000003</v>
      </c>
      <c r="BI17" s="6">
        <v>42.2</v>
      </c>
      <c r="BJ17" s="6">
        <v>43.1</v>
      </c>
      <c r="BK17" s="6">
        <v>44.3</v>
      </c>
      <c r="BL17" s="6">
        <v>46.1</v>
      </c>
      <c r="BM17" s="6">
        <v>48.3</v>
      </c>
      <c r="BN17" s="6">
        <v>50.5</v>
      </c>
      <c r="BO17" s="6">
        <v>53.2</v>
      </c>
      <c r="BP17" s="6">
        <v>55.7</v>
      </c>
      <c r="BQ17" s="6">
        <v>57.4</v>
      </c>
      <c r="BR17" s="6">
        <v>58.5</v>
      </c>
      <c r="BS17" s="6">
        <v>58.9</v>
      </c>
      <c r="BT17" s="6">
        <v>60.3</v>
      </c>
      <c r="BU17" s="6">
        <v>62.5</v>
      </c>
      <c r="BV17" s="6">
        <v>65.5</v>
      </c>
      <c r="BW17" s="6">
        <v>67.8</v>
      </c>
      <c r="BX17" s="6">
        <v>70.5</v>
      </c>
      <c r="BY17" s="6">
        <v>73.900000000000006</v>
      </c>
      <c r="BZ17" s="6">
        <v>77.3</v>
      </c>
      <c r="CA17" s="6">
        <v>80.900000000000006</v>
      </c>
      <c r="CB17" s="6">
        <v>83.6</v>
      </c>
      <c r="CC17" s="6">
        <v>85</v>
      </c>
      <c r="CD17" s="6">
        <v>87.3</v>
      </c>
      <c r="CE17" s="6">
        <v>91.7</v>
      </c>
      <c r="CF17" s="6">
        <v>98.8</v>
      </c>
      <c r="CG17" s="6">
        <v>106</v>
      </c>
      <c r="CH17" s="6">
        <v>110.5</v>
      </c>
      <c r="CI17" s="6">
        <v>112.4</v>
      </c>
      <c r="CJ17" s="6">
        <v>109.7</v>
      </c>
      <c r="CK17" s="6">
        <v>107.3</v>
      </c>
      <c r="CL17" s="6">
        <v>107.1</v>
      </c>
      <c r="CM17" s="6">
        <v>108.9</v>
      </c>
      <c r="CN17" s="6">
        <v>112.3</v>
      </c>
      <c r="CO17" s="6">
        <v>116.1</v>
      </c>
    </row>
    <row r="18" spans="1:93" s="5" customFormat="1" x14ac:dyDescent="0.25">
      <c r="A18" s="11">
        <v>7</v>
      </c>
      <c r="B18" s="5" t="s">
        <v>21</v>
      </c>
      <c r="C18" s="5" t="s">
        <v>45</v>
      </c>
      <c r="D18" s="6">
        <v>0.5</v>
      </c>
      <c r="E18" s="6">
        <v>0.6</v>
      </c>
      <c r="F18" s="6">
        <v>0.6</v>
      </c>
      <c r="G18" s="6">
        <v>0.7</v>
      </c>
      <c r="H18" s="6">
        <v>0.7</v>
      </c>
      <c r="I18" s="6">
        <v>0.7</v>
      </c>
      <c r="J18" s="6">
        <v>0.6</v>
      </c>
      <c r="K18" s="6">
        <v>0.6</v>
      </c>
      <c r="L18" s="6">
        <v>0.5</v>
      </c>
      <c r="M18" s="6">
        <v>0.5</v>
      </c>
      <c r="N18" s="6">
        <v>0.5</v>
      </c>
      <c r="O18" s="6">
        <v>0.5</v>
      </c>
      <c r="P18" s="6">
        <v>0.6</v>
      </c>
      <c r="Q18" s="6">
        <v>0.6</v>
      </c>
      <c r="R18" s="6">
        <v>0.6</v>
      </c>
      <c r="S18" s="6">
        <v>0.6</v>
      </c>
      <c r="T18" s="6">
        <v>0.7</v>
      </c>
      <c r="U18" s="6">
        <v>0.8</v>
      </c>
      <c r="V18" s="6">
        <v>0.8</v>
      </c>
      <c r="W18" s="6">
        <v>0.8</v>
      </c>
      <c r="X18" s="6">
        <v>0.9</v>
      </c>
      <c r="Y18" s="6">
        <v>1</v>
      </c>
      <c r="Z18" s="6">
        <v>1.3</v>
      </c>
      <c r="AA18" s="6">
        <v>1.5</v>
      </c>
      <c r="AB18" s="6">
        <v>1.7</v>
      </c>
      <c r="AC18" s="6">
        <v>1.8</v>
      </c>
      <c r="AD18" s="6">
        <v>2.1</v>
      </c>
      <c r="AE18" s="6">
        <v>2.2000000000000002</v>
      </c>
      <c r="AF18" s="6">
        <v>2.2999999999999998</v>
      </c>
      <c r="AG18" s="6">
        <v>2.4</v>
      </c>
      <c r="AH18" s="6">
        <v>2.5</v>
      </c>
      <c r="AI18" s="6">
        <v>2.7</v>
      </c>
      <c r="AJ18" s="6">
        <v>2.9</v>
      </c>
      <c r="AK18" s="6">
        <v>3.1</v>
      </c>
      <c r="AL18" s="6">
        <v>3.1</v>
      </c>
      <c r="AM18" s="6">
        <v>3.2</v>
      </c>
      <c r="AN18" s="6">
        <v>3.2</v>
      </c>
      <c r="AO18" s="6">
        <v>3.3</v>
      </c>
      <c r="AP18" s="6">
        <v>3.4</v>
      </c>
      <c r="AQ18" s="6">
        <v>3.5</v>
      </c>
      <c r="AR18" s="6">
        <v>3.7</v>
      </c>
      <c r="AS18" s="6">
        <v>4</v>
      </c>
      <c r="AT18" s="6">
        <v>4.3</v>
      </c>
      <c r="AU18" s="6">
        <v>4.7</v>
      </c>
      <c r="AV18" s="6">
        <v>5.0999999999999996</v>
      </c>
      <c r="AW18" s="6">
        <v>5.5</v>
      </c>
      <c r="AX18" s="6">
        <v>5.9</v>
      </c>
      <c r="AY18" s="6">
        <v>6.3</v>
      </c>
      <c r="AZ18" s="6">
        <v>6.8</v>
      </c>
      <c r="BA18" s="6">
        <v>7.7</v>
      </c>
      <c r="BB18" s="6">
        <v>8.8000000000000007</v>
      </c>
      <c r="BC18" s="6">
        <v>9.4</v>
      </c>
      <c r="BD18" s="6">
        <v>10.199999999999999</v>
      </c>
      <c r="BE18" s="6">
        <v>11.4</v>
      </c>
      <c r="BF18" s="6">
        <v>13.1</v>
      </c>
      <c r="BG18" s="6">
        <v>15.1</v>
      </c>
      <c r="BH18" s="6">
        <v>17.600000000000001</v>
      </c>
      <c r="BI18" s="6">
        <v>19.899999999999999</v>
      </c>
      <c r="BJ18" s="6">
        <v>20.5</v>
      </c>
      <c r="BK18" s="6">
        <v>21.4</v>
      </c>
      <c r="BL18" s="6">
        <v>22.9</v>
      </c>
      <c r="BM18" s="6">
        <v>24.5</v>
      </c>
      <c r="BN18" s="6">
        <v>26</v>
      </c>
      <c r="BO18" s="6">
        <v>28.3</v>
      </c>
      <c r="BP18" s="6">
        <v>30.5</v>
      </c>
      <c r="BQ18" s="6">
        <v>32.1</v>
      </c>
      <c r="BR18" s="6">
        <v>33</v>
      </c>
      <c r="BS18" s="6">
        <v>33</v>
      </c>
      <c r="BT18" s="6">
        <v>33.700000000000003</v>
      </c>
      <c r="BU18" s="6">
        <v>34.799999999999997</v>
      </c>
      <c r="BV18" s="6">
        <v>36.5</v>
      </c>
      <c r="BW18" s="6">
        <v>37.9</v>
      </c>
      <c r="BX18" s="6">
        <v>39.799999999999997</v>
      </c>
      <c r="BY18" s="6">
        <v>42.7</v>
      </c>
      <c r="BZ18" s="6">
        <v>47.4</v>
      </c>
      <c r="CA18" s="6">
        <v>53.9</v>
      </c>
      <c r="CB18" s="6">
        <v>60.3</v>
      </c>
      <c r="CC18" s="6">
        <v>66</v>
      </c>
      <c r="CD18" s="6">
        <v>71.3</v>
      </c>
      <c r="CE18" s="6">
        <v>77.5</v>
      </c>
      <c r="CF18" s="6">
        <v>85.9</v>
      </c>
      <c r="CG18" s="6">
        <v>95</v>
      </c>
      <c r="CH18" s="6">
        <v>103.6</v>
      </c>
      <c r="CI18" s="6">
        <v>112.3</v>
      </c>
      <c r="CJ18" s="6">
        <v>116</v>
      </c>
      <c r="CK18" s="6">
        <v>118.2</v>
      </c>
      <c r="CL18" s="6">
        <v>123.4</v>
      </c>
      <c r="CM18" s="6">
        <v>129.4</v>
      </c>
      <c r="CN18" s="6">
        <v>136</v>
      </c>
      <c r="CO18" s="6">
        <v>143.19999999999999</v>
      </c>
    </row>
    <row r="19" spans="1:93" s="5" customFormat="1" x14ac:dyDescent="0.25">
      <c r="A19" s="11">
        <v>8</v>
      </c>
      <c r="B19" s="5" t="s">
        <v>23</v>
      </c>
      <c r="C19" s="5" t="s">
        <v>46</v>
      </c>
      <c r="D19" s="6">
        <v>0.2</v>
      </c>
      <c r="E19" s="6">
        <v>0.2</v>
      </c>
      <c r="F19" s="6">
        <v>0.2</v>
      </c>
      <c r="G19" s="6">
        <v>0.2</v>
      </c>
      <c r="H19" s="6">
        <v>0.3</v>
      </c>
      <c r="I19" s="6">
        <v>0.3</v>
      </c>
      <c r="J19" s="6">
        <v>0.2</v>
      </c>
      <c r="K19" s="6">
        <v>0.2</v>
      </c>
      <c r="L19" s="6">
        <v>0.2</v>
      </c>
      <c r="M19" s="6">
        <v>0.2</v>
      </c>
      <c r="N19" s="6">
        <v>0.2</v>
      </c>
      <c r="O19" s="6">
        <v>0.2</v>
      </c>
      <c r="P19" s="6">
        <v>0.3</v>
      </c>
      <c r="Q19" s="6">
        <v>0.3</v>
      </c>
      <c r="R19" s="6">
        <v>0.3</v>
      </c>
      <c r="S19" s="6">
        <v>0.3</v>
      </c>
      <c r="T19" s="6">
        <v>0.3</v>
      </c>
      <c r="U19" s="6">
        <v>0.3</v>
      </c>
      <c r="V19" s="6">
        <v>0.4</v>
      </c>
      <c r="W19" s="6">
        <v>0.4</v>
      </c>
      <c r="X19" s="6">
        <v>0.4</v>
      </c>
      <c r="Y19" s="6">
        <v>0.5</v>
      </c>
      <c r="Z19" s="6">
        <v>0.6</v>
      </c>
      <c r="AA19" s="6">
        <v>0.7</v>
      </c>
      <c r="AB19" s="6">
        <v>0.7</v>
      </c>
      <c r="AC19" s="6">
        <v>0.8</v>
      </c>
      <c r="AD19" s="6">
        <v>0.9</v>
      </c>
      <c r="AE19" s="6">
        <v>1</v>
      </c>
      <c r="AF19" s="6">
        <v>1</v>
      </c>
      <c r="AG19" s="6">
        <v>1.1000000000000001</v>
      </c>
      <c r="AH19" s="6">
        <v>1.1000000000000001</v>
      </c>
      <c r="AI19" s="6">
        <v>1.3</v>
      </c>
      <c r="AJ19" s="6">
        <v>1.4</v>
      </c>
      <c r="AK19" s="6">
        <v>1.5</v>
      </c>
      <c r="AL19" s="6">
        <v>1.5</v>
      </c>
      <c r="AM19" s="6">
        <v>1.6</v>
      </c>
      <c r="AN19" s="6">
        <v>1.7</v>
      </c>
      <c r="AO19" s="6">
        <v>1.9</v>
      </c>
      <c r="AP19" s="6">
        <v>2</v>
      </c>
      <c r="AQ19" s="6">
        <v>2.2000000000000002</v>
      </c>
      <c r="AR19" s="6">
        <v>2.4</v>
      </c>
      <c r="AS19" s="6">
        <v>2.6</v>
      </c>
      <c r="AT19" s="6">
        <v>2.9</v>
      </c>
      <c r="AU19" s="6">
        <v>3.2</v>
      </c>
      <c r="AV19" s="6">
        <v>3.5</v>
      </c>
      <c r="AW19" s="6">
        <v>3.9</v>
      </c>
      <c r="AX19" s="6">
        <v>4.4000000000000004</v>
      </c>
      <c r="AY19" s="6">
        <v>4.9000000000000004</v>
      </c>
      <c r="AZ19" s="6">
        <v>5.6</v>
      </c>
      <c r="BA19" s="6">
        <v>6.6</v>
      </c>
      <c r="BB19" s="6">
        <v>7.7</v>
      </c>
      <c r="BC19" s="6">
        <v>8.5</v>
      </c>
      <c r="BD19" s="6">
        <v>9.3000000000000007</v>
      </c>
      <c r="BE19" s="6">
        <v>10.5</v>
      </c>
      <c r="BF19" s="6">
        <v>12</v>
      </c>
      <c r="BG19" s="6">
        <v>13.6</v>
      </c>
      <c r="BH19" s="6">
        <v>15.3</v>
      </c>
      <c r="BI19" s="6">
        <v>16.600000000000001</v>
      </c>
      <c r="BJ19" s="6">
        <v>17.600000000000001</v>
      </c>
      <c r="BK19" s="6">
        <v>18.8</v>
      </c>
      <c r="BL19" s="6">
        <v>19.899999999999999</v>
      </c>
      <c r="BM19" s="6">
        <v>21.2</v>
      </c>
      <c r="BN19" s="6">
        <v>22.8</v>
      </c>
      <c r="BO19" s="6">
        <v>24.6</v>
      </c>
      <c r="BP19" s="6">
        <v>26.8</v>
      </c>
      <c r="BQ19" s="6">
        <v>29</v>
      </c>
      <c r="BR19" s="6">
        <v>31.2</v>
      </c>
      <c r="BS19" s="6">
        <v>33.200000000000003</v>
      </c>
      <c r="BT19" s="6">
        <v>35.200000000000003</v>
      </c>
      <c r="BU19" s="6">
        <v>36.700000000000003</v>
      </c>
      <c r="BV19" s="6">
        <v>38.6</v>
      </c>
      <c r="BW19" s="6">
        <v>39.700000000000003</v>
      </c>
      <c r="BX19" s="6">
        <v>41.7</v>
      </c>
      <c r="BY19" s="6">
        <v>44.7</v>
      </c>
      <c r="BZ19" s="6">
        <v>48.7</v>
      </c>
      <c r="CA19" s="6">
        <v>53.4</v>
      </c>
      <c r="CB19" s="6">
        <v>57.6</v>
      </c>
      <c r="CC19" s="6">
        <v>61.7</v>
      </c>
      <c r="CD19" s="6">
        <v>66.7</v>
      </c>
      <c r="CE19" s="6">
        <v>72.5</v>
      </c>
      <c r="CF19" s="6">
        <v>79.099999999999994</v>
      </c>
      <c r="CG19" s="6">
        <v>85.8</v>
      </c>
      <c r="CH19" s="6">
        <v>92.5</v>
      </c>
      <c r="CI19" s="6">
        <v>98.5</v>
      </c>
      <c r="CJ19" s="6">
        <v>101.6</v>
      </c>
      <c r="CK19" s="6">
        <v>103.3</v>
      </c>
      <c r="CL19" s="6">
        <v>107.1</v>
      </c>
      <c r="CM19" s="6">
        <v>111.3</v>
      </c>
      <c r="CN19" s="6">
        <v>115.1</v>
      </c>
      <c r="CO19" s="6">
        <v>119.5</v>
      </c>
    </row>
    <row r="20" spans="1:93" s="5" customFormat="1" x14ac:dyDescent="0.25">
      <c r="A20" s="11">
        <v>9</v>
      </c>
      <c r="B20" s="5" t="s">
        <v>25</v>
      </c>
      <c r="C20" s="5" t="s">
        <v>47</v>
      </c>
      <c r="D20" s="6">
        <v>1.2</v>
      </c>
      <c r="E20" s="6">
        <v>1.3</v>
      </c>
      <c r="F20" s="6">
        <v>1.4</v>
      </c>
      <c r="G20" s="6">
        <v>1.4</v>
      </c>
      <c r="H20" s="6">
        <v>1.5</v>
      </c>
      <c r="I20" s="6">
        <v>1.5</v>
      </c>
      <c r="J20" s="6">
        <v>1.3</v>
      </c>
      <c r="K20" s="6">
        <v>1.1000000000000001</v>
      </c>
      <c r="L20" s="6">
        <v>1.1000000000000001</v>
      </c>
      <c r="M20" s="6">
        <v>1.2</v>
      </c>
      <c r="N20" s="6">
        <v>1.2</v>
      </c>
      <c r="O20" s="6">
        <v>1.2</v>
      </c>
      <c r="P20" s="6">
        <v>1.4</v>
      </c>
      <c r="Q20" s="6">
        <v>1.4</v>
      </c>
      <c r="R20" s="6">
        <v>1.4</v>
      </c>
      <c r="S20" s="6">
        <v>1.5</v>
      </c>
      <c r="T20" s="6">
        <v>1.7</v>
      </c>
      <c r="U20" s="6">
        <v>1.8</v>
      </c>
      <c r="V20" s="6">
        <v>1.9</v>
      </c>
      <c r="W20" s="6">
        <v>2.1</v>
      </c>
      <c r="X20" s="6">
        <v>2.2999999999999998</v>
      </c>
      <c r="Y20" s="6">
        <v>2.5</v>
      </c>
      <c r="Z20" s="6">
        <v>3.2</v>
      </c>
      <c r="AA20" s="6">
        <v>3.7</v>
      </c>
      <c r="AB20" s="6">
        <v>3.9</v>
      </c>
      <c r="AC20" s="6">
        <v>4.2</v>
      </c>
      <c r="AD20" s="6">
        <v>4.7</v>
      </c>
      <c r="AE20" s="6">
        <v>5.0999999999999996</v>
      </c>
      <c r="AF20" s="6">
        <v>5.4</v>
      </c>
      <c r="AG20" s="6">
        <v>5.7</v>
      </c>
      <c r="AH20" s="6">
        <v>6.1</v>
      </c>
      <c r="AI20" s="6">
        <v>6.6</v>
      </c>
      <c r="AJ20" s="6">
        <v>6.9</v>
      </c>
      <c r="AK20" s="6">
        <v>7.2</v>
      </c>
      <c r="AL20" s="6">
        <v>7.6</v>
      </c>
      <c r="AM20" s="6">
        <v>8</v>
      </c>
      <c r="AN20" s="6">
        <v>8.4</v>
      </c>
      <c r="AO20" s="6">
        <v>8.8000000000000007</v>
      </c>
      <c r="AP20" s="6">
        <v>9.1</v>
      </c>
      <c r="AQ20" s="6">
        <v>9.6999999999999993</v>
      </c>
      <c r="AR20" s="6">
        <v>10.4</v>
      </c>
      <c r="AS20" s="6">
        <v>11.3</v>
      </c>
      <c r="AT20" s="6">
        <v>12.1</v>
      </c>
      <c r="AU20" s="6">
        <v>13.2</v>
      </c>
      <c r="AV20" s="6">
        <v>14.7</v>
      </c>
      <c r="AW20" s="6">
        <v>15.7</v>
      </c>
      <c r="AX20" s="6">
        <v>17.3</v>
      </c>
      <c r="AY20" s="6">
        <v>19.2</v>
      </c>
      <c r="AZ20" s="6">
        <v>21.9</v>
      </c>
      <c r="BA20" s="6">
        <v>25.2</v>
      </c>
      <c r="BB20" s="6">
        <v>28.4</v>
      </c>
      <c r="BC20" s="6">
        <v>31.5</v>
      </c>
      <c r="BD20" s="6">
        <v>36.5</v>
      </c>
      <c r="BE20" s="6">
        <v>43.2</v>
      </c>
      <c r="BF20" s="6">
        <v>50.6</v>
      </c>
      <c r="BG20" s="6">
        <v>57.8</v>
      </c>
      <c r="BH20" s="6">
        <v>63.4</v>
      </c>
      <c r="BI20" s="6">
        <v>66.900000000000006</v>
      </c>
      <c r="BJ20" s="6">
        <v>69.3</v>
      </c>
      <c r="BK20" s="6">
        <v>73.5</v>
      </c>
      <c r="BL20" s="6">
        <v>78.3</v>
      </c>
      <c r="BM20" s="6">
        <v>85.1</v>
      </c>
      <c r="BN20" s="6">
        <v>92.9</v>
      </c>
      <c r="BO20" s="6">
        <v>99.9</v>
      </c>
      <c r="BP20" s="6">
        <v>106.8</v>
      </c>
      <c r="BQ20" s="6">
        <v>112</v>
      </c>
      <c r="BR20" s="6">
        <v>115.6</v>
      </c>
      <c r="BS20" s="6">
        <v>119.5</v>
      </c>
      <c r="BT20" s="6">
        <v>127.6</v>
      </c>
      <c r="BU20" s="6">
        <v>136.30000000000001</v>
      </c>
      <c r="BV20" s="6">
        <v>144.69999999999999</v>
      </c>
      <c r="BW20" s="6">
        <v>152</v>
      </c>
      <c r="BX20" s="6">
        <v>160.1</v>
      </c>
      <c r="BY20" s="6">
        <v>170.3</v>
      </c>
      <c r="BZ20" s="6">
        <v>183.8</v>
      </c>
      <c r="CA20" s="6">
        <v>199.6</v>
      </c>
      <c r="CB20" s="6">
        <v>217</v>
      </c>
      <c r="CC20" s="6">
        <v>230.5</v>
      </c>
      <c r="CD20" s="6">
        <v>251.7</v>
      </c>
      <c r="CE20" s="6">
        <v>281.10000000000002</v>
      </c>
      <c r="CF20" s="6">
        <v>316.5</v>
      </c>
      <c r="CG20" s="6">
        <v>346.7</v>
      </c>
      <c r="CH20" s="6">
        <v>358.5</v>
      </c>
      <c r="CI20" s="6">
        <v>352.4</v>
      </c>
      <c r="CJ20" s="6">
        <v>335.8</v>
      </c>
      <c r="CK20" s="6">
        <v>330.3</v>
      </c>
      <c r="CL20" s="6">
        <v>328.8</v>
      </c>
      <c r="CM20" s="6">
        <v>331.1</v>
      </c>
      <c r="CN20" s="6">
        <v>351.7</v>
      </c>
      <c r="CO20" s="6">
        <v>377</v>
      </c>
    </row>
    <row r="21" spans="1:93" s="5" customFormat="1" x14ac:dyDescent="0.25">
      <c r="A21" s="11">
        <v>10</v>
      </c>
      <c r="B21" s="5" t="s">
        <v>27</v>
      </c>
      <c r="C21" s="5" t="s">
        <v>48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0.1</v>
      </c>
      <c r="U21" s="6">
        <v>0.1</v>
      </c>
      <c r="V21" s="6">
        <v>0.1</v>
      </c>
      <c r="W21" s="6">
        <v>0.1</v>
      </c>
      <c r="X21" s="6">
        <v>0.1</v>
      </c>
      <c r="Y21" s="6">
        <v>0.1</v>
      </c>
      <c r="Z21" s="6">
        <v>0.1</v>
      </c>
      <c r="AA21" s="6">
        <v>0.1</v>
      </c>
      <c r="AB21" s="6">
        <v>0.2</v>
      </c>
      <c r="AC21" s="6">
        <v>0.2</v>
      </c>
      <c r="AD21" s="6">
        <v>0.2</v>
      </c>
      <c r="AE21" s="6">
        <v>0.2</v>
      </c>
      <c r="AF21" s="6">
        <v>0.2</v>
      </c>
      <c r="AG21" s="6">
        <v>0.2</v>
      </c>
      <c r="AH21" s="6">
        <v>0.2</v>
      </c>
      <c r="AI21" s="6">
        <v>0.3</v>
      </c>
      <c r="AJ21" s="6">
        <v>0.3</v>
      </c>
      <c r="AK21" s="6">
        <v>0.3</v>
      </c>
      <c r="AL21" s="6">
        <v>0.3</v>
      </c>
      <c r="AM21" s="6">
        <v>0.3</v>
      </c>
      <c r="AN21" s="6">
        <v>0.3</v>
      </c>
      <c r="AO21" s="6">
        <v>0.3</v>
      </c>
      <c r="AP21" s="6">
        <v>0.3</v>
      </c>
      <c r="AQ21" s="6">
        <v>0.3</v>
      </c>
      <c r="AR21" s="6">
        <v>0.3</v>
      </c>
      <c r="AS21" s="6">
        <v>0.3</v>
      </c>
      <c r="AT21" s="6">
        <v>0.4</v>
      </c>
      <c r="AU21" s="6">
        <v>0.4</v>
      </c>
      <c r="AV21" s="6">
        <v>0.4</v>
      </c>
      <c r="AW21" s="6">
        <v>0.4</v>
      </c>
      <c r="AX21" s="6">
        <v>0.5</v>
      </c>
      <c r="AY21" s="6">
        <v>0.5</v>
      </c>
      <c r="AZ21" s="6">
        <v>0.5</v>
      </c>
      <c r="BA21" s="6">
        <v>0.6</v>
      </c>
      <c r="BB21" s="6">
        <v>0.7</v>
      </c>
      <c r="BC21" s="6">
        <v>0.8</v>
      </c>
      <c r="BD21" s="6">
        <v>0.9</v>
      </c>
      <c r="BE21" s="6">
        <v>1</v>
      </c>
      <c r="BF21" s="6">
        <v>1.2</v>
      </c>
      <c r="BG21" s="6">
        <v>1.3</v>
      </c>
      <c r="BH21" s="6">
        <v>1.5</v>
      </c>
      <c r="BI21" s="6">
        <v>1.5</v>
      </c>
      <c r="BJ21" s="6">
        <v>1.5</v>
      </c>
      <c r="BK21" s="6">
        <v>1.5</v>
      </c>
      <c r="BL21" s="6">
        <v>1.6</v>
      </c>
      <c r="BM21" s="6">
        <v>1.7</v>
      </c>
      <c r="BN21" s="6">
        <v>1.8</v>
      </c>
      <c r="BO21" s="6">
        <v>1.9</v>
      </c>
      <c r="BP21" s="6">
        <v>1.9</v>
      </c>
      <c r="BQ21" s="6">
        <v>2</v>
      </c>
      <c r="BR21" s="6">
        <v>2.1</v>
      </c>
      <c r="BS21" s="6">
        <v>2.2000000000000002</v>
      </c>
      <c r="BT21" s="6">
        <v>2.2999999999999998</v>
      </c>
      <c r="BU21" s="6">
        <v>2.4</v>
      </c>
      <c r="BV21" s="6">
        <v>2.5</v>
      </c>
      <c r="BW21" s="6">
        <v>2.5</v>
      </c>
      <c r="BX21" s="6">
        <v>2.6</v>
      </c>
      <c r="BY21" s="6">
        <v>2.7</v>
      </c>
      <c r="BZ21" s="6">
        <v>2.8</v>
      </c>
      <c r="CA21" s="6">
        <v>3</v>
      </c>
      <c r="CB21" s="6">
        <v>3.2</v>
      </c>
      <c r="CC21" s="6">
        <v>3.3</v>
      </c>
      <c r="CD21" s="6">
        <v>3.4</v>
      </c>
      <c r="CE21" s="6">
        <v>3.6</v>
      </c>
      <c r="CF21" s="6">
        <v>3.8</v>
      </c>
      <c r="CG21" s="6">
        <v>4.2</v>
      </c>
      <c r="CH21" s="6">
        <v>4.5999999999999996</v>
      </c>
      <c r="CI21" s="6">
        <v>5</v>
      </c>
      <c r="CJ21" s="6">
        <v>5.2</v>
      </c>
      <c r="CK21" s="6">
        <v>5.5</v>
      </c>
      <c r="CL21" s="6">
        <v>5.8</v>
      </c>
      <c r="CM21" s="6">
        <v>6.2</v>
      </c>
      <c r="CN21" s="6">
        <v>6.4</v>
      </c>
      <c r="CO21" s="6">
        <v>6.7</v>
      </c>
    </row>
    <row r="22" spans="1:93" s="5" customFormat="1" x14ac:dyDescent="0.25">
      <c r="A22" s="4"/>
      <c r="C22" s="5" t="s">
        <v>7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</row>
    <row r="23" spans="1:93" s="8" customFormat="1" x14ac:dyDescent="0.25">
      <c r="A23" s="10"/>
      <c r="B23" s="8" t="s">
        <v>29</v>
      </c>
      <c r="C23" s="8" t="s">
        <v>7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</row>
    <row r="24" spans="1:93" s="5" customFormat="1" x14ac:dyDescent="0.25">
      <c r="A24" s="11">
        <v>11</v>
      </c>
      <c r="B24" s="5" t="s">
        <v>30</v>
      </c>
      <c r="C24" s="5" t="s">
        <v>49</v>
      </c>
      <c r="D24" s="6">
        <v>0.6</v>
      </c>
      <c r="E24" s="6">
        <v>0.6</v>
      </c>
      <c r="F24" s="6">
        <v>0.7</v>
      </c>
      <c r="G24" s="6">
        <v>0.7</v>
      </c>
      <c r="H24" s="6">
        <v>0.7</v>
      </c>
      <c r="I24" s="6">
        <v>0.7</v>
      </c>
      <c r="J24" s="6">
        <v>0.7</v>
      </c>
      <c r="K24" s="6">
        <v>0.6</v>
      </c>
      <c r="L24" s="6">
        <v>0.6</v>
      </c>
      <c r="M24" s="6">
        <v>0.5</v>
      </c>
      <c r="N24" s="6">
        <v>0.5</v>
      </c>
      <c r="O24" s="6">
        <v>0.5</v>
      </c>
      <c r="P24" s="6">
        <v>0.6</v>
      </c>
      <c r="Q24" s="6">
        <v>0.6</v>
      </c>
      <c r="R24" s="6">
        <v>0.6</v>
      </c>
      <c r="S24" s="6">
        <v>0.6</v>
      </c>
      <c r="T24" s="6">
        <v>0.7</v>
      </c>
      <c r="U24" s="6">
        <v>0.8</v>
      </c>
      <c r="V24" s="6">
        <v>0.8</v>
      </c>
      <c r="W24" s="6">
        <v>0.9</v>
      </c>
      <c r="X24" s="6">
        <v>0.9</v>
      </c>
      <c r="Y24" s="6">
        <v>1</v>
      </c>
      <c r="Z24" s="6">
        <v>1.2</v>
      </c>
      <c r="AA24" s="6">
        <v>1.5</v>
      </c>
      <c r="AB24" s="6">
        <v>1.8</v>
      </c>
      <c r="AC24" s="6">
        <v>2</v>
      </c>
      <c r="AD24" s="6">
        <v>2.2999999999999998</v>
      </c>
      <c r="AE24" s="6">
        <v>2.5</v>
      </c>
      <c r="AF24" s="6">
        <v>2.6</v>
      </c>
      <c r="AG24" s="6">
        <v>2.7</v>
      </c>
      <c r="AH24" s="6">
        <v>2.7</v>
      </c>
      <c r="AI24" s="6">
        <v>2.8</v>
      </c>
      <c r="AJ24" s="6">
        <v>2.9</v>
      </c>
      <c r="AK24" s="6">
        <v>3.1</v>
      </c>
      <c r="AL24" s="6">
        <v>3.1</v>
      </c>
      <c r="AM24" s="6">
        <v>3.1</v>
      </c>
      <c r="AN24" s="6">
        <v>3.1</v>
      </c>
      <c r="AO24" s="6">
        <v>3.2</v>
      </c>
      <c r="AP24" s="6">
        <v>3.3</v>
      </c>
      <c r="AQ24" s="6">
        <v>3.4</v>
      </c>
      <c r="AR24" s="6">
        <v>3.6</v>
      </c>
      <c r="AS24" s="6">
        <v>3.9</v>
      </c>
      <c r="AT24" s="6">
        <v>4.2</v>
      </c>
      <c r="AU24" s="6">
        <v>4.5</v>
      </c>
      <c r="AV24" s="6">
        <v>4.8</v>
      </c>
      <c r="AW24" s="6">
        <v>5.0999999999999996</v>
      </c>
      <c r="AX24" s="6">
        <v>5.4</v>
      </c>
      <c r="AY24" s="6">
        <v>5.8</v>
      </c>
      <c r="AZ24" s="6">
        <v>6.4</v>
      </c>
      <c r="BA24" s="6">
        <v>7.5</v>
      </c>
      <c r="BB24" s="6">
        <v>8.9</v>
      </c>
      <c r="BC24" s="6">
        <v>10</v>
      </c>
      <c r="BD24" s="6">
        <v>11.2</v>
      </c>
      <c r="BE24" s="6">
        <v>12.5</v>
      </c>
      <c r="BF24" s="6">
        <v>14.3</v>
      </c>
      <c r="BG24" s="6">
        <v>16.399999999999999</v>
      </c>
      <c r="BH24" s="6">
        <v>18</v>
      </c>
      <c r="BI24" s="6">
        <v>19.100000000000001</v>
      </c>
      <c r="BJ24" s="6">
        <v>18.899999999999999</v>
      </c>
      <c r="BK24" s="6">
        <v>18.600000000000001</v>
      </c>
      <c r="BL24" s="6">
        <v>18.2</v>
      </c>
      <c r="BM24" s="6">
        <v>17.899999999999999</v>
      </c>
      <c r="BN24" s="6">
        <v>17.399999999999999</v>
      </c>
      <c r="BO24" s="6">
        <v>17.3</v>
      </c>
      <c r="BP24" s="6">
        <v>17.600000000000001</v>
      </c>
      <c r="BQ24" s="6">
        <v>17.899999999999999</v>
      </c>
      <c r="BR24" s="6">
        <v>18.3</v>
      </c>
      <c r="BS24" s="6">
        <v>18.3</v>
      </c>
      <c r="BT24" s="6">
        <v>18.3</v>
      </c>
      <c r="BU24" s="6">
        <v>18.8</v>
      </c>
      <c r="BV24" s="6">
        <v>19.600000000000001</v>
      </c>
      <c r="BW24" s="6">
        <v>20.3</v>
      </c>
      <c r="BX24" s="6">
        <v>21.1</v>
      </c>
      <c r="BY24" s="6">
        <v>22.1</v>
      </c>
      <c r="BZ24" s="6">
        <v>22.6</v>
      </c>
      <c r="CA24" s="6">
        <v>22.8</v>
      </c>
      <c r="CB24" s="6">
        <v>23.2</v>
      </c>
      <c r="CC24" s="6">
        <v>23.6</v>
      </c>
      <c r="CD24" s="6">
        <v>24.3</v>
      </c>
      <c r="CE24" s="6">
        <v>25.7</v>
      </c>
      <c r="CF24" s="6">
        <v>27.5</v>
      </c>
      <c r="CG24" s="6">
        <v>28.9</v>
      </c>
      <c r="CH24" s="6">
        <v>30.1</v>
      </c>
      <c r="CI24" s="6">
        <v>31.7</v>
      </c>
      <c r="CJ24" s="6">
        <v>32.799999999999997</v>
      </c>
      <c r="CK24" s="6">
        <v>33.299999999999997</v>
      </c>
      <c r="CL24" s="6">
        <v>35.1</v>
      </c>
      <c r="CM24" s="6">
        <v>37.799999999999997</v>
      </c>
      <c r="CN24" s="6">
        <v>41.1</v>
      </c>
      <c r="CO24" s="6">
        <v>44.3</v>
      </c>
    </row>
    <row r="25" spans="1:93" s="5" customFormat="1" x14ac:dyDescent="0.25">
      <c r="A25" s="11">
        <v>12</v>
      </c>
      <c r="B25" s="5" t="s">
        <v>32</v>
      </c>
      <c r="C25" s="5" t="s">
        <v>50</v>
      </c>
      <c r="D25" s="6">
        <v>1.2</v>
      </c>
      <c r="E25" s="6">
        <v>1.3</v>
      </c>
      <c r="F25" s="6">
        <v>1.3</v>
      </c>
      <c r="G25" s="6">
        <v>1.3</v>
      </c>
      <c r="H25" s="6">
        <v>1.4</v>
      </c>
      <c r="I25" s="6">
        <v>1.3</v>
      </c>
      <c r="J25" s="6">
        <v>1.2</v>
      </c>
      <c r="K25" s="6">
        <v>1.1000000000000001</v>
      </c>
      <c r="L25" s="6">
        <v>1</v>
      </c>
      <c r="M25" s="6">
        <v>1.2</v>
      </c>
      <c r="N25" s="6">
        <v>1.2</v>
      </c>
      <c r="O25" s="6">
        <v>1.3</v>
      </c>
      <c r="P25" s="6">
        <v>1.4</v>
      </c>
      <c r="Q25" s="6">
        <v>1.5</v>
      </c>
      <c r="R25" s="6">
        <v>1.5</v>
      </c>
      <c r="S25" s="6">
        <v>1.6</v>
      </c>
      <c r="T25" s="6">
        <v>1.9</v>
      </c>
      <c r="U25" s="6">
        <v>2.2000000000000002</v>
      </c>
      <c r="V25" s="6">
        <v>2.2999999999999998</v>
      </c>
      <c r="W25" s="6">
        <v>2.4</v>
      </c>
      <c r="X25" s="6">
        <v>2.5</v>
      </c>
      <c r="Y25" s="6">
        <v>3</v>
      </c>
      <c r="Z25" s="6">
        <v>3.6</v>
      </c>
      <c r="AA25" s="6">
        <v>4.3</v>
      </c>
      <c r="AB25" s="6">
        <v>4.7</v>
      </c>
      <c r="AC25" s="6">
        <v>4.9000000000000004</v>
      </c>
      <c r="AD25" s="6">
        <v>5.7</v>
      </c>
      <c r="AE25" s="6">
        <v>6.1</v>
      </c>
      <c r="AF25" s="6">
        <v>6.6</v>
      </c>
      <c r="AG25" s="6">
        <v>7</v>
      </c>
      <c r="AH25" s="6">
        <v>7.5</v>
      </c>
      <c r="AI25" s="6">
        <v>8.5</v>
      </c>
      <c r="AJ25" s="6">
        <v>9.6</v>
      </c>
      <c r="AK25" s="6">
        <v>10.3</v>
      </c>
      <c r="AL25" s="6">
        <v>10.8</v>
      </c>
      <c r="AM25" s="6">
        <v>11.2</v>
      </c>
      <c r="AN25" s="6">
        <v>11.6</v>
      </c>
      <c r="AO25" s="6">
        <v>12.1</v>
      </c>
      <c r="AP25" s="6">
        <v>12.8</v>
      </c>
      <c r="AQ25" s="6">
        <v>13.6</v>
      </c>
      <c r="AR25" s="6">
        <v>14.7</v>
      </c>
      <c r="AS25" s="6">
        <v>16.2</v>
      </c>
      <c r="AT25" s="6">
        <v>18</v>
      </c>
      <c r="AU25" s="6">
        <v>20</v>
      </c>
      <c r="AV25" s="6">
        <v>22.2</v>
      </c>
      <c r="AW25" s="6">
        <v>24.5</v>
      </c>
      <c r="AX25" s="6">
        <v>26.6</v>
      </c>
      <c r="AY25" s="6">
        <v>28.6</v>
      </c>
      <c r="AZ25" s="6">
        <v>31.4</v>
      </c>
      <c r="BA25" s="6">
        <v>36.5</v>
      </c>
      <c r="BB25" s="6">
        <v>43.1</v>
      </c>
      <c r="BC25" s="6">
        <v>47.3</v>
      </c>
      <c r="BD25" s="6">
        <v>52.6</v>
      </c>
      <c r="BE25" s="6">
        <v>58.8</v>
      </c>
      <c r="BF25" s="6">
        <v>66.900000000000006</v>
      </c>
      <c r="BG25" s="6">
        <v>77.3</v>
      </c>
      <c r="BH25" s="6">
        <v>87.8</v>
      </c>
      <c r="BI25" s="6">
        <v>96.3</v>
      </c>
      <c r="BJ25" s="6">
        <v>100.9</v>
      </c>
      <c r="BK25" s="6">
        <v>105.9</v>
      </c>
      <c r="BL25" s="6">
        <v>113.1</v>
      </c>
      <c r="BM25" s="6">
        <v>120.8</v>
      </c>
      <c r="BN25" s="6">
        <v>128.19999999999999</v>
      </c>
      <c r="BO25" s="6">
        <v>136.4</v>
      </c>
      <c r="BP25" s="6">
        <v>143.80000000000001</v>
      </c>
      <c r="BQ25" s="6">
        <v>152.5</v>
      </c>
      <c r="BR25" s="6">
        <v>161</v>
      </c>
      <c r="BS25" s="6">
        <v>167.4</v>
      </c>
      <c r="BT25" s="6">
        <v>173.4</v>
      </c>
      <c r="BU25" s="6">
        <v>181.2</v>
      </c>
      <c r="BV25" s="6">
        <v>195.2</v>
      </c>
      <c r="BW25" s="6">
        <v>207.3</v>
      </c>
      <c r="BX25" s="6">
        <v>222</v>
      </c>
      <c r="BY25" s="6">
        <v>235.7</v>
      </c>
      <c r="BZ25" s="6">
        <v>250</v>
      </c>
      <c r="CA25" s="6">
        <v>265.5</v>
      </c>
      <c r="CB25" s="6">
        <v>275.10000000000002</v>
      </c>
      <c r="CC25" s="6">
        <v>278.10000000000002</v>
      </c>
      <c r="CD25" s="6">
        <v>279.3</v>
      </c>
      <c r="CE25" s="6">
        <v>284.10000000000002</v>
      </c>
      <c r="CF25" s="6">
        <v>294.89999999999998</v>
      </c>
      <c r="CG25" s="6">
        <v>308</v>
      </c>
      <c r="CH25" s="6">
        <v>325.60000000000002</v>
      </c>
      <c r="CI25" s="6">
        <v>346.2</v>
      </c>
      <c r="CJ25" s="6">
        <v>351.1</v>
      </c>
      <c r="CK25" s="6">
        <v>354.2</v>
      </c>
      <c r="CL25" s="6">
        <v>365.9</v>
      </c>
      <c r="CM25" s="6">
        <v>379.3</v>
      </c>
      <c r="CN25" s="6">
        <v>391.8</v>
      </c>
      <c r="CO25" s="6">
        <v>410.3</v>
      </c>
    </row>
    <row r="26" spans="1:93" s="5" customFormat="1" x14ac:dyDescent="0.25">
      <c r="A26" s="11">
        <v>13</v>
      </c>
      <c r="B26" s="5" t="s">
        <v>34</v>
      </c>
      <c r="C26" s="5" t="s">
        <v>51</v>
      </c>
      <c r="D26" s="6">
        <v>4.7</v>
      </c>
      <c r="E26" s="6">
        <v>5</v>
      </c>
      <c r="F26" s="6">
        <v>5.2</v>
      </c>
      <c r="G26" s="6">
        <v>5.3</v>
      </c>
      <c r="H26" s="6">
        <v>5.4</v>
      </c>
      <c r="I26" s="6">
        <v>5.3</v>
      </c>
      <c r="J26" s="6">
        <v>5</v>
      </c>
      <c r="K26" s="6">
        <v>4.4000000000000004</v>
      </c>
      <c r="L26" s="6">
        <v>4.0999999999999996</v>
      </c>
      <c r="M26" s="6">
        <v>4.0999999999999996</v>
      </c>
      <c r="N26" s="6">
        <v>4.0999999999999996</v>
      </c>
      <c r="O26" s="6">
        <v>4.0999999999999996</v>
      </c>
      <c r="P26" s="6">
        <v>4.5999999999999996</v>
      </c>
      <c r="Q26" s="6">
        <v>4.7</v>
      </c>
      <c r="R26" s="6">
        <v>4.5999999999999996</v>
      </c>
      <c r="S26" s="6">
        <v>4.8</v>
      </c>
      <c r="T26" s="6">
        <v>5.3</v>
      </c>
      <c r="U26" s="6">
        <v>5.9</v>
      </c>
      <c r="V26" s="6">
        <v>5.9</v>
      </c>
      <c r="W26" s="6">
        <v>6.1</v>
      </c>
      <c r="X26" s="6">
        <v>6.3</v>
      </c>
      <c r="Y26" s="6">
        <v>7.2</v>
      </c>
      <c r="Z26" s="6">
        <v>9</v>
      </c>
      <c r="AA26" s="6">
        <v>10.5</v>
      </c>
      <c r="AB26" s="6">
        <v>11.4</v>
      </c>
      <c r="AC26" s="6">
        <v>12.3</v>
      </c>
      <c r="AD26" s="6">
        <v>14</v>
      </c>
      <c r="AE26" s="6">
        <v>14.9</v>
      </c>
      <c r="AF26" s="6">
        <v>15.8</v>
      </c>
      <c r="AG26" s="6">
        <v>16.600000000000001</v>
      </c>
      <c r="AH26" s="6">
        <v>17.600000000000001</v>
      </c>
      <c r="AI26" s="6">
        <v>19.7</v>
      </c>
      <c r="AJ26" s="6">
        <v>21.7</v>
      </c>
      <c r="AK26" s="6">
        <v>23.1</v>
      </c>
      <c r="AL26" s="6">
        <v>24.1</v>
      </c>
      <c r="AM26" s="6">
        <v>24.6</v>
      </c>
      <c r="AN26" s="6">
        <v>25.4</v>
      </c>
      <c r="AO26" s="6">
        <v>26.4</v>
      </c>
      <c r="AP26" s="6">
        <v>27.6</v>
      </c>
      <c r="AQ26" s="6">
        <v>29.2</v>
      </c>
      <c r="AR26" s="6">
        <v>31.3</v>
      </c>
      <c r="AS26" s="6">
        <v>34.1</v>
      </c>
      <c r="AT26" s="6">
        <v>37.200000000000003</v>
      </c>
      <c r="AU26" s="6">
        <v>40.9</v>
      </c>
      <c r="AV26" s="6">
        <v>45.4</v>
      </c>
      <c r="AW26" s="6">
        <v>50.3</v>
      </c>
      <c r="AX26" s="6">
        <v>55.2</v>
      </c>
      <c r="AY26" s="6">
        <v>60.2</v>
      </c>
      <c r="AZ26" s="6">
        <v>67.5</v>
      </c>
      <c r="BA26" s="6">
        <v>78.8</v>
      </c>
      <c r="BB26" s="6">
        <v>92.5</v>
      </c>
      <c r="BC26" s="6">
        <v>101.4</v>
      </c>
      <c r="BD26" s="6">
        <v>113.7</v>
      </c>
      <c r="BE26" s="6">
        <v>129.5</v>
      </c>
      <c r="BF26" s="6">
        <v>149.80000000000001</v>
      </c>
      <c r="BG26" s="6">
        <v>173.1</v>
      </c>
      <c r="BH26" s="6">
        <v>201.3</v>
      </c>
      <c r="BI26" s="6">
        <v>225.9</v>
      </c>
      <c r="BJ26" s="6">
        <v>236.8</v>
      </c>
      <c r="BK26" s="6">
        <v>251.8</v>
      </c>
      <c r="BL26" s="6">
        <v>272.39999999999998</v>
      </c>
      <c r="BM26" s="6">
        <v>291.89999999999998</v>
      </c>
      <c r="BN26" s="6">
        <v>310.39999999999998</v>
      </c>
      <c r="BO26" s="6">
        <v>336.3</v>
      </c>
      <c r="BP26" s="6">
        <v>362.6</v>
      </c>
      <c r="BQ26" s="6">
        <v>386.8</v>
      </c>
      <c r="BR26" s="6">
        <v>407.3</v>
      </c>
      <c r="BS26" s="6">
        <v>418.6</v>
      </c>
      <c r="BT26" s="6">
        <v>439.4</v>
      </c>
      <c r="BU26" s="6">
        <v>466.1</v>
      </c>
      <c r="BV26" s="6">
        <v>500.3</v>
      </c>
      <c r="BW26" s="6">
        <v>527.70000000000005</v>
      </c>
      <c r="BX26" s="6">
        <v>562.1</v>
      </c>
      <c r="BY26" s="6">
        <v>600.70000000000005</v>
      </c>
      <c r="BZ26" s="6">
        <v>651.79999999999995</v>
      </c>
      <c r="CA26" s="6">
        <v>719</v>
      </c>
      <c r="CB26" s="6">
        <v>771.1</v>
      </c>
      <c r="CC26" s="6">
        <v>802.7</v>
      </c>
      <c r="CD26" s="6">
        <v>831.8</v>
      </c>
      <c r="CE26" s="6">
        <v>879.9</v>
      </c>
      <c r="CF26" s="6">
        <v>954</v>
      </c>
      <c r="CG26" s="6">
        <v>1034.9000000000001</v>
      </c>
      <c r="CH26" s="6">
        <v>1102.5999999999999</v>
      </c>
      <c r="CI26" s="6">
        <v>1158.0999999999999</v>
      </c>
      <c r="CJ26" s="6">
        <v>1158.8</v>
      </c>
      <c r="CK26" s="6">
        <v>1158.9000000000001</v>
      </c>
      <c r="CL26" s="6">
        <v>1195.3</v>
      </c>
      <c r="CM26" s="6">
        <v>1243.3</v>
      </c>
      <c r="CN26" s="6">
        <v>1293.8</v>
      </c>
      <c r="CO26" s="6">
        <v>1348.2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8"/>
  <sheetViews>
    <sheetView workbookViewId="0">
      <pane xSplit="3" ySplit="8" topLeftCell="BU9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7109375" customWidth="1"/>
    <col min="2" max="2" width="50.7109375" customWidth="1"/>
    <col min="3" max="3" width="13.7109375" customWidth="1"/>
  </cols>
  <sheetData>
    <row r="1" spans="1:93" x14ac:dyDescent="0.25">
      <c r="A1" s="1" t="s">
        <v>473</v>
      </c>
    </row>
    <row r="2" spans="1:93" x14ac:dyDescent="0.25">
      <c r="A2" t="s">
        <v>1</v>
      </c>
    </row>
    <row r="3" spans="1:93" x14ac:dyDescent="0.25">
      <c r="A3" t="s">
        <v>2</v>
      </c>
    </row>
    <row r="4" spans="1:93" x14ac:dyDescent="0.25">
      <c r="A4" t="s">
        <v>3</v>
      </c>
    </row>
    <row r="5" spans="1:93" x14ac:dyDescent="0.25">
      <c r="A5" t="s">
        <v>4</v>
      </c>
    </row>
    <row r="6" spans="1:93" x14ac:dyDescent="0.25">
      <c r="A6" t="s">
        <v>391</v>
      </c>
    </row>
    <row r="8" spans="1:93" s="2" customFormat="1" x14ac:dyDescent="0.25">
      <c r="A8" s="2" t="s">
        <v>6</v>
      </c>
      <c r="D8" s="3">
        <v>1925</v>
      </c>
      <c r="E8" s="3">
        <v>1926</v>
      </c>
      <c r="F8" s="3">
        <v>1927</v>
      </c>
      <c r="G8" s="3">
        <v>1928</v>
      </c>
      <c r="H8" s="3">
        <v>1929</v>
      </c>
      <c r="I8" s="3">
        <v>1930</v>
      </c>
      <c r="J8" s="3">
        <v>1931</v>
      </c>
      <c r="K8" s="3">
        <v>1932</v>
      </c>
      <c r="L8" s="3">
        <v>1933</v>
      </c>
      <c r="M8" s="3">
        <v>1934</v>
      </c>
      <c r="N8" s="3">
        <v>1935</v>
      </c>
      <c r="O8" s="3">
        <v>1936</v>
      </c>
      <c r="P8" s="3">
        <v>1937</v>
      </c>
      <c r="Q8" s="3">
        <v>1938</v>
      </c>
      <c r="R8" s="3">
        <v>1939</v>
      </c>
      <c r="S8" s="3">
        <v>1940</v>
      </c>
      <c r="T8" s="3">
        <v>1941</v>
      </c>
      <c r="U8" s="3">
        <v>1942</v>
      </c>
      <c r="V8" s="3">
        <v>1943</v>
      </c>
      <c r="W8" s="3">
        <v>1944</v>
      </c>
      <c r="X8" s="3">
        <v>1945</v>
      </c>
      <c r="Y8" s="3">
        <v>1946</v>
      </c>
      <c r="Z8" s="3">
        <v>1947</v>
      </c>
      <c r="AA8" s="3">
        <v>1948</v>
      </c>
      <c r="AB8" s="3">
        <v>1949</v>
      </c>
      <c r="AC8" s="3">
        <v>1950</v>
      </c>
      <c r="AD8" s="3">
        <v>1951</v>
      </c>
      <c r="AE8" s="3">
        <v>1952</v>
      </c>
      <c r="AF8" s="3">
        <v>1953</v>
      </c>
      <c r="AG8" s="3">
        <v>1954</v>
      </c>
      <c r="AH8" s="3">
        <v>1955</v>
      </c>
      <c r="AI8" s="3">
        <v>1956</v>
      </c>
      <c r="AJ8" s="3">
        <v>1957</v>
      </c>
      <c r="AK8" s="3">
        <v>1958</v>
      </c>
      <c r="AL8" s="3">
        <v>1959</v>
      </c>
      <c r="AM8" s="3">
        <v>1960</v>
      </c>
      <c r="AN8" s="3">
        <v>1961</v>
      </c>
      <c r="AO8" s="3">
        <v>1962</v>
      </c>
      <c r="AP8" s="3">
        <v>1963</v>
      </c>
      <c r="AQ8" s="3">
        <v>1964</v>
      </c>
      <c r="AR8" s="3">
        <v>1965</v>
      </c>
      <c r="AS8" s="3">
        <v>1966</v>
      </c>
      <c r="AT8" s="3">
        <v>1967</v>
      </c>
      <c r="AU8" s="3">
        <v>1968</v>
      </c>
      <c r="AV8" s="3">
        <v>1969</v>
      </c>
      <c r="AW8" s="3">
        <v>1970</v>
      </c>
      <c r="AX8" s="3">
        <v>1971</v>
      </c>
      <c r="AY8" s="3">
        <v>1972</v>
      </c>
      <c r="AZ8" s="3">
        <v>1973</v>
      </c>
      <c r="BA8" s="3">
        <v>1974</v>
      </c>
      <c r="BB8" s="3">
        <v>1975</v>
      </c>
      <c r="BC8" s="3">
        <v>1976</v>
      </c>
      <c r="BD8" s="3">
        <v>1977</v>
      </c>
      <c r="BE8" s="3">
        <v>1978</v>
      </c>
      <c r="BF8" s="3">
        <v>1979</v>
      </c>
      <c r="BG8" s="3">
        <v>1980</v>
      </c>
      <c r="BH8" s="3">
        <v>1981</v>
      </c>
      <c r="BI8" s="3">
        <v>1982</v>
      </c>
      <c r="BJ8" s="3">
        <v>1983</v>
      </c>
      <c r="BK8" s="3">
        <v>1984</v>
      </c>
      <c r="BL8" s="3">
        <v>1985</v>
      </c>
      <c r="BM8" s="3">
        <v>1986</v>
      </c>
      <c r="BN8" s="3">
        <v>1987</v>
      </c>
      <c r="BO8" s="3">
        <v>1988</v>
      </c>
      <c r="BP8" s="3">
        <v>1989</v>
      </c>
      <c r="BQ8" s="3">
        <v>1990</v>
      </c>
      <c r="BR8" s="3">
        <v>1991</v>
      </c>
      <c r="BS8" s="3">
        <v>1992</v>
      </c>
      <c r="BT8" s="3">
        <v>1993</v>
      </c>
      <c r="BU8" s="3">
        <v>1994</v>
      </c>
      <c r="BV8" s="3">
        <v>1995</v>
      </c>
      <c r="BW8" s="3">
        <v>1996</v>
      </c>
      <c r="BX8" s="3">
        <v>1997</v>
      </c>
      <c r="BY8" s="3">
        <v>1998</v>
      </c>
      <c r="BZ8" s="3">
        <v>1999</v>
      </c>
      <c r="CA8" s="3">
        <v>2000</v>
      </c>
      <c r="CB8" s="3">
        <v>2001</v>
      </c>
      <c r="CC8" s="3">
        <v>2002</v>
      </c>
      <c r="CD8" s="3">
        <v>2003</v>
      </c>
      <c r="CE8" s="3">
        <v>2004</v>
      </c>
      <c r="CF8" s="3">
        <v>2005</v>
      </c>
      <c r="CG8" s="3">
        <v>2006</v>
      </c>
      <c r="CH8" s="3">
        <v>2007</v>
      </c>
      <c r="CI8" s="3">
        <v>2008</v>
      </c>
      <c r="CJ8" s="3">
        <v>2009</v>
      </c>
      <c r="CK8" s="3">
        <v>2010</v>
      </c>
      <c r="CL8" s="3">
        <v>2011</v>
      </c>
      <c r="CM8" s="3">
        <v>2012</v>
      </c>
      <c r="CN8" s="3">
        <v>2013</v>
      </c>
      <c r="CO8" s="3">
        <v>2014</v>
      </c>
    </row>
    <row r="9" spans="1:93" s="5" customFormat="1" x14ac:dyDescent="0.25">
      <c r="A9" s="4"/>
      <c r="C9" s="5" t="s">
        <v>7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</row>
    <row r="10" spans="1:93" s="8" customFormat="1" x14ac:dyDescent="0.25">
      <c r="A10" s="7">
        <v>1</v>
      </c>
      <c r="B10" s="8" t="s">
        <v>390</v>
      </c>
      <c r="C10" s="8" t="s">
        <v>389</v>
      </c>
      <c r="D10" s="9">
        <v>126.5</v>
      </c>
      <c r="E10" s="9">
        <v>131</v>
      </c>
      <c r="F10" s="9">
        <v>133.69999999999999</v>
      </c>
      <c r="G10" s="9">
        <v>137.30000000000001</v>
      </c>
      <c r="H10" s="9">
        <v>136.6</v>
      </c>
      <c r="I10" s="9">
        <v>129.80000000000001</v>
      </c>
      <c r="J10" s="9">
        <v>115.9</v>
      </c>
      <c r="K10" s="9">
        <v>107.4</v>
      </c>
      <c r="L10" s="9">
        <v>109</v>
      </c>
      <c r="M10" s="9">
        <v>110.3</v>
      </c>
      <c r="N10" s="9">
        <v>110</v>
      </c>
      <c r="O10" s="9">
        <v>121</v>
      </c>
      <c r="P10" s="9">
        <v>126.2</v>
      </c>
      <c r="Q10" s="9">
        <v>124.9</v>
      </c>
      <c r="R10" s="9">
        <v>125.2</v>
      </c>
      <c r="S10" s="9">
        <v>133.30000000000001</v>
      </c>
      <c r="T10" s="9">
        <v>150.6</v>
      </c>
      <c r="U10" s="9">
        <v>160.19999999999999</v>
      </c>
      <c r="V10" s="9">
        <v>163</v>
      </c>
      <c r="W10" s="9">
        <v>164.9</v>
      </c>
      <c r="X10" s="9">
        <v>179.8</v>
      </c>
      <c r="Y10" s="9">
        <v>220.5</v>
      </c>
      <c r="Z10" s="9">
        <v>265.2</v>
      </c>
      <c r="AA10" s="9">
        <v>291</v>
      </c>
      <c r="AB10" s="9">
        <v>296.2</v>
      </c>
      <c r="AC10" s="9">
        <v>335.4</v>
      </c>
      <c r="AD10" s="9">
        <v>365.7</v>
      </c>
      <c r="AE10" s="9">
        <v>385.8</v>
      </c>
      <c r="AF10" s="9">
        <v>403.2</v>
      </c>
      <c r="AG10" s="9">
        <v>414.5</v>
      </c>
      <c r="AH10" s="9">
        <v>456.6</v>
      </c>
      <c r="AI10" s="9">
        <v>505</v>
      </c>
      <c r="AJ10" s="9">
        <v>540.1</v>
      </c>
      <c r="AK10" s="9">
        <v>550.9</v>
      </c>
      <c r="AL10" s="9">
        <v>573.5</v>
      </c>
      <c r="AM10" s="9">
        <v>586.4</v>
      </c>
      <c r="AN10" s="9">
        <v>603.9</v>
      </c>
      <c r="AO10" s="9">
        <v>626.29999999999995</v>
      </c>
      <c r="AP10" s="9">
        <v>650.20000000000005</v>
      </c>
      <c r="AQ10" s="9">
        <v>688.9</v>
      </c>
      <c r="AR10" s="9">
        <v>738.4</v>
      </c>
      <c r="AS10" s="9">
        <v>803.8</v>
      </c>
      <c r="AT10" s="9">
        <v>870.7</v>
      </c>
      <c r="AU10" s="9">
        <v>957.4</v>
      </c>
      <c r="AV10" s="9">
        <v>1055.3</v>
      </c>
      <c r="AW10" s="9">
        <v>1161.0999999999999</v>
      </c>
      <c r="AX10" s="9">
        <v>1274.5999999999999</v>
      </c>
      <c r="AY10" s="9">
        <v>1385.1</v>
      </c>
      <c r="AZ10" s="9">
        <v>1560.1</v>
      </c>
      <c r="BA10" s="9">
        <v>1893.4</v>
      </c>
      <c r="BB10" s="9">
        <v>2083.1</v>
      </c>
      <c r="BC10" s="9">
        <v>2279.9</v>
      </c>
      <c r="BD10" s="9">
        <v>2532.4</v>
      </c>
      <c r="BE10" s="9">
        <v>2869.9</v>
      </c>
      <c r="BF10" s="9">
        <v>3313.6</v>
      </c>
      <c r="BG10" s="9">
        <v>3799.9</v>
      </c>
      <c r="BH10" s="9">
        <v>4299.8999999999996</v>
      </c>
      <c r="BI10" s="9">
        <v>4588.8</v>
      </c>
      <c r="BJ10" s="9">
        <v>4744.3999999999996</v>
      </c>
      <c r="BK10" s="9">
        <v>5040.7</v>
      </c>
      <c r="BL10" s="9">
        <v>5332.1</v>
      </c>
      <c r="BM10" s="9">
        <v>5603.4</v>
      </c>
      <c r="BN10" s="9">
        <v>5918.7</v>
      </c>
      <c r="BO10" s="9">
        <v>6310.7</v>
      </c>
      <c r="BP10" s="9">
        <v>6699.1</v>
      </c>
      <c r="BQ10" s="9">
        <v>7070</v>
      </c>
      <c r="BR10" s="9">
        <v>7240.3</v>
      </c>
      <c r="BS10" s="9">
        <v>7485.7</v>
      </c>
      <c r="BT10" s="9">
        <v>7836.6</v>
      </c>
      <c r="BU10" s="9">
        <v>8269.5</v>
      </c>
      <c r="BV10" s="9">
        <v>8717.6</v>
      </c>
      <c r="BW10" s="9">
        <v>9143.6</v>
      </c>
      <c r="BX10" s="9">
        <v>9664.1</v>
      </c>
      <c r="BY10" s="9">
        <v>10213</v>
      </c>
      <c r="BZ10" s="9">
        <v>10833</v>
      </c>
      <c r="CA10" s="9">
        <v>11588</v>
      </c>
      <c r="CB10" s="9">
        <v>12163.2</v>
      </c>
      <c r="CC10" s="9">
        <v>12603</v>
      </c>
      <c r="CD10" s="9">
        <v>13052.3</v>
      </c>
      <c r="CE10" s="9">
        <v>14158.6</v>
      </c>
      <c r="CF10" s="9">
        <v>15461</v>
      </c>
      <c r="CG10" s="9">
        <v>16729.900000000001</v>
      </c>
      <c r="CH10" s="9">
        <v>17667</v>
      </c>
      <c r="CI10" s="9">
        <v>18748.7</v>
      </c>
      <c r="CJ10" s="9">
        <v>18151.400000000001</v>
      </c>
      <c r="CK10" s="9">
        <v>18561.599999999999</v>
      </c>
      <c r="CL10" s="9">
        <v>19287.099999999999</v>
      </c>
      <c r="CM10" s="9">
        <v>19920.5</v>
      </c>
      <c r="CN10" s="9">
        <v>20715.8</v>
      </c>
      <c r="CO10" s="9">
        <v>21463.5</v>
      </c>
    </row>
    <row r="11" spans="1:93" s="5" customFormat="1" x14ac:dyDescent="0.25">
      <c r="A11" s="11">
        <v>2</v>
      </c>
      <c r="B11" s="5" t="s">
        <v>301</v>
      </c>
      <c r="C11" s="5" t="s">
        <v>388</v>
      </c>
      <c r="D11" s="6">
        <v>31.1</v>
      </c>
      <c r="E11" s="6">
        <v>32.799999999999997</v>
      </c>
      <c r="F11" s="6">
        <v>33.5</v>
      </c>
      <c r="G11" s="6">
        <v>34.200000000000003</v>
      </c>
      <c r="H11" s="6">
        <v>34.299999999999997</v>
      </c>
      <c r="I11" s="6">
        <v>32.700000000000003</v>
      </c>
      <c r="J11" s="6">
        <v>29.7</v>
      </c>
      <c r="K11" s="6">
        <v>26.7</v>
      </c>
      <c r="L11" s="6">
        <v>26.4</v>
      </c>
      <c r="M11" s="6">
        <v>26.5</v>
      </c>
      <c r="N11" s="6">
        <v>25.9</v>
      </c>
      <c r="O11" s="6">
        <v>27.8</v>
      </c>
      <c r="P11" s="6">
        <v>29.9</v>
      </c>
      <c r="Q11" s="6">
        <v>29.9</v>
      </c>
      <c r="R11" s="6">
        <v>30.5</v>
      </c>
      <c r="S11" s="6">
        <v>32.799999999999997</v>
      </c>
      <c r="T11" s="6">
        <v>37.6</v>
      </c>
      <c r="U11" s="6">
        <v>38.5</v>
      </c>
      <c r="V11" s="6">
        <v>38.9</v>
      </c>
      <c r="W11" s="6">
        <v>38.799999999999997</v>
      </c>
      <c r="X11" s="6">
        <v>44.2</v>
      </c>
      <c r="Y11" s="6">
        <v>53.3</v>
      </c>
      <c r="Z11" s="6">
        <v>65.5</v>
      </c>
      <c r="AA11" s="6">
        <v>80.3</v>
      </c>
      <c r="AB11" s="6">
        <v>84.6</v>
      </c>
      <c r="AC11" s="6">
        <v>98.8</v>
      </c>
      <c r="AD11" s="6">
        <v>109.1</v>
      </c>
      <c r="AE11" s="6">
        <v>114.9</v>
      </c>
      <c r="AF11" s="6">
        <v>124.4</v>
      </c>
      <c r="AG11" s="6">
        <v>128.19999999999999</v>
      </c>
      <c r="AH11" s="6">
        <v>141.19999999999999</v>
      </c>
      <c r="AI11" s="6">
        <v>158.6</v>
      </c>
      <c r="AJ11" s="6">
        <v>172.9</v>
      </c>
      <c r="AK11" s="6">
        <v>178</v>
      </c>
      <c r="AL11" s="6">
        <v>186.6</v>
      </c>
      <c r="AM11" s="6">
        <v>192.7</v>
      </c>
      <c r="AN11" s="6">
        <v>196.1</v>
      </c>
      <c r="AO11" s="6">
        <v>203.7</v>
      </c>
      <c r="AP11" s="6">
        <v>212.3</v>
      </c>
      <c r="AQ11" s="6">
        <v>224.9</v>
      </c>
      <c r="AR11" s="6">
        <v>242.5</v>
      </c>
      <c r="AS11" s="6">
        <v>270</v>
      </c>
      <c r="AT11" s="6">
        <v>296.2</v>
      </c>
      <c r="AU11" s="6">
        <v>326.5</v>
      </c>
      <c r="AV11" s="6">
        <v>360.1</v>
      </c>
      <c r="AW11" s="6">
        <v>394.7</v>
      </c>
      <c r="AX11" s="6">
        <v>422.5</v>
      </c>
      <c r="AY11" s="6">
        <v>455.1</v>
      </c>
      <c r="AZ11" s="6">
        <v>507.1</v>
      </c>
      <c r="BA11" s="6">
        <v>625.5</v>
      </c>
      <c r="BB11" s="6">
        <v>716.2</v>
      </c>
      <c r="BC11" s="6">
        <v>792.5</v>
      </c>
      <c r="BD11" s="6">
        <v>891.6</v>
      </c>
      <c r="BE11" s="6">
        <v>1018</v>
      </c>
      <c r="BF11" s="6">
        <v>1181.9000000000001</v>
      </c>
      <c r="BG11" s="6">
        <v>1369.9</v>
      </c>
      <c r="BH11" s="6">
        <v>1528.4</v>
      </c>
      <c r="BI11" s="6">
        <v>1619.9</v>
      </c>
      <c r="BJ11" s="6">
        <v>1670.5</v>
      </c>
      <c r="BK11" s="6">
        <v>1758.8</v>
      </c>
      <c r="BL11" s="6">
        <v>1858</v>
      </c>
      <c r="BM11" s="6">
        <v>1964.7</v>
      </c>
      <c r="BN11" s="6">
        <v>2055.3000000000002</v>
      </c>
      <c r="BO11" s="6">
        <v>2178</v>
      </c>
      <c r="BP11" s="6">
        <v>2300.6</v>
      </c>
      <c r="BQ11" s="6">
        <v>2423.6999999999998</v>
      </c>
      <c r="BR11" s="6">
        <v>2482.1999999999998</v>
      </c>
      <c r="BS11" s="6">
        <v>2544.4</v>
      </c>
      <c r="BT11" s="6">
        <v>2642.4</v>
      </c>
      <c r="BU11" s="6">
        <v>2785</v>
      </c>
      <c r="BV11" s="6">
        <v>2959.2</v>
      </c>
      <c r="BW11" s="6">
        <v>3104</v>
      </c>
      <c r="BX11" s="6">
        <v>3235.2</v>
      </c>
      <c r="BY11" s="6">
        <v>3384.7</v>
      </c>
      <c r="BZ11" s="6">
        <v>3578.7</v>
      </c>
      <c r="CA11" s="6">
        <v>3805.5</v>
      </c>
      <c r="CB11" s="6">
        <v>3912.3</v>
      </c>
      <c r="CC11" s="6">
        <v>3968.7</v>
      </c>
      <c r="CD11" s="6">
        <v>4040.8</v>
      </c>
      <c r="CE11" s="6">
        <v>4257.2</v>
      </c>
      <c r="CF11" s="6">
        <v>4481.8</v>
      </c>
      <c r="CG11" s="6">
        <v>4784</v>
      </c>
      <c r="CH11" s="6">
        <v>5020.8999999999996</v>
      </c>
      <c r="CI11" s="6">
        <v>5267.6</v>
      </c>
      <c r="CJ11" s="6">
        <v>5182.7</v>
      </c>
      <c r="CK11" s="6">
        <v>5268</v>
      </c>
      <c r="CL11" s="6">
        <v>5478.3</v>
      </c>
      <c r="CM11" s="6">
        <v>5670.6</v>
      </c>
      <c r="CN11" s="6">
        <v>5871.2</v>
      </c>
      <c r="CO11" s="6">
        <v>6124.7</v>
      </c>
    </row>
    <row r="12" spans="1:93" s="5" customFormat="1" x14ac:dyDescent="0.25">
      <c r="A12" s="11">
        <v>3</v>
      </c>
      <c r="B12" s="5" t="s">
        <v>299</v>
      </c>
      <c r="C12" s="5" t="s">
        <v>387</v>
      </c>
      <c r="D12" s="6">
        <v>93.5</v>
      </c>
      <c r="E12" s="6">
        <v>96.2</v>
      </c>
      <c r="F12" s="6">
        <v>98.1</v>
      </c>
      <c r="G12" s="6">
        <v>100.9</v>
      </c>
      <c r="H12" s="6">
        <v>99.9</v>
      </c>
      <c r="I12" s="6">
        <v>94.7</v>
      </c>
      <c r="J12" s="6">
        <v>83.7</v>
      </c>
      <c r="K12" s="6">
        <v>78.3</v>
      </c>
      <c r="L12" s="6">
        <v>80.2</v>
      </c>
      <c r="M12" s="6">
        <v>81.3</v>
      </c>
      <c r="N12" s="6">
        <v>81.3</v>
      </c>
      <c r="O12" s="6">
        <v>90.1</v>
      </c>
      <c r="P12" s="6">
        <v>92.8</v>
      </c>
      <c r="Q12" s="6">
        <v>91.3</v>
      </c>
      <c r="R12" s="6">
        <v>90.7</v>
      </c>
      <c r="S12" s="6">
        <v>96.1</v>
      </c>
      <c r="T12" s="6">
        <v>107.8</v>
      </c>
      <c r="U12" s="6">
        <v>115.6</v>
      </c>
      <c r="V12" s="6">
        <v>117.2</v>
      </c>
      <c r="W12" s="6">
        <v>118.6</v>
      </c>
      <c r="X12" s="6">
        <v>127.6</v>
      </c>
      <c r="Y12" s="6">
        <v>158.1</v>
      </c>
      <c r="Z12" s="6">
        <v>189.1</v>
      </c>
      <c r="AA12" s="6">
        <v>199.4</v>
      </c>
      <c r="AB12" s="6">
        <v>199.9</v>
      </c>
      <c r="AC12" s="6">
        <v>223.7</v>
      </c>
      <c r="AD12" s="6">
        <v>243</v>
      </c>
      <c r="AE12" s="6">
        <v>256.3</v>
      </c>
      <c r="AF12" s="6">
        <v>262.60000000000002</v>
      </c>
      <c r="AG12" s="6">
        <v>268.60000000000002</v>
      </c>
      <c r="AH12" s="6">
        <v>295.8</v>
      </c>
      <c r="AI12" s="6">
        <v>324.39999999999998</v>
      </c>
      <c r="AJ12" s="6">
        <v>342.8</v>
      </c>
      <c r="AK12" s="6">
        <v>346.4</v>
      </c>
      <c r="AL12" s="6">
        <v>357.9</v>
      </c>
      <c r="AM12" s="6">
        <v>362.6</v>
      </c>
      <c r="AN12" s="6">
        <v>374.1</v>
      </c>
      <c r="AO12" s="6">
        <v>386.8</v>
      </c>
      <c r="AP12" s="6">
        <v>399</v>
      </c>
      <c r="AQ12" s="6">
        <v>422.1</v>
      </c>
      <c r="AR12" s="6">
        <v>450.1</v>
      </c>
      <c r="AS12" s="6">
        <v>483.3</v>
      </c>
      <c r="AT12" s="6">
        <v>518.20000000000005</v>
      </c>
      <c r="AU12" s="6">
        <v>568.1</v>
      </c>
      <c r="AV12" s="6">
        <v>624.70000000000005</v>
      </c>
      <c r="AW12" s="6">
        <v>688.8</v>
      </c>
      <c r="AX12" s="6">
        <v>769.6</v>
      </c>
      <c r="AY12" s="6">
        <v>841.3</v>
      </c>
      <c r="AZ12" s="6">
        <v>954.6</v>
      </c>
      <c r="BA12" s="6">
        <v>1156</v>
      </c>
      <c r="BB12" s="6">
        <v>1245.4000000000001</v>
      </c>
      <c r="BC12" s="6">
        <v>1354.4</v>
      </c>
      <c r="BD12" s="6">
        <v>1494.9</v>
      </c>
      <c r="BE12" s="6">
        <v>1688.7</v>
      </c>
      <c r="BF12" s="6">
        <v>1944.9</v>
      </c>
      <c r="BG12" s="6">
        <v>2216.1999999999998</v>
      </c>
      <c r="BH12" s="6">
        <v>2526.5</v>
      </c>
      <c r="BI12" s="6">
        <v>2694.8</v>
      </c>
      <c r="BJ12" s="6">
        <v>2769.8</v>
      </c>
      <c r="BK12" s="6">
        <v>2943.4</v>
      </c>
      <c r="BL12" s="6">
        <v>3101.5</v>
      </c>
      <c r="BM12" s="6">
        <v>3232.2</v>
      </c>
      <c r="BN12" s="6">
        <v>3414.7</v>
      </c>
      <c r="BO12" s="6">
        <v>3641.4</v>
      </c>
      <c r="BP12" s="6">
        <v>3858.4</v>
      </c>
      <c r="BQ12" s="6">
        <v>4055</v>
      </c>
      <c r="BR12" s="6">
        <v>4116.3</v>
      </c>
      <c r="BS12" s="6">
        <v>4253</v>
      </c>
      <c r="BT12" s="6">
        <v>4462.6000000000004</v>
      </c>
      <c r="BU12" s="6">
        <v>4701</v>
      </c>
      <c r="BV12" s="6">
        <v>4917.2</v>
      </c>
      <c r="BW12" s="6">
        <v>5139.3</v>
      </c>
      <c r="BX12" s="6">
        <v>5449.2</v>
      </c>
      <c r="BY12" s="6">
        <v>5762.9</v>
      </c>
      <c r="BZ12" s="6">
        <v>6067.1</v>
      </c>
      <c r="CA12" s="6">
        <v>6471.4</v>
      </c>
      <c r="CB12" s="6">
        <v>6884.4</v>
      </c>
      <c r="CC12" s="6">
        <v>7220</v>
      </c>
      <c r="CD12" s="6">
        <v>7522.7</v>
      </c>
      <c r="CE12" s="6">
        <v>8343.9</v>
      </c>
      <c r="CF12" s="6">
        <v>9320.4</v>
      </c>
      <c r="CG12" s="6">
        <v>10187.1</v>
      </c>
      <c r="CH12" s="6">
        <v>10770.8</v>
      </c>
      <c r="CI12" s="6">
        <v>11511.8</v>
      </c>
      <c r="CJ12" s="6">
        <v>10943.7</v>
      </c>
      <c r="CK12" s="6">
        <v>11188.6</v>
      </c>
      <c r="CL12" s="6">
        <v>11606.4</v>
      </c>
      <c r="CM12" s="6">
        <v>11952.4</v>
      </c>
      <c r="CN12" s="6">
        <v>12424</v>
      </c>
      <c r="CO12" s="6">
        <v>12815.9</v>
      </c>
    </row>
    <row r="13" spans="1:93" s="5" customFormat="1" x14ac:dyDescent="0.25">
      <c r="A13" s="11">
        <v>4</v>
      </c>
      <c r="B13" s="5" t="s">
        <v>297</v>
      </c>
      <c r="C13" s="5" t="s">
        <v>386</v>
      </c>
      <c r="D13" s="6">
        <v>1.9</v>
      </c>
      <c r="E13" s="6">
        <v>2</v>
      </c>
      <c r="F13" s="6">
        <v>2.1</v>
      </c>
      <c r="G13" s="6">
        <v>2.2999999999999998</v>
      </c>
      <c r="H13" s="6">
        <v>2.5</v>
      </c>
      <c r="I13" s="6">
        <v>2.5</v>
      </c>
      <c r="J13" s="6">
        <v>2.5</v>
      </c>
      <c r="K13" s="6">
        <v>2.4</v>
      </c>
      <c r="L13" s="6">
        <v>2.4</v>
      </c>
      <c r="M13" s="6">
        <v>2.6</v>
      </c>
      <c r="N13" s="6">
        <v>2.8</v>
      </c>
      <c r="O13" s="6">
        <v>3.1</v>
      </c>
      <c r="P13" s="6">
        <v>3.4</v>
      </c>
      <c r="Q13" s="6">
        <v>3.7</v>
      </c>
      <c r="R13" s="6">
        <v>4</v>
      </c>
      <c r="S13" s="6">
        <v>4.3</v>
      </c>
      <c r="T13" s="6">
        <v>5.0999999999999996</v>
      </c>
      <c r="U13" s="6">
        <v>6</v>
      </c>
      <c r="V13" s="6">
        <v>6.8</v>
      </c>
      <c r="W13" s="6">
        <v>7.5</v>
      </c>
      <c r="X13" s="6">
        <v>8.1</v>
      </c>
      <c r="Y13" s="6">
        <v>9.1</v>
      </c>
      <c r="Z13" s="6">
        <v>10.6</v>
      </c>
      <c r="AA13" s="6">
        <v>11.3</v>
      </c>
      <c r="AB13" s="6">
        <v>11.7</v>
      </c>
      <c r="AC13" s="6">
        <v>12.8</v>
      </c>
      <c r="AD13" s="6">
        <v>13.6</v>
      </c>
      <c r="AE13" s="6">
        <v>14.6</v>
      </c>
      <c r="AF13" s="6">
        <v>16.2</v>
      </c>
      <c r="AG13" s="6">
        <v>17.7</v>
      </c>
      <c r="AH13" s="6">
        <v>19.600000000000001</v>
      </c>
      <c r="AI13" s="6">
        <v>22.1</v>
      </c>
      <c r="AJ13" s="6">
        <v>24.4</v>
      </c>
      <c r="AK13" s="6">
        <v>26.4</v>
      </c>
      <c r="AL13" s="6">
        <v>29</v>
      </c>
      <c r="AM13" s="6">
        <v>31.2</v>
      </c>
      <c r="AN13" s="6">
        <v>33.700000000000003</v>
      </c>
      <c r="AO13" s="6">
        <v>35.9</v>
      </c>
      <c r="AP13" s="6">
        <v>38.9</v>
      </c>
      <c r="AQ13" s="6">
        <v>41.9</v>
      </c>
      <c r="AR13" s="6">
        <v>45.8</v>
      </c>
      <c r="AS13" s="6">
        <v>50.5</v>
      </c>
      <c r="AT13" s="6">
        <v>56.3</v>
      </c>
      <c r="AU13" s="6">
        <v>62.8</v>
      </c>
      <c r="AV13" s="6">
        <v>70.5</v>
      </c>
      <c r="AW13" s="6">
        <v>77.5</v>
      </c>
      <c r="AX13" s="6">
        <v>82.5</v>
      </c>
      <c r="AY13" s="6">
        <v>88.7</v>
      </c>
      <c r="AZ13" s="6">
        <v>98.4</v>
      </c>
      <c r="BA13" s="6">
        <v>111.9</v>
      </c>
      <c r="BB13" s="6">
        <v>121.5</v>
      </c>
      <c r="BC13" s="6">
        <v>132.9</v>
      </c>
      <c r="BD13" s="6">
        <v>145.80000000000001</v>
      </c>
      <c r="BE13" s="6">
        <v>163.19999999999999</v>
      </c>
      <c r="BF13" s="6">
        <v>186.8</v>
      </c>
      <c r="BG13" s="6">
        <v>213.8</v>
      </c>
      <c r="BH13" s="6">
        <v>244.9</v>
      </c>
      <c r="BI13" s="6">
        <v>274.10000000000002</v>
      </c>
      <c r="BJ13" s="6">
        <v>304.10000000000002</v>
      </c>
      <c r="BK13" s="6">
        <v>338.5</v>
      </c>
      <c r="BL13" s="6">
        <v>372.6</v>
      </c>
      <c r="BM13" s="6">
        <v>406.4</v>
      </c>
      <c r="BN13" s="6">
        <v>448.7</v>
      </c>
      <c r="BO13" s="6">
        <v>491.3</v>
      </c>
      <c r="BP13" s="6">
        <v>540.1</v>
      </c>
      <c r="BQ13" s="6">
        <v>591.4</v>
      </c>
      <c r="BR13" s="6">
        <v>641.70000000000005</v>
      </c>
      <c r="BS13" s="6">
        <v>688.3</v>
      </c>
      <c r="BT13" s="6">
        <v>731.5</v>
      </c>
      <c r="BU13" s="6">
        <v>783.6</v>
      </c>
      <c r="BV13" s="6">
        <v>841.2</v>
      </c>
      <c r="BW13" s="6">
        <v>900.2</v>
      </c>
      <c r="BX13" s="6">
        <v>979.7</v>
      </c>
      <c r="BY13" s="6">
        <v>1065.4000000000001</v>
      </c>
      <c r="BZ13" s="6">
        <v>1187.2</v>
      </c>
      <c r="CA13" s="6">
        <v>1311.1</v>
      </c>
      <c r="CB13" s="6">
        <v>1366.5</v>
      </c>
      <c r="CC13" s="6">
        <v>1414.3</v>
      </c>
      <c r="CD13" s="6">
        <v>1488.7</v>
      </c>
      <c r="CE13" s="6">
        <v>1557.5</v>
      </c>
      <c r="CF13" s="6">
        <v>1658.8</v>
      </c>
      <c r="CG13" s="6">
        <v>1758.8</v>
      </c>
      <c r="CH13" s="6">
        <v>1875.3</v>
      </c>
      <c r="CI13" s="6">
        <v>1969.3</v>
      </c>
      <c r="CJ13" s="6">
        <v>2025</v>
      </c>
      <c r="CK13" s="6">
        <v>2105</v>
      </c>
      <c r="CL13" s="6">
        <v>2202.3000000000002</v>
      </c>
      <c r="CM13" s="6">
        <v>2297.4</v>
      </c>
      <c r="CN13" s="6">
        <v>2420.6</v>
      </c>
      <c r="CO13" s="6">
        <v>2522.8000000000002</v>
      </c>
    </row>
    <row r="14" spans="1:93" s="5" customFormat="1" x14ac:dyDescent="0.25">
      <c r="A14" s="4"/>
      <c r="C14" s="5" t="s">
        <v>7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</row>
    <row r="15" spans="1:93" s="8" customFormat="1" x14ac:dyDescent="0.25">
      <c r="A15" s="10"/>
      <c r="B15" s="8" t="s">
        <v>385</v>
      </c>
      <c r="C15" s="8" t="s">
        <v>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</row>
    <row r="16" spans="1:93" s="8" customFormat="1" x14ac:dyDescent="0.25">
      <c r="A16" s="7">
        <v>5</v>
      </c>
      <c r="B16" s="8" t="s">
        <v>30</v>
      </c>
      <c r="C16" s="8" t="s">
        <v>31</v>
      </c>
      <c r="D16" s="9">
        <v>10.1</v>
      </c>
      <c r="E16" s="9">
        <v>10.199999999999999</v>
      </c>
      <c r="F16" s="9">
        <v>10.3</v>
      </c>
      <c r="G16" s="9">
        <v>10.4</v>
      </c>
      <c r="H16" s="9">
        <v>10.199999999999999</v>
      </c>
      <c r="I16" s="9">
        <v>9.3000000000000007</v>
      </c>
      <c r="J16" s="9">
        <v>8.1</v>
      </c>
      <c r="K16" s="9">
        <v>7.1</v>
      </c>
      <c r="L16" s="9">
        <v>7.5</v>
      </c>
      <c r="M16" s="9">
        <v>7.5</v>
      </c>
      <c r="N16" s="9">
        <v>7.5</v>
      </c>
      <c r="O16" s="9">
        <v>7.8</v>
      </c>
      <c r="P16" s="9">
        <v>8.1</v>
      </c>
      <c r="Q16" s="9">
        <v>7.9</v>
      </c>
      <c r="R16" s="9">
        <v>7.4</v>
      </c>
      <c r="S16" s="9">
        <v>7.7</v>
      </c>
      <c r="T16" s="9">
        <v>9.1999999999999993</v>
      </c>
      <c r="U16" s="9">
        <v>10.5</v>
      </c>
      <c r="V16" s="9">
        <v>11.5</v>
      </c>
      <c r="W16" s="9">
        <v>12</v>
      </c>
      <c r="X16" s="9">
        <v>13.2</v>
      </c>
      <c r="Y16" s="9">
        <v>16.100000000000001</v>
      </c>
      <c r="Z16" s="9">
        <v>19.899999999999999</v>
      </c>
      <c r="AA16" s="9">
        <v>22.6</v>
      </c>
      <c r="AB16" s="9">
        <v>23.6</v>
      </c>
      <c r="AC16" s="9">
        <v>27.4</v>
      </c>
      <c r="AD16" s="9">
        <v>29.9</v>
      </c>
      <c r="AE16" s="9">
        <v>31.3</v>
      </c>
      <c r="AF16" s="9">
        <v>31.7</v>
      </c>
      <c r="AG16" s="9">
        <v>31.7</v>
      </c>
      <c r="AH16" s="9">
        <v>33.9</v>
      </c>
      <c r="AI16" s="9">
        <v>35.299999999999997</v>
      </c>
      <c r="AJ16" s="9">
        <v>36.4</v>
      </c>
      <c r="AK16" s="9">
        <v>36.1</v>
      </c>
      <c r="AL16" s="9">
        <v>36.9</v>
      </c>
      <c r="AM16" s="9">
        <v>37.299999999999997</v>
      </c>
      <c r="AN16" s="9">
        <v>38</v>
      </c>
      <c r="AO16" s="9">
        <v>39.200000000000003</v>
      </c>
      <c r="AP16" s="9">
        <v>40.799999999999997</v>
      </c>
      <c r="AQ16" s="9">
        <v>43</v>
      </c>
      <c r="AR16" s="9">
        <v>45.7</v>
      </c>
      <c r="AS16" s="9">
        <v>49.1</v>
      </c>
      <c r="AT16" s="9">
        <v>52.3</v>
      </c>
      <c r="AU16" s="9">
        <v>56.1</v>
      </c>
      <c r="AV16" s="9">
        <v>60.2</v>
      </c>
      <c r="AW16" s="9">
        <v>65.099999999999994</v>
      </c>
      <c r="AX16" s="9">
        <v>70.7</v>
      </c>
      <c r="AY16" s="9">
        <v>75.5</v>
      </c>
      <c r="AZ16" s="9">
        <v>84.7</v>
      </c>
      <c r="BA16" s="9">
        <v>103</v>
      </c>
      <c r="BB16" s="9">
        <v>113.8</v>
      </c>
      <c r="BC16" s="9">
        <v>125.6</v>
      </c>
      <c r="BD16" s="9">
        <v>140.69999999999999</v>
      </c>
      <c r="BE16" s="9">
        <v>159.1</v>
      </c>
      <c r="BF16" s="9">
        <v>185.9</v>
      </c>
      <c r="BG16" s="9">
        <v>208</v>
      </c>
      <c r="BH16" s="9">
        <v>227.5</v>
      </c>
      <c r="BI16" s="9">
        <v>235.1</v>
      </c>
      <c r="BJ16" s="9">
        <v>235.8</v>
      </c>
      <c r="BK16" s="9">
        <v>237.5</v>
      </c>
      <c r="BL16" s="9">
        <v>235.1</v>
      </c>
      <c r="BM16" s="9">
        <v>235.5</v>
      </c>
      <c r="BN16" s="9">
        <v>234.9</v>
      </c>
      <c r="BO16" s="9">
        <v>238.5</v>
      </c>
      <c r="BP16" s="9">
        <v>243.5</v>
      </c>
      <c r="BQ16" s="9">
        <v>248.4</v>
      </c>
      <c r="BR16" s="9">
        <v>248.2</v>
      </c>
      <c r="BS16" s="9">
        <v>247.6</v>
      </c>
      <c r="BT16" s="9">
        <v>252.7</v>
      </c>
      <c r="BU16" s="9">
        <v>261.7</v>
      </c>
      <c r="BV16" s="9">
        <v>269</v>
      </c>
      <c r="BW16" s="9">
        <v>276</v>
      </c>
      <c r="BX16" s="9">
        <v>286.39999999999998</v>
      </c>
      <c r="BY16" s="9">
        <v>297.10000000000002</v>
      </c>
      <c r="BZ16" s="9">
        <v>302.89999999999998</v>
      </c>
      <c r="CA16" s="9">
        <v>311.10000000000002</v>
      </c>
      <c r="CB16" s="9">
        <v>319.89999999999998</v>
      </c>
      <c r="CC16" s="9">
        <v>328.2</v>
      </c>
      <c r="CD16" s="9">
        <v>340.2</v>
      </c>
      <c r="CE16" s="9">
        <v>366.9</v>
      </c>
      <c r="CF16" s="9">
        <v>394.5</v>
      </c>
      <c r="CG16" s="9">
        <v>416.4</v>
      </c>
      <c r="CH16" s="9">
        <v>430.4</v>
      </c>
      <c r="CI16" s="9">
        <v>446.8</v>
      </c>
      <c r="CJ16" s="9">
        <v>435.7</v>
      </c>
      <c r="CK16" s="9">
        <v>440.2</v>
      </c>
      <c r="CL16" s="9">
        <v>456.4</v>
      </c>
      <c r="CM16" s="9">
        <v>484.8</v>
      </c>
      <c r="CN16" s="9">
        <v>522.6</v>
      </c>
      <c r="CO16" s="9">
        <v>553.9</v>
      </c>
    </row>
    <row r="17" spans="1:93" s="5" customFormat="1" x14ac:dyDescent="0.25">
      <c r="A17" s="11">
        <v>6</v>
      </c>
      <c r="B17" s="5" t="s">
        <v>346</v>
      </c>
      <c r="C17" s="5" t="s">
        <v>384</v>
      </c>
      <c r="D17" s="6">
        <v>2.7</v>
      </c>
      <c r="E17" s="6">
        <v>2.9</v>
      </c>
      <c r="F17" s="6">
        <v>3.1</v>
      </c>
      <c r="G17" s="6">
        <v>3.2</v>
      </c>
      <c r="H17" s="6">
        <v>3.3</v>
      </c>
      <c r="I17" s="6">
        <v>3.3</v>
      </c>
      <c r="J17" s="6">
        <v>3</v>
      </c>
      <c r="K17" s="6">
        <v>2.9</v>
      </c>
      <c r="L17" s="6">
        <v>2.6</v>
      </c>
      <c r="M17" s="6">
        <v>2.4</v>
      </c>
      <c r="N17" s="6">
        <v>2.4</v>
      </c>
      <c r="O17" s="6">
        <v>2.6</v>
      </c>
      <c r="P17" s="6">
        <v>2.9</v>
      </c>
      <c r="Q17" s="6">
        <v>3</v>
      </c>
      <c r="R17" s="6">
        <v>3</v>
      </c>
      <c r="S17" s="6">
        <v>3.2</v>
      </c>
      <c r="T17" s="6">
        <v>3.7</v>
      </c>
      <c r="U17" s="6">
        <v>3.8</v>
      </c>
      <c r="V17" s="6">
        <v>3.8</v>
      </c>
      <c r="W17" s="6">
        <v>3.9</v>
      </c>
      <c r="X17" s="6">
        <v>4.3</v>
      </c>
      <c r="Y17" s="6">
        <v>4.8</v>
      </c>
      <c r="Z17" s="6">
        <v>6.2</v>
      </c>
      <c r="AA17" s="6">
        <v>8.3000000000000007</v>
      </c>
      <c r="AB17" s="6">
        <v>9.5</v>
      </c>
      <c r="AC17" s="6">
        <v>11.3</v>
      </c>
      <c r="AD17" s="6">
        <v>12.5</v>
      </c>
      <c r="AE17" s="6">
        <v>13.3</v>
      </c>
      <c r="AF17" s="6">
        <v>13.9</v>
      </c>
      <c r="AG17" s="6">
        <v>13.8</v>
      </c>
      <c r="AH17" s="6">
        <v>14.6</v>
      </c>
      <c r="AI17" s="6">
        <v>14.8</v>
      </c>
      <c r="AJ17" s="6">
        <v>15.5</v>
      </c>
      <c r="AK17" s="6">
        <v>16</v>
      </c>
      <c r="AL17" s="6">
        <v>16.5</v>
      </c>
      <c r="AM17" s="6">
        <v>16.7</v>
      </c>
      <c r="AN17" s="6">
        <v>16.7</v>
      </c>
      <c r="AO17" s="6">
        <v>17.100000000000001</v>
      </c>
      <c r="AP17" s="6">
        <v>17.8</v>
      </c>
      <c r="AQ17" s="6">
        <v>18.600000000000001</v>
      </c>
      <c r="AR17" s="6">
        <v>20.100000000000001</v>
      </c>
      <c r="AS17" s="6">
        <v>21.9</v>
      </c>
      <c r="AT17" s="6">
        <v>23.7</v>
      </c>
      <c r="AU17" s="6">
        <v>25.1</v>
      </c>
      <c r="AV17" s="6">
        <v>26.8</v>
      </c>
      <c r="AW17" s="6">
        <v>28.8</v>
      </c>
      <c r="AX17" s="6">
        <v>30.6</v>
      </c>
      <c r="AY17" s="6">
        <v>32.4</v>
      </c>
      <c r="AZ17" s="6">
        <v>37.200000000000003</v>
      </c>
      <c r="BA17" s="6">
        <v>47.2</v>
      </c>
      <c r="BB17" s="6">
        <v>54.1</v>
      </c>
      <c r="BC17" s="6">
        <v>60.6</v>
      </c>
      <c r="BD17" s="6">
        <v>67.8</v>
      </c>
      <c r="BE17" s="6">
        <v>76.2</v>
      </c>
      <c r="BF17" s="6">
        <v>89.6</v>
      </c>
      <c r="BG17" s="6">
        <v>99.4</v>
      </c>
      <c r="BH17" s="6">
        <v>109.8</v>
      </c>
      <c r="BI17" s="6">
        <v>111.9</v>
      </c>
      <c r="BJ17" s="6">
        <v>109.3</v>
      </c>
      <c r="BK17" s="6">
        <v>106.6</v>
      </c>
      <c r="BL17" s="6">
        <v>102.2</v>
      </c>
      <c r="BM17" s="6">
        <v>99.7</v>
      </c>
      <c r="BN17" s="6">
        <v>96.1</v>
      </c>
      <c r="BO17" s="6">
        <v>96.6</v>
      </c>
      <c r="BP17" s="6">
        <v>98.6</v>
      </c>
      <c r="BQ17" s="6">
        <v>101.7</v>
      </c>
      <c r="BR17" s="6">
        <v>102.7</v>
      </c>
      <c r="BS17" s="6">
        <v>101.3</v>
      </c>
      <c r="BT17" s="6">
        <v>102.5</v>
      </c>
      <c r="BU17" s="6">
        <v>105.7</v>
      </c>
      <c r="BV17" s="6">
        <v>110.6</v>
      </c>
      <c r="BW17" s="6">
        <v>114.3</v>
      </c>
      <c r="BX17" s="6">
        <v>120.2</v>
      </c>
      <c r="BY17" s="6">
        <v>125.8</v>
      </c>
      <c r="BZ17" s="6">
        <v>126.1</v>
      </c>
      <c r="CA17" s="6">
        <v>126.8</v>
      </c>
      <c r="CB17" s="6">
        <v>128.9</v>
      </c>
      <c r="CC17" s="6">
        <v>133</v>
      </c>
      <c r="CD17" s="6">
        <v>138.80000000000001</v>
      </c>
      <c r="CE17" s="6">
        <v>149.30000000000001</v>
      </c>
      <c r="CF17" s="6">
        <v>157.4</v>
      </c>
      <c r="CG17" s="6">
        <v>163.9</v>
      </c>
      <c r="CH17" s="6">
        <v>171.2</v>
      </c>
      <c r="CI17" s="6">
        <v>184.8</v>
      </c>
      <c r="CJ17" s="6">
        <v>191.2</v>
      </c>
      <c r="CK17" s="6">
        <v>198.4</v>
      </c>
      <c r="CL17" s="6">
        <v>212.6</v>
      </c>
      <c r="CM17" s="6">
        <v>233.7</v>
      </c>
      <c r="CN17" s="6">
        <v>254.5</v>
      </c>
      <c r="CO17" s="6">
        <v>268.89999999999998</v>
      </c>
    </row>
    <row r="18" spans="1:93" s="5" customFormat="1" x14ac:dyDescent="0.25">
      <c r="A18" s="11">
        <v>7</v>
      </c>
      <c r="B18" s="5" t="s">
        <v>344</v>
      </c>
      <c r="C18" s="5" t="s">
        <v>383</v>
      </c>
      <c r="D18" s="6">
        <v>7.4</v>
      </c>
      <c r="E18" s="6">
        <v>7.3</v>
      </c>
      <c r="F18" s="6">
        <v>7.2</v>
      </c>
      <c r="G18" s="6">
        <v>7.2</v>
      </c>
      <c r="H18" s="6">
        <v>6.9</v>
      </c>
      <c r="I18" s="6">
        <v>6</v>
      </c>
      <c r="J18" s="6">
        <v>5</v>
      </c>
      <c r="K18" s="6">
        <v>4.2</v>
      </c>
      <c r="L18" s="6">
        <v>4.9000000000000004</v>
      </c>
      <c r="M18" s="6">
        <v>5.2</v>
      </c>
      <c r="N18" s="6">
        <v>5.0999999999999996</v>
      </c>
      <c r="O18" s="6">
        <v>5.2</v>
      </c>
      <c r="P18" s="6">
        <v>5.2</v>
      </c>
      <c r="Q18" s="6">
        <v>5</v>
      </c>
      <c r="R18" s="6">
        <v>4.4000000000000004</v>
      </c>
      <c r="S18" s="6">
        <v>4.5</v>
      </c>
      <c r="T18" s="6">
        <v>5.5</v>
      </c>
      <c r="U18" s="6">
        <v>6.7</v>
      </c>
      <c r="V18" s="6">
        <v>7.7</v>
      </c>
      <c r="W18" s="6">
        <v>8.1</v>
      </c>
      <c r="X18" s="6">
        <v>8.9</v>
      </c>
      <c r="Y18" s="6">
        <v>11.3</v>
      </c>
      <c r="Z18" s="6">
        <v>13.7</v>
      </c>
      <c r="AA18" s="6">
        <v>14.3</v>
      </c>
      <c r="AB18" s="6">
        <v>14.1</v>
      </c>
      <c r="AC18" s="6">
        <v>16.100000000000001</v>
      </c>
      <c r="AD18" s="6">
        <v>17.399999999999999</v>
      </c>
      <c r="AE18" s="6">
        <v>18</v>
      </c>
      <c r="AF18" s="6">
        <v>17.8</v>
      </c>
      <c r="AG18" s="6">
        <v>17.899999999999999</v>
      </c>
      <c r="AH18" s="6">
        <v>19.3</v>
      </c>
      <c r="AI18" s="6">
        <v>20.5</v>
      </c>
      <c r="AJ18" s="6">
        <v>21</v>
      </c>
      <c r="AK18" s="6">
        <v>20.100000000000001</v>
      </c>
      <c r="AL18" s="6">
        <v>20.399999999999999</v>
      </c>
      <c r="AM18" s="6">
        <v>20.6</v>
      </c>
      <c r="AN18" s="6">
        <v>21.2</v>
      </c>
      <c r="AO18" s="6">
        <v>22.1</v>
      </c>
      <c r="AP18" s="6">
        <v>23</v>
      </c>
      <c r="AQ18" s="6">
        <v>24.4</v>
      </c>
      <c r="AR18" s="6">
        <v>25.6</v>
      </c>
      <c r="AS18" s="6">
        <v>27.1</v>
      </c>
      <c r="AT18" s="6">
        <v>28.6</v>
      </c>
      <c r="AU18" s="6">
        <v>31</v>
      </c>
      <c r="AV18" s="6">
        <v>33.4</v>
      </c>
      <c r="AW18" s="6">
        <v>36.200000000000003</v>
      </c>
      <c r="AX18" s="6">
        <v>40.1</v>
      </c>
      <c r="AY18" s="6">
        <v>43.1</v>
      </c>
      <c r="AZ18" s="6">
        <v>47.5</v>
      </c>
      <c r="BA18" s="6">
        <v>55.8</v>
      </c>
      <c r="BB18" s="6">
        <v>59.8</v>
      </c>
      <c r="BC18" s="6">
        <v>65</v>
      </c>
      <c r="BD18" s="6">
        <v>72.900000000000006</v>
      </c>
      <c r="BE18" s="6">
        <v>82.9</v>
      </c>
      <c r="BF18" s="6">
        <v>96.3</v>
      </c>
      <c r="BG18" s="6">
        <v>108.6</v>
      </c>
      <c r="BH18" s="6">
        <v>117.8</v>
      </c>
      <c r="BI18" s="6">
        <v>123.2</v>
      </c>
      <c r="BJ18" s="6">
        <v>126.5</v>
      </c>
      <c r="BK18" s="6">
        <v>130.9</v>
      </c>
      <c r="BL18" s="6">
        <v>132.9</v>
      </c>
      <c r="BM18" s="6">
        <v>135.80000000000001</v>
      </c>
      <c r="BN18" s="6">
        <v>138.80000000000001</v>
      </c>
      <c r="BO18" s="6">
        <v>141.9</v>
      </c>
      <c r="BP18" s="6">
        <v>144.80000000000001</v>
      </c>
      <c r="BQ18" s="6">
        <v>146.6</v>
      </c>
      <c r="BR18" s="6">
        <v>145.30000000000001</v>
      </c>
      <c r="BS18" s="6">
        <v>146.1</v>
      </c>
      <c r="BT18" s="6">
        <v>149.9</v>
      </c>
      <c r="BU18" s="6">
        <v>155.6</v>
      </c>
      <c r="BV18" s="6">
        <v>158</v>
      </c>
      <c r="BW18" s="6">
        <v>161.4</v>
      </c>
      <c r="BX18" s="6">
        <v>165.8</v>
      </c>
      <c r="BY18" s="6">
        <v>170.9</v>
      </c>
      <c r="BZ18" s="6">
        <v>176.5</v>
      </c>
      <c r="CA18" s="6">
        <v>184</v>
      </c>
      <c r="CB18" s="6">
        <v>190.8</v>
      </c>
      <c r="CC18" s="6">
        <v>195.1</v>
      </c>
      <c r="CD18" s="6">
        <v>201.3</v>
      </c>
      <c r="CE18" s="6">
        <v>217.4</v>
      </c>
      <c r="CF18" s="6">
        <v>237</v>
      </c>
      <c r="CG18" s="6">
        <v>252.4</v>
      </c>
      <c r="CH18" s="6">
        <v>259.10000000000002</v>
      </c>
      <c r="CI18" s="6">
        <v>261.89999999999998</v>
      </c>
      <c r="CJ18" s="6">
        <v>244.4</v>
      </c>
      <c r="CK18" s="6">
        <v>241.8</v>
      </c>
      <c r="CL18" s="6">
        <v>243.6</v>
      </c>
      <c r="CM18" s="6">
        <v>251</v>
      </c>
      <c r="CN18" s="6">
        <v>268</v>
      </c>
      <c r="CO18" s="6">
        <v>284.89999999999998</v>
      </c>
    </row>
    <row r="19" spans="1:93" s="5" customFormat="1" x14ac:dyDescent="0.25">
      <c r="A19" s="11">
        <v>8</v>
      </c>
      <c r="B19" s="5" t="s">
        <v>342</v>
      </c>
      <c r="C19" s="5" t="s">
        <v>382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0</v>
      </c>
      <c r="BM19" s="6">
        <v>0</v>
      </c>
      <c r="BN19" s="6">
        <v>0</v>
      </c>
      <c r="BO19" s="6">
        <v>0</v>
      </c>
      <c r="BP19" s="6">
        <v>0</v>
      </c>
      <c r="BQ19" s="6">
        <v>0.1</v>
      </c>
      <c r="BR19" s="6">
        <v>0.1</v>
      </c>
      <c r="BS19" s="6">
        <v>0.2</v>
      </c>
      <c r="BT19" s="6">
        <v>0.3</v>
      </c>
      <c r="BU19" s="6">
        <v>0.3</v>
      </c>
      <c r="BV19" s="6">
        <v>0.4</v>
      </c>
      <c r="BW19" s="6">
        <v>0.4</v>
      </c>
      <c r="BX19" s="6">
        <v>0.4</v>
      </c>
      <c r="BY19" s="6">
        <v>0.4</v>
      </c>
      <c r="BZ19" s="6">
        <v>0.3</v>
      </c>
      <c r="CA19" s="6">
        <v>0.3</v>
      </c>
      <c r="CB19" s="6">
        <v>0.2</v>
      </c>
      <c r="CC19" s="6">
        <v>0.2</v>
      </c>
      <c r="CD19" s="6">
        <v>0.1</v>
      </c>
      <c r="CE19" s="6">
        <v>0.1</v>
      </c>
      <c r="CF19" s="6">
        <v>0.1</v>
      </c>
      <c r="CG19" s="6">
        <v>0.1</v>
      </c>
      <c r="CH19" s="6">
        <v>0.1</v>
      </c>
      <c r="CI19" s="6">
        <v>0.1</v>
      </c>
      <c r="CJ19" s="6">
        <v>0.1</v>
      </c>
      <c r="CK19" s="6">
        <v>0.1</v>
      </c>
      <c r="CL19" s="6">
        <v>0.1</v>
      </c>
      <c r="CM19" s="6">
        <v>0.1</v>
      </c>
      <c r="CN19" s="6">
        <v>0.1</v>
      </c>
      <c r="CO19" s="6">
        <v>0.1</v>
      </c>
    </row>
    <row r="20" spans="1:93" s="8" customFormat="1" x14ac:dyDescent="0.25">
      <c r="A20" s="7">
        <v>9</v>
      </c>
      <c r="B20" s="8" t="s">
        <v>32</v>
      </c>
      <c r="C20" s="8" t="s">
        <v>33</v>
      </c>
      <c r="D20" s="9">
        <v>17.399999999999999</v>
      </c>
      <c r="E20" s="9">
        <v>17.8</v>
      </c>
      <c r="F20" s="9">
        <v>18.100000000000001</v>
      </c>
      <c r="G20" s="9">
        <v>18.899999999999999</v>
      </c>
      <c r="H20" s="9">
        <v>18.7</v>
      </c>
      <c r="I20" s="9">
        <v>17.3</v>
      </c>
      <c r="J20" s="9">
        <v>15.3</v>
      </c>
      <c r="K20" s="9">
        <v>14</v>
      </c>
      <c r="L20" s="9">
        <v>15.6</v>
      </c>
      <c r="M20" s="9">
        <v>16.3</v>
      </c>
      <c r="N20" s="9">
        <v>16.5</v>
      </c>
      <c r="O20" s="9">
        <v>18.5</v>
      </c>
      <c r="P20" s="9">
        <v>19.899999999999999</v>
      </c>
      <c r="Q20" s="9">
        <v>19.399999999999999</v>
      </c>
      <c r="R20" s="9">
        <v>20.100000000000001</v>
      </c>
      <c r="S20" s="9">
        <v>22.2</v>
      </c>
      <c r="T20" s="9">
        <v>26.3</v>
      </c>
      <c r="U20" s="9">
        <v>28.7</v>
      </c>
      <c r="V20" s="9">
        <v>28.7</v>
      </c>
      <c r="W20" s="9">
        <v>29.1</v>
      </c>
      <c r="X20" s="9">
        <v>33.299999999999997</v>
      </c>
      <c r="Y20" s="9">
        <v>40.799999999999997</v>
      </c>
      <c r="Z20" s="9">
        <v>49.8</v>
      </c>
      <c r="AA20" s="9">
        <v>55.4</v>
      </c>
      <c r="AB20" s="9">
        <v>54.8</v>
      </c>
      <c r="AC20" s="9">
        <v>62.7</v>
      </c>
      <c r="AD20" s="9">
        <v>69.099999999999994</v>
      </c>
      <c r="AE20" s="9">
        <v>73.2</v>
      </c>
      <c r="AF20" s="9">
        <v>77.400000000000006</v>
      </c>
      <c r="AG20" s="9">
        <v>80.2</v>
      </c>
      <c r="AH20" s="9">
        <v>88.8</v>
      </c>
      <c r="AI20" s="9">
        <v>101.3</v>
      </c>
      <c r="AJ20" s="9">
        <v>110.3</v>
      </c>
      <c r="AK20" s="9">
        <v>111.6</v>
      </c>
      <c r="AL20" s="9">
        <v>115.4</v>
      </c>
      <c r="AM20" s="9">
        <v>118.8</v>
      </c>
      <c r="AN20" s="9">
        <v>122.1</v>
      </c>
      <c r="AO20" s="9">
        <v>127.3</v>
      </c>
      <c r="AP20" s="9">
        <v>132.5</v>
      </c>
      <c r="AQ20" s="9">
        <v>141.30000000000001</v>
      </c>
      <c r="AR20" s="9">
        <v>153.19999999999999</v>
      </c>
      <c r="AS20" s="9">
        <v>171.8</v>
      </c>
      <c r="AT20" s="9">
        <v>188.7</v>
      </c>
      <c r="AU20" s="9">
        <v>209.7</v>
      </c>
      <c r="AV20" s="9">
        <v>231.8</v>
      </c>
      <c r="AW20" s="9">
        <v>255.2</v>
      </c>
      <c r="AX20" s="9">
        <v>277.39999999999998</v>
      </c>
      <c r="AY20" s="9">
        <v>298.60000000000002</v>
      </c>
      <c r="AZ20" s="9">
        <v>331.5</v>
      </c>
      <c r="BA20" s="9">
        <v>401.5</v>
      </c>
      <c r="BB20" s="9">
        <v>448.2</v>
      </c>
      <c r="BC20" s="9">
        <v>490.9</v>
      </c>
      <c r="BD20" s="9">
        <v>547.20000000000005</v>
      </c>
      <c r="BE20" s="9">
        <v>617.79999999999995</v>
      </c>
      <c r="BF20" s="9">
        <v>712.5</v>
      </c>
      <c r="BG20" s="9">
        <v>820.7</v>
      </c>
      <c r="BH20" s="9">
        <v>911.2</v>
      </c>
      <c r="BI20" s="9">
        <v>971.2</v>
      </c>
      <c r="BJ20" s="9">
        <v>1002.5</v>
      </c>
      <c r="BK20" s="9">
        <v>1052.7</v>
      </c>
      <c r="BL20" s="9">
        <v>1116</v>
      </c>
      <c r="BM20" s="9">
        <v>1174.7</v>
      </c>
      <c r="BN20" s="9">
        <v>1233</v>
      </c>
      <c r="BO20" s="9">
        <v>1292.2</v>
      </c>
      <c r="BP20" s="9">
        <v>1360.5</v>
      </c>
      <c r="BQ20" s="9">
        <v>1436.9</v>
      </c>
      <c r="BR20" s="9">
        <v>1482.4</v>
      </c>
      <c r="BS20" s="9">
        <v>1535</v>
      </c>
      <c r="BT20" s="9">
        <v>1586</v>
      </c>
      <c r="BU20" s="9">
        <v>1670.5</v>
      </c>
      <c r="BV20" s="9">
        <v>1766.7</v>
      </c>
      <c r="BW20" s="9">
        <v>1861.7</v>
      </c>
      <c r="BX20" s="9">
        <v>1960.7</v>
      </c>
      <c r="BY20" s="9">
        <v>2068.4</v>
      </c>
      <c r="BZ20" s="9">
        <v>2165.4</v>
      </c>
      <c r="CA20" s="9">
        <v>2267.9</v>
      </c>
      <c r="CB20" s="9">
        <v>2333.8000000000002</v>
      </c>
      <c r="CC20" s="9">
        <v>2363.9</v>
      </c>
      <c r="CD20" s="9">
        <v>2401.9</v>
      </c>
      <c r="CE20" s="9">
        <v>2507.8000000000002</v>
      </c>
      <c r="CF20" s="9">
        <v>2643.2</v>
      </c>
      <c r="CG20" s="9">
        <v>2771.1</v>
      </c>
      <c r="CH20" s="9">
        <v>2941.1</v>
      </c>
      <c r="CI20" s="9">
        <v>3124.8</v>
      </c>
      <c r="CJ20" s="9">
        <v>3079.8</v>
      </c>
      <c r="CK20" s="9">
        <v>3130</v>
      </c>
      <c r="CL20" s="9">
        <v>3249.9</v>
      </c>
      <c r="CM20" s="9">
        <v>3338.2</v>
      </c>
      <c r="CN20" s="9">
        <v>3480.6</v>
      </c>
      <c r="CO20" s="9">
        <v>3610.5</v>
      </c>
    </row>
    <row r="21" spans="1:93" s="5" customFormat="1" x14ac:dyDescent="0.25">
      <c r="A21" s="11">
        <v>10</v>
      </c>
      <c r="B21" s="5" t="s">
        <v>346</v>
      </c>
      <c r="C21" s="5" t="s">
        <v>381</v>
      </c>
      <c r="D21" s="6">
        <v>7.6</v>
      </c>
      <c r="E21" s="6">
        <v>7.8</v>
      </c>
      <c r="F21" s="6">
        <v>7.9</v>
      </c>
      <c r="G21" s="6">
        <v>8.1</v>
      </c>
      <c r="H21" s="6">
        <v>8</v>
      </c>
      <c r="I21" s="6">
        <v>7.6</v>
      </c>
      <c r="J21" s="6">
        <v>6.9</v>
      </c>
      <c r="K21" s="6">
        <v>6.2</v>
      </c>
      <c r="L21" s="6">
        <v>6.7</v>
      </c>
      <c r="M21" s="6">
        <v>7</v>
      </c>
      <c r="N21" s="6">
        <v>7</v>
      </c>
      <c r="O21" s="6">
        <v>7.8</v>
      </c>
      <c r="P21" s="6">
        <v>8.6999999999999993</v>
      </c>
      <c r="Q21" s="6">
        <v>8.8000000000000007</v>
      </c>
      <c r="R21" s="6">
        <v>9.1999999999999993</v>
      </c>
      <c r="S21" s="6">
        <v>10.199999999999999</v>
      </c>
      <c r="T21" s="6">
        <v>11.6</v>
      </c>
      <c r="U21" s="6">
        <v>12.1</v>
      </c>
      <c r="V21" s="6">
        <v>12.5</v>
      </c>
      <c r="W21" s="6">
        <v>13.1</v>
      </c>
      <c r="X21" s="6">
        <v>15</v>
      </c>
      <c r="Y21" s="6">
        <v>17.7</v>
      </c>
      <c r="Z21" s="6">
        <v>21.8</v>
      </c>
      <c r="AA21" s="6">
        <v>26.2</v>
      </c>
      <c r="AB21" s="6">
        <v>26.6</v>
      </c>
      <c r="AC21" s="6">
        <v>31.1</v>
      </c>
      <c r="AD21" s="6">
        <v>33.9</v>
      </c>
      <c r="AE21" s="6">
        <v>35.799999999999997</v>
      </c>
      <c r="AF21" s="6">
        <v>38.9</v>
      </c>
      <c r="AG21" s="6">
        <v>40.5</v>
      </c>
      <c r="AH21" s="6">
        <v>44.6</v>
      </c>
      <c r="AI21" s="6">
        <v>51.4</v>
      </c>
      <c r="AJ21" s="6">
        <v>56.3</v>
      </c>
      <c r="AK21" s="6">
        <v>57.1</v>
      </c>
      <c r="AL21" s="6">
        <v>59.1</v>
      </c>
      <c r="AM21" s="6">
        <v>60.4</v>
      </c>
      <c r="AN21" s="6">
        <v>60.7</v>
      </c>
      <c r="AO21" s="6">
        <v>62.6</v>
      </c>
      <c r="AP21" s="6">
        <v>64.400000000000006</v>
      </c>
      <c r="AQ21" s="6">
        <v>68.3</v>
      </c>
      <c r="AR21" s="6">
        <v>74.2</v>
      </c>
      <c r="AS21" s="6">
        <v>83.9</v>
      </c>
      <c r="AT21" s="6">
        <v>92.3</v>
      </c>
      <c r="AU21" s="6">
        <v>101.6</v>
      </c>
      <c r="AV21" s="6">
        <v>110.6</v>
      </c>
      <c r="AW21" s="6">
        <v>120.3</v>
      </c>
      <c r="AX21" s="6">
        <v>126.9</v>
      </c>
      <c r="AY21" s="6">
        <v>133.9</v>
      </c>
      <c r="AZ21" s="6">
        <v>146.19999999999999</v>
      </c>
      <c r="BA21" s="6">
        <v>182.8</v>
      </c>
      <c r="BB21" s="6">
        <v>213.9</v>
      </c>
      <c r="BC21" s="6">
        <v>237.9</v>
      </c>
      <c r="BD21" s="6">
        <v>268.7</v>
      </c>
      <c r="BE21" s="6">
        <v>304.3</v>
      </c>
      <c r="BF21" s="6">
        <v>350.7</v>
      </c>
      <c r="BG21" s="6">
        <v>407.5</v>
      </c>
      <c r="BH21" s="6">
        <v>450.6</v>
      </c>
      <c r="BI21" s="6">
        <v>474</v>
      </c>
      <c r="BJ21" s="6">
        <v>478</v>
      </c>
      <c r="BK21" s="6">
        <v>494.7</v>
      </c>
      <c r="BL21" s="6">
        <v>525.20000000000005</v>
      </c>
      <c r="BM21" s="6">
        <v>552.5</v>
      </c>
      <c r="BN21" s="6">
        <v>576.6</v>
      </c>
      <c r="BO21" s="6">
        <v>601.6</v>
      </c>
      <c r="BP21" s="6">
        <v>632.6</v>
      </c>
      <c r="BQ21" s="6">
        <v>676.1</v>
      </c>
      <c r="BR21" s="6">
        <v>698.7</v>
      </c>
      <c r="BS21" s="6">
        <v>718.9</v>
      </c>
      <c r="BT21" s="6">
        <v>738.5</v>
      </c>
      <c r="BU21" s="6">
        <v>773.3</v>
      </c>
      <c r="BV21" s="6">
        <v>821.5</v>
      </c>
      <c r="BW21" s="6">
        <v>858.8</v>
      </c>
      <c r="BX21" s="6">
        <v>885.7</v>
      </c>
      <c r="BY21" s="6">
        <v>919.6</v>
      </c>
      <c r="BZ21" s="6">
        <v>944.9</v>
      </c>
      <c r="CA21" s="6">
        <v>972.6</v>
      </c>
      <c r="CB21" s="6">
        <v>984.9</v>
      </c>
      <c r="CC21" s="6">
        <v>989.1</v>
      </c>
      <c r="CD21" s="6">
        <v>995.1</v>
      </c>
      <c r="CE21" s="6">
        <v>1022.4</v>
      </c>
      <c r="CF21" s="6">
        <v>1054.4000000000001</v>
      </c>
      <c r="CG21" s="6">
        <v>1095.8</v>
      </c>
      <c r="CH21" s="6">
        <v>1148.5</v>
      </c>
      <c r="CI21" s="6">
        <v>1207.9000000000001</v>
      </c>
      <c r="CJ21" s="6">
        <v>1192.5999999999999</v>
      </c>
      <c r="CK21" s="6">
        <v>1200.9000000000001</v>
      </c>
      <c r="CL21" s="6">
        <v>1237.9000000000001</v>
      </c>
      <c r="CM21" s="6">
        <v>1264.8</v>
      </c>
      <c r="CN21" s="6">
        <v>1294.4000000000001</v>
      </c>
      <c r="CO21" s="6">
        <v>1341.7</v>
      </c>
    </row>
    <row r="22" spans="1:93" s="5" customFormat="1" x14ac:dyDescent="0.25">
      <c r="A22" s="11">
        <v>11</v>
      </c>
      <c r="B22" s="5" t="s">
        <v>344</v>
      </c>
      <c r="C22" s="5" t="s">
        <v>380</v>
      </c>
      <c r="D22" s="6">
        <v>9.3000000000000007</v>
      </c>
      <c r="E22" s="6">
        <v>9.6</v>
      </c>
      <c r="F22" s="6">
        <v>9.8000000000000007</v>
      </c>
      <c r="G22" s="6">
        <v>10.3</v>
      </c>
      <c r="H22" s="6">
        <v>10.199999999999999</v>
      </c>
      <c r="I22" s="6">
        <v>9.1999999999999993</v>
      </c>
      <c r="J22" s="6">
        <v>7.9</v>
      </c>
      <c r="K22" s="6">
        <v>7.3</v>
      </c>
      <c r="L22" s="6">
        <v>8.4</v>
      </c>
      <c r="M22" s="6">
        <v>8.6999999999999993</v>
      </c>
      <c r="N22" s="6">
        <v>8.8000000000000007</v>
      </c>
      <c r="O22" s="6">
        <v>9.9</v>
      </c>
      <c r="P22" s="6">
        <v>10.4</v>
      </c>
      <c r="Q22" s="6">
        <v>9.8000000000000007</v>
      </c>
      <c r="R22" s="6">
        <v>9.9</v>
      </c>
      <c r="S22" s="6">
        <v>10.9</v>
      </c>
      <c r="T22" s="6">
        <v>13.2</v>
      </c>
      <c r="U22" s="6">
        <v>14.5</v>
      </c>
      <c r="V22" s="6">
        <v>14</v>
      </c>
      <c r="W22" s="6">
        <v>13.7</v>
      </c>
      <c r="X22" s="6">
        <v>16</v>
      </c>
      <c r="Y22" s="6">
        <v>20.5</v>
      </c>
      <c r="Z22" s="6">
        <v>24.8</v>
      </c>
      <c r="AA22" s="6">
        <v>25.6</v>
      </c>
      <c r="AB22" s="6">
        <v>24.5</v>
      </c>
      <c r="AC22" s="6">
        <v>27.4</v>
      </c>
      <c r="AD22" s="6">
        <v>30.4</v>
      </c>
      <c r="AE22" s="6">
        <v>32</v>
      </c>
      <c r="AF22" s="6">
        <v>32.200000000000003</v>
      </c>
      <c r="AG22" s="6">
        <v>32.5</v>
      </c>
      <c r="AH22" s="6">
        <v>35.799999999999997</v>
      </c>
      <c r="AI22" s="6">
        <v>39.9</v>
      </c>
      <c r="AJ22" s="6">
        <v>42.7</v>
      </c>
      <c r="AK22" s="6">
        <v>41.7</v>
      </c>
      <c r="AL22" s="6">
        <v>42.1</v>
      </c>
      <c r="AM22" s="6">
        <v>42.7</v>
      </c>
      <c r="AN22" s="6">
        <v>44.5</v>
      </c>
      <c r="AO22" s="6">
        <v>46.3</v>
      </c>
      <c r="AP22" s="6">
        <v>48.2</v>
      </c>
      <c r="AQ22" s="6">
        <v>51.5</v>
      </c>
      <c r="AR22" s="6">
        <v>55.7</v>
      </c>
      <c r="AS22" s="6">
        <v>62</v>
      </c>
      <c r="AT22" s="6">
        <v>67.7</v>
      </c>
      <c r="AU22" s="6">
        <v>75.8</v>
      </c>
      <c r="AV22" s="6">
        <v>84.6</v>
      </c>
      <c r="AW22" s="6">
        <v>94.2</v>
      </c>
      <c r="AX22" s="6">
        <v>106.5</v>
      </c>
      <c r="AY22" s="6">
        <v>116.7</v>
      </c>
      <c r="AZ22" s="6">
        <v>130.1</v>
      </c>
      <c r="BA22" s="6">
        <v>154.6</v>
      </c>
      <c r="BB22" s="6">
        <v>164.4</v>
      </c>
      <c r="BC22" s="6">
        <v>176.6</v>
      </c>
      <c r="BD22" s="6">
        <v>195.2</v>
      </c>
      <c r="BE22" s="6">
        <v>220.8</v>
      </c>
      <c r="BF22" s="6">
        <v>255.9</v>
      </c>
      <c r="BG22" s="6">
        <v>291.2</v>
      </c>
      <c r="BH22" s="6">
        <v>321.10000000000002</v>
      </c>
      <c r="BI22" s="6">
        <v>343.1</v>
      </c>
      <c r="BJ22" s="6">
        <v>356</v>
      </c>
      <c r="BK22" s="6">
        <v>374.3</v>
      </c>
      <c r="BL22" s="6">
        <v>390.9</v>
      </c>
      <c r="BM22" s="6">
        <v>409</v>
      </c>
      <c r="BN22" s="6">
        <v>425</v>
      </c>
      <c r="BO22" s="6">
        <v>442</v>
      </c>
      <c r="BP22" s="6">
        <v>462.3</v>
      </c>
      <c r="BQ22" s="6">
        <v>478.3</v>
      </c>
      <c r="BR22" s="6">
        <v>482.6</v>
      </c>
      <c r="BS22" s="6">
        <v>496.7</v>
      </c>
      <c r="BT22" s="6">
        <v>516.1</v>
      </c>
      <c r="BU22" s="6">
        <v>542.9</v>
      </c>
      <c r="BV22" s="6">
        <v>564.29999999999995</v>
      </c>
      <c r="BW22" s="6">
        <v>591.79999999999995</v>
      </c>
      <c r="BX22" s="6">
        <v>624.20000000000005</v>
      </c>
      <c r="BY22" s="6">
        <v>658.3</v>
      </c>
      <c r="BZ22" s="6">
        <v>687.3</v>
      </c>
      <c r="CA22" s="6">
        <v>719</v>
      </c>
      <c r="CB22" s="6">
        <v>753.4</v>
      </c>
      <c r="CC22" s="6">
        <v>770.8</v>
      </c>
      <c r="CD22" s="6">
        <v>773.5</v>
      </c>
      <c r="CE22" s="6">
        <v>827.7</v>
      </c>
      <c r="CF22" s="6">
        <v>883.8</v>
      </c>
      <c r="CG22" s="6">
        <v>928.1</v>
      </c>
      <c r="CH22" s="6">
        <v>976.5</v>
      </c>
      <c r="CI22" s="6">
        <v>1049</v>
      </c>
      <c r="CJ22" s="6">
        <v>989.5</v>
      </c>
      <c r="CK22" s="6">
        <v>983.4</v>
      </c>
      <c r="CL22" s="6">
        <v>1009.9</v>
      </c>
      <c r="CM22" s="6">
        <v>1026</v>
      </c>
      <c r="CN22" s="6">
        <v>1068.8</v>
      </c>
      <c r="CO22" s="6">
        <v>1098.7</v>
      </c>
    </row>
    <row r="23" spans="1:93" s="5" customFormat="1" x14ac:dyDescent="0.25">
      <c r="A23" s="11">
        <v>12</v>
      </c>
      <c r="B23" s="5" t="s">
        <v>342</v>
      </c>
      <c r="C23" s="5" t="s">
        <v>379</v>
      </c>
      <c r="D23" s="6">
        <v>0.4</v>
      </c>
      <c r="E23" s="6">
        <v>0.4</v>
      </c>
      <c r="F23" s="6">
        <v>0.4</v>
      </c>
      <c r="G23" s="6">
        <v>0.5</v>
      </c>
      <c r="H23" s="6">
        <v>0.5</v>
      </c>
      <c r="I23" s="6">
        <v>0.5</v>
      </c>
      <c r="J23" s="6">
        <v>0.5</v>
      </c>
      <c r="K23" s="6">
        <v>0.5</v>
      </c>
      <c r="L23" s="6">
        <v>0.5</v>
      </c>
      <c r="M23" s="6">
        <v>0.6</v>
      </c>
      <c r="N23" s="6">
        <v>0.7</v>
      </c>
      <c r="O23" s="6">
        <v>0.8</v>
      </c>
      <c r="P23" s="6">
        <v>0.8</v>
      </c>
      <c r="Q23" s="6">
        <v>0.9</v>
      </c>
      <c r="R23" s="6">
        <v>1</v>
      </c>
      <c r="S23" s="6">
        <v>1.1000000000000001</v>
      </c>
      <c r="T23" s="6">
        <v>1.6</v>
      </c>
      <c r="U23" s="6">
        <v>2</v>
      </c>
      <c r="V23" s="6">
        <v>2.2000000000000002</v>
      </c>
      <c r="W23" s="6">
        <v>2.2999999999999998</v>
      </c>
      <c r="X23" s="6">
        <v>2.2999999999999998</v>
      </c>
      <c r="Y23" s="6">
        <v>2.7</v>
      </c>
      <c r="Z23" s="6">
        <v>3.2</v>
      </c>
      <c r="AA23" s="6">
        <v>3.6</v>
      </c>
      <c r="AB23" s="6">
        <v>3.7</v>
      </c>
      <c r="AC23" s="6">
        <v>4.3</v>
      </c>
      <c r="AD23" s="6">
        <v>4.7</v>
      </c>
      <c r="AE23" s="6">
        <v>5.4</v>
      </c>
      <c r="AF23" s="6">
        <v>6.4</v>
      </c>
      <c r="AG23" s="6">
        <v>7.2</v>
      </c>
      <c r="AH23" s="6">
        <v>8.3000000000000007</v>
      </c>
      <c r="AI23" s="6">
        <v>10</v>
      </c>
      <c r="AJ23" s="6">
        <v>11.4</v>
      </c>
      <c r="AK23" s="6">
        <v>12.8</v>
      </c>
      <c r="AL23" s="6">
        <v>14.2</v>
      </c>
      <c r="AM23" s="6">
        <v>15.7</v>
      </c>
      <c r="AN23" s="6">
        <v>17</v>
      </c>
      <c r="AO23" s="6">
        <v>18.399999999999999</v>
      </c>
      <c r="AP23" s="6">
        <v>19.899999999999999</v>
      </c>
      <c r="AQ23" s="6">
        <v>21.5</v>
      </c>
      <c r="AR23" s="6">
        <v>23.4</v>
      </c>
      <c r="AS23" s="6">
        <v>25.9</v>
      </c>
      <c r="AT23" s="6">
        <v>28.7</v>
      </c>
      <c r="AU23" s="6">
        <v>32.4</v>
      </c>
      <c r="AV23" s="6">
        <v>36.700000000000003</v>
      </c>
      <c r="AW23" s="6">
        <v>40.700000000000003</v>
      </c>
      <c r="AX23" s="6">
        <v>44</v>
      </c>
      <c r="AY23" s="6">
        <v>48</v>
      </c>
      <c r="AZ23" s="6">
        <v>55.2</v>
      </c>
      <c r="BA23" s="6">
        <v>64.2</v>
      </c>
      <c r="BB23" s="6">
        <v>69.900000000000006</v>
      </c>
      <c r="BC23" s="6">
        <v>76.3</v>
      </c>
      <c r="BD23" s="6">
        <v>83.3</v>
      </c>
      <c r="BE23" s="6">
        <v>92.7</v>
      </c>
      <c r="BF23" s="6">
        <v>105.9</v>
      </c>
      <c r="BG23" s="6">
        <v>122</v>
      </c>
      <c r="BH23" s="6">
        <v>139.6</v>
      </c>
      <c r="BI23" s="6">
        <v>154.19999999999999</v>
      </c>
      <c r="BJ23" s="6">
        <v>168.5</v>
      </c>
      <c r="BK23" s="6">
        <v>183.7</v>
      </c>
      <c r="BL23" s="6">
        <v>199.9</v>
      </c>
      <c r="BM23" s="6">
        <v>213.2</v>
      </c>
      <c r="BN23" s="6">
        <v>231.3</v>
      </c>
      <c r="BO23" s="6">
        <v>248.5</v>
      </c>
      <c r="BP23" s="6">
        <v>265.7</v>
      </c>
      <c r="BQ23" s="6">
        <v>282.5</v>
      </c>
      <c r="BR23" s="6">
        <v>301.10000000000002</v>
      </c>
      <c r="BS23" s="6">
        <v>319.39999999999998</v>
      </c>
      <c r="BT23" s="6">
        <v>331.4</v>
      </c>
      <c r="BU23" s="6">
        <v>354.3</v>
      </c>
      <c r="BV23" s="6">
        <v>380.9</v>
      </c>
      <c r="BW23" s="6">
        <v>411.1</v>
      </c>
      <c r="BX23" s="6">
        <v>450.8</v>
      </c>
      <c r="BY23" s="6">
        <v>490.6</v>
      </c>
      <c r="BZ23" s="6">
        <v>533.20000000000005</v>
      </c>
      <c r="CA23" s="6">
        <v>576.29999999999995</v>
      </c>
      <c r="CB23" s="6">
        <v>595.5</v>
      </c>
      <c r="CC23" s="6">
        <v>604</v>
      </c>
      <c r="CD23" s="6">
        <v>633.29999999999995</v>
      </c>
      <c r="CE23" s="6">
        <v>657.7</v>
      </c>
      <c r="CF23" s="6">
        <v>704.9</v>
      </c>
      <c r="CG23" s="6">
        <v>747.2</v>
      </c>
      <c r="CH23" s="6">
        <v>816.1</v>
      </c>
      <c r="CI23" s="6">
        <v>867.9</v>
      </c>
      <c r="CJ23" s="6">
        <v>897.7</v>
      </c>
      <c r="CK23" s="6">
        <v>945.7</v>
      </c>
      <c r="CL23" s="6">
        <v>1002.1</v>
      </c>
      <c r="CM23" s="6">
        <v>1047.4000000000001</v>
      </c>
      <c r="CN23" s="6">
        <v>1117.4000000000001</v>
      </c>
      <c r="CO23" s="6">
        <v>1170.0999999999999</v>
      </c>
    </row>
    <row r="24" spans="1:93" s="8" customFormat="1" x14ac:dyDescent="0.25">
      <c r="A24" s="7">
        <v>13</v>
      </c>
      <c r="B24" s="8" t="s">
        <v>378</v>
      </c>
      <c r="C24" s="8" t="s">
        <v>35</v>
      </c>
      <c r="D24" s="9">
        <v>99</v>
      </c>
      <c r="E24" s="9">
        <v>103</v>
      </c>
      <c r="F24" s="9">
        <v>105.3</v>
      </c>
      <c r="G24" s="9">
        <v>108.1</v>
      </c>
      <c r="H24" s="9">
        <v>107.7</v>
      </c>
      <c r="I24" s="9">
        <v>103.2</v>
      </c>
      <c r="J24" s="9">
        <v>92.5</v>
      </c>
      <c r="K24" s="9">
        <v>86.2</v>
      </c>
      <c r="L24" s="9">
        <v>85.9</v>
      </c>
      <c r="M24" s="9">
        <v>86.5</v>
      </c>
      <c r="N24" s="9">
        <v>86</v>
      </c>
      <c r="O24" s="9">
        <v>94.8</v>
      </c>
      <c r="P24" s="9">
        <v>98.2</v>
      </c>
      <c r="Q24" s="9">
        <v>97.5</v>
      </c>
      <c r="R24" s="9">
        <v>97.7</v>
      </c>
      <c r="S24" s="9">
        <v>103.3</v>
      </c>
      <c r="T24" s="9">
        <v>115</v>
      </c>
      <c r="U24" s="9">
        <v>121</v>
      </c>
      <c r="V24" s="9">
        <v>122.8</v>
      </c>
      <c r="W24" s="9">
        <v>123.8</v>
      </c>
      <c r="X24" s="9">
        <v>133.4</v>
      </c>
      <c r="Y24" s="9">
        <v>163.6</v>
      </c>
      <c r="Z24" s="9">
        <v>195.5</v>
      </c>
      <c r="AA24" s="9">
        <v>213.1</v>
      </c>
      <c r="AB24" s="9">
        <v>217.8</v>
      </c>
      <c r="AC24" s="9">
        <v>245.3</v>
      </c>
      <c r="AD24" s="9">
        <v>266.8</v>
      </c>
      <c r="AE24" s="9">
        <v>281.2</v>
      </c>
      <c r="AF24" s="9">
        <v>294.10000000000002</v>
      </c>
      <c r="AG24" s="9">
        <v>302.60000000000002</v>
      </c>
      <c r="AH24" s="9">
        <v>333.8</v>
      </c>
      <c r="AI24" s="9">
        <v>368.4</v>
      </c>
      <c r="AJ24" s="9">
        <v>393.4</v>
      </c>
      <c r="AK24" s="9">
        <v>403.2</v>
      </c>
      <c r="AL24" s="9">
        <v>421.2</v>
      </c>
      <c r="AM24" s="9">
        <v>430.3</v>
      </c>
      <c r="AN24" s="9">
        <v>443.8</v>
      </c>
      <c r="AO24" s="9">
        <v>459.9</v>
      </c>
      <c r="AP24" s="9">
        <v>476.8</v>
      </c>
      <c r="AQ24" s="9">
        <v>504.5</v>
      </c>
      <c r="AR24" s="9">
        <v>539.5</v>
      </c>
      <c r="AS24" s="9">
        <v>583</v>
      </c>
      <c r="AT24" s="9">
        <v>629.70000000000005</v>
      </c>
      <c r="AU24" s="9">
        <v>691.6</v>
      </c>
      <c r="AV24" s="9">
        <v>763.3</v>
      </c>
      <c r="AW24" s="9">
        <v>840.9</v>
      </c>
      <c r="AX24" s="9">
        <v>926.5</v>
      </c>
      <c r="AY24" s="9">
        <v>1011.1</v>
      </c>
      <c r="AZ24" s="9">
        <v>1143.9000000000001</v>
      </c>
      <c r="BA24" s="9">
        <v>1389</v>
      </c>
      <c r="BB24" s="9">
        <v>1521.1</v>
      </c>
      <c r="BC24" s="9">
        <v>1663.4</v>
      </c>
      <c r="BD24" s="9">
        <v>1844.5</v>
      </c>
      <c r="BE24" s="9">
        <v>2093</v>
      </c>
      <c r="BF24" s="9">
        <v>2415.1999999999998</v>
      </c>
      <c r="BG24" s="9">
        <v>2771.3</v>
      </c>
      <c r="BH24" s="9">
        <v>3161.1</v>
      </c>
      <c r="BI24" s="9">
        <v>3382.5</v>
      </c>
      <c r="BJ24" s="9">
        <v>3506.1</v>
      </c>
      <c r="BK24" s="9">
        <v>3750.5</v>
      </c>
      <c r="BL24" s="9">
        <v>3981</v>
      </c>
      <c r="BM24" s="9">
        <v>4193.2</v>
      </c>
      <c r="BN24" s="9">
        <v>4450.8999999999996</v>
      </c>
      <c r="BO24" s="9">
        <v>4780</v>
      </c>
      <c r="BP24" s="9">
        <v>5095</v>
      </c>
      <c r="BQ24" s="9">
        <v>5384.7</v>
      </c>
      <c r="BR24" s="9">
        <v>5509.7</v>
      </c>
      <c r="BS24" s="9">
        <v>5703.1</v>
      </c>
      <c r="BT24" s="9">
        <v>5997.9</v>
      </c>
      <c r="BU24" s="9">
        <v>6337.3</v>
      </c>
      <c r="BV24" s="9">
        <v>6681.9</v>
      </c>
      <c r="BW24" s="9">
        <v>7005.9</v>
      </c>
      <c r="BX24" s="9">
        <v>7417.1</v>
      </c>
      <c r="BY24" s="9">
        <v>7847.5</v>
      </c>
      <c r="BZ24" s="9">
        <v>8364.7000000000007</v>
      </c>
      <c r="CA24" s="9">
        <v>9008.9</v>
      </c>
      <c r="CB24" s="9">
        <v>9509.5</v>
      </c>
      <c r="CC24" s="9">
        <v>9910.7999999999993</v>
      </c>
      <c r="CD24" s="9">
        <v>10310.200000000001</v>
      </c>
      <c r="CE24" s="9">
        <v>11283.8</v>
      </c>
      <c r="CF24" s="9">
        <v>12423.3</v>
      </c>
      <c r="CG24" s="9">
        <v>13542.3</v>
      </c>
      <c r="CH24" s="9">
        <v>14295.5</v>
      </c>
      <c r="CI24" s="9">
        <v>15177.1</v>
      </c>
      <c r="CJ24" s="9">
        <v>14635.9</v>
      </c>
      <c r="CK24" s="9">
        <v>14991.4</v>
      </c>
      <c r="CL24" s="9">
        <v>15580.8</v>
      </c>
      <c r="CM24" s="9">
        <v>16097.5</v>
      </c>
      <c r="CN24" s="9">
        <v>16712.5</v>
      </c>
      <c r="CO24" s="9">
        <v>17299</v>
      </c>
    </row>
    <row r="25" spans="1:93" s="5" customFormat="1" x14ac:dyDescent="0.25">
      <c r="A25" s="11">
        <v>14</v>
      </c>
      <c r="B25" s="5" t="s">
        <v>346</v>
      </c>
      <c r="C25" s="5" t="s">
        <v>377</v>
      </c>
      <c r="D25" s="6">
        <v>20.7</v>
      </c>
      <c r="E25" s="6">
        <v>22.2</v>
      </c>
      <c r="F25" s="6">
        <v>22.6</v>
      </c>
      <c r="G25" s="6">
        <v>23</v>
      </c>
      <c r="H25" s="6">
        <v>23.1</v>
      </c>
      <c r="I25" s="6">
        <v>21.8</v>
      </c>
      <c r="J25" s="6">
        <v>19.8</v>
      </c>
      <c r="K25" s="6">
        <v>17.600000000000001</v>
      </c>
      <c r="L25" s="6">
        <v>17</v>
      </c>
      <c r="M25" s="6">
        <v>17.100000000000001</v>
      </c>
      <c r="N25" s="6">
        <v>16.5</v>
      </c>
      <c r="O25" s="6">
        <v>17.399999999999999</v>
      </c>
      <c r="P25" s="6">
        <v>18.399999999999999</v>
      </c>
      <c r="Q25" s="6">
        <v>18.2</v>
      </c>
      <c r="R25" s="6">
        <v>18.3</v>
      </c>
      <c r="S25" s="6">
        <v>19.399999999999999</v>
      </c>
      <c r="T25" s="6">
        <v>22.3</v>
      </c>
      <c r="U25" s="6">
        <v>22.6</v>
      </c>
      <c r="V25" s="6">
        <v>22.6</v>
      </c>
      <c r="W25" s="6">
        <v>21.8</v>
      </c>
      <c r="X25" s="6">
        <v>24.9</v>
      </c>
      <c r="Y25" s="6">
        <v>30.8</v>
      </c>
      <c r="Z25" s="6">
        <v>37.6</v>
      </c>
      <c r="AA25" s="6">
        <v>45.9</v>
      </c>
      <c r="AB25" s="6">
        <v>48.5</v>
      </c>
      <c r="AC25" s="6">
        <v>56.4</v>
      </c>
      <c r="AD25" s="6">
        <v>62.6</v>
      </c>
      <c r="AE25" s="6">
        <v>65.8</v>
      </c>
      <c r="AF25" s="6">
        <v>71.599999999999994</v>
      </c>
      <c r="AG25" s="6">
        <v>73.900000000000006</v>
      </c>
      <c r="AH25" s="6">
        <v>82</v>
      </c>
      <c r="AI25" s="6">
        <v>92.3</v>
      </c>
      <c r="AJ25" s="6">
        <v>101.2</v>
      </c>
      <c r="AK25" s="6">
        <v>104.9</v>
      </c>
      <c r="AL25" s="6">
        <v>110.9</v>
      </c>
      <c r="AM25" s="6">
        <v>115.6</v>
      </c>
      <c r="AN25" s="6">
        <v>118.7</v>
      </c>
      <c r="AO25" s="6">
        <v>124</v>
      </c>
      <c r="AP25" s="6">
        <v>130</v>
      </c>
      <c r="AQ25" s="6">
        <v>138</v>
      </c>
      <c r="AR25" s="6">
        <v>148.30000000000001</v>
      </c>
      <c r="AS25" s="6">
        <v>164.2</v>
      </c>
      <c r="AT25" s="6">
        <v>180.2</v>
      </c>
      <c r="AU25" s="6">
        <v>199.8</v>
      </c>
      <c r="AV25" s="6">
        <v>222.8</v>
      </c>
      <c r="AW25" s="6">
        <v>245.6</v>
      </c>
      <c r="AX25" s="6">
        <v>264.89999999999998</v>
      </c>
      <c r="AY25" s="6">
        <v>288.8</v>
      </c>
      <c r="AZ25" s="6">
        <v>323.7</v>
      </c>
      <c r="BA25" s="6">
        <v>395.6</v>
      </c>
      <c r="BB25" s="6">
        <v>448.3</v>
      </c>
      <c r="BC25" s="6">
        <v>493.9</v>
      </c>
      <c r="BD25" s="6">
        <v>555.1</v>
      </c>
      <c r="BE25" s="6">
        <v>637.5</v>
      </c>
      <c r="BF25" s="6">
        <v>741.6</v>
      </c>
      <c r="BG25" s="6">
        <v>863</v>
      </c>
      <c r="BH25" s="6">
        <v>968.1</v>
      </c>
      <c r="BI25" s="6">
        <v>1034.0999999999999</v>
      </c>
      <c r="BJ25" s="6">
        <v>1083.2</v>
      </c>
      <c r="BK25" s="6">
        <v>1157.5</v>
      </c>
      <c r="BL25" s="6">
        <v>1230.5</v>
      </c>
      <c r="BM25" s="6">
        <v>1312.6</v>
      </c>
      <c r="BN25" s="6">
        <v>1382.6</v>
      </c>
      <c r="BO25" s="6">
        <v>1479.8</v>
      </c>
      <c r="BP25" s="6">
        <v>1569.4</v>
      </c>
      <c r="BQ25" s="6">
        <v>1645.8</v>
      </c>
      <c r="BR25" s="6">
        <v>1680.8</v>
      </c>
      <c r="BS25" s="6">
        <v>1724.2</v>
      </c>
      <c r="BT25" s="6">
        <v>1801.4</v>
      </c>
      <c r="BU25" s="6">
        <v>1906</v>
      </c>
      <c r="BV25" s="6">
        <v>2027.1</v>
      </c>
      <c r="BW25" s="6">
        <v>2131</v>
      </c>
      <c r="BX25" s="6">
        <v>2229.3000000000002</v>
      </c>
      <c r="BY25" s="6">
        <v>2339.3000000000002</v>
      </c>
      <c r="BZ25" s="6">
        <v>2507.6999999999998</v>
      </c>
      <c r="CA25" s="6">
        <v>2706</v>
      </c>
      <c r="CB25" s="6">
        <v>2798.4</v>
      </c>
      <c r="CC25" s="6">
        <v>2846.6</v>
      </c>
      <c r="CD25" s="6">
        <v>2906.9</v>
      </c>
      <c r="CE25" s="6">
        <v>3085.4</v>
      </c>
      <c r="CF25" s="6">
        <v>3270</v>
      </c>
      <c r="CG25" s="6">
        <v>3524.3</v>
      </c>
      <c r="CH25" s="6">
        <v>3701.2</v>
      </c>
      <c r="CI25" s="6">
        <v>3874.8</v>
      </c>
      <c r="CJ25" s="6">
        <v>3799</v>
      </c>
      <c r="CK25" s="6">
        <v>3868.7</v>
      </c>
      <c r="CL25" s="6">
        <v>4027.8</v>
      </c>
      <c r="CM25" s="6">
        <v>4172.1000000000004</v>
      </c>
      <c r="CN25" s="6">
        <v>4322.3</v>
      </c>
      <c r="CO25" s="6">
        <v>4514.1000000000004</v>
      </c>
    </row>
    <row r="26" spans="1:93" s="5" customFormat="1" x14ac:dyDescent="0.25">
      <c r="A26" s="11">
        <v>15</v>
      </c>
      <c r="B26" s="5" t="s">
        <v>344</v>
      </c>
      <c r="C26" s="5" t="s">
        <v>376</v>
      </c>
      <c r="D26" s="6">
        <v>76.8</v>
      </c>
      <c r="E26" s="6">
        <v>79.3</v>
      </c>
      <c r="F26" s="6">
        <v>81</v>
      </c>
      <c r="G26" s="6">
        <v>83.3</v>
      </c>
      <c r="H26" s="6">
        <v>82.7</v>
      </c>
      <c r="I26" s="6">
        <v>79.400000000000006</v>
      </c>
      <c r="J26" s="6">
        <v>70.7</v>
      </c>
      <c r="K26" s="6">
        <v>66.7</v>
      </c>
      <c r="L26" s="6">
        <v>67</v>
      </c>
      <c r="M26" s="6">
        <v>67.400000000000006</v>
      </c>
      <c r="N26" s="6">
        <v>67.400000000000006</v>
      </c>
      <c r="O26" s="6">
        <v>75</v>
      </c>
      <c r="P26" s="6">
        <v>77.2</v>
      </c>
      <c r="Q26" s="6">
        <v>76.5</v>
      </c>
      <c r="R26" s="6">
        <v>76.400000000000006</v>
      </c>
      <c r="S26" s="6">
        <v>80.7</v>
      </c>
      <c r="T26" s="6">
        <v>89.1</v>
      </c>
      <c r="U26" s="6">
        <v>94.4</v>
      </c>
      <c r="V26" s="6">
        <v>95.6</v>
      </c>
      <c r="W26" s="6">
        <v>96.8</v>
      </c>
      <c r="X26" s="6">
        <v>102.7</v>
      </c>
      <c r="Y26" s="6">
        <v>126.4</v>
      </c>
      <c r="Z26" s="6">
        <v>150.5</v>
      </c>
      <c r="AA26" s="6">
        <v>159.5</v>
      </c>
      <c r="AB26" s="6">
        <v>161.30000000000001</v>
      </c>
      <c r="AC26" s="6">
        <v>180.3</v>
      </c>
      <c r="AD26" s="6">
        <v>195.3</v>
      </c>
      <c r="AE26" s="6">
        <v>206.2</v>
      </c>
      <c r="AF26" s="6">
        <v>212.6</v>
      </c>
      <c r="AG26" s="6">
        <v>218.2</v>
      </c>
      <c r="AH26" s="6">
        <v>240.6</v>
      </c>
      <c r="AI26" s="6">
        <v>264</v>
      </c>
      <c r="AJ26" s="6">
        <v>279.10000000000002</v>
      </c>
      <c r="AK26" s="6">
        <v>284.60000000000002</v>
      </c>
      <c r="AL26" s="6">
        <v>295.5</v>
      </c>
      <c r="AM26" s="6">
        <v>299.3</v>
      </c>
      <c r="AN26" s="6">
        <v>308.39999999999998</v>
      </c>
      <c r="AO26" s="6">
        <v>318.39999999999998</v>
      </c>
      <c r="AP26" s="6">
        <v>327.8</v>
      </c>
      <c r="AQ26" s="6">
        <v>346.1</v>
      </c>
      <c r="AR26" s="6">
        <v>368.8</v>
      </c>
      <c r="AS26" s="6">
        <v>394.1</v>
      </c>
      <c r="AT26" s="6">
        <v>421.9</v>
      </c>
      <c r="AU26" s="6">
        <v>461.3</v>
      </c>
      <c r="AV26" s="6">
        <v>506.7</v>
      </c>
      <c r="AW26" s="6">
        <v>558.4</v>
      </c>
      <c r="AX26" s="6">
        <v>623</v>
      </c>
      <c r="AY26" s="6">
        <v>681.5</v>
      </c>
      <c r="AZ26" s="6">
        <v>777</v>
      </c>
      <c r="BA26" s="6">
        <v>945.6</v>
      </c>
      <c r="BB26" s="6">
        <v>1021.3</v>
      </c>
      <c r="BC26" s="6">
        <v>1112.8</v>
      </c>
      <c r="BD26" s="6">
        <v>1226.8</v>
      </c>
      <c r="BE26" s="6">
        <v>1385</v>
      </c>
      <c r="BF26" s="6">
        <v>1592.7</v>
      </c>
      <c r="BG26" s="6">
        <v>1816.4</v>
      </c>
      <c r="BH26" s="6">
        <v>2087.6999999999998</v>
      </c>
      <c r="BI26" s="6">
        <v>2228.6</v>
      </c>
      <c r="BJ26" s="6">
        <v>2287.4</v>
      </c>
      <c r="BK26" s="6">
        <v>2438.1999999999998</v>
      </c>
      <c r="BL26" s="6">
        <v>2577.6999999999998</v>
      </c>
      <c r="BM26" s="6">
        <v>2687.4</v>
      </c>
      <c r="BN26" s="6">
        <v>2850.9</v>
      </c>
      <c r="BO26" s="6">
        <v>3057.4</v>
      </c>
      <c r="BP26" s="6">
        <v>3251.3</v>
      </c>
      <c r="BQ26" s="6">
        <v>3430</v>
      </c>
      <c r="BR26" s="6">
        <v>3488.4</v>
      </c>
      <c r="BS26" s="6">
        <v>3610.2</v>
      </c>
      <c r="BT26" s="6">
        <v>3796.7</v>
      </c>
      <c r="BU26" s="6">
        <v>4002.5</v>
      </c>
      <c r="BV26" s="6">
        <v>4194.8999999999996</v>
      </c>
      <c r="BW26" s="6">
        <v>4386.2</v>
      </c>
      <c r="BX26" s="6">
        <v>4659.2</v>
      </c>
      <c r="BY26" s="6">
        <v>4933.7</v>
      </c>
      <c r="BZ26" s="6">
        <v>5203.3</v>
      </c>
      <c r="CA26" s="6">
        <v>5568.4</v>
      </c>
      <c r="CB26" s="6">
        <v>5940.3</v>
      </c>
      <c r="CC26" s="6">
        <v>6254.1</v>
      </c>
      <c r="CD26" s="6">
        <v>6548</v>
      </c>
      <c r="CE26" s="6">
        <v>7298.8</v>
      </c>
      <c r="CF26" s="6">
        <v>8199.6</v>
      </c>
      <c r="CG26" s="6">
        <v>9006.6</v>
      </c>
      <c r="CH26" s="6">
        <v>9535.2000000000007</v>
      </c>
      <c r="CI26" s="6">
        <v>10200.9</v>
      </c>
      <c r="CJ26" s="6">
        <v>9709.7999999999993</v>
      </c>
      <c r="CK26" s="6">
        <v>9963.5</v>
      </c>
      <c r="CL26" s="6">
        <v>10352.9</v>
      </c>
      <c r="CM26" s="6">
        <v>10675.4</v>
      </c>
      <c r="CN26" s="6">
        <v>11087.2</v>
      </c>
      <c r="CO26" s="6">
        <v>11432.3</v>
      </c>
    </row>
    <row r="27" spans="1:93" s="5" customFormat="1" x14ac:dyDescent="0.25">
      <c r="A27" s="11">
        <v>16</v>
      </c>
      <c r="B27" s="5" t="s">
        <v>342</v>
      </c>
      <c r="C27" s="5" t="s">
        <v>375</v>
      </c>
      <c r="D27" s="6">
        <v>1.5</v>
      </c>
      <c r="E27" s="6">
        <v>1.6</v>
      </c>
      <c r="F27" s="6">
        <v>1.7</v>
      </c>
      <c r="G27" s="6">
        <v>1.8</v>
      </c>
      <c r="H27" s="6">
        <v>1.9</v>
      </c>
      <c r="I27" s="6">
        <v>2</v>
      </c>
      <c r="J27" s="6">
        <v>2</v>
      </c>
      <c r="K27" s="6">
        <v>1.9</v>
      </c>
      <c r="L27" s="6">
        <v>1.8</v>
      </c>
      <c r="M27" s="6">
        <v>2</v>
      </c>
      <c r="N27" s="6">
        <v>2.1</v>
      </c>
      <c r="O27" s="6">
        <v>2.2999999999999998</v>
      </c>
      <c r="P27" s="6">
        <v>2.6</v>
      </c>
      <c r="Q27" s="6">
        <v>2.8</v>
      </c>
      <c r="R27" s="6">
        <v>3</v>
      </c>
      <c r="S27" s="6">
        <v>3.2</v>
      </c>
      <c r="T27" s="6">
        <v>3.6</v>
      </c>
      <c r="U27" s="6">
        <v>4</v>
      </c>
      <c r="V27" s="6">
        <v>4.5999999999999996</v>
      </c>
      <c r="W27" s="6">
        <v>5.2</v>
      </c>
      <c r="X27" s="6">
        <v>5.8</v>
      </c>
      <c r="Y27" s="6">
        <v>6.4</v>
      </c>
      <c r="Z27" s="6">
        <v>7.3</v>
      </c>
      <c r="AA27" s="6">
        <v>7.7</v>
      </c>
      <c r="AB27" s="6">
        <v>8</v>
      </c>
      <c r="AC27" s="6">
        <v>8.6</v>
      </c>
      <c r="AD27" s="6">
        <v>8.9</v>
      </c>
      <c r="AE27" s="6">
        <v>9.1999999999999993</v>
      </c>
      <c r="AF27" s="6">
        <v>9.9</v>
      </c>
      <c r="AG27" s="6">
        <v>10.5</v>
      </c>
      <c r="AH27" s="6">
        <v>11.2</v>
      </c>
      <c r="AI27" s="6">
        <v>12.1</v>
      </c>
      <c r="AJ27" s="6">
        <v>13</v>
      </c>
      <c r="AK27" s="6">
        <v>13.6</v>
      </c>
      <c r="AL27" s="6">
        <v>14.8</v>
      </c>
      <c r="AM27" s="6">
        <v>15.5</v>
      </c>
      <c r="AN27" s="6">
        <v>16.7</v>
      </c>
      <c r="AO27" s="6">
        <v>17.5</v>
      </c>
      <c r="AP27" s="6">
        <v>19</v>
      </c>
      <c r="AQ27" s="6">
        <v>20.399999999999999</v>
      </c>
      <c r="AR27" s="6">
        <v>22.5</v>
      </c>
      <c r="AS27" s="6">
        <v>24.6</v>
      </c>
      <c r="AT27" s="6">
        <v>27.6</v>
      </c>
      <c r="AU27" s="6">
        <v>30.5</v>
      </c>
      <c r="AV27" s="6">
        <v>33.9</v>
      </c>
      <c r="AW27" s="6">
        <v>36.9</v>
      </c>
      <c r="AX27" s="6">
        <v>38.5</v>
      </c>
      <c r="AY27" s="6">
        <v>40.700000000000003</v>
      </c>
      <c r="AZ27" s="6">
        <v>43.3</v>
      </c>
      <c r="BA27" s="6">
        <v>47.8</v>
      </c>
      <c r="BB27" s="6">
        <v>51.5</v>
      </c>
      <c r="BC27" s="6">
        <v>56.6</v>
      </c>
      <c r="BD27" s="6">
        <v>62.6</v>
      </c>
      <c r="BE27" s="6">
        <v>70.5</v>
      </c>
      <c r="BF27" s="6">
        <v>80.900000000000006</v>
      </c>
      <c r="BG27" s="6">
        <v>91.8</v>
      </c>
      <c r="BH27" s="6">
        <v>105.3</v>
      </c>
      <c r="BI27" s="6">
        <v>119.9</v>
      </c>
      <c r="BJ27" s="6">
        <v>135.5</v>
      </c>
      <c r="BK27" s="6">
        <v>154.69999999999999</v>
      </c>
      <c r="BL27" s="6">
        <v>172.8</v>
      </c>
      <c r="BM27" s="6">
        <v>193.2</v>
      </c>
      <c r="BN27" s="6">
        <v>217.4</v>
      </c>
      <c r="BO27" s="6">
        <v>242.7</v>
      </c>
      <c r="BP27" s="6">
        <v>274.3</v>
      </c>
      <c r="BQ27" s="6">
        <v>308.8</v>
      </c>
      <c r="BR27" s="6">
        <v>340.6</v>
      </c>
      <c r="BS27" s="6">
        <v>368.7</v>
      </c>
      <c r="BT27" s="6">
        <v>399.8</v>
      </c>
      <c r="BU27" s="6">
        <v>428.9</v>
      </c>
      <c r="BV27" s="6">
        <v>459.9</v>
      </c>
      <c r="BW27" s="6">
        <v>488.8</v>
      </c>
      <c r="BX27" s="6">
        <v>528.6</v>
      </c>
      <c r="BY27" s="6">
        <v>574.4</v>
      </c>
      <c r="BZ27" s="6">
        <v>653.70000000000005</v>
      </c>
      <c r="CA27" s="6">
        <v>734.5</v>
      </c>
      <c r="CB27" s="6">
        <v>770.8</v>
      </c>
      <c r="CC27" s="6">
        <v>810.2</v>
      </c>
      <c r="CD27" s="6">
        <v>855.3</v>
      </c>
      <c r="CE27" s="6">
        <v>899.6</v>
      </c>
      <c r="CF27" s="6">
        <v>953.8</v>
      </c>
      <c r="CG27" s="6">
        <v>1011.4</v>
      </c>
      <c r="CH27" s="6">
        <v>1059.2</v>
      </c>
      <c r="CI27" s="6">
        <v>1101.4000000000001</v>
      </c>
      <c r="CJ27" s="6">
        <v>1127.0999999999999</v>
      </c>
      <c r="CK27" s="6">
        <v>1159.2</v>
      </c>
      <c r="CL27" s="6">
        <v>1200.0999999999999</v>
      </c>
      <c r="CM27" s="6">
        <v>1250</v>
      </c>
      <c r="CN27" s="6">
        <v>1303.0999999999999</v>
      </c>
      <c r="CO27" s="6">
        <v>1352.6</v>
      </c>
    </row>
    <row r="28" spans="1:93" s="5" customFormat="1" x14ac:dyDescent="0.25">
      <c r="A28" s="4"/>
      <c r="C28" s="5" t="s">
        <v>7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</row>
    <row r="29" spans="1:93" s="8" customFormat="1" x14ac:dyDescent="0.25">
      <c r="A29" s="10"/>
      <c r="B29" s="8" t="s">
        <v>10</v>
      </c>
      <c r="C29" s="8" t="s">
        <v>7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</row>
    <row r="30" spans="1:93" s="8" customFormat="1" x14ac:dyDescent="0.25">
      <c r="A30" s="7">
        <v>17</v>
      </c>
      <c r="B30" s="8" t="s">
        <v>11</v>
      </c>
      <c r="C30" s="8" t="s">
        <v>374</v>
      </c>
      <c r="D30" s="9">
        <v>98.6</v>
      </c>
      <c r="E30" s="9">
        <v>101.5</v>
      </c>
      <c r="F30" s="9">
        <v>102.9</v>
      </c>
      <c r="G30" s="9">
        <v>105.2</v>
      </c>
      <c r="H30" s="9">
        <v>104.2</v>
      </c>
      <c r="I30" s="9">
        <v>99.3</v>
      </c>
      <c r="J30" s="9">
        <v>89.4</v>
      </c>
      <c r="K30" s="9">
        <v>83.5</v>
      </c>
      <c r="L30" s="9">
        <v>84.2</v>
      </c>
      <c r="M30" s="9">
        <v>85.4</v>
      </c>
      <c r="N30" s="9">
        <v>84.9</v>
      </c>
      <c r="O30" s="9">
        <v>93.4</v>
      </c>
      <c r="P30" s="9">
        <v>96.8</v>
      </c>
      <c r="Q30" s="9">
        <v>95.6</v>
      </c>
      <c r="R30" s="9">
        <v>96.3</v>
      </c>
      <c r="S30" s="9">
        <v>102.3</v>
      </c>
      <c r="T30" s="9">
        <v>114.9</v>
      </c>
      <c r="U30" s="9">
        <v>122.2</v>
      </c>
      <c r="V30" s="9">
        <v>123.1</v>
      </c>
      <c r="W30" s="9">
        <v>124.4</v>
      </c>
      <c r="X30" s="9">
        <v>135.80000000000001</v>
      </c>
      <c r="Y30" s="9">
        <v>164.2</v>
      </c>
      <c r="Z30" s="9">
        <v>195.8</v>
      </c>
      <c r="AA30" s="9">
        <v>214.5</v>
      </c>
      <c r="AB30" s="9">
        <v>218.6</v>
      </c>
      <c r="AC30" s="9">
        <v>245.2</v>
      </c>
      <c r="AD30" s="9">
        <v>266.39999999999998</v>
      </c>
      <c r="AE30" s="9">
        <v>282.39999999999998</v>
      </c>
      <c r="AF30" s="9">
        <v>297.3</v>
      </c>
      <c r="AG30" s="9">
        <v>306.60000000000002</v>
      </c>
      <c r="AH30" s="9">
        <v>337.8</v>
      </c>
      <c r="AI30" s="9">
        <v>375.8</v>
      </c>
      <c r="AJ30" s="9">
        <v>404.1</v>
      </c>
      <c r="AK30" s="9">
        <v>412.9</v>
      </c>
      <c r="AL30" s="9">
        <v>430.2</v>
      </c>
      <c r="AM30" s="9">
        <v>439.9</v>
      </c>
      <c r="AN30" s="9">
        <v>451.8</v>
      </c>
      <c r="AO30" s="9">
        <v>466.8</v>
      </c>
      <c r="AP30" s="9">
        <v>482.8</v>
      </c>
      <c r="AQ30" s="9">
        <v>509.8</v>
      </c>
      <c r="AR30" s="9">
        <v>546</v>
      </c>
      <c r="AS30" s="9">
        <v>594.70000000000005</v>
      </c>
      <c r="AT30" s="9">
        <v>646.4</v>
      </c>
      <c r="AU30" s="9">
        <v>712.6</v>
      </c>
      <c r="AV30" s="9">
        <v>786.9</v>
      </c>
      <c r="AW30" s="9">
        <v>866.5</v>
      </c>
      <c r="AX30" s="9">
        <v>948.1</v>
      </c>
      <c r="AY30" s="9">
        <v>1028.0999999999999</v>
      </c>
      <c r="AZ30" s="9">
        <v>1159.7</v>
      </c>
      <c r="BA30" s="9">
        <v>1418.2</v>
      </c>
      <c r="BB30" s="9">
        <v>1572.5</v>
      </c>
      <c r="BC30" s="9">
        <v>1728.4</v>
      </c>
      <c r="BD30" s="9">
        <v>1921.7</v>
      </c>
      <c r="BE30" s="9">
        <v>2182.1</v>
      </c>
      <c r="BF30" s="9">
        <v>2518.1999999999998</v>
      </c>
      <c r="BG30" s="9">
        <v>2894.3</v>
      </c>
      <c r="BH30" s="9">
        <v>3279.3</v>
      </c>
      <c r="BI30" s="9">
        <v>3498.1</v>
      </c>
      <c r="BJ30" s="9">
        <v>3614.3</v>
      </c>
      <c r="BK30" s="9">
        <v>3841.8</v>
      </c>
      <c r="BL30" s="9">
        <v>4063.8</v>
      </c>
      <c r="BM30" s="9">
        <v>4260.3999999999996</v>
      </c>
      <c r="BN30" s="9">
        <v>4493.6000000000004</v>
      </c>
      <c r="BO30" s="9">
        <v>4788.8999999999996</v>
      </c>
      <c r="BP30" s="9">
        <v>5084.5</v>
      </c>
      <c r="BQ30" s="9">
        <v>5384.3</v>
      </c>
      <c r="BR30" s="9">
        <v>5528.7</v>
      </c>
      <c r="BS30" s="9">
        <v>5730.1</v>
      </c>
      <c r="BT30" s="9">
        <v>6012.2</v>
      </c>
      <c r="BU30" s="9">
        <v>6355.2</v>
      </c>
      <c r="BV30" s="9">
        <v>6731</v>
      </c>
      <c r="BW30" s="9">
        <v>7084.3</v>
      </c>
      <c r="BX30" s="9">
        <v>7499.1</v>
      </c>
      <c r="BY30" s="9">
        <v>7917.8</v>
      </c>
      <c r="BZ30" s="9">
        <v>8395</v>
      </c>
      <c r="CA30" s="9">
        <v>8983.2000000000007</v>
      </c>
      <c r="CB30" s="9">
        <v>9409.2000000000007</v>
      </c>
      <c r="CC30" s="9">
        <v>9711.2999999999993</v>
      </c>
      <c r="CD30" s="9">
        <v>10019.1</v>
      </c>
      <c r="CE30" s="9">
        <v>10834.9</v>
      </c>
      <c r="CF30" s="9">
        <v>11803.4</v>
      </c>
      <c r="CG30" s="9">
        <v>12739.3</v>
      </c>
      <c r="CH30" s="9">
        <v>13433.2</v>
      </c>
      <c r="CI30" s="9">
        <v>14257.1</v>
      </c>
      <c r="CJ30" s="9">
        <v>13784.2</v>
      </c>
      <c r="CK30" s="9">
        <v>14127.1</v>
      </c>
      <c r="CL30" s="9">
        <v>14698.8</v>
      </c>
      <c r="CM30" s="9">
        <v>15187.9</v>
      </c>
      <c r="CN30" s="9">
        <v>15771.9</v>
      </c>
      <c r="CO30" s="9">
        <v>16335.4</v>
      </c>
    </row>
    <row r="31" spans="1:93" s="5" customFormat="1" x14ac:dyDescent="0.25">
      <c r="A31" s="11">
        <v>18</v>
      </c>
      <c r="B31" s="5" t="s">
        <v>346</v>
      </c>
      <c r="C31" s="5" t="s">
        <v>373</v>
      </c>
      <c r="D31" s="6">
        <v>23.7</v>
      </c>
      <c r="E31" s="6">
        <v>24.8</v>
      </c>
      <c r="F31" s="6">
        <v>25</v>
      </c>
      <c r="G31" s="6">
        <v>25.2</v>
      </c>
      <c r="H31" s="6">
        <v>25</v>
      </c>
      <c r="I31" s="6">
        <v>23.6</v>
      </c>
      <c r="J31" s="6">
        <v>21.5</v>
      </c>
      <c r="K31" s="6">
        <v>19.3</v>
      </c>
      <c r="L31" s="6">
        <v>19.399999999999999</v>
      </c>
      <c r="M31" s="6">
        <v>19.899999999999999</v>
      </c>
      <c r="N31" s="6">
        <v>19.399999999999999</v>
      </c>
      <c r="O31" s="6">
        <v>20.8</v>
      </c>
      <c r="P31" s="6">
        <v>22.2</v>
      </c>
      <c r="Q31" s="6">
        <v>22.1</v>
      </c>
      <c r="R31" s="6">
        <v>22.5</v>
      </c>
      <c r="S31" s="6">
        <v>24.2</v>
      </c>
      <c r="T31" s="6">
        <v>27.6</v>
      </c>
      <c r="U31" s="6">
        <v>28.5</v>
      </c>
      <c r="V31" s="6">
        <v>28.9</v>
      </c>
      <c r="W31" s="6">
        <v>28.9</v>
      </c>
      <c r="X31" s="6">
        <v>33.1</v>
      </c>
      <c r="Y31" s="6">
        <v>40</v>
      </c>
      <c r="Z31" s="6">
        <v>48.2</v>
      </c>
      <c r="AA31" s="6">
        <v>58.2</v>
      </c>
      <c r="AB31" s="6">
        <v>60.5</v>
      </c>
      <c r="AC31" s="6">
        <v>69.8</v>
      </c>
      <c r="AD31" s="6">
        <v>76.900000000000006</v>
      </c>
      <c r="AE31" s="6">
        <v>81.400000000000006</v>
      </c>
      <c r="AF31" s="6">
        <v>88.7</v>
      </c>
      <c r="AG31" s="6">
        <v>92</v>
      </c>
      <c r="AH31" s="6">
        <v>101.9</v>
      </c>
      <c r="AI31" s="6">
        <v>116.4</v>
      </c>
      <c r="AJ31" s="6">
        <v>128.30000000000001</v>
      </c>
      <c r="AK31" s="6">
        <v>132.4</v>
      </c>
      <c r="AL31" s="6">
        <v>139.30000000000001</v>
      </c>
      <c r="AM31" s="6">
        <v>144.9</v>
      </c>
      <c r="AN31" s="6">
        <v>148.19999999999999</v>
      </c>
      <c r="AO31" s="6">
        <v>154.80000000000001</v>
      </c>
      <c r="AP31" s="6">
        <v>161.80000000000001</v>
      </c>
      <c r="AQ31" s="6">
        <v>172.2</v>
      </c>
      <c r="AR31" s="6">
        <v>186.6</v>
      </c>
      <c r="AS31" s="6">
        <v>209.3</v>
      </c>
      <c r="AT31" s="6">
        <v>231.3</v>
      </c>
      <c r="AU31" s="6">
        <v>257.10000000000002</v>
      </c>
      <c r="AV31" s="6">
        <v>285.10000000000002</v>
      </c>
      <c r="AW31" s="6">
        <v>313.5</v>
      </c>
      <c r="AX31" s="6">
        <v>336.2</v>
      </c>
      <c r="AY31" s="6">
        <v>363.2</v>
      </c>
      <c r="AZ31" s="6">
        <v>404.3</v>
      </c>
      <c r="BA31" s="6">
        <v>500</v>
      </c>
      <c r="BB31" s="6">
        <v>575.9</v>
      </c>
      <c r="BC31" s="6">
        <v>638.6</v>
      </c>
      <c r="BD31" s="6">
        <v>721.2</v>
      </c>
      <c r="BE31" s="6">
        <v>825</v>
      </c>
      <c r="BF31" s="6">
        <v>958.2</v>
      </c>
      <c r="BG31" s="6">
        <v>1117.0999999999999</v>
      </c>
      <c r="BH31" s="6">
        <v>1246.3</v>
      </c>
      <c r="BI31" s="6">
        <v>1324.4</v>
      </c>
      <c r="BJ31" s="6">
        <v>1370.1</v>
      </c>
      <c r="BK31" s="6">
        <v>1448.6</v>
      </c>
      <c r="BL31" s="6">
        <v>1537.8</v>
      </c>
      <c r="BM31" s="6">
        <v>1631.1</v>
      </c>
      <c r="BN31" s="6">
        <v>1709.5</v>
      </c>
      <c r="BO31" s="6">
        <v>1812.8</v>
      </c>
      <c r="BP31" s="6">
        <v>1917.5</v>
      </c>
      <c r="BQ31" s="6">
        <v>2028.7</v>
      </c>
      <c r="BR31" s="6">
        <v>2082.6999999999998</v>
      </c>
      <c r="BS31" s="6">
        <v>2141.4</v>
      </c>
      <c r="BT31" s="6">
        <v>2231.6</v>
      </c>
      <c r="BU31" s="6">
        <v>2359.9</v>
      </c>
      <c r="BV31" s="6">
        <v>2517.9</v>
      </c>
      <c r="BW31" s="6">
        <v>2651</v>
      </c>
      <c r="BX31" s="6">
        <v>2768.2</v>
      </c>
      <c r="BY31" s="6">
        <v>2895.8</v>
      </c>
      <c r="BZ31" s="6">
        <v>3061.9</v>
      </c>
      <c r="CA31" s="6">
        <v>3253.4</v>
      </c>
      <c r="CB31" s="6">
        <v>3331.8</v>
      </c>
      <c r="CC31" s="6">
        <v>3356.5</v>
      </c>
      <c r="CD31" s="6">
        <v>3396</v>
      </c>
      <c r="CE31" s="6">
        <v>3560.5</v>
      </c>
      <c r="CF31" s="6">
        <v>3732.1</v>
      </c>
      <c r="CG31" s="6">
        <v>3969.8</v>
      </c>
      <c r="CH31" s="6">
        <v>4147.7</v>
      </c>
      <c r="CI31" s="6">
        <v>4335.3</v>
      </c>
      <c r="CJ31" s="6">
        <v>4243.3</v>
      </c>
      <c r="CK31" s="6">
        <v>4302.3999999999996</v>
      </c>
      <c r="CL31" s="6">
        <v>4468.8999999999996</v>
      </c>
      <c r="CM31" s="6">
        <v>4619.2</v>
      </c>
      <c r="CN31" s="6">
        <v>4777.3</v>
      </c>
      <c r="CO31" s="6">
        <v>4983.3</v>
      </c>
    </row>
    <row r="32" spans="1:93" s="5" customFormat="1" x14ac:dyDescent="0.25">
      <c r="A32" s="11">
        <v>19</v>
      </c>
      <c r="B32" s="5" t="s">
        <v>344</v>
      </c>
      <c r="C32" s="5" t="s">
        <v>372</v>
      </c>
      <c r="D32" s="6">
        <v>73.599999999999994</v>
      </c>
      <c r="E32" s="6">
        <v>75.400000000000006</v>
      </c>
      <c r="F32" s="6">
        <v>76.599999999999994</v>
      </c>
      <c r="G32" s="6">
        <v>78.5</v>
      </c>
      <c r="H32" s="6">
        <v>77.599999999999994</v>
      </c>
      <c r="I32" s="6">
        <v>74</v>
      </c>
      <c r="J32" s="6">
        <v>66.2</v>
      </c>
      <c r="K32" s="6">
        <v>62.6</v>
      </c>
      <c r="L32" s="6">
        <v>63.2</v>
      </c>
      <c r="M32" s="6">
        <v>63.8</v>
      </c>
      <c r="N32" s="6">
        <v>63.6</v>
      </c>
      <c r="O32" s="6">
        <v>70.5</v>
      </c>
      <c r="P32" s="6">
        <v>72.2</v>
      </c>
      <c r="Q32" s="6">
        <v>71</v>
      </c>
      <c r="R32" s="6">
        <v>71</v>
      </c>
      <c r="S32" s="6">
        <v>75.099999999999994</v>
      </c>
      <c r="T32" s="6">
        <v>83.7</v>
      </c>
      <c r="U32" s="6">
        <v>89.2</v>
      </c>
      <c r="V32" s="6">
        <v>89.1</v>
      </c>
      <c r="W32" s="6">
        <v>90.1</v>
      </c>
      <c r="X32" s="6">
        <v>96.9</v>
      </c>
      <c r="Y32" s="6">
        <v>117.5</v>
      </c>
      <c r="Z32" s="6">
        <v>139.9</v>
      </c>
      <c r="AA32" s="6">
        <v>147.9</v>
      </c>
      <c r="AB32" s="6">
        <v>149.6</v>
      </c>
      <c r="AC32" s="6">
        <v>165.9</v>
      </c>
      <c r="AD32" s="6">
        <v>179.3</v>
      </c>
      <c r="AE32" s="6">
        <v>189.9</v>
      </c>
      <c r="AF32" s="6">
        <v>196.1</v>
      </c>
      <c r="AG32" s="6">
        <v>201</v>
      </c>
      <c r="AH32" s="6">
        <v>220.7</v>
      </c>
      <c r="AI32" s="6">
        <v>241.9</v>
      </c>
      <c r="AJ32" s="6">
        <v>256.3</v>
      </c>
      <c r="AK32" s="6">
        <v>259.3</v>
      </c>
      <c r="AL32" s="6">
        <v>267.60000000000002</v>
      </c>
      <c r="AM32" s="6">
        <v>269.8</v>
      </c>
      <c r="AN32" s="6">
        <v>276.3</v>
      </c>
      <c r="AO32" s="6">
        <v>282.89999999999998</v>
      </c>
      <c r="AP32" s="6">
        <v>289.2</v>
      </c>
      <c r="AQ32" s="6">
        <v>303.2</v>
      </c>
      <c r="AR32" s="6">
        <v>321.60000000000002</v>
      </c>
      <c r="AS32" s="6">
        <v>343.4</v>
      </c>
      <c r="AT32" s="6">
        <v>367.9</v>
      </c>
      <c r="AU32" s="6">
        <v>402.4</v>
      </c>
      <c r="AV32" s="6">
        <v>441.8</v>
      </c>
      <c r="AW32" s="6">
        <v>486.6</v>
      </c>
      <c r="AX32" s="6">
        <v>541</v>
      </c>
      <c r="AY32" s="6">
        <v>588.29999999999995</v>
      </c>
      <c r="AZ32" s="6">
        <v>669.7</v>
      </c>
      <c r="BA32" s="6">
        <v>820.1</v>
      </c>
      <c r="BB32" s="6">
        <v>889.9</v>
      </c>
      <c r="BC32" s="6">
        <v>972.7</v>
      </c>
      <c r="BD32" s="6">
        <v>1071.5</v>
      </c>
      <c r="BE32" s="6">
        <v>1212.7</v>
      </c>
      <c r="BF32" s="6">
        <v>1394.7</v>
      </c>
      <c r="BG32" s="6">
        <v>1588</v>
      </c>
      <c r="BH32" s="6">
        <v>1816.1</v>
      </c>
      <c r="BI32" s="6">
        <v>1930.3</v>
      </c>
      <c r="BJ32" s="6">
        <v>1973.5</v>
      </c>
      <c r="BK32" s="6">
        <v>2091</v>
      </c>
      <c r="BL32" s="6">
        <v>2192.9</v>
      </c>
      <c r="BM32" s="6">
        <v>2266.1</v>
      </c>
      <c r="BN32" s="6">
        <v>2384.4</v>
      </c>
      <c r="BO32" s="6">
        <v>2540.5</v>
      </c>
      <c r="BP32" s="6">
        <v>2689.8</v>
      </c>
      <c r="BQ32" s="6">
        <v>2833.8</v>
      </c>
      <c r="BR32" s="6">
        <v>2880.6</v>
      </c>
      <c r="BS32" s="6">
        <v>2983.7</v>
      </c>
      <c r="BT32" s="6">
        <v>3138.1</v>
      </c>
      <c r="BU32" s="6">
        <v>3306.9</v>
      </c>
      <c r="BV32" s="6">
        <v>3473.1</v>
      </c>
      <c r="BW32" s="6">
        <v>3639.7</v>
      </c>
      <c r="BX32" s="6">
        <v>3866.3</v>
      </c>
      <c r="BY32" s="6">
        <v>4083.7</v>
      </c>
      <c r="BZ32" s="6">
        <v>4290</v>
      </c>
      <c r="CA32" s="6">
        <v>4580.8999999999996</v>
      </c>
      <c r="CB32" s="6">
        <v>4884.1000000000004</v>
      </c>
      <c r="CC32" s="6">
        <v>5127.3999999999996</v>
      </c>
      <c r="CD32" s="6">
        <v>5336.4</v>
      </c>
      <c r="CE32" s="6">
        <v>5932.8</v>
      </c>
      <c r="CF32" s="6">
        <v>6644.9</v>
      </c>
      <c r="CG32" s="6">
        <v>7258.6</v>
      </c>
      <c r="CH32" s="6">
        <v>7674.3</v>
      </c>
      <c r="CI32" s="6">
        <v>8230</v>
      </c>
      <c r="CJ32" s="6">
        <v>7803.6</v>
      </c>
      <c r="CK32" s="6">
        <v>8019.6</v>
      </c>
      <c r="CL32" s="6">
        <v>8342.4</v>
      </c>
      <c r="CM32" s="6">
        <v>8601</v>
      </c>
      <c r="CN32" s="6">
        <v>8919.5</v>
      </c>
      <c r="CO32" s="6">
        <v>9188.2000000000007</v>
      </c>
    </row>
    <row r="33" spans="1:93" s="5" customFormat="1" x14ac:dyDescent="0.25">
      <c r="A33" s="11">
        <v>20</v>
      </c>
      <c r="B33" s="5" t="s">
        <v>342</v>
      </c>
      <c r="C33" s="5" t="s">
        <v>371</v>
      </c>
      <c r="D33" s="6">
        <v>1.2</v>
      </c>
      <c r="E33" s="6">
        <v>1.3</v>
      </c>
      <c r="F33" s="6">
        <v>1.4</v>
      </c>
      <c r="G33" s="6">
        <v>1.5</v>
      </c>
      <c r="H33" s="6">
        <v>1.6</v>
      </c>
      <c r="I33" s="6">
        <v>1.7</v>
      </c>
      <c r="J33" s="6">
        <v>1.6</v>
      </c>
      <c r="K33" s="6">
        <v>1.6</v>
      </c>
      <c r="L33" s="6">
        <v>1.6</v>
      </c>
      <c r="M33" s="6">
        <v>1.8</v>
      </c>
      <c r="N33" s="6">
        <v>1.9</v>
      </c>
      <c r="O33" s="6">
        <v>2.2000000000000002</v>
      </c>
      <c r="P33" s="6">
        <v>2.4</v>
      </c>
      <c r="Q33" s="6">
        <v>2.5</v>
      </c>
      <c r="R33" s="6">
        <v>2.7</v>
      </c>
      <c r="S33" s="6">
        <v>3</v>
      </c>
      <c r="T33" s="6">
        <v>3.7</v>
      </c>
      <c r="U33" s="6">
        <v>4.4000000000000004</v>
      </c>
      <c r="V33" s="6">
        <v>5</v>
      </c>
      <c r="W33" s="6">
        <v>5.5</v>
      </c>
      <c r="X33" s="6">
        <v>5.9</v>
      </c>
      <c r="Y33" s="6">
        <v>6.7</v>
      </c>
      <c r="Z33" s="6">
        <v>7.8</v>
      </c>
      <c r="AA33" s="6">
        <v>8.4</v>
      </c>
      <c r="AB33" s="6">
        <v>8.6</v>
      </c>
      <c r="AC33" s="6">
        <v>9.5</v>
      </c>
      <c r="AD33" s="6">
        <v>10.1</v>
      </c>
      <c r="AE33" s="6">
        <v>11</v>
      </c>
      <c r="AF33" s="6">
        <v>12.4</v>
      </c>
      <c r="AG33" s="6">
        <v>13.7</v>
      </c>
      <c r="AH33" s="6">
        <v>15.3</v>
      </c>
      <c r="AI33" s="6">
        <v>17.5</v>
      </c>
      <c r="AJ33" s="6">
        <v>19.5</v>
      </c>
      <c r="AK33" s="6">
        <v>21.2</v>
      </c>
      <c r="AL33" s="6">
        <v>23.3</v>
      </c>
      <c r="AM33" s="6">
        <v>25.2</v>
      </c>
      <c r="AN33" s="6">
        <v>27.3</v>
      </c>
      <c r="AO33" s="6">
        <v>29.2</v>
      </c>
      <c r="AP33" s="6">
        <v>31.7</v>
      </c>
      <c r="AQ33" s="6">
        <v>34.299999999999997</v>
      </c>
      <c r="AR33" s="6">
        <v>37.799999999999997</v>
      </c>
      <c r="AS33" s="6">
        <v>42</v>
      </c>
      <c r="AT33" s="6">
        <v>47.3</v>
      </c>
      <c r="AU33" s="6">
        <v>53.1</v>
      </c>
      <c r="AV33" s="6">
        <v>60.1</v>
      </c>
      <c r="AW33" s="6">
        <v>66.3</v>
      </c>
      <c r="AX33" s="6">
        <v>70.900000000000006</v>
      </c>
      <c r="AY33" s="6">
        <v>76.7</v>
      </c>
      <c r="AZ33" s="6">
        <v>85.7</v>
      </c>
      <c r="BA33" s="6">
        <v>98</v>
      </c>
      <c r="BB33" s="6">
        <v>106.7</v>
      </c>
      <c r="BC33" s="6">
        <v>117.1</v>
      </c>
      <c r="BD33" s="6">
        <v>129</v>
      </c>
      <c r="BE33" s="6">
        <v>144.4</v>
      </c>
      <c r="BF33" s="6">
        <v>165.3</v>
      </c>
      <c r="BG33" s="6">
        <v>189.2</v>
      </c>
      <c r="BH33" s="6">
        <v>216.9</v>
      </c>
      <c r="BI33" s="6">
        <v>243.4</v>
      </c>
      <c r="BJ33" s="6">
        <v>270.8</v>
      </c>
      <c r="BK33" s="6">
        <v>302.2</v>
      </c>
      <c r="BL33" s="6">
        <v>333.2</v>
      </c>
      <c r="BM33" s="6">
        <v>363.2</v>
      </c>
      <c r="BN33" s="6">
        <v>399.6</v>
      </c>
      <c r="BO33" s="6">
        <v>435.6</v>
      </c>
      <c r="BP33" s="6">
        <v>477.3</v>
      </c>
      <c r="BQ33" s="6">
        <v>521.79999999999995</v>
      </c>
      <c r="BR33" s="6">
        <v>565.4</v>
      </c>
      <c r="BS33" s="6">
        <v>604.9</v>
      </c>
      <c r="BT33" s="6">
        <v>642.6</v>
      </c>
      <c r="BU33" s="6">
        <v>688.5</v>
      </c>
      <c r="BV33" s="6">
        <v>740.1</v>
      </c>
      <c r="BW33" s="6">
        <v>793.6</v>
      </c>
      <c r="BX33" s="6">
        <v>864.5</v>
      </c>
      <c r="BY33" s="6">
        <v>938.2</v>
      </c>
      <c r="BZ33" s="6">
        <v>1043.0999999999999</v>
      </c>
      <c r="CA33" s="6">
        <v>1148.8</v>
      </c>
      <c r="CB33" s="6">
        <v>1193.3</v>
      </c>
      <c r="CC33" s="6">
        <v>1227.4000000000001</v>
      </c>
      <c r="CD33" s="6">
        <v>1286.7</v>
      </c>
      <c r="CE33" s="6">
        <v>1341.7</v>
      </c>
      <c r="CF33" s="6">
        <v>1426.5</v>
      </c>
      <c r="CG33" s="6">
        <v>1510.8</v>
      </c>
      <c r="CH33" s="6">
        <v>1611.2</v>
      </c>
      <c r="CI33" s="6">
        <v>1691.8</v>
      </c>
      <c r="CJ33" s="6">
        <v>1737.2</v>
      </c>
      <c r="CK33" s="6">
        <v>1805</v>
      </c>
      <c r="CL33" s="6">
        <v>1887.6</v>
      </c>
      <c r="CM33" s="6">
        <v>1967.6</v>
      </c>
      <c r="CN33" s="6">
        <v>2075.1</v>
      </c>
      <c r="CO33" s="6">
        <v>2163.9</v>
      </c>
    </row>
    <row r="34" spans="1:93" s="5" customFormat="1" x14ac:dyDescent="0.25">
      <c r="A34" s="4"/>
      <c r="C34" s="5" t="s">
        <v>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</row>
    <row r="35" spans="1:93" s="8" customFormat="1" x14ac:dyDescent="0.25">
      <c r="A35" s="10"/>
      <c r="B35" s="8" t="s">
        <v>370</v>
      </c>
      <c r="C35" s="8" t="s">
        <v>7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</row>
    <row r="36" spans="1:93" s="8" customFormat="1" x14ac:dyDescent="0.25">
      <c r="A36" s="7">
        <v>21</v>
      </c>
      <c r="B36" s="8" t="s">
        <v>339</v>
      </c>
      <c r="C36" s="8" t="s">
        <v>369</v>
      </c>
      <c r="D36" s="9">
        <v>0.2</v>
      </c>
      <c r="E36" s="9">
        <v>0.2</v>
      </c>
      <c r="F36" s="9">
        <v>0.2</v>
      </c>
      <c r="G36" s="9">
        <v>0.2</v>
      </c>
      <c r="H36" s="9">
        <v>0.2</v>
      </c>
      <c r="I36" s="9">
        <v>0.2</v>
      </c>
      <c r="J36" s="9">
        <v>0.2</v>
      </c>
      <c r="K36" s="9">
        <v>0.1</v>
      </c>
      <c r="L36" s="9">
        <v>0.2</v>
      </c>
      <c r="M36" s="9">
        <v>0.2</v>
      </c>
      <c r="N36" s="9">
        <v>0.2</v>
      </c>
      <c r="O36" s="9">
        <v>0.2</v>
      </c>
      <c r="P36" s="9">
        <v>0.2</v>
      </c>
      <c r="Q36" s="9">
        <v>0.2</v>
      </c>
      <c r="R36" s="9">
        <v>0.2</v>
      </c>
      <c r="S36" s="9">
        <v>0.2</v>
      </c>
      <c r="T36" s="9">
        <v>0.2</v>
      </c>
      <c r="U36" s="9">
        <v>0.2</v>
      </c>
      <c r="V36" s="9">
        <v>0.2</v>
      </c>
      <c r="W36" s="9">
        <v>0.2</v>
      </c>
      <c r="X36" s="9">
        <v>0.3</v>
      </c>
      <c r="Y36" s="9">
        <v>0.3</v>
      </c>
      <c r="Z36" s="9">
        <v>0.4</v>
      </c>
      <c r="AA36" s="9">
        <v>0.5</v>
      </c>
      <c r="AB36" s="9">
        <v>0.5</v>
      </c>
      <c r="AC36" s="9">
        <v>0.6</v>
      </c>
      <c r="AD36" s="9">
        <v>0.6</v>
      </c>
      <c r="AE36" s="9">
        <v>0.7</v>
      </c>
      <c r="AF36" s="9">
        <v>0.7</v>
      </c>
      <c r="AG36" s="9">
        <v>0.7</v>
      </c>
      <c r="AH36" s="9">
        <v>0.8</v>
      </c>
      <c r="AI36" s="9">
        <v>0.9</v>
      </c>
      <c r="AJ36" s="9">
        <v>1</v>
      </c>
      <c r="AK36" s="9">
        <v>1.1000000000000001</v>
      </c>
      <c r="AL36" s="9">
        <v>1.2</v>
      </c>
      <c r="AM36" s="9">
        <v>1.3</v>
      </c>
      <c r="AN36" s="9">
        <v>1.4</v>
      </c>
      <c r="AO36" s="9">
        <v>1.5</v>
      </c>
      <c r="AP36" s="9">
        <v>1.6</v>
      </c>
      <c r="AQ36" s="9">
        <v>1.8</v>
      </c>
      <c r="AR36" s="9">
        <v>2</v>
      </c>
      <c r="AS36" s="9">
        <v>2.2000000000000002</v>
      </c>
      <c r="AT36" s="9">
        <v>2.4</v>
      </c>
      <c r="AU36" s="9">
        <v>2.7</v>
      </c>
      <c r="AV36" s="9">
        <v>3</v>
      </c>
      <c r="AW36" s="9">
        <v>3.3</v>
      </c>
      <c r="AX36" s="9">
        <v>3.6</v>
      </c>
      <c r="AY36" s="9">
        <v>4</v>
      </c>
      <c r="AZ36" s="9">
        <v>4.5999999999999996</v>
      </c>
      <c r="BA36" s="9">
        <v>5.8</v>
      </c>
      <c r="BB36" s="9">
        <v>6.9</v>
      </c>
      <c r="BC36" s="9">
        <v>7.9</v>
      </c>
      <c r="BD36" s="9">
        <v>9.1999999999999993</v>
      </c>
      <c r="BE36" s="9">
        <v>10.7</v>
      </c>
      <c r="BF36" s="9">
        <v>12.9</v>
      </c>
      <c r="BG36" s="9">
        <v>14.8</v>
      </c>
      <c r="BH36" s="9">
        <v>16.5</v>
      </c>
      <c r="BI36" s="9">
        <v>17.3</v>
      </c>
      <c r="BJ36" s="9">
        <v>17.399999999999999</v>
      </c>
      <c r="BK36" s="9">
        <v>17.399999999999999</v>
      </c>
      <c r="BL36" s="9">
        <v>17.399999999999999</v>
      </c>
      <c r="BM36" s="9">
        <v>17.600000000000001</v>
      </c>
      <c r="BN36" s="9">
        <v>17.899999999999999</v>
      </c>
      <c r="BO36" s="9">
        <v>18.2</v>
      </c>
      <c r="BP36" s="9">
        <v>18.8</v>
      </c>
      <c r="BQ36" s="9">
        <v>19.600000000000001</v>
      </c>
      <c r="BR36" s="9">
        <v>20.100000000000001</v>
      </c>
      <c r="BS36" s="9">
        <v>20.3</v>
      </c>
      <c r="BT36" s="9">
        <v>21.4</v>
      </c>
      <c r="BU36" s="9">
        <v>23.3</v>
      </c>
      <c r="BV36" s="9">
        <v>25.6</v>
      </c>
      <c r="BW36" s="9">
        <v>27.9</v>
      </c>
      <c r="BX36" s="9">
        <v>30.4</v>
      </c>
      <c r="BY36" s="9">
        <v>33.6</v>
      </c>
      <c r="BZ36" s="9">
        <v>36.200000000000003</v>
      </c>
      <c r="CA36" s="9">
        <v>39.9</v>
      </c>
      <c r="CB36" s="9">
        <v>44.5</v>
      </c>
      <c r="CC36" s="9">
        <v>50.3</v>
      </c>
      <c r="CD36" s="9">
        <v>56.5</v>
      </c>
      <c r="CE36" s="9">
        <v>65.099999999999994</v>
      </c>
      <c r="CF36" s="9">
        <v>73.3</v>
      </c>
      <c r="CG36" s="9">
        <v>80.099999999999994</v>
      </c>
      <c r="CH36" s="9">
        <v>86.1</v>
      </c>
      <c r="CI36" s="9">
        <v>94.3</v>
      </c>
      <c r="CJ36" s="9">
        <v>96.9</v>
      </c>
      <c r="CK36" s="9">
        <v>101.5</v>
      </c>
      <c r="CL36" s="9">
        <v>109.2</v>
      </c>
      <c r="CM36" s="9">
        <v>120.4</v>
      </c>
      <c r="CN36" s="9">
        <v>133.1</v>
      </c>
      <c r="CO36" s="9">
        <v>143.69999999999999</v>
      </c>
    </row>
    <row r="37" spans="1:93" s="5" customFormat="1" x14ac:dyDescent="0.25">
      <c r="A37" s="11">
        <v>22</v>
      </c>
      <c r="B37" s="5" t="s">
        <v>301</v>
      </c>
      <c r="C37" s="5" t="s">
        <v>368</v>
      </c>
      <c r="D37" s="6">
        <v>0.1</v>
      </c>
      <c r="E37" s="6">
        <v>0.1</v>
      </c>
      <c r="F37" s="6">
        <v>0.1</v>
      </c>
      <c r="G37" s="6">
        <v>0.1</v>
      </c>
      <c r="H37" s="6">
        <v>0.1</v>
      </c>
      <c r="I37" s="6">
        <v>0.1</v>
      </c>
      <c r="J37" s="6">
        <v>0.1</v>
      </c>
      <c r="K37" s="6">
        <v>0.1</v>
      </c>
      <c r="L37" s="6">
        <v>0.1</v>
      </c>
      <c r="M37" s="6">
        <v>0</v>
      </c>
      <c r="N37" s="6">
        <v>0</v>
      </c>
      <c r="O37" s="6">
        <v>0.1</v>
      </c>
      <c r="P37" s="6">
        <v>0.1</v>
      </c>
      <c r="Q37" s="6">
        <v>0.1</v>
      </c>
      <c r="R37" s="6">
        <v>0.1</v>
      </c>
      <c r="S37" s="6">
        <v>0.1</v>
      </c>
      <c r="T37" s="6">
        <v>0.1</v>
      </c>
      <c r="U37" s="6">
        <v>0.1</v>
      </c>
      <c r="V37" s="6">
        <v>0.1</v>
      </c>
      <c r="W37" s="6">
        <v>0.1</v>
      </c>
      <c r="X37" s="6">
        <v>0.1</v>
      </c>
      <c r="Y37" s="6">
        <v>0.1</v>
      </c>
      <c r="Z37" s="6">
        <v>0.1</v>
      </c>
      <c r="AA37" s="6">
        <v>0.2</v>
      </c>
      <c r="AB37" s="6">
        <v>0.2</v>
      </c>
      <c r="AC37" s="6">
        <v>0.2</v>
      </c>
      <c r="AD37" s="6">
        <v>0.3</v>
      </c>
      <c r="AE37" s="6">
        <v>0.3</v>
      </c>
      <c r="AF37" s="6">
        <v>0.3</v>
      </c>
      <c r="AG37" s="6">
        <v>0.4</v>
      </c>
      <c r="AH37" s="6">
        <v>0.4</v>
      </c>
      <c r="AI37" s="6">
        <v>0.5</v>
      </c>
      <c r="AJ37" s="6">
        <v>0.5</v>
      </c>
      <c r="AK37" s="6">
        <v>0.6</v>
      </c>
      <c r="AL37" s="6">
        <v>0.7</v>
      </c>
      <c r="AM37" s="6">
        <v>0.7</v>
      </c>
      <c r="AN37" s="6">
        <v>0.8</v>
      </c>
      <c r="AO37" s="6">
        <v>0.8</v>
      </c>
      <c r="AP37" s="6">
        <v>0.9</v>
      </c>
      <c r="AQ37" s="6">
        <v>1</v>
      </c>
      <c r="AR37" s="6">
        <v>1.1000000000000001</v>
      </c>
      <c r="AS37" s="6">
        <v>1.2</v>
      </c>
      <c r="AT37" s="6">
        <v>1.4</v>
      </c>
      <c r="AU37" s="6">
        <v>1.5</v>
      </c>
      <c r="AV37" s="6">
        <v>1.7</v>
      </c>
      <c r="AW37" s="6">
        <v>1.9</v>
      </c>
      <c r="AX37" s="6">
        <v>2</v>
      </c>
      <c r="AY37" s="6">
        <v>2.2000000000000002</v>
      </c>
      <c r="AZ37" s="6">
        <v>2.5</v>
      </c>
      <c r="BA37" s="6">
        <v>3.4</v>
      </c>
      <c r="BB37" s="6">
        <v>4.0999999999999996</v>
      </c>
      <c r="BC37" s="6">
        <v>4.7</v>
      </c>
      <c r="BD37" s="6">
        <v>5.4</v>
      </c>
      <c r="BE37" s="6">
        <v>6.2</v>
      </c>
      <c r="BF37" s="6">
        <v>7.5</v>
      </c>
      <c r="BG37" s="6">
        <v>8.5</v>
      </c>
      <c r="BH37" s="6">
        <v>9.6</v>
      </c>
      <c r="BI37" s="6">
        <v>10</v>
      </c>
      <c r="BJ37" s="6">
        <v>9.8000000000000007</v>
      </c>
      <c r="BK37" s="6">
        <v>9.5</v>
      </c>
      <c r="BL37" s="6">
        <v>9.3000000000000007</v>
      </c>
      <c r="BM37" s="6">
        <v>9.3000000000000007</v>
      </c>
      <c r="BN37" s="6">
        <v>9.1999999999999993</v>
      </c>
      <c r="BO37" s="6">
        <v>9.4</v>
      </c>
      <c r="BP37" s="6">
        <v>9.6999999999999993</v>
      </c>
      <c r="BQ37" s="6">
        <v>10.3</v>
      </c>
      <c r="BR37" s="6">
        <v>10.7</v>
      </c>
      <c r="BS37" s="6">
        <v>10.8</v>
      </c>
      <c r="BT37" s="6">
        <v>11.5</v>
      </c>
      <c r="BU37" s="6">
        <v>12.6</v>
      </c>
      <c r="BV37" s="6">
        <v>14.3</v>
      </c>
      <c r="BW37" s="6">
        <v>15.8</v>
      </c>
      <c r="BX37" s="6">
        <v>17.8</v>
      </c>
      <c r="BY37" s="6">
        <v>20.2</v>
      </c>
      <c r="BZ37" s="6">
        <v>21.8</v>
      </c>
      <c r="CA37" s="6">
        <v>24</v>
      </c>
      <c r="CB37" s="6">
        <v>27</v>
      </c>
      <c r="CC37" s="6">
        <v>31</v>
      </c>
      <c r="CD37" s="6">
        <v>35.299999999999997</v>
      </c>
      <c r="CE37" s="6">
        <v>40.799999999999997</v>
      </c>
      <c r="CF37" s="6">
        <v>45.3</v>
      </c>
      <c r="CG37" s="6">
        <v>49.1</v>
      </c>
      <c r="CH37" s="6">
        <v>53</v>
      </c>
      <c r="CI37" s="6">
        <v>58.9</v>
      </c>
      <c r="CJ37" s="6">
        <v>62.4</v>
      </c>
      <c r="CK37" s="6">
        <v>66</v>
      </c>
      <c r="CL37" s="6">
        <v>72</v>
      </c>
      <c r="CM37" s="6">
        <v>80.599999999999994</v>
      </c>
      <c r="CN37" s="6">
        <v>88.9</v>
      </c>
      <c r="CO37" s="6">
        <v>94.9</v>
      </c>
    </row>
    <row r="38" spans="1:93" s="5" customFormat="1" x14ac:dyDescent="0.25">
      <c r="A38" s="11">
        <v>23</v>
      </c>
      <c r="B38" s="5" t="s">
        <v>299</v>
      </c>
      <c r="C38" s="5" t="s">
        <v>367</v>
      </c>
      <c r="D38" s="6">
        <v>0.1</v>
      </c>
      <c r="E38" s="6">
        <v>0.1</v>
      </c>
      <c r="F38" s="6">
        <v>0.1</v>
      </c>
      <c r="G38" s="6">
        <v>0.1</v>
      </c>
      <c r="H38" s="6">
        <v>0.1</v>
      </c>
      <c r="I38" s="6">
        <v>0.1</v>
      </c>
      <c r="J38" s="6">
        <v>0.1</v>
      </c>
      <c r="K38" s="6">
        <v>0.1</v>
      </c>
      <c r="L38" s="6">
        <v>0.1</v>
      </c>
      <c r="M38" s="6">
        <v>0.1</v>
      </c>
      <c r="N38" s="6">
        <v>0.1</v>
      </c>
      <c r="O38" s="6">
        <v>0.1</v>
      </c>
      <c r="P38" s="6">
        <v>0.1</v>
      </c>
      <c r="Q38" s="6">
        <v>0.1</v>
      </c>
      <c r="R38" s="6">
        <v>0.1</v>
      </c>
      <c r="S38" s="6">
        <v>0.1</v>
      </c>
      <c r="T38" s="6">
        <v>0.1</v>
      </c>
      <c r="U38" s="6">
        <v>0.1</v>
      </c>
      <c r="V38" s="6">
        <v>0.2</v>
      </c>
      <c r="W38" s="6">
        <v>0.2</v>
      </c>
      <c r="X38" s="6">
        <v>0.2</v>
      </c>
      <c r="Y38" s="6">
        <v>0.2</v>
      </c>
      <c r="Z38" s="6">
        <v>0.3</v>
      </c>
      <c r="AA38" s="6">
        <v>0.3</v>
      </c>
      <c r="AB38" s="6">
        <v>0.3</v>
      </c>
      <c r="AC38" s="6">
        <v>0.3</v>
      </c>
      <c r="AD38" s="6">
        <v>0.3</v>
      </c>
      <c r="AE38" s="6">
        <v>0.4</v>
      </c>
      <c r="AF38" s="6">
        <v>0.4</v>
      </c>
      <c r="AG38" s="6">
        <v>0.4</v>
      </c>
      <c r="AH38" s="6">
        <v>0.4</v>
      </c>
      <c r="AI38" s="6">
        <v>0.5</v>
      </c>
      <c r="AJ38" s="6">
        <v>0.5</v>
      </c>
      <c r="AK38" s="6">
        <v>0.5</v>
      </c>
      <c r="AL38" s="6">
        <v>0.5</v>
      </c>
      <c r="AM38" s="6">
        <v>0.6</v>
      </c>
      <c r="AN38" s="6">
        <v>0.6</v>
      </c>
      <c r="AO38" s="6">
        <v>0.7</v>
      </c>
      <c r="AP38" s="6">
        <v>0.7</v>
      </c>
      <c r="AQ38" s="6">
        <v>0.8</v>
      </c>
      <c r="AR38" s="6">
        <v>0.9</v>
      </c>
      <c r="AS38" s="6">
        <v>0.9</v>
      </c>
      <c r="AT38" s="6">
        <v>1</v>
      </c>
      <c r="AU38" s="6">
        <v>1.2</v>
      </c>
      <c r="AV38" s="6">
        <v>1.3</v>
      </c>
      <c r="AW38" s="6">
        <v>1.4</v>
      </c>
      <c r="AX38" s="6">
        <v>1.6</v>
      </c>
      <c r="AY38" s="6">
        <v>1.8</v>
      </c>
      <c r="AZ38" s="6">
        <v>2</v>
      </c>
      <c r="BA38" s="6">
        <v>2.5</v>
      </c>
      <c r="BB38" s="6">
        <v>2.8</v>
      </c>
      <c r="BC38" s="6">
        <v>3.2</v>
      </c>
      <c r="BD38" s="6">
        <v>3.8</v>
      </c>
      <c r="BE38" s="6">
        <v>4.5</v>
      </c>
      <c r="BF38" s="6">
        <v>5.4</v>
      </c>
      <c r="BG38" s="6">
        <v>6.2</v>
      </c>
      <c r="BH38" s="6">
        <v>6.9</v>
      </c>
      <c r="BI38" s="6">
        <v>7.3</v>
      </c>
      <c r="BJ38" s="6">
        <v>7.6</v>
      </c>
      <c r="BK38" s="6">
        <v>7.9</v>
      </c>
      <c r="BL38" s="6">
        <v>8.1</v>
      </c>
      <c r="BM38" s="6">
        <v>8.3000000000000007</v>
      </c>
      <c r="BN38" s="6">
        <v>8.6</v>
      </c>
      <c r="BO38" s="6">
        <v>8.9</v>
      </c>
      <c r="BP38" s="6">
        <v>9.1</v>
      </c>
      <c r="BQ38" s="6">
        <v>9.3000000000000007</v>
      </c>
      <c r="BR38" s="6">
        <v>9.3000000000000007</v>
      </c>
      <c r="BS38" s="6">
        <v>9.5</v>
      </c>
      <c r="BT38" s="6">
        <v>9.9</v>
      </c>
      <c r="BU38" s="6">
        <v>10.6</v>
      </c>
      <c r="BV38" s="6">
        <v>11.3</v>
      </c>
      <c r="BW38" s="6">
        <v>12</v>
      </c>
      <c r="BX38" s="6">
        <v>12.5</v>
      </c>
      <c r="BY38" s="6">
        <v>13.3</v>
      </c>
      <c r="BZ38" s="6">
        <v>14.3</v>
      </c>
      <c r="CA38" s="6">
        <v>15.8</v>
      </c>
      <c r="CB38" s="6">
        <v>17.5</v>
      </c>
      <c r="CC38" s="6">
        <v>19.2</v>
      </c>
      <c r="CD38" s="6">
        <v>21.1</v>
      </c>
      <c r="CE38" s="6">
        <v>24.3</v>
      </c>
      <c r="CF38" s="6">
        <v>27.9</v>
      </c>
      <c r="CG38" s="6">
        <v>30.9</v>
      </c>
      <c r="CH38" s="6">
        <v>33.1</v>
      </c>
      <c r="CI38" s="6">
        <v>35.299999999999997</v>
      </c>
      <c r="CJ38" s="6">
        <v>34.4</v>
      </c>
      <c r="CK38" s="6">
        <v>35.5</v>
      </c>
      <c r="CL38" s="6">
        <v>37.1</v>
      </c>
      <c r="CM38" s="6">
        <v>39.799999999999997</v>
      </c>
      <c r="CN38" s="6">
        <v>44.2</v>
      </c>
      <c r="CO38" s="6">
        <v>48.8</v>
      </c>
    </row>
    <row r="39" spans="1:93" s="5" customFormat="1" x14ac:dyDescent="0.25">
      <c r="A39" s="11">
        <v>24</v>
      </c>
      <c r="B39" s="5" t="s">
        <v>297</v>
      </c>
      <c r="C39" s="5" t="s">
        <v>366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0</v>
      </c>
      <c r="BJ39" s="6">
        <v>0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6">
        <v>0</v>
      </c>
      <c r="BS39" s="6">
        <v>0</v>
      </c>
      <c r="BT39" s="6">
        <v>0</v>
      </c>
      <c r="BU39" s="6">
        <v>0.1</v>
      </c>
      <c r="BV39" s="6">
        <v>0.1</v>
      </c>
      <c r="BW39" s="6">
        <v>0.1</v>
      </c>
      <c r="BX39" s="6">
        <v>0.1</v>
      </c>
      <c r="BY39" s="6">
        <v>0.1</v>
      </c>
      <c r="BZ39" s="6">
        <v>0.1</v>
      </c>
      <c r="CA39" s="6">
        <v>0.1</v>
      </c>
      <c r="CB39" s="6">
        <v>0.1</v>
      </c>
      <c r="CC39" s="6">
        <v>0.1</v>
      </c>
      <c r="CD39" s="6">
        <v>0</v>
      </c>
      <c r="CE39" s="6">
        <v>0</v>
      </c>
      <c r="CF39" s="6">
        <v>0</v>
      </c>
      <c r="CG39" s="6">
        <v>0</v>
      </c>
      <c r="CH39" s="6">
        <v>0</v>
      </c>
      <c r="CI39" s="6">
        <v>0</v>
      </c>
      <c r="CJ39" s="6">
        <v>0</v>
      </c>
      <c r="CK39" s="6">
        <v>0</v>
      </c>
      <c r="CL39" s="6">
        <v>0</v>
      </c>
      <c r="CM39" s="6">
        <v>0</v>
      </c>
      <c r="CN39" s="6">
        <v>0</v>
      </c>
      <c r="CO39" s="6">
        <v>0</v>
      </c>
    </row>
    <row r="40" spans="1:93" s="8" customFormat="1" x14ac:dyDescent="0.25">
      <c r="A40" s="7">
        <v>25</v>
      </c>
      <c r="B40" s="8" t="s">
        <v>334</v>
      </c>
      <c r="C40" s="8" t="s">
        <v>365</v>
      </c>
      <c r="D40" s="9">
        <v>16.399999999999999</v>
      </c>
      <c r="E40" s="9">
        <v>16.8</v>
      </c>
      <c r="F40" s="9">
        <v>17.100000000000001</v>
      </c>
      <c r="G40" s="9">
        <v>17.8</v>
      </c>
      <c r="H40" s="9">
        <v>17.7</v>
      </c>
      <c r="I40" s="9">
        <v>16.3</v>
      </c>
      <c r="J40" s="9">
        <v>14.5</v>
      </c>
      <c r="K40" s="9">
        <v>13.3</v>
      </c>
      <c r="L40" s="9">
        <v>14.8</v>
      </c>
      <c r="M40" s="9">
        <v>15.4</v>
      </c>
      <c r="N40" s="9">
        <v>15.6</v>
      </c>
      <c r="O40" s="9">
        <v>17.5</v>
      </c>
      <c r="P40" s="9">
        <v>18.8</v>
      </c>
      <c r="Q40" s="9">
        <v>18.399999999999999</v>
      </c>
      <c r="R40" s="9">
        <v>19</v>
      </c>
      <c r="S40" s="9">
        <v>21</v>
      </c>
      <c r="T40" s="9">
        <v>24.9</v>
      </c>
      <c r="U40" s="9">
        <v>27.2</v>
      </c>
      <c r="V40" s="9">
        <v>27.2</v>
      </c>
      <c r="W40" s="9">
        <v>27.6</v>
      </c>
      <c r="X40" s="9">
        <v>31.5</v>
      </c>
      <c r="Y40" s="9">
        <v>38.700000000000003</v>
      </c>
      <c r="Z40" s="9">
        <v>47.2</v>
      </c>
      <c r="AA40" s="9">
        <v>52.5</v>
      </c>
      <c r="AB40" s="9">
        <v>51.9</v>
      </c>
      <c r="AC40" s="9">
        <v>59.5</v>
      </c>
      <c r="AD40" s="9">
        <v>65.599999999999994</v>
      </c>
      <c r="AE40" s="9">
        <v>69.7</v>
      </c>
      <c r="AF40" s="9">
        <v>73.7</v>
      </c>
      <c r="AG40" s="9">
        <v>76.599999999999994</v>
      </c>
      <c r="AH40" s="9">
        <v>84.8</v>
      </c>
      <c r="AI40" s="9">
        <v>96.9</v>
      </c>
      <c r="AJ40" s="9">
        <v>105.6</v>
      </c>
      <c r="AK40" s="9">
        <v>106.9</v>
      </c>
      <c r="AL40" s="9">
        <v>110.6</v>
      </c>
      <c r="AM40" s="9">
        <v>113.9</v>
      </c>
      <c r="AN40" s="9">
        <v>117.2</v>
      </c>
      <c r="AO40" s="9">
        <v>122.3</v>
      </c>
      <c r="AP40" s="9">
        <v>127.5</v>
      </c>
      <c r="AQ40" s="9">
        <v>136.1</v>
      </c>
      <c r="AR40" s="9">
        <v>147.9</v>
      </c>
      <c r="AS40" s="9">
        <v>166.2</v>
      </c>
      <c r="AT40" s="9">
        <v>183</v>
      </c>
      <c r="AU40" s="9">
        <v>203.7</v>
      </c>
      <c r="AV40" s="9">
        <v>225.4</v>
      </c>
      <c r="AW40" s="9">
        <v>248.5</v>
      </c>
      <c r="AX40" s="9">
        <v>270.3</v>
      </c>
      <c r="AY40" s="9">
        <v>291.10000000000002</v>
      </c>
      <c r="AZ40" s="9">
        <v>323.39999999999998</v>
      </c>
      <c r="BA40" s="9">
        <v>392</v>
      </c>
      <c r="BB40" s="9">
        <v>437.9</v>
      </c>
      <c r="BC40" s="9">
        <v>479.9</v>
      </c>
      <c r="BD40" s="9">
        <v>535.20000000000005</v>
      </c>
      <c r="BE40" s="9">
        <v>603.9</v>
      </c>
      <c r="BF40" s="9">
        <v>696.3</v>
      </c>
      <c r="BG40" s="9">
        <v>802.1</v>
      </c>
      <c r="BH40" s="9">
        <v>890.7</v>
      </c>
      <c r="BI40" s="9">
        <v>949.5</v>
      </c>
      <c r="BJ40" s="9">
        <v>980.2</v>
      </c>
      <c r="BK40" s="9">
        <v>1029.4000000000001</v>
      </c>
      <c r="BL40" s="9">
        <v>1091.5</v>
      </c>
      <c r="BM40" s="9">
        <v>1149</v>
      </c>
      <c r="BN40" s="9">
        <v>1206</v>
      </c>
      <c r="BO40" s="9">
        <v>1264</v>
      </c>
      <c r="BP40" s="9">
        <v>1331</v>
      </c>
      <c r="BQ40" s="9">
        <v>1406.1</v>
      </c>
      <c r="BR40" s="9">
        <v>1451.1</v>
      </c>
      <c r="BS40" s="9">
        <v>1502.8</v>
      </c>
      <c r="BT40" s="9">
        <v>1552.4</v>
      </c>
      <c r="BU40" s="9">
        <v>1634.2</v>
      </c>
      <c r="BV40" s="9">
        <v>1727.1</v>
      </c>
      <c r="BW40" s="9">
        <v>1818.4</v>
      </c>
      <c r="BX40" s="9">
        <v>1913.1</v>
      </c>
      <c r="BY40" s="9">
        <v>2014.2</v>
      </c>
      <c r="BZ40" s="9">
        <v>2103.1</v>
      </c>
      <c r="CA40" s="9">
        <v>2195.5</v>
      </c>
      <c r="CB40" s="9">
        <v>2251</v>
      </c>
      <c r="CC40" s="9">
        <v>2271.4</v>
      </c>
      <c r="CD40" s="9">
        <v>2300.6</v>
      </c>
      <c r="CE40" s="9">
        <v>2395.6999999999998</v>
      </c>
      <c r="CF40" s="9">
        <v>2518.1</v>
      </c>
      <c r="CG40" s="9">
        <v>2633.8</v>
      </c>
      <c r="CH40" s="9">
        <v>2790.3</v>
      </c>
      <c r="CI40" s="9">
        <v>2963</v>
      </c>
      <c r="CJ40" s="9">
        <v>2917.9</v>
      </c>
      <c r="CK40" s="9">
        <v>2963.8</v>
      </c>
      <c r="CL40" s="9">
        <v>3076</v>
      </c>
      <c r="CM40" s="9">
        <v>3157.7</v>
      </c>
      <c r="CN40" s="9">
        <v>3290.8</v>
      </c>
      <c r="CO40" s="9">
        <v>3411.6</v>
      </c>
    </row>
    <row r="41" spans="1:93" s="5" customFormat="1" x14ac:dyDescent="0.25">
      <c r="A41" s="11">
        <v>26</v>
      </c>
      <c r="B41" s="5" t="s">
        <v>301</v>
      </c>
      <c r="C41" s="5" t="s">
        <v>364</v>
      </c>
      <c r="D41" s="6">
        <v>7.2</v>
      </c>
      <c r="E41" s="6">
        <v>7.3</v>
      </c>
      <c r="F41" s="6">
        <v>7.4</v>
      </c>
      <c r="G41" s="6">
        <v>7.6</v>
      </c>
      <c r="H41" s="6">
        <v>7.5</v>
      </c>
      <c r="I41" s="6">
        <v>7.1</v>
      </c>
      <c r="J41" s="6">
        <v>6.5</v>
      </c>
      <c r="K41" s="6">
        <v>5.9</v>
      </c>
      <c r="L41" s="6">
        <v>6.3</v>
      </c>
      <c r="M41" s="6">
        <v>6.6</v>
      </c>
      <c r="N41" s="6">
        <v>6.6</v>
      </c>
      <c r="O41" s="6">
        <v>7.4</v>
      </c>
      <c r="P41" s="6">
        <v>8.1999999999999993</v>
      </c>
      <c r="Q41" s="6">
        <v>8.3000000000000007</v>
      </c>
      <c r="R41" s="6">
        <v>8.6999999999999993</v>
      </c>
      <c r="S41" s="6">
        <v>9.6</v>
      </c>
      <c r="T41" s="6">
        <v>11</v>
      </c>
      <c r="U41" s="6">
        <v>11.5</v>
      </c>
      <c r="V41" s="6">
        <v>11.8</v>
      </c>
      <c r="W41" s="6">
        <v>12.4</v>
      </c>
      <c r="X41" s="6">
        <v>14.2</v>
      </c>
      <c r="Y41" s="6">
        <v>16.7</v>
      </c>
      <c r="Z41" s="6">
        <v>20.5</v>
      </c>
      <c r="AA41" s="6">
        <v>24.7</v>
      </c>
      <c r="AB41" s="6">
        <v>25.1</v>
      </c>
      <c r="AC41" s="6">
        <v>29.4</v>
      </c>
      <c r="AD41" s="6">
        <v>32.200000000000003</v>
      </c>
      <c r="AE41" s="6">
        <v>34</v>
      </c>
      <c r="AF41" s="6">
        <v>37</v>
      </c>
      <c r="AG41" s="6">
        <v>38.6</v>
      </c>
      <c r="AH41" s="6">
        <v>42.6</v>
      </c>
      <c r="AI41" s="6">
        <v>49.1</v>
      </c>
      <c r="AJ41" s="6">
        <v>53.8</v>
      </c>
      <c r="AK41" s="6">
        <v>54.6</v>
      </c>
      <c r="AL41" s="6">
        <v>56.5</v>
      </c>
      <c r="AM41" s="6">
        <v>57.8</v>
      </c>
      <c r="AN41" s="6">
        <v>58.2</v>
      </c>
      <c r="AO41" s="6">
        <v>60.1</v>
      </c>
      <c r="AP41" s="6">
        <v>61.9</v>
      </c>
      <c r="AQ41" s="6">
        <v>65.7</v>
      </c>
      <c r="AR41" s="6">
        <v>71.5</v>
      </c>
      <c r="AS41" s="6">
        <v>81.099999999999994</v>
      </c>
      <c r="AT41" s="6">
        <v>89.5</v>
      </c>
      <c r="AU41" s="6">
        <v>98.7</v>
      </c>
      <c r="AV41" s="6">
        <v>107.5</v>
      </c>
      <c r="AW41" s="6">
        <v>117.2</v>
      </c>
      <c r="AX41" s="6">
        <v>123.7</v>
      </c>
      <c r="AY41" s="6">
        <v>130.6</v>
      </c>
      <c r="AZ41" s="6">
        <v>142.69999999999999</v>
      </c>
      <c r="BA41" s="6">
        <v>178.6</v>
      </c>
      <c r="BB41" s="6">
        <v>209.2</v>
      </c>
      <c r="BC41" s="6">
        <v>232.9</v>
      </c>
      <c r="BD41" s="6">
        <v>263.2</v>
      </c>
      <c r="BE41" s="6">
        <v>298</v>
      </c>
      <c r="BF41" s="6">
        <v>343.4</v>
      </c>
      <c r="BG41" s="6">
        <v>399.2</v>
      </c>
      <c r="BH41" s="6">
        <v>441.4</v>
      </c>
      <c r="BI41" s="6">
        <v>464.3</v>
      </c>
      <c r="BJ41" s="6">
        <v>468.2</v>
      </c>
      <c r="BK41" s="6">
        <v>484.5</v>
      </c>
      <c r="BL41" s="6">
        <v>514.29999999999995</v>
      </c>
      <c r="BM41" s="6">
        <v>541</v>
      </c>
      <c r="BN41" s="6">
        <v>564.4</v>
      </c>
      <c r="BO41" s="6">
        <v>588.79999999999995</v>
      </c>
      <c r="BP41" s="6">
        <v>619.1</v>
      </c>
      <c r="BQ41" s="6">
        <v>661.8</v>
      </c>
      <c r="BR41" s="6">
        <v>684.1</v>
      </c>
      <c r="BS41" s="6">
        <v>703.8</v>
      </c>
      <c r="BT41" s="6">
        <v>722.8</v>
      </c>
      <c r="BU41" s="6">
        <v>756.3</v>
      </c>
      <c r="BV41" s="6">
        <v>802.7</v>
      </c>
      <c r="BW41" s="6">
        <v>838.2</v>
      </c>
      <c r="BX41" s="6">
        <v>863.6</v>
      </c>
      <c r="BY41" s="6">
        <v>894.8</v>
      </c>
      <c r="BZ41" s="6">
        <v>916.8</v>
      </c>
      <c r="CA41" s="6">
        <v>940.3</v>
      </c>
      <c r="CB41" s="6">
        <v>948.4</v>
      </c>
      <c r="CC41" s="6">
        <v>948.2</v>
      </c>
      <c r="CD41" s="6">
        <v>950.2</v>
      </c>
      <c r="CE41" s="6">
        <v>972.8</v>
      </c>
      <c r="CF41" s="6">
        <v>999.4</v>
      </c>
      <c r="CG41" s="6">
        <v>1034.8</v>
      </c>
      <c r="CH41" s="6">
        <v>1080.9000000000001</v>
      </c>
      <c r="CI41" s="6">
        <v>1135.9000000000001</v>
      </c>
      <c r="CJ41" s="6">
        <v>1120.7</v>
      </c>
      <c r="CK41" s="6">
        <v>1128</v>
      </c>
      <c r="CL41" s="6">
        <v>1162.4000000000001</v>
      </c>
      <c r="CM41" s="6">
        <v>1187.0999999999999</v>
      </c>
      <c r="CN41" s="6">
        <v>1214.4000000000001</v>
      </c>
      <c r="CO41" s="6">
        <v>1258.2</v>
      </c>
    </row>
    <row r="42" spans="1:93" s="5" customFormat="1" x14ac:dyDescent="0.25">
      <c r="A42" s="11">
        <v>27</v>
      </c>
      <c r="B42" s="5" t="s">
        <v>299</v>
      </c>
      <c r="C42" s="5" t="s">
        <v>363</v>
      </c>
      <c r="D42" s="6">
        <v>8.8000000000000007</v>
      </c>
      <c r="E42" s="6">
        <v>9.1</v>
      </c>
      <c r="F42" s="6">
        <v>9.3000000000000007</v>
      </c>
      <c r="G42" s="6">
        <v>9.8000000000000007</v>
      </c>
      <c r="H42" s="6">
        <v>9.6999999999999993</v>
      </c>
      <c r="I42" s="6">
        <v>8.6999999999999993</v>
      </c>
      <c r="J42" s="6">
        <v>7.5</v>
      </c>
      <c r="K42" s="6">
        <v>6.9</v>
      </c>
      <c r="L42" s="6">
        <v>7.9</v>
      </c>
      <c r="M42" s="6">
        <v>8.1999999999999993</v>
      </c>
      <c r="N42" s="6">
        <v>8.3000000000000007</v>
      </c>
      <c r="O42" s="6">
        <v>9.3000000000000007</v>
      </c>
      <c r="P42" s="6">
        <v>9.8000000000000007</v>
      </c>
      <c r="Q42" s="6">
        <v>9.1999999999999993</v>
      </c>
      <c r="R42" s="6">
        <v>9.4</v>
      </c>
      <c r="S42" s="6">
        <v>10.3</v>
      </c>
      <c r="T42" s="6">
        <v>12.4</v>
      </c>
      <c r="U42" s="6">
        <v>13.7</v>
      </c>
      <c r="V42" s="6">
        <v>13.3</v>
      </c>
      <c r="W42" s="6">
        <v>13</v>
      </c>
      <c r="X42" s="6">
        <v>15.1</v>
      </c>
      <c r="Y42" s="6">
        <v>19.399999999999999</v>
      </c>
      <c r="Z42" s="6">
        <v>23.5</v>
      </c>
      <c r="AA42" s="6">
        <v>24.3</v>
      </c>
      <c r="AB42" s="6">
        <v>23.2</v>
      </c>
      <c r="AC42" s="6">
        <v>26</v>
      </c>
      <c r="AD42" s="6">
        <v>28.8</v>
      </c>
      <c r="AE42" s="6">
        <v>30.5</v>
      </c>
      <c r="AF42" s="6">
        <v>30.6</v>
      </c>
      <c r="AG42" s="6">
        <v>31</v>
      </c>
      <c r="AH42" s="6">
        <v>34.200000000000003</v>
      </c>
      <c r="AI42" s="6">
        <v>38.1</v>
      </c>
      <c r="AJ42" s="6">
        <v>40.799999999999997</v>
      </c>
      <c r="AK42" s="6">
        <v>39.9</v>
      </c>
      <c r="AL42" s="6">
        <v>40.200000000000003</v>
      </c>
      <c r="AM42" s="6">
        <v>40.9</v>
      </c>
      <c r="AN42" s="6">
        <v>42.6</v>
      </c>
      <c r="AO42" s="6">
        <v>44.3</v>
      </c>
      <c r="AP42" s="6">
        <v>46.2</v>
      </c>
      <c r="AQ42" s="6">
        <v>49.5</v>
      </c>
      <c r="AR42" s="6">
        <v>53.5</v>
      </c>
      <c r="AS42" s="6">
        <v>59.7</v>
      </c>
      <c r="AT42" s="6">
        <v>65.3</v>
      </c>
      <c r="AU42" s="6">
        <v>73.3</v>
      </c>
      <c r="AV42" s="6">
        <v>81.900000000000006</v>
      </c>
      <c r="AW42" s="6">
        <v>91.3</v>
      </c>
      <c r="AX42" s="6">
        <v>103.3</v>
      </c>
      <c r="AY42" s="6">
        <v>113.3</v>
      </c>
      <c r="AZ42" s="6">
        <v>126.4</v>
      </c>
      <c r="BA42" s="6">
        <v>150.30000000000001</v>
      </c>
      <c r="BB42" s="6">
        <v>159.80000000000001</v>
      </c>
      <c r="BC42" s="6">
        <v>171.8</v>
      </c>
      <c r="BD42" s="6">
        <v>189.9</v>
      </c>
      <c r="BE42" s="6">
        <v>214.7</v>
      </c>
      <c r="BF42" s="6">
        <v>248.7</v>
      </c>
      <c r="BG42" s="6">
        <v>283</v>
      </c>
      <c r="BH42" s="6">
        <v>312.10000000000002</v>
      </c>
      <c r="BI42" s="6">
        <v>333.6</v>
      </c>
      <c r="BJ42" s="6">
        <v>346.3</v>
      </c>
      <c r="BK42" s="6">
        <v>364.2</v>
      </c>
      <c r="BL42" s="6">
        <v>380.5</v>
      </c>
      <c r="BM42" s="6">
        <v>398.2</v>
      </c>
      <c r="BN42" s="6">
        <v>413.8</v>
      </c>
      <c r="BO42" s="6">
        <v>430.4</v>
      </c>
      <c r="BP42" s="6">
        <v>450.2</v>
      </c>
      <c r="BQ42" s="6">
        <v>465.9</v>
      </c>
      <c r="BR42" s="6">
        <v>470.2</v>
      </c>
      <c r="BS42" s="6">
        <v>484</v>
      </c>
      <c r="BT42" s="6">
        <v>502.9</v>
      </c>
      <c r="BU42" s="6">
        <v>529.1</v>
      </c>
      <c r="BV42" s="6">
        <v>550</v>
      </c>
      <c r="BW42" s="6">
        <v>576.79999999999995</v>
      </c>
      <c r="BX42" s="6">
        <v>608.20000000000005</v>
      </c>
      <c r="BY42" s="6">
        <v>641.1</v>
      </c>
      <c r="BZ42" s="6">
        <v>668.7</v>
      </c>
      <c r="CA42" s="6">
        <v>698.7</v>
      </c>
      <c r="CB42" s="6">
        <v>730.8</v>
      </c>
      <c r="CC42" s="6">
        <v>746.5</v>
      </c>
      <c r="CD42" s="6">
        <v>748.4</v>
      </c>
      <c r="CE42" s="6">
        <v>799.8</v>
      </c>
      <c r="CF42" s="6">
        <v>853</v>
      </c>
      <c r="CG42" s="6">
        <v>895</v>
      </c>
      <c r="CH42" s="6">
        <v>940.6</v>
      </c>
      <c r="CI42" s="6">
        <v>1009.5</v>
      </c>
      <c r="CJ42" s="6">
        <v>951.5</v>
      </c>
      <c r="CK42" s="6">
        <v>945.1</v>
      </c>
      <c r="CL42" s="6">
        <v>969.8</v>
      </c>
      <c r="CM42" s="6">
        <v>984.3</v>
      </c>
      <c r="CN42" s="6">
        <v>1024.3</v>
      </c>
      <c r="CO42" s="6">
        <v>1051.7</v>
      </c>
    </row>
    <row r="43" spans="1:93" s="5" customFormat="1" x14ac:dyDescent="0.25">
      <c r="A43" s="11">
        <v>28</v>
      </c>
      <c r="B43" s="5" t="s">
        <v>297</v>
      </c>
      <c r="C43" s="5" t="s">
        <v>362</v>
      </c>
      <c r="D43" s="6">
        <v>0.4</v>
      </c>
      <c r="E43" s="6">
        <v>0.4</v>
      </c>
      <c r="F43" s="6">
        <v>0.4</v>
      </c>
      <c r="G43" s="6">
        <v>0.4</v>
      </c>
      <c r="H43" s="6">
        <v>0.5</v>
      </c>
      <c r="I43" s="6">
        <v>0.5</v>
      </c>
      <c r="J43" s="6">
        <v>0.5</v>
      </c>
      <c r="K43" s="6">
        <v>0.5</v>
      </c>
      <c r="L43" s="6">
        <v>0.5</v>
      </c>
      <c r="M43" s="6">
        <v>0.6</v>
      </c>
      <c r="N43" s="6">
        <v>0.7</v>
      </c>
      <c r="O43" s="6">
        <v>0.8</v>
      </c>
      <c r="P43" s="6">
        <v>0.8</v>
      </c>
      <c r="Q43" s="6">
        <v>0.8</v>
      </c>
      <c r="R43" s="6">
        <v>0.9</v>
      </c>
      <c r="S43" s="6">
        <v>1.1000000000000001</v>
      </c>
      <c r="T43" s="6">
        <v>1.5</v>
      </c>
      <c r="U43" s="6">
        <v>2</v>
      </c>
      <c r="V43" s="6">
        <v>2.2000000000000002</v>
      </c>
      <c r="W43" s="6">
        <v>2.2000000000000002</v>
      </c>
      <c r="X43" s="6">
        <v>2.2000000000000002</v>
      </c>
      <c r="Y43" s="6">
        <v>2.6</v>
      </c>
      <c r="Z43" s="6">
        <v>3.1</v>
      </c>
      <c r="AA43" s="6">
        <v>3.5</v>
      </c>
      <c r="AB43" s="6">
        <v>3.6</v>
      </c>
      <c r="AC43" s="6">
        <v>4.0999999999999996</v>
      </c>
      <c r="AD43" s="6">
        <v>4.5999999999999996</v>
      </c>
      <c r="AE43" s="6">
        <v>5.2</v>
      </c>
      <c r="AF43" s="6">
        <v>6.2</v>
      </c>
      <c r="AG43" s="6">
        <v>7</v>
      </c>
      <c r="AH43" s="6">
        <v>8.1</v>
      </c>
      <c r="AI43" s="6">
        <v>9.6999999999999993</v>
      </c>
      <c r="AJ43" s="6">
        <v>11.1</v>
      </c>
      <c r="AK43" s="6">
        <v>12.4</v>
      </c>
      <c r="AL43" s="6">
        <v>13.8</v>
      </c>
      <c r="AM43" s="6">
        <v>15.2</v>
      </c>
      <c r="AN43" s="6">
        <v>16.5</v>
      </c>
      <c r="AO43" s="6">
        <v>17.899999999999999</v>
      </c>
      <c r="AP43" s="6">
        <v>19.399999999999999</v>
      </c>
      <c r="AQ43" s="6">
        <v>21</v>
      </c>
      <c r="AR43" s="6">
        <v>22.8</v>
      </c>
      <c r="AS43" s="6">
        <v>25.3</v>
      </c>
      <c r="AT43" s="6">
        <v>28.1</v>
      </c>
      <c r="AU43" s="6">
        <v>31.8</v>
      </c>
      <c r="AV43" s="6">
        <v>36</v>
      </c>
      <c r="AW43" s="6">
        <v>40</v>
      </c>
      <c r="AX43" s="6">
        <v>43.2</v>
      </c>
      <c r="AY43" s="6">
        <v>47.2</v>
      </c>
      <c r="AZ43" s="6">
        <v>54.3</v>
      </c>
      <c r="BA43" s="6">
        <v>63.1</v>
      </c>
      <c r="BB43" s="6">
        <v>68.8</v>
      </c>
      <c r="BC43" s="6">
        <v>75.099999999999994</v>
      </c>
      <c r="BD43" s="6">
        <v>82</v>
      </c>
      <c r="BE43" s="6">
        <v>91.2</v>
      </c>
      <c r="BF43" s="6">
        <v>104.2</v>
      </c>
      <c r="BG43" s="6">
        <v>119.9</v>
      </c>
      <c r="BH43" s="6">
        <v>137.19999999999999</v>
      </c>
      <c r="BI43" s="6">
        <v>151.6</v>
      </c>
      <c r="BJ43" s="6">
        <v>165.7</v>
      </c>
      <c r="BK43" s="6">
        <v>180.8</v>
      </c>
      <c r="BL43" s="6">
        <v>196.7</v>
      </c>
      <c r="BM43" s="6">
        <v>209.8</v>
      </c>
      <c r="BN43" s="6">
        <v>227.8</v>
      </c>
      <c r="BO43" s="6">
        <v>244.8</v>
      </c>
      <c r="BP43" s="6">
        <v>261.8</v>
      </c>
      <c r="BQ43" s="6">
        <v>278.39999999999998</v>
      </c>
      <c r="BR43" s="6">
        <v>296.8</v>
      </c>
      <c r="BS43" s="6">
        <v>314.89999999999998</v>
      </c>
      <c r="BT43" s="6">
        <v>326.7</v>
      </c>
      <c r="BU43" s="6">
        <v>348.8</v>
      </c>
      <c r="BV43" s="6">
        <v>374.4</v>
      </c>
      <c r="BW43" s="6">
        <v>403.3</v>
      </c>
      <c r="BX43" s="6">
        <v>441.3</v>
      </c>
      <c r="BY43" s="6">
        <v>478.4</v>
      </c>
      <c r="BZ43" s="6">
        <v>517.6</v>
      </c>
      <c r="CA43" s="6">
        <v>556.5</v>
      </c>
      <c r="CB43" s="6">
        <v>571.79999999999995</v>
      </c>
      <c r="CC43" s="6">
        <v>576.6</v>
      </c>
      <c r="CD43" s="6">
        <v>602</v>
      </c>
      <c r="CE43" s="6">
        <v>623</v>
      </c>
      <c r="CF43" s="6">
        <v>665.7</v>
      </c>
      <c r="CG43" s="6">
        <v>704</v>
      </c>
      <c r="CH43" s="6">
        <v>768.8</v>
      </c>
      <c r="CI43" s="6">
        <v>817.6</v>
      </c>
      <c r="CJ43" s="6">
        <v>845.7</v>
      </c>
      <c r="CK43" s="6">
        <v>890.7</v>
      </c>
      <c r="CL43" s="6">
        <v>943.7</v>
      </c>
      <c r="CM43" s="6">
        <v>986.3</v>
      </c>
      <c r="CN43" s="6">
        <v>1052.2</v>
      </c>
      <c r="CO43" s="6">
        <v>1101.7</v>
      </c>
    </row>
    <row r="44" spans="1:93" s="8" customFormat="1" x14ac:dyDescent="0.25">
      <c r="A44" s="7">
        <v>29</v>
      </c>
      <c r="B44" s="8" t="s">
        <v>329</v>
      </c>
      <c r="C44" s="8" t="s">
        <v>361</v>
      </c>
      <c r="D44" s="9">
        <v>82</v>
      </c>
      <c r="E44" s="9">
        <v>84.5</v>
      </c>
      <c r="F44" s="9">
        <v>85.7</v>
      </c>
      <c r="G44" s="9">
        <v>87.2</v>
      </c>
      <c r="H44" s="9">
        <v>86.4</v>
      </c>
      <c r="I44" s="9">
        <v>82.7</v>
      </c>
      <c r="J44" s="9">
        <v>74.7</v>
      </c>
      <c r="K44" s="9">
        <v>70.099999999999994</v>
      </c>
      <c r="L44" s="9">
        <v>69.3</v>
      </c>
      <c r="M44" s="9">
        <v>69.8</v>
      </c>
      <c r="N44" s="9">
        <v>69.2</v>
      </c>
      <c r="O44" s="9">
        <v>75.7</v>
      </c>
      <c r="P44" s="9">
        <v>77.8</v>
      </c>
      <c r="Q44" s="9">
        <v>77.099999999999994</v>
      </c>
      <c r="R44" s="9">
        <v>77.099999999999994</v>
      </c>
      <c r="S44" s="9">
        <v>81.099999999999994</v>
      </c>
      <c r="T44" s="9">
        <v>89.8</v>
      </c>
      <c r="U44" s="9">
        <v>94.8</v>
      </c>
      <c r="V44" s="9">
        <v>95.6</v>
      </c>
      <c r="W44" s="9">
        <v>96.6</v>
      </c>
      <c r="X44" s="9">
        <v>104</v>
      </c>
      <c r="Y44" s="9">
        <v>125.1</v>
      </c>
      <c r="Z44" s="9">
        <v>148.19999999999999</v>
      </c>
      <c r="AA44" s="9">
        <v>161.6</v>
      </c>
      <c r="AB44" s="9">
        <v>166.1</v>
      </c>
      <c r="AC44" s="9">
        <v>185.2</v>
      </c>
      <c r="AD44" s="9">
        <v>200.2</v>
      </c>
      <c r="AE44" s="9">
        <v>212</v>
      </c>
      <c r="AF44" s="9">
        <v>222.8</v>
      </c>
      <c r="AG44" s="9">
        <v>229.3</v>
      </c>
      <c r="AH44" s="9">
        <v>252.2</v>
      </c>
      <c r="AI44" s="9">
        <v>278</v>
      </c>
      <c r="AJ44" s="9">
        <v>297.39999999999998</v>
      </c>
      <c r="AK44" s="9">
        <v>304.89999999999998</v>
      </c>
      <c r="AL44" s="9">
        <v>318.5</v>
      </c>
      <c r="AM44" s="9">
        <v>324.7</v>
      </c>
      <c r="AN44" s="9">
        <v>333.2</v>
      </c>
      <c r="AO44" s="9">
        <v>343.1</v>
      </c>
      <c r="AP44" s="9">
        <v>353.7</v>
      </c>
      <c r="AQ44" s="9">
        <v>371.9</v>
      </c>
      <c r="AR44" s="9">
        <v>396.2</v>
      </c>
      <c r="AS44" s="9">
        <v>426.4</v>
      </c>
      <c r="AT44" s="9">
        <v>461.1</v>
      </c>
      <c r="AU44" s="9">
        <v>506.2</v>
      </c>
      <c r="AV44" s="9">
        <v>558.5</v>
      </c>
      <c r="AW44" s="9">
        <v>614.70000000000005</v>
      </c>
      <c r="AX44" s="9">
        <v>674.2</v>
      </c>
      <c r="AY44" s="9">
        <v>733</v>
      </c>
      <c r="AZ44" s="9">
        <v>831.7</v>
      </c>
      <c r="BA44" s="9">
        <v>1020.3</v>
      </c>
      <c r="BB44" s="9">
        <v>1127.8</v>
      </c>
      <c r="BC44" s="9">
        <v>1240.5999999999999</v>
      </c>
      <c r="BD44" s="9">
        <v>1377.3</v>
      </c>
      <c r="BE44" s="9">
        <v>1567.5</v>
      </c>
      <c r="BF44" s="9">
        <v>1809</v>
      </c>
      <c r="BG44" s="9">
        <v>2077.5</v>
      </c>
      <c r="BH44" s="9">
        <v>2372.1</v>
      </c>
      <c r="BI44" s="9">
        <v>2531.3000000000002</v>
      </c>
      <c r="BJ44" s="9">
        <v>2616.6999999999998</v>
      </c>
      <c r="BK44" s="9">
        <v>2794.9</v>
      </c>
      <c r="BL44" s="9">
        <v>2954.9</v>
      </c>
      <c r="BM44" s="9">
        <v>3093.7</v>
      </c>
      <c r="BN44" s="9">
        <v>3269.7</v>
      </c>
      <c r="BO44" s="9">
        <v>3506.7</v>
      </c>
      <c r="BP44" s="9">
        <v>3734.7</v>
      </c>
      <c r="BQ44" s="9">
        <v>3958.5</v>
      </c>
      <c r="BR44" s="9">
        <v>4057.6</v>
      </c>
      <c r="BS44" s="9">
        <v>4207</v>
      </c>
      <c r="BT44" s="9">
        <v>4438.5</v>
      </c>
      <c r="BU44" s="9">
        <v>4697.8</v>
      </c>
      <c r="BV44" s="9">
        <v>4978.3</v>
      </c>
      <c r="BW44" s="9">
        <v>5238</v>
      </c>
      <c r="BX44" s="9">
        <v>5555.5</v>
      </c>
      <c r="BY44" s="9">
        <v>5870</v>
      </c>
      <c r="BZ44" s="9">
        <v>6255.7</v>
      </c>
      <c r="CA44" s="9">
        <v>6747.7</v>
      </c>
      <c r="CB44" s="9">
        <v>7113.6</v>
      </c>
      <c r="CC44" s="9">
        <v>7389.6</v>
      </c>
      <c r="CD44" s="9">
        <v>7662.1</v>
      </c>
      <c r="CE44" s="9">
        <v>8374.1</v>
      </c>
      <c r="CF44" s="9">
        <v>9212</v>
      </c>
      <c r="CG44" s="9">
        <v>10025.4</v>
      </c>
      <c r="CH44" s="9">
        <v>10556.8</v>
      </c>
      <c r="CI44" s="9">
        <v>11199.9</v>
      </c>
      <c r="CJ44" s="9">
        <v>10769.4</v>
      </c>
      <c r="CK44" s="9">
        <v>11061.8</v>
      </c>
      <c r="CL44" s="9">
        <v>11513.6</v>
      </c>
      <c r="CM44" s="9">
        <v>11909.8</v>
      </c>
      <c r="CN44" s="9">
        <v>12348</v>
      </c>
      <c r="CO44" s="9">
        <v>12780</v>
      </c>
    </row>
    <row r="45" spans="1:93" s="5" customFormat="1" x14ac:dyDescent="0.25">
      <c r="A45" s="11">
        <v>30</v>
      </c>
      <c r="B45" s="5" t="s">
        <v>301</v>
      </c>
      <c r="C45" s="5" t="s">
        <v>360</v>
      </c>
      <c r="D45" s="6">
        <v>16.5</v>
      </c>
      <c r="E45" s="6">
        <v>17.399999999999999</v>
      </c>
      <c r="F45" s="6">
        <v>17.5</v>
      </c>
      <c r="G45" s="6">
        <v>17.600000000000001</v>
      </c>
      <c r="H45" s="6">
        <v>17.399999999999999</v>
      </c>
      <c r="I45" s="6">
        <v>16.399999999999999</v>
      </c>
      <c r="J45" s="6">
        <v>15</v>
      </c>
      <c r="K45" s="6">
        <v>13.4</v>
      </c>
      <c r="L45" s="6">
        <v>13</v>
      </c>
      <c r="M45" s="6">
        <v>13.2</v>
      </c>
      <c r="N45" s="6">
        <v>12.7</v>
      </c>
      <c r="O45" s="6">
        <v>13.3</v>
      </c>
      <c r="P45" s="6">
        <v>13.9</v>
      </c>
      <c r="Q45" s="6">
        <v>13.8</v>
      </c>
      <c r="R45" s="6">
        <v>13.7</v>
      </c>
      <c r="S45" s="6">
        <v>14.5</v>
      </c>
      <c r="T45" s="6">
        <v>16.5</v>
      </c>
      <c r="U45" s="6">
        <v>17</v>
      </c>
      <c r="V45" s="6">
        <v>17</v>
      </c>
      <c r="W45" s="6">
        <v>16.399999999999999</v>
      </c>
      <c r="X45" s="6">
        <v>18.8</v>
      </c>
      <c r="Y45" s="6">
        <v>23.2</v>
      </c>
      <c r="Z45" s="6">
        <v>27.5</v>
      </c>
      <c r="AA45" s="6">
        <v>33.4</v>
      </c>
      <c r="AB45" s="6">
        <v>35.1</v>
      </c>
      <c r="AC45" s="6">
        <v>40.200000000000003</v>
      </c>
      <c r="AD45" s="6">
        <v>44.5</v>
      </c>
      <c r="AE45" s="6">
        <v>47.1</v>
      </c>
      <c r="AF45" s="6">
        <v>51.4</v>
      </c>
      <c r="AG45" s="6">
        <v>53.1</v>
      </c>
      <c r="AH45" s="6">
        <v>58.9</v>
      </c>
      <c r="AI45" s="6">
        <v>66.900000000000006</v>
      </c>
      <c r="AJ45" s="6">
        <v>73.900000000000006</v>
      </c>
      <c r="AK45" s="6">
        <v>77.099999999999994</v>
      </c>
      <c r="AL45" s="6">
        <v>82.1</v>
      </c>
      <c r="AM45" s="6">
        <v>86.4</v>
      </c>
      <c r="AN45" s="6">
        <v>89.3</v>
      </c>
      <c r="AO45" s="6">
        <v>93.9</v>
      </c>
      <c r="AP45" s="6">
        <v>99.1</v>
      </c>
      <c r="AQ45" s="6">
        <v>105.5</v>
      </c>
      <c r="AR45" s="6">
        <v>114</v>
      </c>
      <c r="AS45" s="6">
        <v>127</v>
      </c>
      <c r="AT45" s="6">
        <v>140.4</v>
      </c>
      <c r="AU45" s="6">
        <v>156.9</v>
      </c>
      <c r="AV45" s="6">
        <v>175.9</v>
      </c>
      <c r="AW45" s="6">
        <v>194.5</v>
      </c>
      <c r="AX45" s="6">
        <v>210.5</v>
      </c>
      <c r="AY45" s="6">
        <v>230.3</v>
      </c>
      <c r="AZ45" s="6">
        <v>259</v>
      </c>
      <c r="BA45" s="6">
        <v>318.10000000000002</v>
      </c>
      <c r="BB45" s="6">
        <v>362.6</v>
      </c>
      <c r="BC45" s="6">
        <v>401</v>
      </c>
      <c r="BD45" s="6">
        <v>452.6</v>
      </c>
      <c r="BE45" s="6">
        <v>520.79999999999995</v>
      </c>
      <c r="BF45" s="6">
        <v>607.20000000000005</v>
      </c>
      <c r="BG45" s="6">
        <v>709.4</v>
      </c>
      <c r="BH45" s="6">
        <v>795.3</v>
      </c>
      <c r="BI45" s="6">
        <v>850.1</v>
      </c>
      <c r="BJ45" s="6">
        <v>892.1</v>
      </c>
      <c r="BK45" s="6">
        <v>954.6</v>
      </c>
      <c r="BL45" s="6">
        <v>1014.1</v>
      </c>
      <c r="BM45" s="6">
        <v>1080.9000000000001</v>
      </c>
      <c r="BN45" s="6">
        <v>1135.9000000000001</v>
      </c>
      <c r="BO45" s="6">
        <v>1214.7</v>
      </c>
      <c r="BP45" s="6">
        <v>1288.8</v>
      </c>
      <c r="BQ45" s="6">
        <v>1356.5</v>
      </c>
      <c r="BR45" s="6">
        <v>1387.9</v>
      </c>
      <c r="BS45" s="6">
        <v>1426.8</v>
      </c>
      <c r="BT45" s="6">
        <v>1497.3</v>
      </c>
      <c r="BU45" s="6">
        <v>1591</v>
      </c>
      <c r="BV45" s="6">
        <v>1700.9</v>
      </c>
      <c r="BW45" s="6">
        <v>1797</v>
      </c>
      <c r="BX45" s="6">
        <v>1886.9</v>
      </c>
      <c r="BY45" s="6">
        <v>1980.8</v>
      </c>
      <c r="BZ45" s="6">
        <v>2123.3000000000002</v>
      </c>
      <c r="CA45" s="6">
        <v>2289.1</v>
      </c>
      <c r="CB45" s="6">
        <v>2356.4</v>
      </c>
      <c r="CC45" s="6">
        <v>2377.3000000000002</v>
      </c>
      <c r="CD45" s="6">
        <v>2410.5</v>
      </c>
      <c r="CE45" s="6">
        <v>2546.8000000000002</v>
      </c>
      <c r="CF45" s="6">
        <v>2687.4</v>
      </c>
      <c r="CG45" s="6">
        <v>2885.9</v>
      </c>
      <c r="CH45" s="6">
        <v>3013.8</v>
      </c>
      <c r="CI45" s="6">
        <v>3140.5</v>
      </c>
      <c r="CJ45" s="6">
        <v>3060.2</v>
      </c>
      <c r="CK45" s="6">
        <v>3108.4</v>
      </c>
      <c r="CL45" s="6">
        <v>3234.4</v>
      </c>
      <c r="CM45" s="6">
        <v>3351.6</v>
      </c>
      <c r="CN45" s="6">
        <v>3474.1</v>
      </c>
      <c r="CO45" s="6">
        <v>3630.2</v>
      </c>
    </row>
    <row r="46" spans="1:93" s="5" customFormat="1" x14ac:dyDescent="0.25">
      <c r="A46" s="11">
        <v>31</v>
      </c>
      <c r="B46" s="5" t="s">
        <v>299</v>
      </c>
      <c r="C46" s="5" t="s">
        <v>359</v>
      </c>
      <c r="D46" s="6">
        <v>64.7</v>
      </c>
      <c r="E46" s="6">
        <v>66.2</v>
      </c>
      <c r="F46" s="6">
        <v>67.2</v>
      </c>
      <c r="G46" s="6">
        <v>68.599999999999994</v>
      </c>
      <c r="H46" s="6">
        <v>67.8</v>
      </c>
      <c r="I46" s="6">
        <v>65.2</v>
      </c>
      <c r="J46" s="6">
        <v>58.6</v>
      </c>
      <c r="K46" s="6">
        <v>55.6</v>
      </c>
      <c r="L46" s="6">
        <v>55.2</v>
      </c>
      <c r="M46" s="6">
        <v>55.5</v>
      </c>
      <c r="N46" s="6">
        <v>55.2</v>
      </c>
      <c r="O46" s="6">
        <v>61</v>
      </c>
      <c r="P46" s="6">
        <v>62.3</v>
      </c>
      <c r="Q46" s="6">
        <v>61.6</v>
      </c>
      <c r="R46" s="6">
        <v>61.6</v>
      </c>
      <c r="S46" s="6">
        <v>64.7</v>
      </c>
      <c r="T46" s="6">
        <v>71.099999999999994</v>
      </c>
      <c r="U46" s="6">
        <v>75.400000000000006</v>
      </c>
      <c r="V46" s="6">
        <v>75.7</v>
      </c>
      <c r="W46" s="6">
        <v>76.900000000000006</v>
      </c>
      <c r="X46" s="6">
        <v>81.599999999999994</v>
      </c>
      <c r="Y46" s="6">
        <v>97.9</v>
      </c>
      <c r="Z46" s="6">
        <v>116.1</v>
      </c>
      <c r="AA46" s="6">
        <v>123.4</v>
      </c>
      <c r="AB46" s="6">
        <v>126</v>
      </c>
      <c r="AC46" s="6">
        <v>139.6</v>
      </c>
      <c r="AD46" s="6">
        <v>150.1</v>
      </c>
      <c r="AE46" s="6">
        <v>159.1</v>
      </c>
      <c r="AF46" s="6">
        <v>165.2</v>
      </c>
      <c r="AG46" s="6">
        <v>169.6</v>
      </c>
      <c r="AH46" s="6">
        <v>186.1</v>
      </c>
      <c r="AI46" s="6">
        <v>203.3</v>
      </c>
      <c r="AJ46" s="6">
        <v>215.1</v>
      </c>
      <c r="AK46" s="6">
        <v>219</v>
      </c>
      <c r="AL46" s="6">
        <v>226.9</v>
      </c>
      <c r="AM46" s="6">
        <v>228.4</v>
      </c>
      <c r="AN46" s="6">
        <v>233.1</v>
      </c>
      <c r="AO46" s="6">
        <v>237.9</v>
      </c>
      <c r="AP46" s="6">
        <v>242.3</v>
      </c>
      <c r="AQ46" s="6">
        <v>253</v>
      </c>
      <c r="AR46" s="6">
        <v>267.2</v>
      </c>
      <c r="AS46" s="6">
        <v>282.7</v>
      </c>
      <c r="AT46" s="6">
        <v>301.5</v>
      </c>
      <c r="AU46" s="6">
        <v>327.9</v>
      </c>
      <c r="AV46" s="6">
        <v>358.6</v>
      </c>
      <c r="AW46" s="6">
        <v>393.8</v>
      </c>
      <c r="AX46" s="6">
        <v>436</v>
      </c>
      <c r="AY46" s="6">
        <v>473.2</v>
      </c>
      <c r="AZ46" s="6">
        <v>541.29999999999995</v>
      </c>
      <c r="BA46" s="6">
        <v>667.3</v>
      </c>
      <c r="BB46" s="6">
        <v>727.3</v>
      </c>
      <c r="BC46" s="6">
        <v>797.6</v>
      </c>
      <c r="BD46" s="6">
        <v>877.8</v>
      </c>
      <c r="BE46" s="6">
        <v>993.6</v>
      </c>
      <c r="BF46" s="6">
        <v>1140.5999999999999</v>
      </c>
      <c r="BG46" s="6">
        <v>1298.8</v>
      </c>
      <c r="BH46" s="6">
        <v>1497.1</v>
      </c>
      <c r="BI46" s="6">
        <v>1589.4</v>
      </c>
      <c r="BJ46" s="6">
        <v>1619.6</v>
      </c>
      <c r="BK46" s="6">
        <v>1718.9</v>
      </c>
      <c r="BL46" s="6">
        <v>1804.3</v>
      </c>
      <c r="BM46" s="6">
        <v>1859.5</v>
      </c>
      <c r="BN46" s="6">
        <v>1962</v>
      </c>
      <c r="BO46" s="6">
        <v>2101.1999999999998</v>
      </c>
      <c r="BP46" s="6">
        <v>2230.4</v>
      </c>
      <c r="BQ46" s="6">
        <v>2358.5</v>
      </c>
      <c r="BR46" s="6">
        <v>2401.1</v>
      </c>
      <c r="BS46" s="6">
        <v>2490.3000000000002</v>
      </c>
      <c r="BT46" s="6">
        <v>2625.3</v>
      </c>
      <c r="BU46" s="6">
        <v>2767.2</v>
      </c>
      <c r="BV46" s="6">
        <v>2911.8</v>
      </c>
      <c r="BW46" s="6">
        <v>3050.8</v>
      </c>
      <c r="BX46" s="6">
        <v>3245.5</v>
      </c>
      <c r="BY46" s="6">
        <v>3429.4</v>
      </c>
      <c r="BZ46" s="6">
        <v>3607</v>
      </c>
      <c r="CA46" s="6">
        <v>3866.4</v>
      </c>
      <c r="CB46" s="6">
        <v>4135.8</v>
      </c>
      <c r="CC46" s="6">
        <v>4361.6000000000004</v>
      </c>
      <c r="CD46" s="6">
        <v>4567</v>
      </c>
      <c r="CE46" s="6">
        <v>5108.6000000000004</v>
      </c>
      <c r="CF46" s="6">
        <v>5763.9</v>
      </c>
      <c r="CG46" s="6">
        <v>6332.7</v>
      </c>
      <c r="CH46" s="6">
        <v>6700.7</v>
      </c>
      <c r="CI46" s="6">
        <v>7185.2</v>
      </c>
      <c r="CJ46" s="6">
        <v>6817.7</v>
      </c>
      <c r="CK46" s="6">
        <v>7039.1</v>
      </c>
      <c r="CL46" s="6">
        <v>7335.4</v>
      </c>
      <c r="CM46" s="6">
        <v>7576.9</v>
      </c>
      <c r="CN46" s="6">
        <v>7851</v>
      </c>
      <c r="CO46" s="6">
        <v>8087.8</v>
      </c>
    </row>
    <row r="47" spans="1:93" s="5" customFormat="1" x14ac:dyDescent="0.25">
      <c r="A47" s="11">
        <v>32</v>
      </c>
      <c r="B47" s="5" t="s">
        <v>297</v>
      </c>
      <c r="C47" s="5" t="s">
        <v>358</v>
      </c>
      <c r="D47" s="6">
        <v>0.9</v>
      </c>
      <c r="E47" s="6">
        <v>0.9</v>
      </c>
      <c r="F47" s="6">
        <v>1</v>
      </c>
      <c r="G47" s="6">
        <v>1</v>
      </c>
      <c r="H47" s="6">
        <v>1.1000000000000001</v>
      </c>
      <c r="I47" s="6">
        <v>1.2</v>
      </c>
      <c r="J47" s="6">
        <v>1.1000000000000001</v>
      </c>
      <c r="K47" s="6">
        <v>1.1000000000000001</v>
      </c>
      <c r="L47" s="6">
        <v>1.1000000000000001</v>
      </c>
      <c r="M47" s="6">
        <v>1.2</v>
      </c>
      <c r="N47" s="6">
        <v>1.3</v>
      </c>
      <c r="O47" s="6">
        <v>1.4</v>
      </c>
      <c r="P47" s="6">
        <v>1.6</v>
      </c>
      <c r="Q47" s="6">
        <v>1.7</v>
      </c>
      <c r="R47" s="6">
        <v>1.8</v>
      </c>
      <c r="S47" s="6">
        <v>1.9</v>
      </c>
      <c r="T47" s="6">
        <v>2.2000000000000002</v>
      </c>
      <c r="U47" s="6">
        <v>2.4</v>
      </c>
      <c r="V47" s="6">
        <v>2.8</v>
      </c>
      <c r="W47" s="6">
        <v>3.3</v>
      </c>
      <c r="X47" s="6">
        <v>3.6</v>
      </c>
      <c r="Y47" s="6">
        <v>4.0999999999999996</v>
      </c>
      <c r="Z47" s="6">
        <v>4.5999999999999996</v>
      </c>
      <c r="AA47" s="6">
        <v>4.9000000000000004</v>
      </c>
      <c r="AB47" s="6">
        <v>5</v>
      </c>
      <c r="AC47" s="6">
        <v>5.4</v>
      </c>
      <c r="AD47" s="6">
        <v>5.6</v>
      </c>
      <c r="AE47" s="6">
        <v>5.8</v>
      </c>
      <c r="AF47" s="6">
        <v>6.3</v>
      </c>
      <c r="AG47" s="6">
        <v>6.7</v>
      </c>
      <c r="AH47" s="6">
        <v>7.2</v>
      </c>
      <c r="AI47" s="6">
        <v>7.8</v>
      </c>
      <c r="AJ47" s="6">
        <v>8.4</v>
      </c>
      <c r="AK47" s="6">
        <v>8.8000000000000007</v>
      </c>
      <c r="AL47" s="6">
        <v>9.5</v>
      </c>
      <c r="AM47" s="6">
        <v>10</v>
      </c>
      <c r="AN47" s="6">
        <v>10.8</v>
      </c>
      <c r="AO47" s="6">
        <v>11.3</v>
      </c>
      <c r="AP47" s="6">
        <v>12.3</v>
      </c>
      <c r="AQ47" s="6">
        <v>13.4</v>
      </c>
      <c r="AR47" s="6">
        <v>14.9</v>
      </c>
      <c r="AS47" s="6">
        <v>16.7</v>
      </c>
      <c r="AT47" s="6">
        <v>19.100000000000001</v>
      </c>
      <c r="AU47" s="6">
        <v>21.4</v>
      </c>
      <c r="AV47" s="6">
        <v>24.1</v>
      </c>
      <c r="AW47" s="6">
        <v>26.4</v>
      </c>
      <c r="AX47" s="6">
        <v>27.7</v>
      </c>
      <c r="AY47" s="6">
        <v>29.5</v>
      </c>
      <c r="AZ47" s="6">
        <v>31.4</v>
      </c>
      <c r="BA47" s="6">
        <v>34.9</v>
      </c>
      <c r="BB47" s="6">
        <v>37.9</v>
      </c>
      <c r="BC47" s="6">
        <v>42</v>
      </c>
      <c r="BD47" s="6">
        <v>47</v>
      </c>
      <c r="BE47" s="6">
        <v>53.1</v>
      </c>
      <c r="BF47" s="6">
        <v>61.1</v>
      </c>
      <c r="BG47" s="6">
        <v>69.3</v>
      </c>
      <c r="BH47" s="6">
        <v>79.7</v>
      </c>
      <c r="BI47" s="6">
        <v>91.8</v>
      </c>
      <c r="BJ47" s="6">
        <v>105</v>
      </c>
      <c r="BK47" s="6">
        <v>121.4</v>
      </c>
      <c r="BL47" s="6">
        <v>136.5</v>
      </c>
      <c r="BM47" s="6">
        <v>153.30000000000001</v>
      </c>
      <c r="BN47" s="6">
        <v>171.8</v>
      </c>
      <c r="BO47" s="6">
        <v>190.8</v>
      </c>
      <c r="BP47" s="6">
        <v>215.5</v>
      </c>
      <c r="BQ47" s="6">
        <v>243.5</v>
      </c>
      <c r="BR47" s="6">
        <v>268.60000000000002</v>
      </c>
      <c r="BS47" s="6">
        <v>290</v>
      </c>
      <c r="BT47" s="6">
        <v>315.89999999999998</v>
      </c>
      <c r="BU47" s="6">
        <v>339.6</v>
      </c>
      <c r="BV47" s="6">
        <v>365.6</v>
      </c>
      <c r="BW47" s="6">
        <v>390.2</v>
      </c>
      <c r="BX47" s="6">
        <v>423.1</v>
      </c>
      <c r="BY47" s="6">
        <v>459.7</v>
      </c>
      <c r="BZ47" s="6">
        <v>525.4</v>
      </c>
      <c r="CA47" s="6">
        <v>592.20000000000005</v>
      </c>
      <c r="CB47" s="6">
        <v>621.5</v>
      </c>
      <c r="CC47" s="6">
        <v>650.70000000000005</v>
      </c>
      <c r="CD47" s="6">
        <v>684.6</v>
      </c>
      <c r="CE47" s="6">
        <v>718.6</v>
      </c>
      <c r="CF47" s="6">
        <v>760.7</v>
      </c>
      <c r="CG47" s="6">
        <v>806.8</v>
      </c>
      <c r="CH47" s="6">
        <v>842.4</v>
      </c>
      <c r="CI47" s="6">
        <v>874.2</v>
      </c>
      <c r="CJ47" s="6">
        <v>891.5</v>
      </c>
      <c r="CK47" s="6">
        <v>914.3</v>
      </c>
      <c r="CL47" s="6">
        <v>943.8</v>
      </c>
      <c r="CM47" s="6">
        <v>981.3</v>
      </c>
      <c r="CN47" s="6">
        <v>1022.9</v>
      </c>
      <c r="CO47" s="6">
        <v>1062.0999999999999</v>
      </c>
    </row>
    <row r="48" spans="1:93" s="5" customFormat="1" x14ac:dyDescent="0.25">
      <c r="A48" s="4"/>
      <c r="C48" s="5" t="s">
        <v>7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</row>
    <row r="49" spans="1:93" s="8" customFormat="1" x14ac:dyDescent="0.25">
      <c r="A49" s="10"/>
      <c r="B49" s="8" t="s">
        <v>357</v>
      </c>
      <c r="C49" s="8" t="s">
        <v>7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</row>
    <row r="50" spans="1:93" s="8" customFormat="1" x14ac:dyDescent="0.25">
      <c r="A50" s="7">
        <v>33</v>
      </c>
      <c r="B50" s="8" t="s">
        <v>356</v>
      </c>
      <c r="C50" s="8" t="s">
        <v>14</v>
      </c>
      <c r="D50" s="9">
        <v>3.1</v>
      </c>
      <c r="E50" s="9">
        <v>3.2</v>
      </c>
      <c r="F50" s="9">
        <v>3.3</v>
      </c>
      <c r="G50" s="9">
        <v>3.4</v>
      </c>
      <c r="H50" s="9">
        <v>3.5</v>
      </c>
      <c r="I50" s="9">
        <v>3.5</v>
      </c>
      <c r="J50" s="9">
        <v>3</v>
      </c>
      <c r="K50" s="9">
        <v>2.7</v>
      </c>
      <c r="L50" s="9">
        <v>2.9</v>
      </c>
      <c r="M50" s="9">
        <v>2.9</v>
      </c>
      <c r="N50" s="9">
        <v>2.9</v>
      </c>
      <c r="O50" s="9">
        <v>3.1</v>
      </c>
      <c r="P50" s="9">
        <v>3.4</v>
      </c>
      <c r="Q50" s="9">
        <v>3.3</v>
      </c>
      <c r="R50" s="9">
        <v>3.2</v>
      </c>
      <c r="S50" s="9">
        <v>3.7</v>
      </c>
      <c r="T50" s="9">
        <v>4.4000000000000004</v>
      </c>
      <c r="U50" s="9">
        <v>4.2</v>
      </c>
      <c r="V50" s="9">
        <v>4.4000000000000004</v>
      </c>
      <c r="W50" s="9">
        <v>4.4000000000000004</v>
      </c>
      <c r="X50" s="9">
        <v>4.4000000000000004</v>
      </c>
      <c r="Y50" s="9">
        <v>5.6</v>
      </c>
      <c r="Z50" s="9">
        <v>6.7</v>
      </c>
      <c r="AA50" s="9">
        <v>7.2</v>
      </c>
      <c r="AB50" s="9">
        <v>6.6</v>
      </c>
      <c r="AC50" s="9">
        <v>7.4</v>
      </c>
      <c r="AD50" s="9">
        <v>8.6</v>
      </c>
      <c r="AE50" s="9">
        <v>9</v>
      </c>
      <c r="AF50" s="9">
        <v>9.1999999999999993</v>
      </c>
      <c r="AG50" s="9">
        <v>9.1999999999999993</v>
      </c>
      <c r="AH50" s="9">
        <v>10.3</v>
      </c>
      <c r="AI50" s="9">
        <v>11.9</v>
      </c>
      <c r="AJ50" s="9">
        <v>12.7</v>
      </c>
      <c r="AK50" s="9">
        <v>13.1</v>
      </c>
      <c r="AL50" s="9">
        <v>13.7</v>
      </c>
      <c r="AM50" s="9">
        <v>14.3</v>
      </c>
      <c r="AN50" s="9">
        <v>15.1</v>
      </c>
      <c r="AO50" s="9">
        <v>16.2</v>
      </c>
      <c r="AP50" s="9">
        <v>17.2</v>
      </c>
      <c r="AQ50" s="9">
        <v>19.100000000000001</v>
      </c>
      <c r="AR50" s="9">
        <v>21</v>
      </c>
      <c r="AS50" s="9">
        <v>23.3</v>
      </c>
      <c r="AT50" s="9">
        <v>25.7</v>
      </c>
      <c r="AU50" s="9">
        <v>29.7</v>
      </c>
      <c r="AV50" s="9">
        <v>34</v>
      </c>
      <c r="AW50" s="9">
        <v>38.1</v>
      </c>
      <c r="AX50" s="9">
        <v>43.6</v>
      </c>
      <c r="AY50" s="9">
        <v>49.1</v>
      </c>
      <c r="AZ50" s="9">
        <v>57</v>
      </c>
      <c r="BA50" s="9">
        <v>71.400000000000006</v>
      </c>
      <c r="BB50" s="9">
        <v>80.599999999999994</v>
      </c>
      <c r="BC50" s="9">
        <v>90.7</v>
      </c>
      <c r="BD50" s="9">
        <v>103.3</v>
      </c>
      <c r="BE50" s="9">
        <v>120.6</v>
      </c>
      <c r="BF50" s="9">
        <v>145.19999999999999</v>
      </c>
      <c r="BG50" s="9">
        <v>173.9</v>
      </c>
      <c r="BH50" s="9">
        <v>203.2</v>
      </c>
      <c r="BI50" s="9">
        <v>229.8</v>
      </c>
      <c r="BJ50" s="9">
        <v>252.9</v>
      </c>
      <c r="BK50" s="9">
        <v>285.3</v>
      </c>
      <c r="BL50" s="9">
        <v>322</v>
      </c>
      <c r="BM50" s="9">
        <v>365.3</v>
      </c>
      <c r="BN50" s="9">
        <v>406.3</v>
      </c>
      <c r="BO50" s="9">
        <v>452.6</v>
      </c>
      <c r="BP50" s="9">
        <v>502.5</v>
      </c>
      <c r="BQ50" s="9">
        <v>547.29999999999995</v>
      </c>
      <c r="BR50" s="9">
        <v>569.4</v>
      </c>
      <c r="BS50" s="9">
        <v>595.20000000000005</v>
      </c>
      <c r="BT50" s="9">
        <v>628.9</v>
      </c>
      <c r="BU50" s="9">
        <v>671.5</v>
      </c>
      <c r="BV50" s="9">
        <v>704.4</v>
      </c>
      <c r="BW50" s="9">
        <v>740.1</v>
      </c>
      <c r="BX50" s="9">
        <v>783.4</v>
      </c>
      <c r="BY50" s="9">
        <v>847.2</v>
      </c>
      <c r="BZ50" s="9">
        <v>919.3</v>
      </c>
      <c r="CA50" s="9">
        <v>985.5</v>
      </c>
      <c r="CB50" s="9">
        <v>1027.9000000000001</v>
      </c>
      <c r="CC50" s="9">
        <v>1068</v>
      </c>
      <c r="CD50" s="9">
        <v>1102.9000000000001</v>
      </c>
      <c r="CE50" s="9">
        <v>1203</v>
      </c>
      <c r="CF50" s="9">
        <v>1303.4000000000001</v>
      </c>
      <c r="CG50" s="9">
        <v>1398.3</v>
      </c>
      <c r="CH50" s="9">
        <v>1474.2</v>
      </c>
      <c r="CI50" s="9">
        <v>1552.2</v>
      </c>
      <c r="CJ50" s="9">
        <v>1492.3</v>
      </c>
      <c r="CK50" s="9">
        <v>1483.8</v>
      </c>
      <c r="CL50" s="9">
        <v>1521.9</v>
      </c>
      <c r="CM50" s="9">
        <v>1554.3</v>
      </c>
      <c r="CN50" s="9">
        <v>1608.9</v>
      </c>
      <c r="CO50" s="9">
        <v>1666.2</v>
      </c>
    </row>
    <row r="51" spans="1:93" s="5" customFormat="1" x14ac:dyDescent="0.25">
      <c r="A51" s="11">
        <v>34</v>
      </c>
      <c r="B51" s="5" t="s">
        <v>301</v>
      </c>
      <c r="C51" s="5" t="s">
        <v>355</v>
      </c>
      <c r="D51" s="6">
        <v>0.6</v>
      </c>
      <c r="E51" s="6">
        <v>0.6</v>
      </c>
      <c r="F51" s="6">
        <v>0.6</v>
      </c>
      <c r="G51" s="6">
        <v>0.6</v>
      </c>
      <c r="H51" s="6">
        <v>0.6</v>
      </c>
      <c r="I51" s="6">
        <v>0.6</v>
      </c>
      <c r="J51" s="6">
        <v>0.5</v>
      </c>
      <c r="K51" s="6">
        <v>0.5</v>
      </c>
      <c r="L51" s="6">
        <v>0.5</v>
      </c>
      <c r="M51" s="6">
        <v>0.5</v>
      </c>
      <c r="N51" s="6">
        <v>0.5</v>
      </c>
      <c r="O51" s="6">
        <v>0.5</v>
      </c>
      <c r="P51" s="6">
        <v>0.5</v>
      </c>
      <c r="Q51" s="6">
        <v>0.5</v>
      </c>
      <c r="R51" s="6">
        <v>0.5</v>
      </c>
      <c r="S51" s="6">
        <v>0.6</v>
      </c>
      <c r="T51" s="6">
        <v>0.8</v>
      </c>
      <c r="U51" s="6">
        <v>0.7</v>
      </c>
      <c r="V51" s="6">
        <v>0.7</v>
      </c>
      <c r="W51" s="6">
        <v>0.7</v>
      </c>
      <c r="X51" s="6">
        <v>0.6</v>
      </c>
      <c r="Y51" s="6">
        <v>0.8</v>
      </c>
      <c r="Z51" s="6">
        <v>1</v>
      </c>
      <c r="AA51" s="6">
        <v>1.2</v>
      </c>
      <c r="AB51" s="6">
        <v>1.3</v>
      </c>
      <c r="AC51" s="6">
        <v>1.5</v>
      </c>
      <c r="AD51" s="6">
        <v>1.7</v>
      </c>
      <c r="AE51" s="6">
        <v>1.8</v>
      </c>
      <c r="AF51" s="6">
        <v>2</v>
      </c>
      <c r="AG51" s="6">
        <v>2</v>
      </c>
      <c r="AH51" s="6">
        <v>2.2999999999999998</v>
      </c>
      <c r="AI51" s="6">
        <v>2.6</v>
      </c>
      <c r="AJ51" s="6">
        <v>2.8</v>
      </c>
      <c r="AK51" s="6">
        <v>2.9</v>
      </c>
      <c r="AL51" s="6">
        <v>3</v>
      </c>
      <c r="AM51" s="6">
        <v>3.1</v>
      </c>
      <c r="AN51" s="6">
        <v>3.2</v>
      </c>
      <c r="AO51" s="6">
        <v>3.4</v>
      </c>
      <c r="AP51" s="6">
        <v>3.5</v>
      </c>
      <c r="AQ51" s="6">
        <v>3.9</v>
      </c>
      <c r="AR51" s="6">
        <v>4.5999999999999996</v>
      </c>
      <c r="AS51" s="6">
        <v>5.3</v>
      </c>
      <c r="AT51" s="6">
        <v>6.3</v>
      </c>
      <c r="AU51" s="6">
        <v>7.6</v>
      </c>
      <c r="AV51" s="6">
        <v>9.1</v>
      </c>
      <c r="AW51" s="6">
        <v>10.3</v>
      </c>
      <c r="AX51" s="6">
        <v>11.7</v>
      </c>
      <c r="AY51" s="6">
        <v>13.4</v>
      </c>
      <c r="AZ51" s="6">
        <v>16.2</v>
      </c>
      <c r="BA51" s="6">
        <v>21.6</v>
      </c>
      <c r="BB51" s="6">
        <v>26.1</v>
      </c>
      <c r="BC51" s="6">
        <v>30.7</v>
      </c>
      <c r="BD51" s="6">
        <v>35.6</v>
      </c>
      <c r="BE51" s="6">
        <v>43</v>
      </c>
      <c r="BF51" s="6">
        <v>53</v>
      </c>
      <c r="BG51" s="6">
        <v>64.8</v>
      </c>
      <c r="BH51" s="6">
        <v>76.7</v>
      </c>
      <c r="BI51" s="6">
        <v>86.3</v>
      </c>
      <c r="BJ51" s="6">
        <v>95.3</v>
      </c>
      <c r="BK51" s="6">
        <v>108.4</v>
      </c>
      <c r="BL51" s="6">
        <v>122.4</v>
      </c>
      <c r="BM51" s="6">
        <v>141</v>
      </c>
      <c r="BN51" s="6">
        <v>157.9</v>
      </c>
      <c r="BO51" s="6">
        <v>179.2</v>
      </c>
      <c r="BP51" s="6">
        <v>200.1</v>
      </c>
      <c r="BQ51" s="6">
        <v>216.9</v>
      </c>
      <c r="BR51" s="6">
        <v>223.1</v>
      </c>
      <c r="BS51" s="6">
        <v>227.6</v>
      </c>
      <c r="BT51" s="6">
        <v>239.1</v>
      </c>
      <c r="BU51" s="6">
        <v>255.5</v>
      </c>
      <c r="BV51" s="6">
        <v>271</v>
      </c>
      <c r="BW51" s="6">
        <v>284.7</v>
      </c>
      <c r="BX51" s="6">
        <v>293.2</v>
      </c>
      <c r="BY51" s="6">
        <v>315.7</v>
      </c>
      <c r="BZ51" s="6">
        <v>343.9</v>
      </c>
      <c r="CA51" s="6">
        <v>367.2</v>
      </c>
      <c r="CB51" s="6">
        <v>373.2</v>
      </c>
      <c r="CC51" s="6">
        <v>383.5</v>
      </c>
      <c r="CD51" s="6">
        <v>392.7</v>
      </c>
      <c r="CE51" s="6">
        <v>418</v>
      </c>
      <c r="CF51" s="6">
        <v>437.5</v>
      </c>
      <c r="CG51" s="6">
        <v>459.6</v>
      </c>
      <c r="CH51" s="6">
        <v>477.8</v>
      </c>
      <c r="CI51" s="6">
        <v>481.7</v>
      </c>
      <c r="CJ51" s="6">
        <v>453.6</v>
      </c>
      <c r="CK51" s="6">
        <v>452.1</v>
      </c>
      <c r="CL51" s="6">
        <v>464.3</v>
      </c>
      <c r="CM51" s="6">
        <v>483.3</v>
      </c>
      <c r="CN51" s="6">
        <v>511</v>
      </c>
      <c r="CO51" s="6">
        <v>543.79999999999995</v>
      </c>
    </row>
    <row r="52" spans="1:93" s="5" customFormat="1" x14ac:dyDescent="0.25">
      <c r="A52" s="11">
        <v>35</v>
      </c>
      <c r="B52" s="5" t="s">
        <v>299</v>
      </c>
      <c r="C52" s="5" t="s">
        <v>354</v>
      </c>
      <c r="D52" s="6">
        <v>2.5</v>
      </c>
      <c r="E52" s="6">
        <v>2.6</v>
      </c>
      <c r="F52" s="6">
        <v>2.7</v>
      </c>
      <c r="G52" s="6">
        <v>2.8</v>
      </c>
      <c r="H52" s="6">
        <v>2.9</v>
      </c>
      <c r="I52" s="6">
        <v>2.9</v>
      </c>
      <c r="J52" s="6">
        <v>2.4</v>
      </c>
      <c r="K52" s="6">
        <v>2.2000000000000002</v>
      </c>
      <c r="L52" s="6">
        <v>2.5</v>
      </c>
      <c r="M52" s="6">
        <v>2.4</v>
      </c>
      <c r="N52" s="6">
        <v>2.5</v>
      </c>
      <c r="O52" s="6">
        <v>2.6</v>
      </c>
      <c r="P52" s="6">
        <v>2.9</v>
      </c>
      <c r="Q52" s="6">
        <v>2.8</v>
      </c>
      <c r="R52" s="6">
        <v>2.6</v>
      </c>
      <c r="S52" s="6">
        <v>3.1</v>
      </c>
      <c r="T52" s="6">
        <v>3.6</v>
      </c>
      <c r="U52" s="6">
        <v>3.5</v>
      </c>
      <c r="V52" s="6">
        <v>3.6</v>
      </c>
      <c r="W52" s="6">
        <v>3.7</v>
      </c>
      <c r="X52" s="6">
        <v>3.7</v>
      </c>
      <c r="Y52" s="6">
        <v>4.8</v>
      </c>
      <c r="Z52" s="6">
        <v>5.7</v>
      </c>
      <c r="AA52" s="6">
        <v>6</v>
      </c>
      <c r="AB52" s="6">
        <v>5.4</v>
      </c>
      <c r="AC52" s="6">
        <v>5.9</v>
      </c>
      <c r="AD52" s="6">
        <v>6.9</v>
      </c>
      <c r="AE52" s="6">
        <v>7.2</v>
      </c>
      <c r="AF52" s="6">
        <v>7.2</v>
      </c>
      <c r="AG52" s="6">
        <v>7.1</v>
      </c>
      <c r="AH52" s="6">
        <v>8</v>
      </c>
      <c r="AI52" s="6">
        <v>9.3000000000000007</v>
      </c>
      <c r="AJ52" s="6">
        <v>9.9</v>
      </c>
      <c r="AK52" s="6">
        <v>10.199999999999999</v>
      </c>
      <c r="AL52" s="6">
        <v>10.6</v>
      </c>
      <c r="AM52" s="6">
        <v>11.1</v>
      </c>
      <c r="AN52" s="6">
        <v>11.9</v>
      </c>
      <c r="AO52" s="6">
        <v>12.8</v>
      </c>
      <c r="AP52" s="6">
        <v>13.6</v>
      </c>
      <c r="AQ52" s="6">
        <v>14.9</v>
      </c>
      <c r="AR52" s="6">
        <v>16.2</v>
      </c>
      <c r="AS52" s="6">
        <v>17.600000000000001</v>
      </c>
      <c r="AT52" s="6">
        <v>19</v>
      </c>
      <c r="AU52" s="6">
        <v>21.6</v>
      </c>
      <c r="AV52" s="6">
        <v>24.1</v>
      </c>
      <c r="AW52" s="6">
        <v>26.8</v>
      </c>
      <c r="AX52" s="6">
        <v>30.7</v>
      </c>
      <c r="AY52" s="6">
        <v>34.299999999999997</v>
      </c>
      <c r="AZ52" s="6">
        <v>39.1</v>
      </c>
      <c r="BA52" s="6">
        <v>47.4</v>
      </c>
      <c r="BB52" s="6">
        <v>51.4</v>
      </c>
      <c r="BC52" s="6">
        <v>56.2</v>
      </c>
      <c r="BD52" s="6">
        <v>63.5</v>
      </c>
      <c r="BE52" s="6">
        <v>72.900000000000006</v>
      </c>
      <c r="BF52" s="6">
        <v>86.8</v>
      </c>
      <c r="BG52" s="6">
        <v>102.7</v>
      </c>
      <c r="BH52" s="6">
        <v>119.2</v>
      </c>
      <c r="BI52" s="6">
        <v>134.9</v>
      </c>
      <c r="BJ52" s="6">
        <v>147.6</v>
      </c>
      <c r="BK52" s="6">
        <v>165.2</v>
      </c>
      <c r="BL52" s="6">
        <v>186.2</v>
      </c>
      <c r="BM52" s="6">
        <v>209.2</v>
      </c>
      <c r="BN52" s="6">
        <v>230.8</v>
      </c>
      <c r="BO52" s="6">
        <v>252.7</v>
      </c>
      <c r="BP52" s="6">
        <v>278</v>
      </c>
      <c r="BQ52" s="6">
        <v>301.5</v>
      </c>
      <c r="BR52" s="6">
        <v>313.7</v>
      </c>
      <c r="BS52" s="6">
        <v>331.5</v>
      </c>
      <c r="BT52" s="6">
        <v>350.9</v>
      </c>
      <c r="BU52" s="6">
        <v>375.9</v>
      </c>
      <c r="BV52" s="6">
        <v>393.4</v>
      </c>
      <c r="BW52" s="6">
        <v>415.6</v>
      </c>
      <c r="BX52" s="6">
        <v>449.9</v>
      </c>
      <c r="BY52" s="6">
        <v>485.5</v>
      </c>
      <c r="BZ52" s="6">
        <v>518.9</v>
      </c>
      <c r="CA52" s="6">
        <v>550.6</v>
      </c>
      <c r="CB52" s="6">
        <v>580.9</v>
      </c>
      <c r="CC52" s="6">
        <v>601.4</v>
      </c>
      <c r="CD52" s="6">
        <v>619.4</v>
      </c>
      <c r="CE52" s="6">
        <v>685.5</v>
      </c>
      <c r="CF52" s="6">
        <v>761.4</v>
      </c>
      <c r="CG52" s="6">
        <v>829</v>
      </c>
      <c r="CH52" s="6">
        <v>877.6</v>
      </c>
      <c r="CI52" s="6">
        <v>942.8</v>
      </c>
      <c r="CJ52" s="6">
        <v>902.1</v>
      </c>
      <c r="CK52" s="6">
        <v>895.8</v>
      </c>
      <c r="CL52" s="6">
        <v>916.9</v>
      </c>
      <c r="CM52" s="6">
        <v>922.8</v>
      </c>
      <c r="CN52" s="6">
        <v>942.9</v>
      </c>
      <c r="CO52" s="6">
        <v>961.2</v>
      </c>
    </row>
    <row r="53" spans="1:93" s="5" customFormat="1" x14ac:dyDescent="0.25">
      <c r="A53" s="11">
        <v>36</v>
      </c>
      <c r="B53" s="5" t="s">
        <v>297</v>
      </c>
      <c r="C53" s="5" t="s">
        <v>353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0.1</v>
      </c>
      <c r="AO53" s="6">
        <v>0.1</v>
      </c>
      <c r="AP53" s="6">
        <v>0.1</v>
      </c>
      <c r="AQ53" s="6">
        <v>0.2</v>
      </c>
      <c r="AR53" s="6">
        <v>0.3</v>
      </c>
      <c r="AS53" s="6">
        <v>0.4</v>
      </c>
      <c r="AT53" s="6">
        <v>0.5</v>
      </c>
      <c r="AU53" s="6">
        <v>0.6</v>
      </c>
      <c r="AV53" s="6">
        <v>0.8</v>
      </c>
      <c r="AW53" s="6">
        <v>1</v>
      </c>
      <c r="AX53" s="6">
        <v>1.2</v>
      </c>
      <c r="AY53" s="6">
        <v>1.4</v>
      </c>
      <c r="AZ53" s="6">
        <v>1.8</v>
      </c>
      <c r="BA53" s="6">
        <v>2.4</v>
      </c>
      <c r="BB53" s="6">
        <v>3.1</v>
      </c>
      <c r="BC53" s="6">
        <v>3.8</v>
      </c>
      <c r="BD53" s="6">
        <v>4.2</v>
      </c>
      <c r="BE53" s="6">
        <v>4.7</v>
      </c>
      <c r="BF53" s="6">
        <v>5.5</v>
      </c>
      <c r="BG53" s="6">
        <v>6.4</v>
      </c>
      <c r="BH53" s="6">
        <v>7.3</v>
      </c>
      <c r="BI53" s="6">
        <v>8.6</v>
      </c>
      <c r="BJ53" s="6">
        <v>10</v>
      </c>
      <c r="BK53" s="6">
        <v>11.7</v>
      </c>
      <c r="BL53" s="6">
        <v>13.4</v>
      </c>
      <c r="BM53" s="6">
        <v>15.2</v>
      </c>
      <c r="BN53" s="6">
        <v>17.600000000000001</v>
      </c>
      <c r="BO53" s="6">
        <v>20.7</v>
      </c>
      <c r="BP53" s="6">
        <v>24.5</v>
      </c>
      <c r="BQ53" s="6">
        <v>28.9</v>
      </c>
      <c r="BR53" s="6">
        <v>32.700000000000003</v>
      </c>
      <c r="BS53" s="6">
        <v>36.200000000000003</v>
      </c>
      <c r="BT53" s="6">
        <v>39</v>
      </c>
      <c r="BU53" s="6">
        <v>40.200000000000003</v>
      </c>
      <c r="BV53" s="6">
        <v>39.9</v>
      </c>
      <c r="BW53" s="6">
        <v>39.799999999999997</v>
      </c>
      <c r="BX53" s="6">
        <v>40.299999999999997</v>
      </c>
      <c r="BY53" s="6">
        <v>46</v>
      </c>
      <c r="BZ53" s="6">
        <v>56.5</v>
      </c>
      <c r="CA53" s="6">
        <v>67.7</v>
      </c>
      <c r="CB53" s="6">
        <v>73.8</v>
      </c>
      <c r="CC53" s="6">
        <v>83</v>
      </c>
      <c r="CD53" s="6">
        <v>90.8</v>
      </c>
      <c r="CE53" s="6">
        <v>99.5</v>
      </c>
      <c r="CF53" s="6">
        <v>104.5</v>
      </c>
      <c r="CG53" s="6">
        <v>109.7</v>
      </c>
      <c r="CH53" s="6">
        <v>118.8</v>
      </c>
      <c r="CI53" s="6">
        <v>127.7</v>
      </c>
      <c r="CJ53" s="6">
        <v>136.5</v>
      </c>
      <c r="CK53" s="6">
        <v>135.9</v>
      </c>
      <c r="CL53" s="6">
        <v>140.6</v>
      </c>
      <c r="CM53" s="6">
        <v>148.19999999999999</v>
      </c>
      <c r="CN53" s="6">
        <v>155.1</v>
      </c>
      <c r="CO53" s="6">
        <v>161.19999999999999</v>
      </c>
    </row>
    <row r="54" spans="1:93" s="8" customFormat="1" x14ac:dyDescent="0.25">
      <c r="A54" s="7">
        <v>37</v>
      </c>
      <c r="B54" s="8" t="s">
        <v>352</v>
      </c>
      <c r="C54" s="8" t="s">
        <v>351</v>
      </c>
      <c r="D54" s="9">
        <v>95.5</v>
      </c>
      <c r="E54" s="9">
        <v>98.2</v>
      </c>
      <c r="F54" s="9">
        <v>99.6</v>
      </c>
      <c r="G54" s="9">
        <v>101.8</v>
      </c>
      <c r="H54" s="9">
        <v>100.7</v>
      </c>
      <c r="I54" s="9">
        <v>95.8</v>
      </c>
      <c r="J54" s="9">
        <v>86.4</v>
      </c>
      <c r="K54" s="9">
        <v>80.8</v>
      </c>
      <c r="L54" s="9">
        <v>81.3</v>
      </c>
      <c r="M54" s="9">
        <v>82.5</v>
      </c>
      <c r="N54" s="9">
        <v>82</v>
      </c>
      <c r="O54" s="9">
        <v>90.3</v>
      </c>
      <c r="P54" s="9">
        <v>93.4</v>
      </c>
      <c r="Q54" s="9">
        <v>92.3</v>
      </c>
      <c r="R54" s="9">
        <v>93.1</v>
      </c>
      <c r="S54" s="9">
        <v>98.7</v>
      </c>
      <c r="T54" s="9">
        <v>110.5</v>
      </c>
      <c r="U54" s="9">
        <v>118</v>
      </c>
      <c r="V54" s="9">
        <v>118.7</v>
      </c>
      <c r="W54" s="9">
        <v>120.1</v>
      </c>
      <c r="X54" s="9">
        <v>131.4</v>
      </c>
      <c r="Y54" s="9">
        <v>158.6</v>
      </c>
      <c r="Z54" s="9">
        <v>189.2</v>
      </c>
      <c r="AA54" s="9">
        <v>207.3</v>
      </c>
      <c r="AB54" s="9">
        <v>211.9</v>
      </c>
      <c r="AC54" s="9">
        <v>237.8</v>
      </c>
      <c r="AD54" s="9">
        <v>257.8</v>
      </c>
      <c r="AE54" s="9">
        <v>273.39999999999998</v>
      </c>
      <c r="AF54" s="9">
        <v>288.10000000000002</v>
      </c>
      <c r="AG54" s="9">
        <v>297.5</v>
      </c>
      <c r="AH54" s="9">
        <v>327.5</v>
      </c>
      <c r="AI54" s="9">
        <v>363.9</v>
      </c>
      <c r="AJ54" s="9">
        <v>391.4</v>
      </c>
      <c r="AK54" s="9">
        <v>399.8</v>
      </c>
      <c r="AL54" s="9">
        <v>416.5</v>
      </c>
      <c r="AM54" s="9">
        <v>425.6</v>
      </c>
      <c r="AN54" s="9">
        <v>436.6</v>
      </c>
      <c r="AO54" s="9">
        <v>450.6</v>
      </c>
      <c r="AP54" s="9">
        <v>465.6</v>
      </c>
      <c r="AQ54" s="9">
        <v>490.7</v>
      </c>
      <c r="AR54" s="9">
        <v>525</v>
      </c>
      <c r="AS54" s="9">
        <v>571.4</v>
      </c>
      <c r="AT54" s="9">
        <v>620.70000000000005</v>
      </c>
      <c r="AU54" s="9">
        <v>682.9</v>
      </c>
      <c r="AV54" s="9">
        <v>752.9</v>
      </c>
      <c r="AW54" s="9">
        <v>828.3</v>
      </c>
      <c r="AX54" s="9">
        <v>904.5</v>
      </c>
      <c r="AY54" s="9">
        <v>979</v>
      </c>
      <c r="AZ54" s="9">
        <v>1102.7</v>
      </c>
      <c r="BA54" s="9">
        <v>1346.8</v>
      </c>
      <c r="BB54" s="9">
        <v>1491.9</v>
      </c>
      <c r="BC54" s="9">
        <v>1637.7</v>
      </c>
      <c r="BD54" s="9">
        <v>1818.4</v>
      </c>
      <c r="BE54" s="9">
        <v>2061.6</v>
      </c>
      <c r="BF54" s="9">
        <v>2373</v>
      </c>
      <c r="BG54" s="9">
        <v>2720.5</v>
      </c>
      <c r="BH54" s="9">
        <v>3076.2</v>
      </c>
      <c r="BI54" s="9">
        <v>3268.3</v>
      </c>
      <c r="BJ54" s="9">
        <v>3361.4</v>
      </c>
      <c r="BK54" s="9">
        <v>3556.5</v>
      </c>
      <c r="BL54" s="9">
        <v>3741.8</v>
      </c>
      <c r="BM54" s="9">
        <v>3895.1</v>
      </c>
      <c r="BN54" s="9">
        <v>4087.3</v>
      </c>
      <c r="BO54" s="9">
        <v>4336.3</v>
      </c>
      <c r="BP54" s="9">
        <v>4582</v>
      </c>
      <c r="BQ54" s="9">
        <v>4837</v>
      </c>
      <c r="BR54" s="9">
        <v>4959.3</v>
      </c>
      <c r="BS54" s="9">
        <v>5134.8</v>
      </c>
      <c r="BT54" s="9">
        <v>5383.3</v>
      </c>
      <c r="BU54" s="9">
        <v>5683.7</v>
      </c>
      <c r="BV54" s="9">
        <v>6026.6</v>
      </c>
      <c r="BW54" s="9">
        <v>6344.2</v>
      </c>
      <c r="BX54" s="9">
        <v>6715.7</v>
      </c>
      <c r="BY54" s="9">
        <v>7070.6</v>
      </c>
      <c r="BZ54" s="9">
        <v>7475.7</v>
      </c>
      <c r="CA54" s="9">
        <v>7997.6</v>
      </c>
      <c r="CB54" s="9">
        <v>8381.2999999999993</v>
      </c>
      <c r="CC54" s="9">
        <v>8643.2999999999993</v>
      </c>
      <c r="CD54" s="9">
        <v>8916.2000000000007</v>
      </c>
      <c r="CE54" s="9">
        <v>9631.9</v>
      </c>
      <c r="CF54" s="9">
        <v>10500.1</v>
      </c>
      <c r="CG54" s="9">
        <v>11341</v>
      </c>
      <c r="CH54" s="9">
        <v>11959</v>
      </c>
      <c r="CI54" s="9">
        <v>12704.9</v>
      </c>
      <c r="CJ54" s="9">
        <v>12291.9</v>
      </c>
      <c r="CK54" s="9">
        <v>12643.3</v>
      </c>
      <c r="CL54" s="9">
        <v>13176.9</v>
      </c>
      <c r="CM54" s="9">
        <v>13633.6</v>
      </c>
      <c r="CN54" s="9">
        <v>14163</v>
      </c>
      <c r="CO54" s="9">
        <v>14669.3</v>
      </c>
    </row>
    <row r="55" spans="1:93" s="5" customFormat="1" x14ac:dyDescent="0.25">
      <c r="A55" s="11">
        <v>38</v>
      </c>
      <c r="B55" s="5" t="s">
        <v>301</v>
      </c>
      <c r="C55" s="5" t="s">
        <v>350</v>
      </c>
      <c r="D55" s="6">
        <v>23.2</v>
      </c>
      <c r="E55" s="6">
        <v>24.2</v>
      </c>
      <c r="F55" s="6">
        <v>24.4</v>
      </c>
      <c r="G55" s="6">
        <v>24.6</v>
      </c>
      <c r="H55" s="6">
        <v>24.4</v>
      </c>
      <c r="I55" s="6">
        <v>23.1</v>
      </c>
      <c r="J55" s="6">
        <v>21</v>
      </c>
      <c r="K55" s="6">
        <v>18.899999999999999</v>
      </c>
      <c r="L55" s="6">
        <v>18.899999999999999</v>
      </c>
      <c r="M55" s="6">
        <v>19.399999999999999</v>
      </c>
      <c r="N55" s="6">
        <v>18.899999999999999</v>
      </c>
      <c r="O55" s="6">
        <v>20.3</v>
      </c>
      <c r="P55" s="6">
        <v>21.7</v>
      </c>
      <c r="Q55" s="6">
        <v>21.6</v>
      </c>
      <c r="R55" s="6">
        <v>22</v>
      </c>
      <c r="S55" s="6">
        <v>23.6</v>
      </c>
      <c r="T55" s="6">
        <v>26.8</v>
      </c>
      <c r="U55" s="6">
        <v>27.8</v>
      </c>
      <c r="V55" s="6">
        <v>28.2</v>
      </c>
      <c r="W55" s="6">
        <v>28.2</v>
      </c>
      <c r="X55" s="6">
        <v>32.4</v>
      </c>
      <c r="Y55" s="6">
        <v>39.200000000000003</v>
      </c>
      <c r="Z55" s="6">
        <v>47.2</v>
      </c>
      <c r="AA55" s="6">
        <v>57.1</v>
      </c>
      <c r="AB55" s="6">
        <v>59.2</v>
      </c>
      <c r="AC55" s="6">
        <v>68.400000000000006</v>
      </c>
      <c r="AD55" s="6">
        <v>75.2</v>
      </c>
      <c r="AE55" s="6">
        <v>79.599999999999994</v>
      </c>
      <c r="AF55" s="6">
        <v>86.7</v>
      </c>
      <c r="AG55" s="6">
        <v>90</v>
      </c>
      <c r="AH55" s="6">
        <v>99.6</v>
      </c>
      <c r="AI55" s="6">
        <v>113.9</v>
      </c>
      <c r="AJ55" s="6">
        <v>125.5</v>
      </c>
      <c r="AK55" s="6">
        <v>129.5</v>
      </c>
      <c r="AL55" s="6">
        <v>136.30000000000001</v>
      </c>
      <c r="AM55" s="6">
        <v>141.80000000000001</v>
      </c>
      <c r="AN55" s="6">
        <v>145</v>
      </c>
      <c r="AO55" s="6">
        <v>151.4</v>
      </c>
      <c r="AP55" s="6">
        <v>158.30000000000001</v>
      </c>
      <c r="AQ55" s="6">
        <v>168.3</v>
      </c>
      <c r="AR55" s="6">
        <v>182.1</v>
      </c>
      <c r="AS55" s="6">
        <v>204</v>
      </c>
      <c r="AT55" s="6">
        <v>225</v>
      </c>
      <c r="AU55" s="6">
        <v>249.5</v>
      </c>
      <c r="AV55" s="6">
        <v>276</v>
      </c>
      <c r="AW55" s="6">
        <v>303.2</v>
      </c>
      <c r="AX55" s="6">
        <v>324.5</v>
      </c>
      <c r="AY55" s="6">
        <v>349.8</v>
      </c>
      <c r="AZ55" s="6">
        <v>388.1</v>
      </c>
      <c r="BA55" s="6">
        <v>478.5</v>
      </c>
      <c r="BB55" s="6">
        <v>549.79999999999995</v>
      </c>
      <c r="BC55" s="6">
        <v>607.9</v>
      </c>
      <c r="BD55" s="6">
        <v>685.6</v>
      </c>
      <c r="BE55" s="6">
        <v>782.1</v>
      </c>
      <c r="BF55" s="6">
        <v>905.2</v>
      </c>
      <c r="BG55" s="6">
        <v>1052.3</v>
      </c>
      <c r="BH55" s="6">
        <v>1169.5999999999999</v>
      </c>
      <c r="BI55" s="6">
        <v>1238.0999999999999</v>
      </c>
      <c r="BJ55" s="6">
        <v>1274.7</v>
      </c>
      <c r="BK55" s="6">
        <v>1340.2</v>
      </c>
      <c r="BL55" s="6">
        <v>1415.3</v>
      </c>
      <c r="BM55" s="6">
        <v>1490.2</v>
      </c>
      <c r="BN55" s="6">
        <v>1551.6</v>
      </c>
      <c r="BO55" s="6">
        <v>1633.6</v>
      </c>
      <c r="BP55" s="6">
        <v>1717.4</v>
      </c>
      <c r="BQ55" s="6">
        <v>1811.8</v>
      </c>
      <c r="BR55" s="6">
        <v>1859.7</v>
      </c>
      <c r="BS55" s="6">
        <v>1913.8</v>
      </c>
      <c r="BT55" s="6">
        <v>1992.5</v>
      </c>
      <c r="BU55" s="6">
        <v>2104.4</v>
      </c>
      <c r="BV55" s="6">
        <v>2246.9</v>
      </c>
      <c r="BW55" s="6">
        <v>2366.3000000000002</v>
      </c>
      <c r="BX55" s="6">
        <v>2475</v>
      </c>
      <c r="BY55" s="6">
        <v>2580.1</v>
      </c>
      <c r="BZ55" s="6">
        <v>2718</v>
      </c>
      <c r="CA55" s="6">
        <v>2886.2</v>
      </c>
      <c r="CB55" s="6">
        <v>2958.6</v>
      </c>
      <c r="CC55" s="6">
        <v>2973</v>
      </c>
      <c r="CD55" s="6">
        <v>3003.3</v>
      </c>
      <c r="CE55" s="6">
        <v>3142.5</v>
      </c>
      <c r="CF55" s="6">
        <v>3294.6</v>
      </c>
      <c r="CG55" s="6">
        <v>3510.2</v>
      </c>
      <c r="CH55" s="6">
        <v>3669.9</v>
      </c>
      <c r="CI55" s="6">
        <v>3853.6</v>
      </c>
      <c r="CJ55" s="6">
        <v>3789.7</v>
      </c>
      <c r="CK55" s="6">
        <v>3850.4</v>
      </c>
      <c r="CL55" s="6">
        <v>4004.6</v>
      </c>
      <c r="CM55" s="6">
        <v>4136</v>
      </c>
      <c r="CN55" s="6">
        <v>4266.3999999999996</v>
      </c>
      <c r="CO55" s="6">
        <v>4439.5</v>
      </c>
    </row>
    <row r="56" spans="1:93" s="5" customFormat="1" x14ac:dyDescent="0.25">
      <c r="A56" s="11">
        <v>39</v>
      </c>
      <c r="B56" s="5" t="s">
        <v>299</v>
      </c>
      <c r="C56" s="5" t="s">
        <v>349</v>
      </c>
      <c r="D56" s="6">
        <v>71.099999999999994</v>
      </c>
      <c r="E56" s="6">
        <v>72.8</v>
      </c>
      <c r="F56" s="6">
        <v>73.900000000000006</v>
      </c>
      <c r="G56" s="6">
        <v>75.599999999999994</v>
      </c>
      <c r="H56" s="6">
        <v>74.7</v>
      </c>
      <c r="I56" s="6">
        <v>71.099999999999994</v>
      </c>
      <c r="J56" s="6">
        <v>63.7</v>
      </c>
      <c r="K56" s="6">
        <v>60.4</v>
      </c>
      <c r="L56" s="6">
        <v>60.7</v>
      </c>
      <c r="M56" s="6">
        <v>61.3</v>
      </c>
      <c r="N56" s="6">
        <v>61.1</v>
      </c>
      <c r="O56" s="6">
        <v>67.8</v>
      </c>
      <c r="P56" s="6">
        <v>69.400000000000006</v>
      </c>
      <c r="Q56" s="6">
        <v>68.2</v>
      </c>
      <c r="R56" s="6">
        <v>68.400000000000006</v>
      </c>
      <c r="S56" s="6">
        <v>72</v>
      </c>
      <c r="T56" s="6">
        <v>80</v>
      </c>
      <c r="U56" s="6">
        <v>85.7</v>
      </c>
      <c r="V56" s="6">
        <v>85.5</v>
      </c>
      <c r="W56" s="6">
        <v>86.4</v>
      </c>
      <c r="X56" s="6">
        <v>93.2</v>
      </c>
      <c r="Y56" s="6">
        <v>112.7</v>
      </c>
      <c r="Z56" s="6">
        <v>134.19999999999999</v>
      </c>
      <c r="AA56" s="6">
        <v>141.9</v>
      </c>
      <c r="AB56" s="6">
        <v>144.19999999999999</v>
      </c>
      <c r="AC56" s="6">
        <v>160</v>
      </c>
      <c r="AD56" s="6">
        <v>172.4</v>
      </c>
      <c r="AE56" s="6">
        <v>182.8</v>
      </c>
      <c r="AF56" s="6">
        <v>188.9</v>
      </c>
      <c r="AG56" s="6">
        <v>193.8</v>
      </c>
      <c r="AH56" s="6">
        <v>212.7</v>
      </c>
      <c r="AI56" s="6">
        <v>232.6</v>
      </c>
      <c r="AJ56" s="6">
        <v>246.5</v>
      </c>
      <c r="AK56" s="6">
        <v>249.2</v>
      </c>
      <c r="AL56" s="6">
        <v>256.89999999999998</v>
      </c>
      <c r="AM56" s="6">
        <v>258.7</v>
      </c>
      <c r="AN56" s="6">
        <v>264.39999999999998</v>
      </c>
      <c r="AO56" s="6">
        <v>270.10000000000002</v>
      </c>
      <c r="AP56" s="6">
        <v>275.60000000000002</v>
      </c>
      <c r="AQ56" s="6">
        <v>288.3</v>
      </c>
      <c r="AR56" s="6">
        <v>305.39999999999998</v>
      </c>
      <c r="AS56" s="6">
        <v>325.8</v>
      </c>
      <c r="AT56" s="6">
        <v>348.9</v>
      </c>
      <c r="AU56" s="6">
        <v>380.8</v>
      </c>
      <c r="AV56" s="6">
        <v>417.6</v>
      </c>
      <c r="AW56" s="6">
        <v>459.8</v>
      </c>
      <c r="AX56" s="6">
        <v>510.3</v>
      </c>
      <c r="AY56" s="6">
        <v>554</v>
      </c>
      <c r="AZ56" s="6">
        <v>630.70000000000005</v>
      </c>
      <c r="BA56" s="6">
        <v>772.7</v>
      </c>
      <c r="BB56" s="6">
        <v>838.6</v>
      </c>
      <c r="BC56" s="6">
        <v>916.5</v>
      </c>
      <c r="BD56" s="6">
        <v>1008</v>
      </c>
      <c r="BE56" s="6">
        <v>1139.8</v>
      </c>
      <c r="BF56" s="6">
        <v>1307.9000000000001</v>
      </c>
      <c r="BG56" s="6">
        <v>1485.3</v>
      </c>
      <c r="BH56" s="6">
        <v>1696.9</v>
      </c>
      <c r="BI56" s="6">
        <v>1795.4</v>
      </c>
      <c r="BJ56" s="6">
        <v>1825.9</v>
      </c>
      <c r="BK56" s="6">
        <v>1925.8</v>
      </c>
      <c r="BL56" s="6">
        <v>2006.7</v>
      </c>
      <c r="BM56" s="6">
        <v>2056.9</v>
      </c>
      <c r="BN56" s="6">
        <v>2153.6999999999998</v>
      </c>
      <c r="BO56" s="6">
        <v>2287.8000000000002</v>
      </c>
      <c r="BP56" s="6">
        <v>2411.8000000000002</v>
      </c>
      <c r="BQ56" s="6">
        <v>2532.3000000000002</v>
      </c>
      <c r="BR56" s="6">
        <v>2566.9</v>
      </c>
      <c r="BS56" s="6">
        <v>2652.2</v>
      </c>
      <c r="BT56" s="6">
        <v>2787.2</v>
      </c>
      <c r="BU56" s="6">
        <v>2931</v>
      </c>
      <c r="BV56" s="6">
        <v>3079.6</v>
      </c>
      <c r="BW56" s="6">
        <v>3224.1</v>
      </c>
      <c r="BX56" s="6">
        <v>3416.4</v>
      </c>
      <c r="BY56" s="6">
        <v>3598.2</v>
      </c>
      <c r="BZ56" s="6">
        <v>3771.1</v>
      </c>
      <c r="CA56" s="6">
        <v>4030.3</v>
      </c>
      <c r="CB56" s="6">
        <v>4303.2</v>
      </c>
      <c r="CC56" s="6">
        <v>4526</v>
      </c>
      <c r="CD56" s="6">
        <v>4717</v>
      </c>
      <c r="CE56" s="6">
        <v>5247.3</v>
      </c>
      <c r="CF56" s="6">
        <v>5883.5</v>
      </c>
      <c r="CG56" s="6">
        <v>6429.6</v>
      </c>
      <c r="CH56" s="6">
        <v>6796.8</v>
      </c>
      <c r="CI56" s="6">
        <v>7287.2</v>
      </c>
      <c r="CJ56" s="6">
        <v>6901.5</v>
      </c>
      <c r="CK56" s="6">
        <v>7123.8</v>
      </c>
      <c r="CL56" s="6">
        <v>7425.5</v>
      </c>
      <c r="CM56" s="6">
        <v>7678.2</v>
      </c>
      <c r="CN56" s="6">
        <v>7976.6</v>
      </c>
      <c r="CO56" s="6">
        <v>8227.1</v>
      </c>
    </row>
    <row r="57" spans="1:93" s="5" customFormat="1" x14ac:dyDescent="0.25">
      <c r="A57" s="11">
        <v>40</v>
      </c>
      <c r="B57" s="5" t="s">
        <v>297</v>
      </c>
      <c r="C57" s="5" t="s">
        <v>348</v>
      </c>
      <c r="D57" s="6">
        <v>1.2</v>
      </c>
      <c r="E57" s="6">
        <v>1.3</v>
      </c>
      <c r="F57" s="6">
        <v>1.4</v>
      </c>
      <c r="G57" s="6">
        <v>1.5</v>
      </c>
      <c r="H57" s="6">
        <v>1.6</v>
      </c>
      <c r="I57" s="6">
        <v>1.7</v>
      </c>
      <c r="J57" s="6">
        <v>1.6</v>
      </c>
      <c r="K57" s="6">
        <v>1.6</v>
      </c>
      <c r="L57" s="6">
        <v>1.6</v>
      </c>
      <c r="M57" s="6">
        <v>1.8</v>
      </c>
      <c r="N57" s="6">
        <v>1.9</v>
      </c>
      <c r="O57" s="6">
        <v>2.2000000000000002</v>
      </c>
      <c r="P57" s="6">
        <v>2.4</v>
      </c>
      <c r="Q57" s="6">
        <v>2.5</v>
      </c>
      <c r="R57" s="6">
        <v>2.7</v>
      </c>
      <c r="S57" s="6">
        <v>3</v>
      </c>
      <c r="T57" s="6">
        <v>3.7</v>
      </c>
      <c r="U57" s="6">
        <v>4.4000000000000004</v>
      </c>
      <c r="V57" s="6">
        <v>5</v>
      </c>
      <c r="W57" s="6">
        <v>5.5</v>
      </c>
      <c r="X57" s="6">
        <v>5.8</v>
      </c>
      <c r="Y57" s="6">
        <v>6.7</v>
      </c>
      <c r="Z57" s="6">
        <v>7.8</v>
      </c>
      <c r="AA57" s="6">
        <v>8.4</v>
      </c>
      <c r="AB57" s="6">
        <v>8.6</v>
      </c>
      <c r="AC57" s="6">
        <v>9.5</v>
      </c>
      <c r="AD57" s="6">
        <v>10.1</v>
      </c>
      <c r="AE57" s="6">
        <v>11</v>
      </c>
      <c r="AF57" s="6">
        <v>12.4</v>
      </c>
      <c r="AG57" s="6">
        <v>13.6</v>
      </c>
      <c r="AH57" s="6">
        <v>15.2</v>
      </c>
      <c r="AI57" s="6">
        <v>17.5</v>
      </c>
      <c r="AJ57" s="6">
        <v>19.5</v>
      </c>
      <c r="AK57" s="6">
        <v>21.2</v>
      </c>
      <c r="AL57" s="6">
        <v>23.3</v>
      </c>
      <c r="AM57" s="6">
        <v>25.2</v>
      </c>
      <c r="AN57" s="6">
        <v>27.2</v>
      </c>
      <c r="AO57" s="6">
        <v>29.1</v>
      </c>
      <c r="AP57" s="6">
        <v>31.6</v>
      </c>
      <c r="AQ57" s="6">
        <v>34.200000000000003</v>
      </c>
      <c r="AR57" s="6">
        <v>37.5</v>
      </c>
      <c r="AS57" s="6">
        <v>41.6</v>
      </c>
      <c r="AT57" s="6">
        <v>46.8</v>
      </c>
      <c r="AU57" s="6">
        <v>52.5</v>
      </c>
      <c r="AV57" s="6">
        <v>59.3</v>
      </c>
      <c r="AW57" s="6">
        <v>65.3</v>
      </c>
      <c r="AX57" s="6">
        <v>69.7</v>
      </c>
      <c r="AY57" s="6">
        <v>75.3</v>
      </c>
      <c r="AZ57" s="6">
        <v>84</v>
      </c>
      <c r="BA57" s="6">
        <v>95.6</v>
      </c>
      <c r="BB57" s="6">
        <v>103.6</v>
      </c>
      <c r="BC57" s="6">
        <v>113.3</v>
      </c>
      <c r="BD57" s="6">
        <v>124.8</v>
      </c>
      <c r="BE57" s="6">
        <v>139.69999999999999</v>
      </c>
      <c r="BF57" s="6">
        <v>159.80000000000001</v>
      </c>
      <c r="BG57" s="6">
        <v>182.8</v>
      </c>
      <c r="BH57" s="6">
        <v>209.6</v>
      </c>
      <c r="BI57" s="6">
        <v>234.8</v>
      </c>
      <c r="BJ57" s="6">
        <v>260.7</v>
      </c>
      <c r="BK57" s="6">
        <v>290.39999999999998</v>
      </c>
      <c r="BL57" s="6">
        <v>319.8</v>
      </c>
      <c r="BM57" s="6">
        <v>348</v>
      </c>
      <c r="BN57" s="6">
        <v>382</v>
      </c>
      <c r="BO57" s="6">
        <v>414.9</v>
      </c>
      <c r="BP57" s="6">
        <v>452.8</v>
      </c>
      <c r="BQ57" s="6">
        <v>492.9</v>
      </c>
      <c r="BR57" s="6">
        <v>532.70000000000005</v>
      </c>
      <c r="BS57" s="6">
        <v>568.79999999999995</v>
      </c>
      <c r="BT57" s="6">
        <v>603.70000000000005</v>
      </c>
      <c r="BU57" s="6">
        <v>648.29999999999995</v>
      </c>
      <c r="BV57" s="6">
        <v>700.1</v>
      </c>
      <c r="BW57" s="6">
        <v>753.8</v>
      </c>
      <c r="BX57" s="6">
        <v>824.2</v>
      </c>
      <c r="BY57" s="6">
        <v>892.2</v>
      </c>
      <c r="BZ57" s="6">
        <v>986.6</v>
      </c>
      <c r="CA57" s="6">
        <v>1081.0999999999999</v>
      </c>
      <c r="CB57" s="6">
        <v>1119.5</v>
      </c>
      <c r="CC57" s="6">
        <v>1144.4000000000001</v>
      </c>
      <c r="CD57" s="6">
        <v>1195.9000000000001</v>
      </c>
      <c r="CE57" s="6">
        <v>1242.2</v>
      </c>
      <c r="CF57" s="6">
        <v>1322</v>
      </c>
      <c r="CG57" s="6">
        <v>1401.1</v>
      </c>
      <c r="CH57" s="6">
        <v>1492.3</v>
      </c>
      <c r="CI57" s="6">
        <v>1564.1</v>
      </c>
      <c r="CJ57" s="6">
        <v>1600.7</v>
      </c>
      <c r="CK57" s="6">
        <v>1669.1</v>
      </c>
      <c r="CL57" s="6">
        <v>1746.9</v>
      </c>
      <c r="CM57" s="6">
        <v>1819.4</v>
      </c>
      <c r="CN57" s="6">
        <v>1920</v>
      </c>
      <c r="CO57" s="6">
        <v>2002.7</v>
      </c>
    </row>
    <row r="58" spans="1:93" s="5" customFormat="1" x14ac:dyDescent="0.25">
      <c r="A58" s="4"/>
      <c r="C58" s="5" t="s">
        <v>7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</row>
    <row r="59" spans="1:93" s="8" customFormat="1" x14ac:dyDescent="0.25">
      <c r="A59" s="7">
        <v>41</v>
      </c>
      <c r="B59" s="8" t="s">
        <v>17</v>
      </c>
      <c r="C59" s="8" t="s">
        <v>347</v>
      </c>
      <c r="D59" s="9">
        <v>27.9</v>
      </c>
      <c r="E59" s="9">
        <v>29.5</v>
      </c>
      <c r="F59" s="9">
        <v>30.8</v>
      </c>
      <c r="G59" s="9">
        <v>32.200000000000003</v>
      </c>
      <c r="H59" s="9">
        <v>32.4</v>
      </c>
      <c r="I59" s="9">
        <v>30.6</v>
      </c>
      <c r="J59" s="9">
        <v>26.6</v>
      </c>
      <c r="K59" s="9">
        <v>23.9</v>
      </c>
      <c r="L59" s="9">
        <v>24.8</v>
      </c>
      <c r="M59" s="9">
        <v>24.9</v>
      </c>
      <c r="N59" s="9">
        <v>25.1</v>
      </c>
      <c r="O59" s="9">
        <v>27.6</v>
      </c>
      <c r="P59" s="9">
        <v>29.4</v>
      </c>
      <c r="Q59" s="9">
        <v>29.2</v>
      </c>
      <c r="R59" s="9">
        <v>28.9</v>
      </c>
      <c r="S59" s="9">
        <v>30.9</v>
      </c>
      <c r="T59" s="9">
        <v>35.6</v>
      </c>
      <c r="U59" s="9">
        <v>38</v>
      </c>
      <c r="V59" s="9">
        <v>39.9</v>
      </c>
      <c r="W59" s="9">
        <v>40.5</v>
      </c>
      <c r="X59" s="9">
        <v>44</v>
      </c>
      <c r="Y59" s="9">
        <v>56.4</v>
      </c>
      <c r="Z59" s="9">
        <v>69.400000000000006</v>
      </c>
      <c r="AA59" s="9">
        <v>76.5</v>
      </c>
      <c r="AB59" s="9">
        <v>77.599999999999994</v>
      </c>
      <c r="AC59" s="9">
        <v>90.1</v>
      </c>
      <c r="AD59" s="9">
        <v>99.3</v>
      </c>
      <c r="AE59" s="9">
        <v>103.4</v>
      </c>
      <c r="AF59" s="9">
        <v>105.9</v>
      </c>
      <c r="AG59" s="9">
        <v>107.8</v>
      </c>
      <c r="AH59" s="9">
        <v>118.7</v>
      </c>
      <c r="AI59" s="9">
        <v>129.19999999999999</v>
      </c>
      <c r="AJ59" s="9">
        <v>136.1</v>
      </c>
      <c r="AK59" s="9">
        <v>138</v>
      </c>
      <c r="AL59" s="9">
        <v>143.30000000000001</v>
      </c>
      <c r="AM59" s="9">
        <v>146.5</v>
      </c>
      <c r="AN59" s="9">
        <v>152.1</v>
      </c>
      <c r="AO59" s="9">
        <v>159.5</v>
      </c>
      <c r="AP59" s="9">
        <v>167.3</v>
      </c>
      <c r="AQ59" s="9">
        <v>179.1</v>
      </c>
      <c r="AR59" s="9">
        <v>192.4</v>
      </c>
      <c r="AS59" s="9">
        <v>209.1</v>
      </c>
      <c r="AT59" s="9">
        <v>224.3</v>
      </c>
      <c r="AU59" s="9">
        <v>244.8</v>
      </c>
      <c r="AV59" s="9">
        <v>268.39999999999998</v>
      </c>
      <c r="AW59" s="9">
        <v>294.60000000000002</v>
      </c>
      <c r="AX59" s="9">
        <v>326.5</v>
      </c>
      <c r="AY59" s="9">
        <v>357</v>
      </c>
      <c r="AZ59" s="9">
        <v>400.3</v>
      </c>
      <c r="BA59" s="9">
        <v>475.2</v>
      </c>
      <c r="BB59" s="9">
        <v>510.6</v>
      </c>
      <c r="BC59" s="9">
        <v>551.5</v>
      </c>
      <c r="BD59" s="9">
        <v>610.70000000000005</v>
      </c>
      <c r="BE59" s="9">
        <v>687.7</v>
      </c>
      <c r="BF59" s="9">
        <v>795.4</v>
      </c>
      <c r="BG59" s="9">
        <v>905.6</v>
      </c>
      <c r="BH59" s="9">
        <v>1020.5</v>
      </c>
      <c r="BI59" s="9">
        <v>1090.7</v>
      </c>
      <c r="BJ59" s="9">
        <v>1130.0999999999999</v>
      </c>
      <c r="BK59" s="9">
        <v>1198.9000000000001</v>
      </c>
      <c r="BL59" s="9">
        <v>1268.2</v>
      </c>
      <c r="BM59" s="9">
        <v>1343</v>
      </c>
      <c r="BN59" s="9">
        <v>1425.2</v>
      </c>
      <c r="BO59" s="9">
        <v>1521.8</v>
      </c>
      <c r="BP59" s="9">
        <v>1614.5</v>
      </c>
      <c r="BQ59" s="9">
        <v>1685.8</v>
      </c>
      <c r="BR59" s="9">
        <v>1711.5</v>
      </c>
      <c r="BS59" s="9">
        <v>1755.6</v>
      </c>
      <c r="BT59" s="9">
        <v>1824.4</v>
      </c>
      <c r="BU59" s="9">
        <v>1914.2</v>
      </c>
      <c r="BV59" s="9">
        <v>1986.6</v>
      </c>
      <c r="BW59" s="9">
        <v>2059.3000000000002</v>
      </c>
      <c r="BX59" s="9">
        <v>2165.1</v>
      </c>
      <c r="BY59" s="9">
        <v>2295.1999999999998</v>
      </c>
      <c r="BZ59" s="9">
        <v>2437.9</v>
      </c>
      <c r="CA59" s="9">
        <v>2604.8000000000002</v>
      </c>
      <c r="CB59" s="9">
        <v>2754</v>
      </c>
      <c r="CC59" s="9">
        <v>2891.7</v>
      </c>
      <c r="CD59" s="9">
        <v>3033.2</v>
      </c>
      <c r="CE59" s="9">
        <v>3323.7</v>
      </c>
      <c r="CF59" s="9">
        <v>3657.5</v>
      </c>
      <c r="CG59" s="9">
        <v>3990.6</v>
      </c>
      <c r="CH59" s="9">
        <v>4233.8</v>
      </c>
      <c r="CI59" s="9">
        <v>4491.6000000000004</v>
      </c>
      <c r="CJ59" s="9">
        <v>4367.2</v>
      </c>
      <c r="CK59" s="9">
        <v>4434.5</v>
      </c>
      <c r="CL59" s="9">
        <v>4588.2</v>
      </c>
      <c r="CM59" s="9">
        <v>4732.6000000000004</v>
      </c>
      <c r="CN59" s="9">
        <v>4943.8999999999996</v>
      </c>
      <c r="CO59" s="9">
        <v>5128</v>
      </c>
    </row>
    <row r="60" spans="1:93" s="5" customFormat="1" x14ac:dyDescent="0.25">
      <c r="A60" s="11">
        <v>42</v>
      </c>
      <c r="B60" s="5" t="s">
        <v>346</v>
      </c>
      <c r="C60" s="5" t="s">
        <v>345</v>
      </c>
      <c r="D60" s="6">
        <v>7.3</v>
      </c>
      <c r="E60" s="6">
        <v>8.1</v>
      </c>
      <c r="F60" s="6">
        <v>8.5</v>
      </c>
      <c r="G60" s="6">
        <v>9</v>
      </c>
      <c r="H60" s="6">
        <v>9.3000000000000007</v>
      </c>
      <c r="I60" s="6">
        <v>9</v>
      </c>
      <c r="J60" s="6">
        <v>8.1999999999999993</v>
      </c>
      <c r="K60" s="6">
        <v>7.4</v>
      </c>
      <c r="L60" s="6">
        <v>7</v>
      </c>
      <c r="M60" s="6">
        <v>6.6</v>
      </c>
      <c r="N60" s="6">
        <v>6.5</v>
      </c>
      <c r="O60" s="6">
        <v>7.1</v>
      </c>
      <c r="P60" s="6">
        <v>7.7</v>
      </c>
      <c r="Q60" s="6">
        <v>7.8</v>
      </c>
      <c r="R60" s="6">
        <v>8</v>
      </c>
      <c r="S60" s="6">
        <v>8.6</v>
      </c>
      <c r="T60" s="6">
        <v>10</v>
      </c>
      <c r="U60" s="6">
        <v>10</v>
      </c>
      <c r="V60" s="6">
        <v>10</v>
      </c>
      <c r="W60" s="6">
        <v>9.9</v>
      </c>
      <c r="X60" s="6">
        <v>11.2</v>
      </c>
      <c r="Y60" s="6">
        <v>13.3</v>
      </c>
      <c r="Z60" s="6">
        <v>17.399999999999999</v>
      </c>
      <c r="AA60" s="6">
        <v>22.1</v>
      </c>
      <c r="AB60" s="6">
        <v>24.2</v>
      </c>
      <c r="AC60" s="6">
        <v>29</v>
      </c>
      <c r="AD60" s="6">
        <v>32.1</v>
      </c>
      <c r="AE60" s="6">
        <v>33.5</v>
      </c>
      <c r="AF60" s="6">
        <v>35.700000000000003</v>
      </c>
      <c r="AG60" s="6">
        <v>36.1</v>
      </c>
      <c r="AH60" s="6">
        <v>39.4</v>
      </c>
      <c r="AI60" s="6">
        <v>42.1</v>
      </c>
      <c r="AJ60" s="6">
        <v>44.7</v>
      </c>
      <c r="AK60" s="6">
        <v>45.7</v>
      </c>
      <c r="AL60" s="6">
        <v>47.2</v>
      </c>
      <c r="AM60" s="6">
        <v>47.8</v>
      </c>
      <c r="AN60" s="6">
        <v>47.9</v>
      </c>
      <c r="AO60" s="6">
        <v>48.9</v>
      </c>
      <c r="AP60" s="6">
        <v>50.4</v>
      </c>
      <c r="AQ60" s="6">
        <v>52.7</v>
      </c>
      <c r="AR60" s="6">
        <v>55.8</v>
      </c>
      <c r="AS60" s="6">
        <v>60.7</v>
      </c>
      <c r="AT60" s="6">
        <v>64.900000000000006</v>
      </c>
      <c r="AU60" s="6">
        <v>69.400000000000006</v>
      </c>
      <c r="AV60" s="6">
        <v>75</v>
      </c>
      <c r="AW60" s="6">
        <v>81.2</v>
      </c>
      <c r="AX60" s="6">
        <v>86.3</v>
      </c>
      <c r="AY60" s="6">
        <v>92</v>
      </c>
      <c r="AZ60" s="6">
        <v>102.8</v>
      </c>
      <c r="BA60" s="6">
        <v>125.5</v>
      </c>
      <c r="BB60" s="6">
        <v>140.30000000000001</v>
      </c>
      <c r="BC60" s="6">
        <v>153.9</v>
      </c>
      <c r="BD60" s="6">
        <v>170.4</v>
      </c>
      <c r="BE60" s="6">
        <v>192.9</v>
      </c>
      <c r="BF60" s="6">
        <v>223.7</v>
      </c>
      <c r="BG60" s="6">
        <v>252.8</v>
      </c>
      <c r="BH60" s="6">
        <v>282.10000000000002</v>
      </c>
      <c r="BI60" s="6">
        <v>295.60000000000002</v>
      </c>
      <c r="BJ60" s="6">
        <v>300.39999999999998</v>
      </c>
      <c r="BK60" s="6">
        <v>310.2</v>
      </c>
      <c r="BL60" s="6">
        <v>320.2</v>
      </c>
      <c r="BM60" s="6">
        <v>333.6</v>
      </c>
      <c r="BN60" s="6">
        <v>345.8</v>
      </c>
      <c r="BO60" s="6">
        <v>365.2</v>
      </c>
      <c r="BP60" s="6">
        <v>383.1</v>
      </c>
      <c r="BQ60" s="6">
        <v>395</v>
      </c>
      <c r="BR60" s="6">
        <v>399.5</v>
      </c>
      <c r="BS60" s="6">
        <v>402.9</v>
      </c>
      <c r="BT60" s="6">
        <v>410.9</v>
      </c>
      <c r="BU60" s="6">
        <v>425.1</v>
      </c>
      <c r="BV60" s="6">
        <v>441.3</v>
      </c>
      <c r="BW60" s="6">
        <v>453</v>
      </c>
      <c r="BX60" s="6">
        <v>466.9</v>
      </c>
      <c r="BY60" s="6">
        <v>488.9</v>
      </c>
      <c r="BZ60" s="6">
        <v>516.70000000000005</v>
      </c>
      <c r="CA60" s="6">
        <v>552</v>
      </c>
      <c r="CB60" s="6">
        <v>580.5</v>
      </c>
      <c r="CC60" s="6">
        <v>612.20000000000005</v>
      </c>
      <c r="CD60" s="6">
        <v>644.79999999999995</v>
      </c>
      <c r="CE60" s="6">
        <v>696.7</v>
      </c>
      <c r="CF60" s="6">
        <v>749.7</v>
      </c>
      <c r="CG60" s="6">
        <v>814.2</v>
      </c>
      <c r="CH60" s="6">
        <v>873.2</v>
      </c>
      <c r="CI60" s="6">
        <v>932.2</v>
      </c>
      <c r="CJ60" s="6">
        <v>939.4</v>
      </c>
      <c r="CK60" s="6">
        <v>965.5</v>
      </c>
      <c r="CL60" s="6">
        <v>1009.5</v>
      </c>
      <c r="CM60" s="6">
        <v>1051.3</v>
      </c>
      <c r="CN60" s="6">
        <v>1093.8</v>
      </c>
      <c r="CO60" s="6">
        <v>1141.4000000000001</v>
      </c>
    </row>
    <row r="61" spans="1:93" s="5" customFormat="1" x14ac:dyDescent="0.25">
      <c r="A61" s="11">
        <v>43</v>
      </c>
      <c r="B61" s="5" t="s">
        <v>344</v>
      </c>
      <c r="C61" s="5" t="s">
        <v>343</v>
      </c>
      <c r="D61" s="6">
        <v>19.899999999999999</v>
      </c>
      <c r="E61" s="6">
        <v>20.8</v>
      </c>
      <c r="F61" s="6">
        <v>21.5</v>
      </c>
      <c r="G61" s="6">
        <v>22.4</v>
      </c>
      <c r="H61" s="6">
        <v>22.3</v>
      </c>
      <c r="I61" s="6">
        <v>20.7</v>
      </c>
      <c r="J61" s="6">
        <v>17.5</v>
      </c>
      <c r="K61" s="6">
        <v>15.7</v>
      </c>
      <c r="L61" s="6">
        <v>17</v>
      </c>
      <c r="M61" s="6">
        <v>17.5</v>
      </c>
      <c r="N61" s="6">
        <v>17.7</v>
      </c>
      <c r="O61" s="6">
        <v>19.600000000000001</v>
      </c>
      <c r="P61" s="6">
        <v>20.6</v>
      </c>
      <c r="Q61" s="6">
        <v>20.3</v>
      </c>
      <c r="R61" s="6">
        <v>19.7</v>
      </c>
      <c r="S61" s="6">
        <v>21.1</v>
      </c>
      <c r="T61" s="6">
        <v>24.1</v>
      </c>
      <c r="U61" s="6">
        <v>26.3</v>
      </c>
      <c r="V61" s="6">
        <v>28.1</v>
      </c>
      <c r="W61" s="6">
        <v>28.5</v>
      </c>
      <c r="X61" s="6">
        <v>30.7</v>
      </c>
      <c r="Y61" s="6">
        <v>40.6</v>
      </c>
      <c r="Z61" s="6">
        <v>49.2</v>
      </c>
      <c r="AA61" s="6">
        <v>51.5</v>
      </c>
      <c r="AB61" s="6">
        <v>50.4</v>
      </c>
      <c r="AC61" s="6">
        <v>57.8</v>
      </c>
      <c r="AD61" s="6">
        <v>63.7</v>
      </c>
      <c r="AE61" s="6">
        <v>66.3</v>
      </c>
      <c r="AF61" s="6">
        <v>66.5</v>
      </c>
      <c r="AG61" s="6">
        <v>67.599999999999994</v>
      </c>
      <c r="AH61" s="6">
        <v>75.099999999999994</v>
      </c>
      <c r="AI61" s="6">
        <v>82.5</v>
      </c>
      <c r="AJ61" s="6">
        <v>86.5</v>
      </c>
      <c r="AK61" s="6">
        <v>87.1</v>
      </c>
      <c r="AL61" s="6">
        <v>90.4</v>
      </c>
      <c r="AM61" s="6">
        <v>92.8</v>
      </c>
      <c r="AN61" s="6">
        <v>97.9</v>
      </c>
      <c r="AO61" s="6">
        <v>103.9</v>
      </c>
      <c r="AP61" s="6">
        <v>109.8</v>
      </c>
      <c r="AQ61" s="6">
        <v>118.8</v>
      </c>
      <c r="AR61" s="6">
        <v>128.5</v>
      </c>
      <c r="AS61" s="6">
        <v>139.80000000000001</v>
      </c>
      <c r="AT61" s="6">
        <v>150.30000000000001</v>
      </c>
      <c r="AU61" s="6">
        <v>165.7</v>
      </c>
      <c r="AV61" s="6">
        <v>182.9</v>
      </c>
      <c r="AW61" s="6">
        <v>202.2</v>
      </c>
      <c r="AX61" s="6">
        <v>228.6</v>
      </c>
      <c r="AY61" s="6">
        <v>253.1</v>
      </c>
      <c r="AZ61" s="6">
        <v>284.8</v>
      </c>
      <c r="BA61" s="6">
        <v>335.9</v>
      </c>
      <c r="BB61" s="6">
        <v>355.5</v>
      </c>
      <c r="BC61" s="6">
        <v>381.8</v>
      </c>
      <c r="BD61" s="6">
        <v>423.5</v>
      </c>
      <c r="BE61" s="6">
        <v>476</v>
      </c>
      <c r="BF61" s="6">
        <v>550.20000000000005</v>
      </c>
      <c r="BG61" s="6">
        <v>628.20000000000005</v>
      </c>
      <c r="BH61" s="6">
        <v>710.4</v>
      </c>
      <c r="BI61" s="6">
        <v>764.5</v>
      </c>
      <c r="BJ61" s="6">
        <v>796.4</v>
      </c>
      <c r="BK61" s="6">
        <v>852.4</v>
      </c>
      <c r="BL61" s="6">
        <v>908.6</v>
      </c>
      <c r="BM61" s="6">
        <v>966.2</v>
      </c>
      <c r="BN61" s="6">
        <v>1030.3</v>
      </c>
      <c r="BO61" s="6">
        <v>1100.9000000000001</v>
      </c>
      <c r="BP61" s="6">
        <v>1168.5999999999999</v>
      </c>
      <c r="BQ61" s="6">
        <v>1221.2</v>
      </c>
      <c r="BR61" s="6">
        <v>1235.7</v>
      </c>
      <c r="BS61" s="6">
        <v>1269.3</v>
      </c>
      <c r="BT61" s="6">
        <v>1324.6</v>
      </c>
      <c r="BU61" s="6">
        <v>1394.1</v>
      </c>
      <c r="BV61" s="6">
        <v>1444.1</v>
      </c>
      <c r="BW61" s="6">
        <v>1499.7</v>
      </c>
      <c r="BX61" s="6">
        <v>1582.9</v>
      </c>
      <c r="BY61" s="6">
        <v>1679.1</v>
      </c>
      <c r="BZ61" s="6">
        <v>1777.1</v>
      </c>
      <c r="CA61" s="6">
        <v>1890.5</v>
      </c>
      <c r="CB61" s="6">
        <v>2000.3</v>
      </c>
      <c r="CC61" s="6">
        <v>2092.6</v>
      </c>
      <c r="CD61" s="6">
        <v>2186.3000000000002</v>
      </c>
      <c r="CE61" s="6">
        <v>2411.1</v>
      </c>
      <c r="CF61" s="6">
        <v>2675.5</v>
      </c>
      <c r="CG61" s="6">
        <v>2928.4</v>
      </c>
      <c r="CH61" s="6">
        <v>3096.4</v>
      </c>
      <c r="CI61" s="6">
        <v>3281.8</v>
      </c>
      <c r="CJ61" s="6">
        <v>3140.1</v>
      </c>
      <c r="CK61" s="6">
        <v>3169</v>
      </c>
      <c r="CL61" s="6">
        <v>3264.1</v>
      </c>
      <c r="CM61" s="6">
        <v>3351.4</v>
      </c>
      <c r="CN61" s="6">
        <v>3504.5</v>
      </c>
      <c r="CO61" s="6">
        <v>3627.7</v>
      </c>
    </row>
    <row r="62" spans="1:93" s="5" customFormat="1" x14ac:dyDescent="0.25">
      <c r="A62" s="11">
        <v>44</v>
      </c>
      <c r="B62" s="5" t="s">
        <v>342</v>
      </c>
      <c r="C62" s="5" t="s">
        <v>341</v>
      </c>
      <c r="D62" s="6">
        <v>0.7</v>
      </c>
      <c r="E62" s="6">
        <v>0.7</v>
      </c>
      <c r="F62" s="6">
        <v>0.7</v>
      </c>
      <c r="G62" s="6">
        <v>0.8</v>
      </c>
      <c r="H62" s="6">
        <v>0.8</v>
      </c>
      <c r="I62" s="6">
        <v>0.9</v>
      </c>
      <c r="J62" s="6">
        <v>0.8</v>
      </c>
      <c r="K62" s="6">
        <v>0.8</v>
      </c>
      <c r="L62" s="6">
        <v>0.8</v>
      </c>
      <c r="M62" s="6">
        <v>0.8</v>
      </c>
      <c r="N62" s="6">
        <v>0.9</v>
      </c>
      <c r="O62" s="6">
        <v>1</v>
      </c>
      <c r="P62" s="6">
        <v>1.1000000000000001</v>
      </c>
      <c r="Q62" s="6">
        <v>1.2</v>
      </c>
      <c r="R62" s="6">
        <v>1.2</v>
      </c>
      <c r="S62" s="6">
        <v>1.3</v>
      </c>
      <c r="T62" s="6">
        <v>1.5</v>
      </c>
      <c r="U62" s="6">
        <v>1.6</v>
      </c>
      <c r="V62" s="6">
        <v>1.8</v>
      </c>
      <c r="W62" s="6">
        <v>2</v>
      </c>
      <c r="X62" s="6">
        <v>2.2000000000000002</v>
      </c>
      <c r="Y62" s="6">
        <v>2.5</v>
      </c>
      <c r="Z62" s="6">
        <v>2.8</v>
      </c>
      <c r="AA62" s="6">
        <v>3</v>
      </c>
      <c r="AB62" s="6">
        <v>3.1</v>
      </c>
      <c r="AC62" s="6">
        <v>3.4</v>
      </c>
      <c r="AD62" s="6">
        <v>3.5</v>
      </c>
      <c r="AE62" s="6">
        <v>3.6</v>
      </c>
      <c r="AF62" s="6">
        <v>3.8</v>
      </c>
      <c r="AG62" s="6">
        <v>4</v>
      </c>
      <c r="AH62" s="6">
        <v>4.3</v>
      </c>
      <c r="AI62" s="6">
        <v>4.5999999999999996</v>
      </c>
      <c r="AJ62" s="6">
        <v>4.9000000000000004</v>
      </c>
      <c r="AK62" s="6">
        <v>5.2</v>
      </c>
      <c r="AL62" s="6">
        <v>5.7</v>
      </c>
      <c r="AM62" s="6">
        <v>5.9</v>
      </c>
      <c r="AN62" s="6">
        <v>6.4</v>
      </c>
      <c r="AO62" s="6">
        <v>6.7</v>
      </c>
      <c r="AP62" s="6">
        <v>7.2</v>
      </c>
      <c r="AQ62" s="6">
        <v>7.6</v>
      </c>
      <c r="AR62" s="6">
        <v>8</v>
      </c>
      <c r="AS62" s="6">
        <v>8.5</v>
      </c>
      <c r="AT62" s="6">
        <v>9.1</v>
      </c>
      <c r="AU62" s="6">
        <v>9.6999999999999993</v>
      </c>
      <c r="AV62" s="6">
        <v>10.5</v>
      </c>
      <c r="AW62" s="6">
        <v>11.2</v>
      </c>
      <c r="AX62" s="6">
        <v>11.6</v>
      </c>
      <c r="AY62" s="6">
        <v>12</v>
      </c>
      <c r="AZ62" s="6">
        <v>12.7</v>
      </c>
      <c r="BA62" s="6">
        <v>13.9</v>
      </c>
      <c r="BB62" s="6">
        <v>14.8</v>
      </c>
      <c r="BC62" s="6">
        <v>15.8</v>
      </c>
      <c r="BD62" s="6">
        <v>16.8</v>
      </c>
      <c r="BE62" s="6">
        <v>18.8</v>
      </c>
      <c r="BF62" s="6">
        <v>21.5</v>
      </c>
      <c r="BG62" s="6">
        <v>24.6</v>
      </c>
      <c r="BH62" s="6">
        <v>28.1</v>
      </c>
      <c r="BI62" s="6">
        <v>30.7</v>
      </c>
      <c r="BJ62" s="6">
        <v>33.299999999999997</v>
      </c>
      <c r="BK62" s="6">
        <v>36.299999999999997</v>
      </c>
      <c r="BL62" s="6">
        <v>39.5</v>
      </c>
      <c r="BM62" s="6">
        <v>43.3</v>
      </c>
      <c r="BN62" s="6">
        <v>49.1</v>
      </c>
      <c r="BO62" s="6">
        <v>55.7</v>
      </c>
      <c r="BP62" s="6">
        <v>62.8</v>
      </c>
      <c r="BQ62" s="6">
        <v>69.5</v>
      </c>
      <c r="BR62" s="6">
        <v>76.400000000000006</v>
      </c>
      <c r="BS62" s="6">
        <v>83.4</v>
      </c>
      <c r="BT62" s="6">
        <v>88.9</v>
      </c>
      <c r="BU62" s="6">
        <v>95.1</v>
      </c>
      <c r="BV62" s="6">
        <v>101.2</v>
      </c>
      <c r="BW62" s="6">
        <v>106.6</v>
      </c>
      <c r="BX62" s="6">
        <v>115.2</v>
      </c>
      <c r="BY62" s="6">
        <v>127.1</v>
      </c>
      <c r="BZ62" s="6">
        <v>144.1</v>
      </c>
      <c r="CA62" s="6">
        <v>162.30000000000001</v>
      </c>
      <c r="CB62" s="6">
        <v>173.2</v>
      </c>
      <c r="CC62" s="6">
        <v>186.9</v>
      </c>
      <c r="CD62" s="6">
        <v>202.1</v>
      </c>
      <c r="CE62" s="6">
        <v>215.8</v>
      </c>
      <c r="CF62" s="6">
        <v>232.3</v>
      </c>
      <c r="CG62" s="6">
        <v>248</v>
      </c>
      <c r="CH62" s="6">
        <v>264.2</v>
      </c>
      <c r="CI62" s="6">
        <v>277.5</v>
      </c>
      <c r="CJ62" s="6">
        <v>287.7</v>
      </c>
      <c r="CK62" s="6">
        <v>300</v>
      </c>
      <c r="CL62" s="6">
        <v>314.7</v>
      </c>
      <c r="CM62" s="6">
        <v>329.8</v>
      </c>
      <c r="CN62" s="6">
        <v>345.5</v>
      </c>
      <c r="CO62" s="6">
        <v>358.9</v>
      </c>
    </row>
    <row r="63" spans="1:93" s="5" customFormat="1" x14ac:dyDescent="0.25">
      <c r="A63" s="4"/>
      <c r="C63" s="5" t="s">
        <v>7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</row>
    <row r="64" spans="1:93" s="8" customFormat="1" x14ac:dyDescent="0.25">
      <c r="A64" s="10"/>
      <c r="B64" s="8" t="s">
        <v>340</v>
      </c>
      <c r="C64" s="8" t="s">
        <v>7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</row>
    <row r="65" spans="1:93" s="8" customFormat="1" x14ac:dyDescent="0.25">
      <c r="A65" s="7">
        <v>45</v>
      </c>
      <c r="B65" s="8" t="s">
        <v>339</v>
      </c>
      <c r="C65" s="8" t="s">
        <v>338</v>
      </c>
      <c r="D65" s="9">
        <v>9.9</v>
      </c>
      <c r="E65" s="9">
        <v>10</v>
      </c>
      <c r="F65" s="9">
        <v>10.1</v>
      </c>
      <c r="G65" s="9">
        <v>10.199999999999999</v>
      </c>
      <c r="H65" s="9">
        <v>10</v>
      </c>
      <c r="I65" s="9">
        <v>9.1</v>
      </c>
      <c r="J65" s="9">
        <v>7.9</v>
      </c>
      <c r="K65" s="9">
        <v>7</v>
      </c>
      <c r="L65" s="9">
        <v>7.4</v>
      </c>
      <c r="M65" s="9">
        <v>7.4</v>
      </c>
      <c r="N65" s="9">
        <v>7.3</v>
      </c>
      <c r="O65" s="9">
        <v>7.6</v>
      </c>
      <c r="P65" s="9">
        <v>8</v>
      </c>
      <c r="Q65" s="9">
        <v>7.8</v>
      </c>
      <c r="R65" s="9">
        <v>7.3</v>
      </c>
      <c r="S65" s="9">
        <v>7.5</v>
      </c>
      <c r="T65" s="9">
        <v>9.1</v>
      </c>
      <c r="U65" s="9">
        <v>10.3</v>
      </c>
      <c r="V65" s="9">
        <v>11.2</v>
      </c>
      <c r="W65" s="9">
        <v>11.7</v>
      </c>
      <c r="X65" s="9">
        <v>12.9</v>
      </c>
      <c r="Y65" s="9">
        <v>15.8</v>
      </c>
      <c r="Z65" s="9">
        <v>19.5</v>
      </c>
      <c r="AA65" s="9">
        <v>22.1</v>
      </c>
      <c r="AB65" s="9">
        <v>23.1</v>
      </c>
      <c r="AC65" s="9">
        <v>26.8</v>
      </c>
      <c r="AD65" s="9">
        <v>29.3</v>
      </c>
      <c r="AE65" s="9">
        <v>30.7</v>
      </c>
      <c r="AF65" s="9">
        <v>31</v>
      </c>
      <c r="AG65" s="9">
        <v>30.9</v>
      </c>
      <c r="AH65" s="9">
        <v>33.1</v>
      </c>
      <c r="AI65" s="9">
        <v>34.4</v>
      </c>
      <c r="AJ65" s="9">
        <v>35.4</v>
      </c>
      <c r="AK65" s="9">
        <v>35</v>
      </c>
      <c r="AL65" s="9">
        <v>35.700000000000003</v>
      </c>
      <c r="AM65" s="9">
        <v>36</v>
      </c>
      <c r="AN65" s="9">
        <v>36.6</v>
      </c>
      <c r="AO65" s="9">
        <v>37.700000000000003</v>
      </c>
      <c r="AP65" s="9">
        <v>39.200000000000003</v>
      </c>
      <c r="AQ65" s="9">
        <v>41.2</v>
      </c>
      <c r="AR65" s="9">
        <v>43.7</v>
      </c>
      <c r="AS65" s="9">
        <v>46.9</v>
      </c>
      <c r="AT65" s="9">
        <v>49.9</v>
      </c>
      <c r="AU65" s="9">
        <v>53.4</v>
      </c>
      <c r="AV65" s="9">
        <v>57.2</v>
      </c>
      <c r="AW65" s="9">
        <v>61.8</v>
      </c>
      <c r="AX65" s="9">
        <v>67.099999999999994</v>
      </c>
      <c r="AY65" s="9">
        <v>71.5</v>
      </c>
      <c r="AZ65" s="9">
        <v>80.099999999999994</v>
      </c>
      <c r="BA65" s="9">
        <v>97.1</v>
      </c>
      <c r="BB65" s="9">
        <v>106.9</v>
      </c>
      <c r="BC65" s="9">
        <v>117.7</v>
      </c>
      <c r="BD65" s="9">
        <v>131.5</v>
      </c>
      <c r="BE65" s="9">
        <v>148.4</v>
      </c>
      <c r="BF65" s="9">
        <v>173</v>
      </c>
      <c r="BG65" s="9">
        <v>193.2</v>
      </c>
      <c r="BH65" s="9">
        <v>211</v>
      </c>
      <c r="BI65" s="9">
        <v>217.8</v>
      </c>
      <c r="BJ65" s="9">
        <v>218.4</v>
      </c>
      <c r="BK65" s="9">
        <v>220.1</v>
      </c>
      <c r="BL65" s="9">
        <v>217.6</v>
      </c>
      <c r="BM65" s="9">
        <v>217.8</v>
      </c>
      <c r="BN65" s="9">
        <v>217.1</v>
      </c>
      <c r="BO65" s="9">
        <v>220.3</v>
      </c>
      <c r="BP65" s="9">
        <v>224.7</v>
      </c>
      <c r="BQ65" s="9">
        <v>228.8</v>
      </c>
      <c r="BR65" s="9">
        <v>228.1</v>
      </c>
      <c r="BS65" s="9">
        <v>227.3</v>
      </c>
      <c r="BT65" s="9">
        <v>231.3</v>
      </c>
      <c r="BU65" s="9">
        <v>238.3</v>
      </c>
      <c r="BV65" s="9">
        <v>243.3</v>
      </c>
      <c r="BW65" s="9">
        <v>248.1</v>
      </c>
      <c r="BX65" s="9">
        <v>256</v>
      </c>
      <c r="BY65" s="9">
        <v>263.5</v>
      </c>
      <c r="BZ65" s="9">
        <v>266.7</v>
      </c>
      <c r="CA65" s="9">
        <v>271.2</v>
      </c>
      <c r="CB65" s="9">
        <v>275.39999999999998</v>
      </c>
      <c r="CC65" s="9">
        <v>277.89999999999998</v>
      </c>
      <c r="CD65" s="9">
        <v>283.8</v>
      </c>
      <c r="CE65" s="9">
        <v>301.8</v>
      </c>
      <c r="CF65" s="9">
        <v>321.3</v>
      </c>
      <c r="CG65" s="9">
        <v>336.4</v>
      </c>
      <c r="CH65" s="9">
        <v>344.3</v>
      </c>
      <c r="CI65" s="9">
        <v>352.5</v>
      </c>
      <c r="CJ65" s="9">
        <v>338.8</v>
      </c>
      <c r="CK65" s="9">
        <v>338.7</v>
      </c>
      <c r="CL65" s="9">
        <v>347.2</v>
      </c>
      <c r="CM65" s="9">
        <v>364.4</v>
      </c>
      <c r="CN65" s="9">
        <v>389.5</v>
      </c>
      <c r="CO65" s="9">
        <v>410.1</v>
      </c>
    </row>
    <row r="66" spans="1:93" s="5" customFormat="1" x14ac:dyDescent="0.25">
      <c r="A66" s="11">
        <v>46</v>
      </c>
      <c r="B66" s="5" t="s">
        <v>301</v>
      </c>
      <c r="C66" s="5" t="s">
        <v>337</v>
      </c>
      <c r="D66" s="6">
        <v>2.6</v>
      </c>
      <c r="E66" s="6">
        <v>2.8</v>
      </c>
      <c r="F66" s="6">
        <v>3</v>
      </c>
      <c r="G66" s="6">
        <v>3.1</v>
      </c>
      <c r="H66" s="6">
        <v>3.3</v>
      </c>
      <c r="I66" s="6">
        <v>3.2</v>
      </c>
      <c r="J66" s="6">
        <v>3</v>
      </c>
      <c r="K66" s="6">
        <v>2.8</v>
      </c>
      <c r="L66" s="6">
        <v>2.6</v>
      </c>
      <c r="M66" s="6">
        <v>2.2999999999999998</v>
      </c>
      <c r="N66" s="6">
        <v>2.2999999999999998</v>
      </c>
      <c r="O66" s="6">
        <v>2.5</v>
      </c>
      <c r="P66" s="6">
        <v>2.8</v>
      </c>
      <c r="Q66" s="6">
        <v>2.9</v>
      </c>
      <c r="R66" s="6">
        <v>3</v>
      </c>
      <c r="S66" s="6">
        <v>3.1</v>
      </c>
      <c r="T66" s="6">
        <v>3.6</v>
      </c>
      <c r="U66" s="6">
        <v>3.7</v>
      </c>
      <c r="V66" s="6">
        <v>3.7</v>
      </c>
      <c r="W66" s="6">
        <v>3.9</v>
      </c>
      <c r="X66" s="6">
        <v>4.2</v>
      </c>
      <c r="Y66" s="6">
        <v>4.7</v>
      </c>
      <c r="Z66" s="6">
        <v>6</v>
      </c>
      <c r="AA66" s="6">
        <v>8.1</v>
      </c>
      <c r="AB66" s="6">
        <v>9.3000000000000007</v>
      </c>
      <c r="AC66" s="6">
        <v>11.1</v>
      </c>
      <c r="AD66" s="6">
        <v>12.2</v>
      </c>
      <c r="AE66" s="6">
        <v>13</v>
      </c>
      <c r="AF66" s="6">
        <v>13.6</v>
      </c>
      <c r="AG66" s="6">
        <v>13.5</v>
      </c>
      <c r="AH66" s="6">
        <v>14.2</v>
      </c>
      <c r="AI66" s="6">
        <v>14.3</v>
      </c>
      <c r="AJ66" s="6">
        <v>14.9</v>
      </c>
      <c r="AK66" s="6">
        <v>15.4</v>
      </c>
      <c r="AL66" s="6">
        <v>15.9</v>
      </c>
      <c r="AM66" s="6">
        <v>16</v>
      </c>
      <c r="AN66" s="6">
        <v>15.9</v>
      </c>
      <c r="AO66" s="6">
        <v>16.3</v>
      </c>
      <c r="AP66" s="6">
        <v>16.899999999999999</v>
      </c>
      <c r="AQ66" s="6">
        <v>17.600000000000001</v>
      </c>
      <c r="AR66" s="6">
        <v>19</v>
      </c>
      <c r="AS66" s="6">
        <v>20.7</v>
      </c>
      <c r="AT66" s="6">
        <v>22.3</v>
      </c>
      <c r="AU66" s="6">
        <v>23.6</v>
      </c>
      <c r="AV66" s="6">
        <v>25.1</v>
      </c>
      <c r="AW66" s="6">
        <v>27</v>
      </c>
      <c r="AX66" s="6">
        <v>28.6</v>
      </c>
      <c r="AY66" s="6">
        <v>30.2</v>
      </c>
      <c r="AZ66" s="6">
        <v>34.700000000000003</v>
      </c>
      <c r="BA66" s="6">
        <v>43.8</v>
      </c>
      <c r="BB66" s="6">
        <v>50</v>
      </c>
      <c r="BC66" s="6">
        <v>55.9</v>
      </c>
      <c r="BD66" s="6">
        <v>62.3</v>
      </c>
      <c r="BE66" s="6">
        <v>70</v>
      </c>
      <c r="BF66" s="6">
        <v>82.1</v>
      </c>
      <c r="BG66" s="6">
        <v>90.8</v>
      </c>
      <c r="BH66" s="6">
        <v>100.1</v>
      </c>
      <c r="BI66" s="6">
        <v>102</v>
      </c>
      <c r="BJ66" s="6">
        <v>99.5</v>
      </c>
      <c r="BK66" s="6">
        <v>97.1</v>
      </c>
      <c r="BL66" s="6">
        <v>92.9</v>
      </c>
      <c r="BM66" s="6">
        <v>90.4</v>
      </c>
      <c r="BN66" s="6">
        <v>86.8</v>
      </c>
      <c r="BO66" s="6">
        <v>87.2</v>
      </c>
      <c r="BP66" s="6">
        <v>89</v>
      </c>
      <c r="BQ66" s="6">
        <v>91.4</v>
      </c>
      <c r="BR66" s="6">
        <v>92</v>
      </c>
      <c r="BS66" s="6">
        <v>90.5</v>
      </c>
      <c r="BT66" s="6">
        <v>91</v>
      </c>
      <c r="BU66" s="6">
        <v>93.1</v>
      </c>
      <c r="BV66" s="6">
        <v>96.3</v>
      </c>
      <c r="BW66" s="6">
        <v>98.4</v>
      </c>
      <c r="BX66" s="6">
        <v>102.4</v>
      </c>
      <c r="BY66" s="6">
        <v>105.6</v>
      </c>
      <c r="BZ66" s="6">
        <v>104.3</v>
      </c>
      <c r="CA66" s="6">
        <v>102.8</v>
      </c>
      <c r="CB66" s="6">
        <v>102</v>
      </c>
      <c r="CC66" s="6">
        <v>101.9</v>
      </c>
      <c r="CD66" s="6">
        <v>103.5</v>
      </c>
      <c r="CE66" s="6">
        <v>108.6</v>
      </c>
      <c r="CF66" s="6">
        <v>112.1</v>
      </c>
      <c r="CG66" s="6">
        <v>114.8</v>
      </c>
      <c r="CH66" s="6">
        <v>118.2</v>
      </c>
      <c r="CI66" s="6">
        <v>125.9</v>
      </c>
      <c r="CJ66" s="6">
        <v>128.69999999999999</v>
      </c>
      <c r="CK66" s="6">
        <v>132.4</v>
      </c>
      <c r="CL66" s="6">
        <v>140.6</v>
      </c>
      <c r="CM66" s="6">
        <v>153.1</v>
      </c>
      <c r="CN66" s="6">
        <v>165.6</v>
      </c>
      <c r="CO66" s="6">
        <v>173.9</v>
      </c>
    </row>
    <row r="67" spans="1:93" s="5" customFormat="1" x14ac:dyDescent="0.25">
      <c r="A67" s="11">
        <v>47</v>
      </c>
      <c r="B67" s="5" t="s">
        <v>299</v>
      </c>
      <c r="C67" s="5" t="s">
        <v>336</v>
      </c>
      <c r="D67" s="6">
        <v>7.3</v>
      </c>
      <c r="E67" s="6">
        <v>7.2</v>
      </c>
      <c r="F67" s="6">
        <v>7.1</v>
      </c>
      <c r="G67" s="6">
        <v>7.1</v>
      </c>
      <c r="H67" s="6">
        <v>6.8</v>
      </c>
      <c r="I67" s="6">
        <v>5.9</v>
      </c>
      <c r="J67" s="6">
        <v>4.9000000000000004</v>
      </c>
      <c r="K67" s="6">
        <v>4.0999999999999996</v>
      </c>
      <c r="L67" s="6">
        <v>4.8</v>
      </c>
      <c r="M67" s="6">
        <v>5.0999999999999996</v>
      </c>
      <c r="N67" s="6">
        <v>5</v>
      </c>
      <c r="O67" s="6">
        <v>5.0999999999999996</v>
      </c>
      <c r="P67" s="6">
        <v>5.0999999999999996</v>
      </c>
      <c r="Q67" s="6">
        <v>4.9000000000000004</v>
      </c>
      <c r="R67" s="6">
        <v>4.3</v>
      </c>
      <c r="S67" s="6">
        <v>4.5</v>
      </c>
      <c r="T67" s="6">
        <v>5.4</v>
      </c>
      <c r="U67" s="6">
        <v>6.5</v>
      </c>
      <c r="V67" s="6">
        <v>7.5</v>
      </c>
      <c r="W67" s="6">
        <v>7.9</v>
      </c>
      <c r="X67" s="6">
        <v>8.6999999999999993</v>
      </c>
      <c r="Y67" s="6">
        <v>11</v>
      </c>
      <c r="Z67" s="6">
        <v>13.4</v>
      </c>
      <c r="AA67" s="6">
        <v>14</v>
      </c>
      <c r="AB67" s="6">
        <v>13.8</v>
      </c>
      <c r="AC67" s="6">
        <v>15.7</v>
      </c>
      <c r="AD67" s="6">
        <v>17</v>
      </c>
      <c r="AE67" s="6">
        <v>17.7</v>
      </c>
      <c r="AF67" s="6">
        <v>17.5</v>
      </c>
      <c r="AG67" s="6">
        <v>17.5</v>
      </c>
      <c r="AH67" s="6">
        <v>18.899999999999999</v>
      </c>
      <c r="AI67" s="6">
        <v>20.100000000000001</v>
      </c>
      <c r="AJ67" s="6">
        <v>20.5</v>
      </c>
      <c r="AK67" s="6">
        <v>19.600000000000001</v>
      </c>
      <c r="AL67" s="6">
        <v>19.899999999999999</v>
      </c>
      <c r="AM67" s="6">
        <v>20</v>
      </c>
      <c r="AN67" s="6">
        <v>20.6</v>
      </c>
      <c r="AO67" s="6">
        <v>21.4</v>
      </c>
      <c r="AP67" s="6">
        <v>22.3</v>
      </c>
      <c r="AQ67" s="6">
        <v>23.6</v>
      </c>
      <c r="AR67" s="6">
        <v>24.8</v>
      </c>
      <c r="AS67" s="6">
        <v>26.2</v>
      </c>
      <c r="AT67" s="6">
        <v>27.6</v>
      </c>
      <c r="AU67" s="6">
        <v>29.8</v>
      </c>
      <c r="AV67" s="6">
        <v>32.1</v>
      </c>
      <c r="AW67" s="6">
        <v>34.799999999999997</v>
      </c>
      <c r="AX67" s="6">
        <v>38.5</v>
      </c>
      <c r="AY67" s="6">
        <v>41.3</v>
      </c>
      <c r="AZ67" s="6">
        <v>45.5</v>
      </c>
      <c r="BA67" s="6">
        <v>53.3</v>
      </c>
      <c r="BB67" s="6">
        <v>56.9</v>
      </c>
      <c r="BC67" s="6">
        <v>61.8</v>
      </c>
      <c r="BD67" s="6">
        <v>69.2</v>
      </c>
      <c r="BE67" s="6">
        <v>78.400000000000006</v>
      </c>
      <c r="BF67" s="6">
        <v>90.9</v>
      </c>
      <c r="BG67" s="6">
        <v>102.4</v>
      </c>
      <c r="BH67" s="6">
        <v>110.9</v>
      </c>
      <c r="BI67" s="6">
        <v>115.9</v>
      </c>
      <c r="BJ67" s="6">
        <v>118.9</v>
      </c>
      <c r="BK67" s="6">
        <v>123</v>
      </c>
      <c r="BL67" s="6">
        <v>124.8</v>
      </c>
      <c r="BM67" s="6">
        <v>127.5</v>
      </c>
      <c r="BN67" s="6">
        <v>130.19999999999999</v>
      </c>
      <c r="BO67" s="6">
        <v>133.1</v>
      </c>
      <c r="BP67" s="6">
        <v>135.69999999999999</v>
      </c>
      <c r="BQ67" s="6">
        <v>137.30000000000001</v>
      </c>
      <c r="BR67" s="6">
        <v>136</v>
      </c>
      <c r="BS67" s="6">
        <v>136.6</v>
      </c>
      <c r="BT67" s="6">
        <v>140</v>
      </c>
      <c r="BU67" s="6">
        <v>145</v>
      </c>
      <c r="BV67" s="6">
        <v>146.69999999999999</v>
      </c>
      <c r="BW67" s="6">
        <v>149.30000000000001</v>
      </c>
      <c r="BX67" s="6">
        <v>153.30000000000001</v>
      </c>
      <c r="BY67" s="6">
        <v>157.6</v>
      </c>
      <c r="BZ67" s="6">
        <v>162.19999999999999</v>
      </c>
      <c r="CA67" s="6">
        <v>168.2</v>
      </c>
      <c r="CB67" s="6">
        <v>173.3</v>
      </c>
      <c r="CC67" s="6">
        <v>175.9</v>
      </c>
      <c r="CD67" s="6">
        <v>180.1</v>
      </c>
      <c r="CE67" s="6">
        <v>193.1</v>
      </c>
      <c r="CF67" s="6">
        <v>209.1</v>
      </c>
      <c r="CG67" s="6">
        <v>221.5</v>
      </c>
      <c r="CH67" s="6">
        <v>226</v>
      </c>
      <c r="CI67" s="6">
        <v>226.5</v>
      </c>
      <c r="CJ67" s="6">
        <v>210</v>
      </c>
      <c r="CK67" s="6">
        <v>206.3</v>
      </c>
      <c r="CL67" s="6">
        <v>206.5</v>
      </c>
      <c r="CM67" s="6">
        <v>211.2</v>
      </c>
      <c r="CN67" s="6">
        <v>223.8</v>
      </c>
      <c r="CO67" s="6">
        <v>236.2</v>
      </c>
    </row>
    <row r="68" spans="1:93" s="5" customFormat="1" x14ac:dyDescent="0.25">
      <c r="A68" s="11">
        <v>48</v>
      </c>
      <c r="B68" s="5" t="s">
        <v>297</v>
      </c>
      <c r="C68" s="5" t="s">
        <v>335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0.1</v>
      </c>
      <c r="BR68" s="6">
        <v>0.1</v>
      </c>
      <c r="BS68" s="6">
        <v>0.2</v>
      </c>
      <c r="BT68" s="6">
        <v>0.3</v>
      </c>
      <c r="BU68" s="6">
        <v>0.3</v>
      </c>
      <c r="BV68" s="6">
        <v>0.3</v>
      </c>
      <c r="BW68" s="6">
        <v>0.3</v>
      </c>
      <c r="BX68" s="6">
        <v>0.3</v>
      </c>
      <c r="BY68" s="6">
        <v>0.3</v>
      </c>
      <c r="BZ68" s="6">
        <v>0.2</v>
      </c>
      <c r="CA68" s="6">
        <v>0.2</v>
      </c>
      <c r="CB68" s="6">
        <v>0.2</v>
      </c>
      <c r="CC68" s="6">
        <v>0.1</v>
      </c>
      <c r="CD68" s="6">
        <v>0.1</v>
      </c>
      <c r="CE68" s="6">
        <v>0.1</v>
      </c>
      <c r="CF68" s="6">
        <v>0.1</v>
      </c>
      <c r="CG68" s="6">
        <v>0.1</v>
      </c>
      <c r="CH68" s="6">
        <v>0.1</v>
      </c>
      <c r="CI68" s="6">
        <v>0</v>
      </c>
      <c r="CJ68" s="6">
        <v>0</v>
      </c>
      <c r="CK68" s="6">
        <v>0</v>
      </c>
      <c r="CL68" s="6">
        <v>0</v>
      </c>
      <c r="CM68" s="6">
        <v>0</v>
      </c>
      <c r="CN68" s="6">
        <v>0.1</v>
      </c>
      <c r="CO68" s="6">
        <v>0.1</v>
      </c>
    </row>
    <row r="69" spans="1:93" s="8" customFormat="1" x14ac:dyDescent="0.25">
      <c r="A69" s="7">
        <v>49</v>
      </c>
      <c r="B69" s="8" t="s">
        <v>334</v>
      </c>
      <c r="C69" s="8" t="s">
        <v>333</v>
      </c>
      <c r="D69" s="9">
        <v>1</v>
      </c>
      <c r="E69" s="9">
        <v>1</v>
      </c>
      <c r="F69" s="9">
        <v>1</v>
      </c>
      <c r="G69" s="9">
        <v>1.1000000000000001</v>
      </c>
      <c r="H69" s="9">
        <v>1</v>
      </c>
      <c r="I69" s="9">
        <v>1</v>
      </c>
      <c r="J69" s="9">
        <v>0.8</v>
      </c>
      <c r="K69" s="9">
        <v>0.8</v>
      </c>
      <c r="L69" s="9">
        <v>0.8</v>
      </c>
      <c r="M69" s="9">
        <v>0.9</v>
      </c>
      <c r="N69" s="9">
        <v>0.9</v>
      </c>
      <c r="O69" s="9">
        <v>1</v>
      </c>
      <c r="P69" s="9">
        <v>1</v>
      </c>
      <c r="Q69" s="9">
        <v>1</v>
      </c>
      <c r="R69" s="9">
        <v>1</v>
      </c>
      <c r="S69" s="9">
        <v>1.2</v>
      </c>
      <c r="T69" s="9">
        <v>1.4</v>
      </c>
      <c r="U69" s="9">
        <v>1.5</v>
      </c>
      <c r="V69" s="9">
        <v>1.5</v>
      </c>
      <c r="W69" s="9">
        <v>1.5</v>
      </c>
      <c r="X69" s="9">
        <v>1.7</v>
      </c>
      <c r="Y69" s="9">
        <v>2.1</v>
      </c>
      <c r="Z69" s="9">
        <v>2.6</v>
      </c>
      <c r="AA69" s="9">
        <v>2.9</v>
      </c>
      <c r="AB69" s="9">
        <v>2.9</v>
      </c>
      <c r="AC69" s="9">
        <v>3.2</v>
      </c>
      <c r="AD69" s="9">
        <v>3.5</v>
      </c>
      <c r="AE69" s="9">
        <v>3.5</v>
      </c>
      <c r="AF69" s="9">
        <v>3.6</v>
      </c>
      <c r="AG69" s="9">
        <v>3.6</v>
      </c>
      <c r="AH69" s="9">
        <v>4</v>
      </c>
      <c r="AI69" s="9">
        <v>4.4000000000000004</v>
      </c>
      <c r="AJ69" s="9">
        <v>4.7</v>
      </c>
      <c r="AK69" s="9">
        <v>4.7</v>
      </c>
      <c r="AL69" s="9">
        <v>4.8</v>
      </c>
      <c r="AM69" s="9">
        <v>4.9000000000000004</v>
      </c>
      <c r="AN69" s="9">
        <v>4.9000000000000004</v>
      </c>
      <c r="AO69" s="9">
        <v>5</v>
      </c>
      <c r="AP69" s="9">
        <v>5.0999999999999996</v>
      </c>
      <c r="AQ69" s="9">
        <v>5.2</v>
      </c>
      <c r="AR69" s="9">
        <v>5.4</v>
      </c>
      <c r="AS69" s="9">
        <v>5.6</v>
      </c>
      <c r="AT69" s="9">
        <v>5.8</v>
      </c>
      <c r="AU69" s="9">
        <v>6</v>
      </c>
      <c r="AV69" s="9">
        <v>6.4</v>
      </c>
      <c r="AW69" s="9">
        <v>6.7</v>
      </c>
      <c r="AX69" s="9">
        <v>7.1</v>
      </c>
      <c r="AY69" s="9">
        <v>7.5</v>
      </c>
      <c r="AZ69" s="9">
        <v>8.1</v>
      </c>
      <c r="BA69" s="9">
        <v>9.5</v>
      </c>
      <c r="BB69" s="9">
        <v>10.3</v>
      </c>
      <c r="BC69" s="9">
        <v>11</v>
      </c>
      <c r="BD69" s="9">
        <v>12</v>
      </c>
      <c r="BE69" s="9">
        <v>13.9</v>
      </c>
      <c r="BF69" s="9">
        <v>16.3</v>
      </c>
      <c r="BG69" s="9">
        <v>18.600000000000001</v>
      </c>
      <c r="BH69" s="9">
        <v>20.5</v>
      </c>
      <c r="BI69" s="9">
        <v>21.6</v>
      </c>
      <c r="BJ69" s="9">
        <v>22.3</v>
      </c>
      <c r="BK69" s="9">
        <v>23.3</v>
      </c>
      <c r="BL69" s="9">
        <v>24.5</v>
      </c>
      <c r="BM69" s="9">
        <v>25.7</v>
      </c>
      <c r="BN69" s="9">
        <v>26.9</v>
      </c>
      <c r="BO69" s="9">
        <v>28.2</v>
      </c>
      <c r="BP69" s="9">
        <v>29.5</v>
      </c>
      <c r="BQ69" s="9">
        <v>30.7</v>
      </c>
      <c r="BR69" s="9">
        <v>31.3</v>
      </c>
      <c r="BS69" s="9">
        <v>32.200000000000003</v>
      </c>
      <c r="BT69" s="9">
        <v>33.700000000000003</v>
      </c>
      <c r="BU69" s="9">
        <v>36.299999999999997</v>
      </c>
      <c r="BV69" s="9">
        <v>39.6</v>
      </c>
      <c r="BW69" s="9">
        <v>43.3</v>
      </c>
      <c r="BX69" s="9">
        <v>47.6</v>
      </c>
      <c r="BY69" s="9">
        <v>54.1</v>
      </c>
      <c r="BZ69" s="9">
        <v>62.3</v>
      </c>
      <c r="CA69" s="9">
        <v>72.400000000000006</v>
      </c>
      <c r="CB69" s="9">
        <v>82.7</v>
      </c>
      <c r="CC69" s="9">
        <v>92.5</v>
      </c>
      <c r="CD69" s="9">
        <v>101.3</v>
      </c>
      <c r="CE69" s="9">
        <v>112.1</v>
      </c>
      <c r="CF69" s="9">
        <v>125</v>
      </c>
      <c r="CG69" s="9">
        <v>137.30000000000001</v>
      </c>
      <c r="CH69" s="9">
        <v>150.80000000000001</v>
      </c>
      <c r="CI69" s="9">
        <v>161.80000000000001</v>
      </c>
      <c r="CJ69" s="9">
        <v>161.9</v>
      </c>
      <c r="CK69" s="9">
        <v>166.2</v>
      </c>
      <c r="CL69" s="9">
        <v>173.9</v>
      </c>
      <c r="CM69" s="9">
        <v>180.5</v>
      </c>
      <c r="CN69" s="9">
        <v>189.8</v>
      </c>
      <c r="CO69" s="9">
        <v>198.9</v>
      </c>
    </row>
    <row r="70" spans="1:93" s="5" customFormat="1" x14ac:dyDescent="0.25">
      <c r="A70" s="11">
        <v>50</v>
      </c>
      <c r="B70" s="5" t="s">
        <v>301</v>
      </c>
      <c r="C70" s="5" t="s">
        <v>332</v>
      </c>
      <c r="D70" s="6">
        <v>0.4</v>
      </c>
      <c r="E70" s="6">
        <v>0.4</v>
      </c>
      <c r="F70" s="6">
        <v>0.4</v>
      </c>
      <c r="G70" s="6">
        <v>0.5</v>
      </c>
      <c r="H70" s="6">
        <v>0.4</v>
      </c>
      <c r="I70" s="6">
        <v>0.4</v>
      </c>
      <c r="J70" s="6">
        <v>0.4</v>
      </c>
      <c r="K70" s="6">
        <v>0.3</v>
      </c>
      <c r="L70" s="6">
        <v>0.4</v>
      </c>
      <c r="M70" s="6">
        <v>0.4</v>
      </c>
      <c r="N70" s="6">
        <v>0.4</v>
      </c>
      <c r="O70" s="6">
        <v>0.4</v>
      </c>
      <c r="P70" s="6">
        <v>0.5</v>
      </c>
      <c r="Q70" s="6">
        <v>0.5</v>
      </c>
      <c r="R70" s="6">
        <v>0.5</v>
      </c>
      <c r="S70" s="6">
        <v>0.5</v>
      </c>
      <c r="T70" s="6">
        <v>0.6</v>
      </c>
      <c r="U70" s="6">
        <v>0.7</v>
      </c>
      <c r="V70" s="6">
        <v>0.7</v>
      </c>
      <c r="W70" s="6">
        <v>0.7</v>
      </c>
      <c r="X70" s="6">
        <v>0.8</v>
      </c>
      <c r="Y70" s="6">
        <v>1</v>
      </c>
      <c r="Z70" s="6">
        <v>1.2</v>
      </c>
      <c r="AA70" s="6">
        <v>1.5</v>
      </c>
      <c r="AB70" s="6">
        <v>1.5</v>
      </c>
      <c r="AC70" s="6">
        <v>1.7</v>
      </c>
      <c r="AD70" s="6">
        <v>1.8</v>
      </c>
      <c r="AE70" s="6">
        <v>1.8</v>
      </c>
      <c r="AF70" s="6">
        <v>1.9</v>
      </c>
      <c r="AG70" s="6">
        <v>1.9</v>
      </c>
      <c r="AH70" s="6">
        <v>2.1</v>
      </c>
      <c r="AI70" s="6">
        <v>2.2999999999999998</v>
      </c>
      <c r="AJ70" s="6">
        <v>2.4</v>
      </c>
      <c r="AK70" s="6">
        <v>2.5</v>
      </c>
      <c r="AL70" s="6">
        <v>2.6</v>
      </c>
      <c r="AM70" s="6">
        <v>2.6</v>
      </c>
      <c r="AN70" s="6">
        <v>2.5</v>
      </c>
      <c r="AO70" s="6">
        <v>2.6</v>
      </c>
      <c r="AP70" s="6">
        <v>2.6</v>
      </c>
      <c r="AQ70" s="6">
        <v>2.6</v>
      </c>
      <c r="AR70" s="6">
        <v>2.7</v>
      </c>
      <c r="AS70" s="6">
        <v>2.8</v>
      </c>
      <c r="AT70" s="6">
        <v>2.8</v>
      </c>
      <c r="AU70" s="6">
        <v>2.9</v>
      </c>
      <c r="AV70" s="6">
        <v>3</v>
      </c>
      <c r="AW70" s="6">
        <v>3.2</v>
      </c>
      <c r="AX70" s="6">
        <v>3.2</v>
      </c>
      <c r="AY70" s="6">
        <v>3.3</v>
      </c>
      <c r="AZ70" s="6">
        <v>3.5</v>
      </c>
      <c r="BA70" s="6">
        <v>4.0999999999999996</v>
      </c>
      <c r="BB70" s="6">
        <v>4.7</v>
      </c>
      <c r="BC70" s="6">
        <v>5.0999999999999996</v>
      </c>
      <c r="BD70" s="6">
        <v>5.5</v>
      </c>
      <c r="BE70" s="6">
        <v>6.3</v>
      </c>
      <c r="BF70" s="6">
        <v>7.3</v>
      </c>
      <c r="BG70" s="6">
        <v>8.4</v>
      </c>
      <c r="BH70" s="6">
        <v>9.1</v>
      </c>
      <c r="BI70" s="6">
        <v>9.6</v>
      </c>
      <c r="BJ70" s="6">
        <v>9.8000000000000007</v>
      </c>
      <c r="BK70" s="6">
        <v>10.199999999999999</v>
      </c>
      <c r="BL70" s="6">
        <v>10.9</v>
      </c>
      <c r="BM70" s="6">
        <v>11.5</v>
      </c>
      <c r="BN70" s="6">
        <v>12.2</v>
      </c>
      <c r="BO70" s="6">
        <v>12.9</v>
      </c>
      <c r="BP70" s="6">
        <v>13.5</v>
      </c>
      <c r="BQ70" s="6">
        <v>14.3</v>
      </c>
      <c r="BR70" s="6">
        <v>14.6</v>
      </c>
      <c r="BS70" s="6">
        <v>15.1</v>
      </c>
      <c r="BT70" s="6">
        <v>15.7</v>
      </c>
      <c r="BU70" s="6">
        <v>17</v>
      </c>
      <c r="BV70" s="6">
        <v>18.8</v>
      </c>
      <c r="BW70" s="6">
        <v>20.5</v>
      </c>
      <c r="BX70" s="6">
        <v>22.2</v>
      </c>
      <c r="BY70" s="6">
        <v>24.8</v>
      </c>
      <c r="BZ70" s="6">
        <v>28.1</v>
      </c>
      <c r="CA70" s="6">
        <v>32.299999999999997</v>
      </c>
      <c r="CB70" s="6">
        <v>36.5</v>
      </c>
      <c r="CC70" s="6">
        <v>40.9</v>
      </c>
      <c r="CD70" s="6">
        <v>44.9</v>
      </c>
      <c r="CE70" s="6">
        <v>49.6</v>
      </c>
      <c r="CF70" s="6">
        <v>55.1</v>
      </c>
      <c r="CG70" s="6">
        <v>61</v>
      </c>
      <c r="CH70" s="6">
        <v>67.7</v>
      </c>
      <c r="CI70" s="6">
        <v>72</v>
      </c>
      <c r="CJ70" s="6">
        <v>71.900000000000006</v>
      </c>
      <c r="CK70" s="6">
        <v>72.900000000000006</v>
      </c>
      <c r="CL70" s="6">
        <v>75.5</v>
      </c>
      <c r="CM70" s="6">
        <v>77.7</v>
      </c>
      <c r="CN70" s="6">
        <v>80</v>
      </c>
      <c r="CO70" s="6">
        <v>83.5</v>
      </c>
    </row>
    <row r="71" spans="1:93" s="5" customFormat="1" x14ac:dyDescent="0.25">
      <c r="A71" s="11">
        <v>51</v>
      </c>
      <c r="B71" s="5" t="s">
        <v>299</v>
      </c>
      <c r="C71" s="5" t="s">
        <v>331</v>
      </c>
      <c r="D71" s="6">
        <v>0.5</v>
      </c>
      <c r="E71" s="6">
        <v>0.6</v>
      </c>
      <c r="F71" s="6">
        <v>0.6</v>
      </c>
      <c r="G71" s="6">
        <v>0.6</v>
      </c>
      <c r="H71" s="6">
        <v>0.6</v>
      </c>
      <c r="I71" s="6">
        <v>0.5</v>
      </c>
      <c r="J71" s="6">
        <v>0.4</v>
      </c>
      <c r="K71" s="6">
        <v>0.4</v>
      </c>
      <c r="L71" s="6">
        <v>0.5</v>
      </c>
      <c r="M71" s="6">
        <v>0.5</v>
      </c>
      <c r="N71" s="6">
        <v>0.5</v>
      </c>
      <c r="O71" s="6">
        <v>0.5</v>
      </c>
      <c r="P71" s="6">
        <v>0.6</v>
      </c>
      <c r="Q71" s="6">
        <v>0.5</v>
      </c>
      <c r="R71" s="6">
        <v>0.5</v>
      </c>
      <c r="S71" s="6">
        <v>0.6</v>
      </c>
      <c r="T71" s="6">
        <v>0.7</v>
      </c>
      <c r="U71" s="6">
        <v>0.8</v>
      </c>
      <c r="V71" s="6">
        <v>0.7</v>
      </c>
      <c r="W71" s="6">
        <v>0.7</v>
      </c>
      <c r="X71" s="6">
        <v>0.8</v>
      </c>
      <c r="Y71" s="6">
        <v>1.1000000000000001</v>
      </c>
      <c r="Z71" s="6">
        <v>1.3</v>
      </c>
      <c r="AA71" s="6">
        <v>1.3</v>
      </c>
      <c r="AB71" s="6">
        <v>1.3</v>
      </c>
      <c r="AC71" s="6">
        <v>1.4</v>
      </c>
      <c r="AD71" s="6">
        <v>1.5</v>
      </c>
      <c r="AE71" s="6">
        <v>1.6</v>
      </c>
      <c r="AF71" s="6">
        <v>1.5</v>
      </c>
      <c r="AG71" s="6">
        <v>1.5</v>
      </c>
      <c r="AH71" s="6">
        <v>1.7</v>
      </c>
      <c r="AI71" s="6">
        <v>1.8</v>
      </c>
      <c r="AJ71" s="6">
        <v>1.9</v>
      </c>
      <c r="AK71" s="6">
        <v>1.8</v>
      </c>
      <c r="AL71" s="6">
        <v>1.8</v>
      </c>
      <c r="AM71" s="6">
        <v>1.9</v>
      </c>
      <c r="AN71" s="6">
        <v>1.9</v>
      </c>
      <c r="AO71" s="6">
        <v>1.9</v>
      </c>
      <c r="AP71" s="6">
        <v>2</v>
      </c>
      <c r="AQ71" s="6">
        <v>2.1</v>
      </c>
      <c r="AR71" s="6">
        <v>2.2000000000000002</v>
      </c>
      <c r="AS71" s="6">
        <v>2.2999999999999998</v>
      </c>
      <c r="AT71" s="6">
        <v>2.2999999999999998</v>
      </c>
      <c r="AU71" s="6">
        <v>2.5</v>
      </c>
      <c r="AV71" s="6">
        <v>2.7</v>
      </c>
      <c r="AW71" s="6">
        <v>2.9</v>
      </c>
      <c r="AX71" s="6">
        <v>3.2</v>
      </c>
      <c r="AY71" s="6">
        <v>3.4</v>
      </c>
      <c r="AZ71" s="6">
        <v>3.7</v>
      </c>
      <c r="BA71" s="6">
        <v>4.3</v>
      </c>
      <c r="BB71" s="6">
        <v>4.5</v>
      </c>
      <c r="BC71" s="6">
        <v>4.8</v>
      </c>
      <c r="BD71" s="6">
        <v>5.3</v>
      </c>
      <c r="BE71" s="6">
        <v>6.2</v>
      </c>
      <c r="BF71" s="6">
        <v>7.2</v>
      </c>
      <c r="BG71" s="6">
        <v>8.1999999999999993</v>
      </c>
      <c r="BH71" s="6">
        <v>9</v>
      </c>
      <c r="BI71" s="6">
        <v>9.4</v>
      </c>
      <c r="BJ71" s="6">
        <v>9.6999999999999993</v>
      </c>
      <c r="BK71" s="6">
        <v>10.1</v>
      </c>
      <c r="BL71" s="6">
        <v>10.4</v>
      </c>
      <c r="BM71" s="6">
        <v>10.8</v>
      </c>
      <c r="BN71" s="6">
        <v>11.2</v>
      </c>
      <c r="BO71" s="6">
        <v>11.6</v>
      </c>
      <c r="BP71" s="6">
        <v>12.1</v>
      </c>
      <c r="BQ71" s="6">
        <v>12.4</v>
      </c>
      <c r="BR71" s="6">
        <v>12.4</v>
      </c>
      <c r="BS71" s="6">
        <v>12.7</v>
      </c>
      <c r="BT71" s="6">
        <v>13.1</v>
      </c>
      <c r="BU71" s="6">
        <v>13.8</v>
      </c>
      <c r="BV71" s="6">
        <v>14.3</v>
      </c>
      <c r="BW71" s="6">
        <v>15</v>
      </c>
      <c r="BX71" s="6">
        <v>16</v>
      </c>
      <c r="BY71" s="6">
        <v>17.2</v>
      </c>
      <c r="BZ71" s="6">
        <v>18.600000000000001</v>
      </c>
      <c r="CA71" s="6">
        <v>20.3</v>
      </c>
      <c r="CB71" s="6">
        <v>22.5</v>
      </c>
      <c r="CC71" s="6">
        <v>24.3</v>
      </c>
      <c r="CD71" s="6">
        <v>25.1</v>
      </c>
      <c r="CE71" s="6">
        <v>27.8</v>
      </c>
      <c r="CF71" s="6">
        <v>30.8</v>
      </c>
      <c r="CG71" s="6">
        <v>33.1</v>
      </c>
      <c r="CH71" s="6">
        <v>35.9</v>
      </c>
      <c r="CI71" s="6">
        <v>39.5</v>
      </c>
      <c r="CJ71" s="6">
        <v>38</v>
      </c>
      <c r="CK71" s="6">
        <v>38.299999999999997</v>
      </c>
      <c r="CL71" s="6">
        <v>40</v>
      </c>
      <c r="CM71" s="6">
        <v>41.7</v>
      </c>
      <c r="CN71" s="6">
        <v>44.5</v>
      </c>
      <c r="CO71" s="6">
        <v>47</v>
      </c>
    </row>
    <row r="72" spans="1:93" s="5" customFormat="1" x14ac:dyDescent="0.25">
      <c r="A72" s="11">
        <v>52</v>
      </c>
      <c r="B72" s="5" t="s">
        <v>297</v>
      </c>
      <c r="C72" s="5" t="s">
        <v>330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0.1</v>
      </c>
      <c r="U72" s="6">
        <v>0.1</v>
      </c>
      <c r="V72" s="6">
        <v>0.1</v>
      </c>
      <c r="W72" s="6">
        <v>0.1</v>
      </c>
      <c r="X72" s="6">
        <v>0.1</v>
      </c>
      <c r="Y72" s="6">
        <v>0.1</v>
      </c>
      <c r="Z72" s="6">
        <v>0.1</v>
      </c>
      <c r="AA72" s="6">
        <v>0.1</v>
      </c>
      <c r="AB72" s="6">
        <v>0.1</v>
      </c>
      <c r="AC72" s="6">
        <v>0.1</v>
      </c>
      <c r="AD72" s="6">
        <v>0.2</v>
      </c>
      <c r="AE72" s="6">
        <v>0.2</v>
      </c>
      <c r="AF72" s="6">
        <v>0.2</v>
      </c>
      <c r="AG72" s="6">
        <v>0.2</v>
      </c>
      <c r="AH72" s="6">
        <v>0.3</v>
      </c>
      <c r="AI72" s="6">
        <v>0.3</v>
      </c>
      <c r="AJ72" s="6">
        <v>0.3</v>
      </c>
      <c r="AK72" s="6">
        <v>0.4</v>
      </c>
      <c r="AL72" s="6">
        <v>0.4</v>
      </c>
      <c r="AM72" s="6">
        <v>0.5</v>
      </c>
      <c r="AN72" s="6">
        <v>0.5</v>
      </c>
      <c r="AO72" s="6">
        <v>0.5</v>
      </c>
      <c r="AP72" s="6">
        <v>0.5</v>
      </c>
      <c r="AQ72" s="6">
        <v>0.5</v>
      </c>
      <c r="AR72" s="6">
        <v>0.5</v>
      </c>
      <c r="AS72" s="6">
        <v>0.6</v>
      </c>
      <c r="AT72" s="6">
        <v>0.6</v>
      </c>
      <c r="AU72" s="6">
        <v>0.6</v>
      </c>
      <c r="AV72" s="6">
        <v>0.6</v>
      </c>
      <c r="AW72" s="6">
        <v>0.7</v>
      </c>
      <c r="AX72" s="6">
        <v>0.7</v>
      </c>
      <c r="AY72" s="6">
        <v>0.8</v>
      </c>
      <c r="AZ72" s="6">
        <v>0.9</v>
      </c>
      <c r="BA72" s="6">
        <v>1</v>
      </c>
      <c r="BB72" s="6">
        <v>1.1000000000000001</v>
      </c>
      <c r="BC72" s="6">
        <v>1.2</v>
      </c>
      <c r="BD72" s="6">
        <v>1.2</v>
      </c>
      <c r="BE72" s="6">
        <v>1.5</v>
      </c>
      <c r="BF72" s="6">
        <v>1.8</v>
      </c>
      <c r="BG72" s="6">
        <v>2.1</v>
      </c>
      <c r="BH72" s="6">
        <v>2.4</v>
      </c>
      <c r="BI72" s="6">
        <v>2.6</v>
      </c>
      <c r="BJ72" s="6">
        <v>2.8</v>
      </c>
      <c r="BK72" s="6">
        <v>3</v>
      </c>
      <c r="BL72" s="6">
        <v>3.2</v>
      </c>
      <c r="BM72" s="6">
        <v>3.4</v>
      </c>
      <c r="BN72" s="6">
        <v>3.5</v>
      </c>
      <c r="BO72" s="6">
        <v>3.8</v>
      </c>
      <c r="BP72" s="6">
        <v>3.9</v>
      </c>
      <c r="BQ72" s="6">
        <v>4.0999999999999996</v>
      </c>
      <c r="BR72" s="6">
        <v>4.3</v>
      </c>
      <c r="BS72" s="6">
        <v>4.4000000000000004</v>
      </c>
      <c r="BT72" s="6">
        <v>4.8</v>
      </c>
      <c r="BU72" s="6">
        <v>5.5</v>
      </c>
      <c r="BV72" s="6">
        <v>6.5</v>
      </c>
      <c r="BW72" s="6">
        <v>7.8</v>
      </c>
      <c r="BX72" s="6">
        <v>9.4</v>
      </c>
      <c r="BY72" s="6">
        <v>12.1</v>
      </c>
      <c r="BZ72" s="6">
        <v>15.6</v>
      </c>
      <c r="CA72" s="6">
        <v>19.8</v>
      </c>
      <c r="CB72" s="6">
        <v>23.7</v>
      </c>
      <c r="CC72" s="6">
        <v>27.3</v>
      </c>
      <c r="CD72" s="6">
        <v>31.3</v>
      </c>
      <c r="CE72" s="6">
        <v>34.700000000000003</v>
      </c>
      <c r="CF72" s="6">
        <v>39.200000000000003</v>
      </c>
      <c r="CG72" s="6">
        <v>43.2</v>
      </c>
      <c r="CH72" s="6">
        <v>47.3</v>
      </c>
      <c r="CI72" s="6">
        <v>50.3</v>
      </c>
      <c r="CJ72" s="6">
        <v>52.1</v>
      </c>
      <c r="CK72" s="6">
        <v>55</v>
      </c>
      <c r="CL72" s="6">
        <v>58.4</v>
      </c>
      <c r="CM72" s="6">
        <v>61.1</v>
      </c>
      <c r="CN72" s="6">
        <v>65.3</v>
      </c>
      <c r="CO72" s="6">
        <v>68.400000000000006</v>
      </c>
    </row>
    <row r="73" spans="1:93" s="8" customFormat="1" x14ac:dyDescent="0.25">
      <c r="A73" s="7">
        <v>53</v>
      </c>
      <c r="B73" s="8" t="s">
        <v>329</v>
      </c>
      <c r="C73" s="8" t="s">
        <v>328</v>
      </c>
      <c r="D73" s="9">
        <v>17</v>
      </c>
      <c r="E73" s="9">
        <v>18.5</v>
      </c>
      <c r="F73" s="9">
        <v>19.600000000000001</v>
      </c>
      <c r="G73" s="9">
        <v>20.9</v>
      </c>
      <c r="H73" s="9">
        <v>21.4</v>
      </c>
      <c r="I73" s="9">
        <v>20.5</v>
      </c>
      <c r="J73" s="9">
        <v>17.8</v>
      </c>
      <c r="K73" s="9">
        <v>16.100000000000001</v>
      </c>
      <c r="L73" s="9">
        <v>16.600000000000001</v>
      </c>
      <c r="M73" s="9">
        <v>16.7</v>
      </c>
      <c r="N73" s="9">
        <v>16.899999999999999</v>
      </c>
      <c r="O73" s="9">
        <v>19</v>
      </c>
      <c r="P73" s="9">
        <v>20.399999999999999</v>
      </c>
      <c r="Q73" s="9">
        <v>20.399999999999999</v>
      </c>
      <c r="R73" s="9">
        <v>20.6</v>
      </c>
      <c r="S73" s="9">
        <v>22.2</v>
      </c>
      <c r="T73" s="9">
        <v>25.2</v>
      </c>
      <c r="U73" s="9">
        <v>26.2</v>
      </c>
      <c r="V73" s="9">
        <v>27.2</v>
      </c>
      <c r="W73" s="9">
        <v>27.2</v>
      </c>
      <c r="X73" s="9">
        <v>29.4</v>
      </c>
      <c r="Y73" s="9">
        <v>38.5</v>
      </c>
      <c r="Z73" s="9">
        <v>47.3</v>
      </c>
      <c r="AA73" s="9">
        <v>51.5</v>
      </c>
      <c r="AB73" s="9">
        <v>51.7</v>
      </c>
      <c r="AC73" s="9">
        <v>60.1</v>
      </c>
      <c r="AD73" s="9">
        <v>66.599999999999994</v>
      </c>
      <c r="AE73" s="9">
        <v>69.2</v>
      </c>
      <c r="AF73" s="9">
        <v>71.3</v>
      </c>
      <c r="AG73" s="9">
        <v>73.2</v>
      </c>
      <c r="AH73" s="9">
        <v>81.599999999999994</v>
      </c>
      <c r="AI73" s="9">
        <v>90.4</v>
      </c>
      <c r="AJ73" s="9">
        <v>96</v>
      </c>
      <c r="AK73" s="9">
        <v>98.3</v>
      </c>
      <c r="AL73" s="9">
        <v>102.7</v>
      </c>
      <c r="AM73" s="9">
        <v>105.6</v>
      </c>
      <c r="AN73" s="9">
        <v>110.6</v>
      </c>
      <c r="AO73" s="9">
        <v>116.8</v>
      </c>
      <c r="AP73" s="9">
        <v>123.1</v>
      </c>
      <c r="AQ73" s="9">
        <v>132.6</v>
      </c>
      <c r="AR73" s="9">
        <v>143.30000000000001</v>
      </c>
      <c r="AS73" s="9">
        <v>156.6</v>
      </c>
      <c r="AT73" s="9">
        <v>168.7</v>
      </c>
      <c r="AU73" s="9">
        <v>185.4</v>
      </c>
      <c r="AV73" s="9">
        <v>204.8</v>
      </c>
      <c r="AW73" s="9">
        <v>226.1</v>
      </c>
      <c r="AX73" s="9">
        <v>252.3</v>
      </c>
      <c r="AY73" s="9">
        <v>278</v>
      </c>
      <c r="AZ73" s="9">
        <v>312.10000000000002</v>
      </c>
      <c r="BA73" s="9">
        <v>368.7</v>
      </c>
      <c r="BB73" s="9">
        <v>393.3</v>
      </c>
      <c r="BC73" s="9">
        <v>422.8</v>
      </c>
      <c r="BD73" s="9">
        <v>467.2</v>
      </c>
      <c r="BE73" s="9">
        <v>525.4</v>
      </c>
      <c r="BF73" s="9">
        <v>606.20000000000005</v>
      </c>
      <c r="BG73" s="9">
        <v>693.7</v>
      </c>
      <c r="BH73" s="9">
        <v>789</v>
      </c>
      <c r="BI73" s="9">
        <v>851.2</v>
      </c>
      <c r="BJ73" s="9">
        <v>889.5</v>
      </c>
      <c r="BK73" s="9">
        <v>955.6</v>
      </c>
      <c r="BL73" s="9">
        <v>1026.0999999999999</v>
      </c>
      <c r="BM73" s="9">
        <v>1099.5</v>
      </c>
      <c r="BN73" s="9">
        <v>1181.2</v>
      </c>
      <c r="BO73" s="9">
        <v>1273.3</v>
      </c>
      <c r="BP73" s="9">
        <v>1360.3</v>
      </c>
      <c r="BQ73" s="9">
        <v>1426.2</v>
      </c>
      <c r="BR73" s="9">
        <v>1452.2</v>
      </c>
      <c r="BS73" s="9">
        <v>1496.1</v>
      </c>
      <c r="BT73" s="9">
        <v>1559.4</v>
      </c>
      <c r="BU73" s="9">
        <v>1639.6</v>
      </c>
      <c r="BV73" s="9">
        <v>1703.6</v>
      </c>
      <c r="BW73" s="9">
        <v>1767.9</v>
      </c>
      <c r="BX73" s="9">
        <v>1861.5</v>
      </c>
      <c r="BY73" s="9">
        <v>1977.5</v>
      </c>
      <c r="BZ73" s="9">
        <v>2108.9</v>
      </c>
      <c r="CA73" s="9">
        <v>2261.1999999999998</v>
      </c>
      <c r="CB73" s="9">
        <v>2395.8000000000002</v>
      </c>
      <c r="CC73" s="9">
        <v>2521.1999999999998</v>
      </c>
      <c r="CD73" s="9">
        <v>2648.2</v>
      </c>
      <c r="CE73" s="9">
        <v>2909.7</v>
      </c>
      <c r="CF73" s="9">
        <v>3211.3</v>
      </c>
      <c r="CG73" s="9">
        <v>3516.9</v>
      </c>
      <c r="CH73" s="9">
        <v>3738.7</v>
      </c>
      <c r="CI73" s="9">
        <v>3977.3</v>
      </c>
      <c r="CJ73" s="9">
        <v>3866.6</v>
      </c>
      <c r="CK73" s="9">
        <v>3929.6</v>
      </c>
      <c r="CL73" s="9">
        <v>4067.1</v>
      </c>
      <c r="CM73" s="9">
        <v>4187.7</v>
      </c>
      <c r="CN73" s="9">
        <v>4364.6000000000004</v>
      </c>
      <c r="CO73" s="9">
        <v>4519</v>
      </c>
    </row>
    <row r="74" spans="1:93" s="5" customFormat="1" x14ac:dyDescent="0.25">
      <c r="A74" s="11">
        <v>54</v>
      </c>
      <c r="B74" s="5" t="s">
        <v>301</v>
      </c>
      <c r="C74" s="5" t="s">
        <v>327</v>
      </c>
      <c r="D74" s="6">
        <v>4.3</v>
      </c>
      <c r="E74" s="6">
        <v>4.8</v>
      </c>
      <c r="F74" s="6">
        <v>5.0999999999999996</v>
      </c>
      <c r="G74" s="6">
        <v>5.4</v>
      </c>
      <c r="H74" s="6">
        <v>5.6</v>
      </c>
      <c r="I74" s="6">
        <v>5.4</v>
      </c>
      <c r="J74" s="6">
        <v>4.8</v>
      </c>
      <c r="K74" s="6">
        <v>4.2</v>
      </c>
      <c r="L74" s="6">
        <v>4</v>
      </c>
      <c r="M74" s="6">
        <v>3.9</v>
      </c>
      <c r="N74" s="6">
        <v>3.8</v>
      </c>
      <c r="O74" s="6">
        <v>4.0999999999999996</v>
      </c>
      <c r="P74" s="6">
        <v>4.4000000000000004</v>
      </c>
      <c r="Q74" s="6">
        <v>4.4000000000000004</v>
      </c>
      <c r="R74" s="6">
        <v>4.5</v>
      </c>
      <c r="S74" s="6">
        <v>4.9000000000000004</v>
      </c>
      <c r="T74" s="6">
        <v>5.8</v>
      </c>
      <c r="U74" s="6">
        <v>5.6</v>
      </c>
      <c r="V74" s="6">
        <v>5.6</v>
      </c>
      <c r="W74" s="6">
        <v>5.3</v>
      </c>
      <c r="X74" s="6">
        <v>6.1</v>
      </c>
      <c r="Y74" s="6">
        <v>7.6</v>
      </c>
      <c r="Z74" s="6">
        <v>10.1</v>
      </c>
      <c r="AA74" s="6">
        <v>12.5</v>
      </c>
      <c r="AB74" s="6">
        <v>13.4</v>
      </c>
      <c r="AC74" s="6">
        <v>16.2</v>
      </c>
      <c r="AD74" s="6">
        <v>18.100000000000001</v>
      </c>
      <c r="AE74" s="6">
        <v>18.7</v>
      </c>
      <c r="AF74" s="6">
        <v>20.2</v>
      </c>
      <c r="AG74" s="6">
        <v>20.8</v>
      </c>
      <c r="AH74" s="6">
        <v>23.1</v>
      </c>
      <c r="AI74" s="6">
        <v>25.5</v>
      </c>
      <c r="AJ74" s="6">
        <v>27.3</v>
      </c>
      <c r="AK74" s="6">
        <v>27.8</v>
      </c>
      <c r="AL74" s="6">
        <v>28.8</v>
      </c>
      <c r="AM74" s="6">
        <v>29.3</v>
      </c>
      <c r="AN74" s="6">
        <v>29.4</v>
      </c>
      <c r="AO74" s="6">
        <v>30.1</v>
      </c>
      <c r="AP74" s="6">
        <v>31</v>
      </c>
      <c r="AQ74" s="6">
        <v>32.5</v>
      </c>
      <c r="AR74" s="6">
        <v>34.200000000000003</v>
      </c>
      <c r="AS74" s="6">
        <v>37.299999999999997</v>
      </c>
      <c r="AT74" s="6">
        <v>39.799999999999997</v>
      </c>
      <c r="AU74" s="6">
        <v>42.9</v>
      </c>
      <c r="AV74" s="6">
        <v>46.9</v>
      </c>
      <c r="AW74" s="6">
        <v>51.1</v>
      </c>
      <c r="AX74" s="6">
        <v>54.4</v>
      </c>
      <c r="AY74" s="6">
        <v>58.5</v>
      </c>
      <c r="AZ74" s="6">
        <v>64.599999999999994</v>
      </c>
      <c r="BA74" s="6">
        <v>77.5</v>
      </c>
      <c r="BB74" s="6">
        <v>85.6</v>
      </c>
      <c r="BC74" s="6">
        <v>93</v>
      </c>
      <c r="BD74" s="6">
        <v>102.6</v>
      </c>
      <c r="BE74" s="6">
        <v>116.7</v>
      </c>
      <c r="BF74" s="6">
        <v>134.4</v>
      </c>
      <c r="BG74" s="6">
        <v>153.6</v>
      </c>
      <c r="BH74" s="6">
        <v>172.8</v>
      </c>
      <c r="BI74" s="6">
        <v>184</v>
      </c>
      <c r="BJ74" s="6">
        <v>191.2</v>
      </c>
      <c r="BK74" s="6">
        <v>202.9</v>
      </c>
      <c r="BL74" s="6">
        <v>216.4</v>
      </c>
      <c r="BM74" s="6">
        <v>231.7</v>
      </c>
      <c r="BN74" s="6">
        <v>246.7</v>
      </c>
      <c r="BO74" s="6">
        <v>265.2</v>
      </c>
      <c r="BP74" s="6">
        <v>280.60000000000002</v>
      </c>
      <c r="BQ74" s="6">
        <v>289.3</v>
      </c>
      <c r="BR74" s="6">
        <v>292.89999999999998</v>
      </c>
      <c r="BS74" s="6">
        <v>297.39999999999998</v>
      </c>
      <c r="BT74" s="6">
        <v>304.10000000000002</v>
      </c>
      <c r="BU74" s="6">
        <v>315</v>
      </c>
      <c r="BV74" s="6">
        <v>326.2</v>
      </c>
      <c r="BW74" s="6">
        <v>334</v>
      </c>
      <c r="BX74" s="6">
        <v>342.4</v>
      </c>
      <c r="BY74" s="6">
        <v>358.5</v>
      </c>
      <c r="BZ74" s="6">
        <v>384.4</v>
      </c>
      <c r="CA74" s="6">
        <v>416.9</v>
      </c>
      <c r="CB74" s="6">
        <v>442</v>
      </c>
      <c r="CC74" s="6">
        <v>469.3</v>
      </c>
      <c r="CD74" s="6">
        <v>496.5</v>
      </c>
      <c r="CE74" s="6">
        <v>538.5</v>
      </c>
      <c r="CF74" s="6">
        <v>582.6</v>
      </c>
      <c r="CG74" s="6">
        <v>638.4</v>
      </c>
      <c r="CH74" s="6">
        <v>687.4</v>
      </c>
      <c r="CI74" s="6">
        <v>734.3</v>
      </c>
      <c r="CJ74" s="6">
        <v>738.8</v>
      </c>
      <c r="CK74" s="6">
        <v>760.3</v>
      </c>
      <c r="CL74" s="6">
        <v>793.4</v>
      </c>
      <c r="CM74" s="6">
        <v>820.5</v>
      </c>
      <c r="CN74" s="6">
        <v>848.2</v>
      </c>
      <c r="CO74" s="6">
        <v>884</v>
      </c>
    </row>
    <row r="75" spans="1:93" s="5" customFormat="1" x14ac:dyDescent="0.25">
      <c r="A75" s="11">
        <v>55</v>
      </c>
      <c r="B75" s="5" t="s">
        <v>299</v>
      </c>
      <c r="C75" s="5" t="s">
        <v>326</v>
      </c>
      <c r="D75" s="6">
        <v>12.1</v>
      </c>
      <c r="E75" s="6">
        <v>13.1</v>
      </c>
      <c r="F75" s="6">
        <v>13.8</v>
      </c>
      <c r="G75" s="6">
        <v>14.7</v>
      </c>
      <c r="H75" s="6">
        <v>14.9</v>
      </c>
      <c r="I75" s="6">
        <v>14.3</v>
      </c>
      <c r="J75" s="6">
        <v>12.2</v>
      </c>
      <c r="K75" s="6">
        <v>11.1</v>
      </c>
      <c r="L75" s="6">
        <v>11.8</v>
      </c>
      <c r="M75" s="6">
        <v>12</v>
      </c>
      <c r="N75" s="6">
        <v>12.2</v>
      </c>
      <c r="O75" s="6">
        <v>14</v>
      </c>
      <c r="P75" s="6">
        <v>14.9</v>
      </c>
      <c r="Q75" s="6">
        <v>14.9</v>
      </c>
      <c r="R75" s="6">
        <v>14.9</v>
      </c>
      <c r="S75" s="6">
        <v>16</v>
      </c>
      <c r="T75" s="6">
        <v>18</v>
      </c>
      <c r="U75" s="6">
        <v>19.100000000000001</v>
      </c>
      <c r="V75" s="6">
        <v>19.8</v>
      </c>
      <c r="W75" s="6">
        <v>19.899999999999999</v>
      </c>
      <c r="X75" s="6">
        <v>21.1</v>
      </c>
      <c r="Y75" s="6">
        <v>28.5</v>
      </c>
      <c r="Z75" s="6">
        <v>34.4</v>
      </c>
      <c r="AA75" s="6">
        <v>36.1</v>
      </c>
      <c r="AB75" s="6">
        <v>35.299999999999997</v>
      </c>
      <c r="AC75" s="6">
        <v>40.6</v>
      </c>
      <c r="AD75" s="6">
        <v>45.1</v>
      </c>
      <c r="AE75" s="6">
        <v>47.1</v>
      </c>
      <c r="AF75" s="6">
        <v>47.5</v>
      </c>
      <c r="AG75" s="6">
        <v>48.6</v>
      </c>
      <c r="AH75" s="6">
        <v>54.5</v>
      </c>
      <c r="AI75" s="6">
        <v>60.6</v>
      </c>
      <c r="AJ75" s="6">
        <v>64.099999999999994</v>
      </c>
      <c r="AK75" s="6">
        <v>65.7</v>
      </c>
      <c r="AL75" s="6">
        <v>68.7</v>
      </c>
      <c r="AM75" s="6">
        <v>70.900000000000006</v>
      </c>
      <c r="AN75" s="6">
        <v>75.3</v>
      </c>
      <c r="AO75" s="6">
        <v>80.5</v>
      </c>
      <c r="AP75" s="6">
        <v>85.5</v>
      </c>
      <c r="AQ75" s="6">
        <v>93.1</v>
      </c>
      <c r="AR75" s="6">
        <v>101.6</v>
      </c>
      <c r="AS75" s="6">
        <v>111.4</v>
      </c>
      <c r="AT75" s="6">
        <v>120.4</v>
      </c>
      <c r="AU75" s="6">
        <v>133.4</v>
      </c>
      <c r="AV75" s="6">
        <v>148.1</v>
      </c>
      <c r="AW75" s="6">
        <v>164.6</v>
      </c>
      <c r="AX75" s="6">
        <v>187</v>
      </c>
      <c r="AY75" s="6">
        <v>208.4</v>
      </c>
      <c r="AZ75" s="6">
        <v>235.7</v>
      </c>
      <c r="BA75" s="6">
        <v>278.2</v>
      </c>
      <c r="BB75" s="6">
        <v>294</v>
      </c>
      <c r="BC75" s="6">
        <v>315.2</v>
      </c>
      <c r="BD75" s="6">
        <v>349</v>
      </c>
      <c r="BE75" s="6">
        <v>391.4</v>
      </c>
      <c r="BF75" s="6">
        <v>452.1</v>
      </c>
      <c r="BG75" s="6">
        <v>517.6</v>
      </c>
      <c r="BH75" s="6">
        <v>590.6</v>
      </c>
      <c r="BI75" s="6">
        <v>639.20000000000005</v>
      </c>
      <c r="BJ75" s="6">
        <v>667.8</v>
      </c>
      <c r="BK75" s="6">
        <v>719.3</v>
      </c>
      <c r="BL75" s="6">
        <v>773.4</v>
      </c>
      <c r="BM75" s="6">
        <v>827.9</v>
      </c>
      <c r="BN75" s="6">
        <v>888.9</v>
      </c>
      <c r="BO75" s="6">
        <v>956.2</v>
      </c>
      <c r="BP75" s="6">
        <v>1020.9</v>
      </c>
      <c r="BQ75" s="6">
        <v>1071.5</v>
      </c>
      <c r="BR75" s="6">
        <v>1087.3</v>
      </c>
      <c r="BS75" s="6">
        <v>1119.9000000000001</v>
      </c>
      <c r="BT75" s="6">
        <v>1171.4000000000001</v>
      </c>
      <c r="BU75" s="6">
        <v>1235.3</v>
      </c>
      <c r="BV75" s="6">
        <v>1283.0999999999999</v>
      </c>
      <c r="BW75" s="6">
        <v>1335.3</v>
      </c>
      <c r="BX75" s="6">
        <v>1413.7</v>
      </c>
      <c r="BY75" s="6">
        <v>1504.3</v>
      </c>
      <c r="BZ75" s="6">
        <v>1596.3</v>
      </c>
      <c r="CA75" s="6">
        <v>1702</v>
      </c>
      <c r="CB75" s="6">
        <v>1804.5</v>
      </c>
      <c r="CC75" s="6">
        <v>1892.5</v>
      </c>
      <c r="CD75" s="6">
        <v>1981</v>
      </c>
      <c r="CE75" s="6">
        <v>2190.1999999999998</v>
      </c>
      <c r="CF75" s="6">
        <v>2435.6</v>
      </c>
      <c r="CG75" s="6">
        <v>2673.9</v>
      </c>
      <c r="CH75" s="6">
        <v>2834.5</v>
      </c>
      <c r="CI75" s="6">
        <v>3015.8</v>
      </c>
      <c r="CJ75" s="6">
        <v>2892.1</v>
      </c>
      <c r="CK75" s="6">
        <v>2924.4</v>
      </c>
      <c r="CL75" s="6">
        <v>3017.5</v>
      </c>
      <c r="CM75" s="6">
        <v>3098.5</v>
      </c>
      <c r="CN75" s="6">
        <v>3236.1</v>
      </c>
      <c r="CO75" s="6">
        <v>3344.6</v>
      </c>
    </row>
    <row r="76" spans="1:93" s="5" customFormat="1" x14ac:dyDescent="0.25">
      <c r="A76" s="11">
        <v>56</v>
      </c>
      <c r="B76" s="5" t="s">
        <v>297</v>
      </c>
      <c r="C76" s="5" t="s">
        <v>325</v>
      </c>
      <c r="D76" s="6">
        <v>0.7</v>
      </c>
      <c r="E76" s="6">
        <v>0.7</v>
      </c>
      <c r="F76" s="6">
        <v>0.7</v>
      </c>
      <c r="G76" s="6">
        <v>0.8</v>
      </c>
      <c r="H76" s="6">
        <v>0.8</v>
      </c>
      <c r="I76" s="6">
        <v>0.8</v>
      </c>
      <c r="J76" s="6">
        <v>0.8</v>
      </c>
      <c r="K76" s="6">
        <v>0.8</v>
      </c>
      <c r="L76" s="6">
        <v>0.8</v>
      </c>
      <c r="M76" s="6">
        <v>0.8</v>
      </c>
      <c r="N76" s="6">
        <v>0.9</v>
      </c>
      <c r="O76" s="6">
        <v>0.9</v>
      </c>
      <c r="P76" s="6">
        <v>1</v>
      </c>
      <c r="Q76" s="6">
        <v>1.1000000000000001</v>
      </c>
      <c r="R76" s="6">
        <v>1.2</v>
      </c>
      <c r="S76" s="6">
        <v>1.3</v>
      </c>
      <c r="T76" s="6">
        <v>1.4</v>
      </c>
      <c r="U76" s="6">
        <v>1.6</v>
      </c>
      <c r="V76" s="6">
        <v>1.8</v>
      </c>
      <c r="W76" s="6">
        <v>1.9</v>
      </c>
      <c r="X76" s="6">
        <v>2.1</v>
      </c>
      <c r="Y76" s="6">
        <v>2.4</v>
      </c>
      <c r="Z76" s="6">
        <v>2.7</v>
      </c>
      <c r="AA76" s="6">
        <v>2.9</v>
      </c>
      <c r="AB76" s="6">
        <v>3</v>
      </c>
      <c r="AC76" s="6">
        <v>3.2</v>
      </c>
      <c r="AD76" s="6">
        <v>3.3</v>
      </c>
      <c r="AE76" s="6">
        <v>3.4</v>
      </c>
      <c r="AF76" s="6">
        <v>3.6</v>
      </c>
      <c r="AG76" s="6">
        <v>3.8</v>
      </c>
      <c r="AH76" s="6">
        <v>4</v>
      </c>
      <c r="AI76" s="6">
        <v>4.3</v>
      </c>
      <c r="AJ76" s="6">
        <v>4.5999999999999996</v>
      </c>
      <c r="AK76" s="6">
        <v>4.8</v>
      </c>
      <c r="AL76" s="6">
        <v>5.3</v>
      </c>
      <c r="AM76" s="6">
        <v>5.5</v>
      </c>
      <c r="AN76" s="6">
        <v>5.9</v>
      </c>
      <c r="AO76" s="6">
        <v>6.2</v>
      </c>
      <c r="AP76" s="6">
        <v>6.6</v>
      </c>
      <c r="AQ76" s="6">
        <v>7</v>
      </c>
      <c r="AR76" s="6">
        <v>7.5</v>
      </c>
      <c r="AS76" s="6">
        <v>7.9</v>
      </c>
      <c r="AT76" s="6">
        <v>8.5</v>
      </c>
      <c r="AU76" s="6">
        <v>9.1</v>
      </c>
      <c r="AV76" s="6">
        <v>9.8000000000000007</v>
      </c>
      <c r="AW76" s="6">
        <v>10.5</v>
      </c>
      <c r="AX76" s="6">
        <v>10.9</v>
      </c>
      <c r="AY76" s="6">
        <v>11.2</v>
      </c>
      <c r="AZ76" s="6">
        <v>11.8</v>
      </c>
      <c r="BA76" s="6">
        <v>12.9</v>
      </c>
      <c r="BB76" s="6">
        <v>13.7</v>
      </c>
      <c r="BC76" s="6">
        <v>14.6</v>
      </c>
      <c r="BD76" s="6">
        <v>15.6</v>
      </c>
      <c r="BE76" s="6">
        <v>17.3</v>
      </c>
      <c r="BF76" s="6">
        <v>19.8</v>
      </c>
      <c r="BG76" s="6">
        <v>22.5</v>
      </c>
      <c r="BH76" s="6">
        <v>25.6</v>
      </c>
      <c r="BI76" s="6">
        <v>28.1</v>
      </c>
      <c r="BJ76" s="6">
        <v>30.5</v>
      </c>
      <c r="BK76" s="6">
        <v>33.299999999999997</v>
      </c>
      <c r="BL76" s="6">
        <v>36.299999999999997</v>
      </c>
      <c r="BM76" s="6">
        <v>39.9</v>
      </c>
      <c r="BN76" s="6">
        <v>45.6</v>
      </c>
      <c r="BO76" s="6">
        <v>51.9</v>
      </c>
      <c r="BP76" s="6">
        <v>58.9</v>
      </c>
      <c r="BQ76" s="6">
        <v>65.400000000000006</v>
      </c>
      <c r="BR76" s="6">
        <v>72</v>
      </c>
      <c r="BS76" s="6">
        <v>78.8</v>
      </c>
      <c r="BT76" s="6">
        <v>83.9</v>
      </c>
      <c r="BU76" s="6">
        <v>89.3</v>
      </c>
      <c r="BV76" s="6">
        <v>94.4</v>
      </c>
      <c r="BW76" s="6">
        <v>98.6</v>
      </c>
      <c r="BX76" s="6">
        <v>105.5</v>
      </c>
      <c r="BY76" s="6">
        <v>114.7</v>
      </c>
      <c r="BZ76" s="6">
        <v>128.30000000000001</v>
      </c>
      <c r="CA76" s="6">
        <v>142.30000000000001</v>
      </c>
      <c r="CB76" s="6">
        <v>149.30000000000001</v>
      </c>
      <c r="CC76" s="6">
        <v>159.5</v>
      </c>
      <c r="CD76" s="6">
        <v>170.7</v>
      </c>
      <c r="CE76" s="6">
        <v>181</v>
      </c>
      <c r="CF76" s="6">
        <v>193.1</v>
      </c>
      <c r="CG76" s="6">
        <v>204.7</v>
      </c>
      <c r="CH76" s="6">
        <v>216.8</v>
      </c>
      <c r="CI76" s="6">
        <v>227.2</v>
      </c>
      <c r="CJ76" s="6">
        <v>235.6</v>
      </c>
      <c r="CK76" s="6">
        <v>244.9</v>
      </c>
      <c r="CL76" s="6">
        <v>256.3</v>
      </c>
      <c r="CM76" s="6">
        <v>268.7</v>
      </c>
      <c r="CN76" s="6">
        <v>280.2</v>
      </c>
      <c r="CO76" s="6">
        <v>290.5</v>
      </c>
    </row>
    <row r="77" spans="1:93" s="5" customFormat="1" x14ac:dyDescent="0.25">
      <c r="A77" s="4"/>
      <c r="C77" s="5" t="s">
        <v>7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</row>
    <row r="78" spans="1:93" s="8" customFormat="1" x14ac:dyDescent="0.25">
      <c r="A78" s="10"/>
      <c r="B78" s="8" t="s">
        <v>324</v>
      </c>
      <c r="C78" s="8" t="s">
        <v>7</v>
      </c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</row>
    <row r="79" spans="1:93" s="8" customFormat="1" x14ac:dyDescent="0.25">
      <c r="A79" s="7">
        <v>57</v>
      </c>
      <c r="B79" s="8" t="s">
        <v>323</v>
      </c>
      <c r="C79" s="8" t="s">
        <v>322</v>
      </c>
      <c r="D79" s="9">
        <v>14.5</v>
      </c>
      <c r="E79" s="9">
        <v>15.2</v>
      </c>
      <c r="F79" s="9">
        <v>15.7</v>
      </c>
      <c r="G79" s="9">
        <v>16.3</v>
      </c>
      <c r="H79" s="9">
        <v>16.3</v>
      </c>
      <c r="I79" s="9">
        <v>15.2</v>
      </c>
      <c r="J79" s="9">
        <v>13.3</v>
      </c>
      <c r="K79" s="9">
        <v>11.8</v>
      </c>
      <c r="L79" s="9">
        <v>12.1</v>
      </c>
      <c r="M79" s="9">
        <v>12.1</v>
      </c>
      <c r="N79" s="9">
        <v>12</v>
      </c>
      <c r="O79" s="9">
        <v>12.9</v>
      </c>
      <c r="P79" s="9">
        <v>13.7</v>
      </c>
      <c r="Q79" s="9">
        <v>13.5</v>
      </c>
      <c r="R79" s="9">
        <v>13.2</v>
      </c>
      <c r="S79" s="9">
        <v>14</v>
      </c>
      <c r="T79" s="9">
        <v>16.3</v>
      </c>
      <c r="U79" s="9">
        <v>17.3</v>
      </c>
      <c r="V79" s="9">
        <v>18.3</v>
      </c>
      <c r="W79" s="9">
        <v>18.7</v>
      </c>
      <c r="X79" s="9">
        <v>20.3</v>
      </c>
      <c r="Y79" s="9">
        <v>25.5</v>
      </c>
      <c r="Z79" s="9">
        <v>31.6</v>
      </c>
      <c r="AA79" s="9">
        <v>35.5</v>
      </c>
      <c r="AB79" s="9">
        <v>36.299999999999997</v>
      </c>
      <c r="AC79" s="9">
        <v>42.1</v>
      </c>
      <c r="AD79" s="9">
        <v>46.1</v>
      </c>
      <c r="AE79" s="9">
        <v>47.8</v>
      </c>
      <c r="AF79" s="9">
        <v>48.8</v>
      </c>
      <c r="AG79" s="9">
        <v>49</v>
      </c>
      <c r="AH79" s="9">
        <v>53.3</v>
      </c>
      <c r="AI79" s="9">
        <v>57.3</v>
      </c>
      <c r="AJ79" s="9">
        <v>59.7</v>
      </c>
      <c r="AK79" s="9">
        <v>60.1</v>
      </c>
      <c r="AL79" s="9">
        <v>61.8</v>
      </c>
      <c r="AM79" s="9">
        <v>62.5</v>
      </c>
      <c r="AN79" s="9">
        <v>63.8</v>
      </c>
      <c r="AO79" s="9">
        <v>65.900000000000006</v>
      </c>
      <c r="AP79" s="9">
        <v>68.400000000000006</v>
      </c>
      <c r="AQ79" s="9">
        <v>72.099999999999994</v>
      </c>
      <c r="AR79" s="9">
        <v>76.599999999999994</v>
      </c>
      <c r="AS79" s="9">
        <v>82.3</v>
      </c>
      <c r="AT79" s="9">
        <v>87.2</v>
      </c>
      <c r="AU79" s="9">
        <v>93.9</v>
      </c>
      <c r="AV79" s="9">
        <v>101.6</v>
      </c>
      <c r="AW79" s="9">
        <v>110.1</v>
      </c>
      <c r="AX79" s="9">
        <v>119.9</v>
      </c>
      <c r="AY79" s="9">
        <v>128.9</v>
      </c>
      <c r="AZ79" s="9">
        <v>143.6</v>
      </c>
      <c r="BA79" s="9">
        <v>171.2</v>
      </c>
      <c r="BB79" s="9">
        <v>185.1</v>
      </c>
      <c r="BC79" s="9">
        <v>200.7</v>
      </c>
      <c r="BD79" s="9">
        <v>222.9</v>
      </c>
      <c r="BE79" s="9">
        <v>253.2</v>
      </c>
      <c r="BF79" s="9">
        <v>293.89999999999998</v>
      </c>
      <c r="BG79" s="9">
        <v>333.6</v>
      </c>
      <c r="BH79" s="9">
        <v>377.8</v>
      </c>
      <c r="BI79" s="9">
        <v>399</v>
      </c>
      <c r="BJ79" s="9">
        <v>406.2</v>
      </c>
      <c r="BK79" s="9">
        <v>424</v>
      </c>
      <c r="BL79" s="9">
        <v>439.3</v>
      </c>
      <c r="BM79" s="9">
        <v>455.9</v>
      </c>
      <c r="BN79" s="9">
        <v>474.1</v>
      </c>
      <c r="BO79" s="9">
        <v>498.8</v>
      </c>
      <c r="BP79" s="9">
        <v>520.6</v>
      </c>
      <c r="BQ79" s="9">
        <v>536.29999999999995</v>
      </c>
      <c r="BR79" s="9">
        <v>536.9</v>
      </c>
      <c r="BS79" s="9">
        <v>543.20000000000005</v>
      </c>
      <c r="BT79" s="9">
        <v>559.6</v>
      </c>
      <c r="BU79" s="9">
        <v>583.70000000000005</v>
      </c>
      <c r="BV79" s="9">
        <v>604</v>
      </c>
      <c r="BW79" s="9">
        <v>622.29999999999995</v>
      </c>
      <c r="BX79" s="9">
        <v>647.4</v>
      </c>
      <c r="BY79" s="9">
        <v>673.5</v>
      </c>
      <c r="BZ79" s="9">
        <v>696.3</v>
      </c>
      <c r="CA79" s="9">
        <v>721.2</v>
      </c>
      <c r="CB79" s="9">
        <v>738.1</v>
      </c>
      <c r="CC79" s="9">
        <v>750.3</v>
      </c>
      <c r="CD79" s="9">
        <v>765.1</v>
      </c>
      <c r="CE79" s="9">
        <v>819.7</v>
      </c>
      <c r="CF79" s="9">
        <v>886.6</v>
      </c>
      <c r="CG79" s="9">
        <v>944.3</v>
      </c>
      <c r="CH79" s="9">
        <v>976.5</v>
      </c>
      <c r="CI79" s="9">
        <v>1007.3</v>
      </c>
      <c r="CJ79" s="9">
        <v>954.1</v>
      </c>
      <c r="CK79" s="9">
        <v>949.7</v>
      </c>
      <c r="CL79" s="9">
        <v>965.9</v>
      </c>
      <c r="CM79" s="9">
        <v>986.8</v>
      </c>
      <c r="CN79" s="9">
        <v>1020.3</v>
      </c>
      <c r="CO79" s="9">
        <v>1048.3</v>
      </c>
    </row>
    <row r="80" spans="1:93" s="5" customFormat="1" x14ac:dyDescent="0.25">
      <c r="A80" s="11">
        <v>58</v>
      </c>
      <c r="B80" s="5" t="s">
        <v>301</v>
      </c>
      <c r="C80" s="5" t="s">
        <v>321</v>
      </c>
      <c r="D80" s="6">
        <v>5</v>
      </c>
      <c r="E80" s="6">
        <v>5.5</v>
      </c>
      <c r="F80" s="6">
        <v>5.8</v>
      </c>
      <c r="G80" s="6">
        <v>6.1</v>
      </c>
      <c r="H80" s="6">
        <v>6.3</v>
      </c>
      <c r="I80" s="6">
        <v>6.1</v>
      </c>
      <c r="J80" s="6">
        <v>5.5</v>
      </c>
      <c r="K80" s="6">
        <v>5</v>
      </c>
      <c r="L80" s="6">
        <v>4.7</v>
      </c>
      <c r="M80" s="6">
        <v>4.3</v>
      </c>
      <c r="N80" s="6">
        <v>4.2</v>
      </c>
      <c r="O80" s="6">
        <v>4.5</v>
      </c>
      <c r="P80" s="6">
        <v>4.9000000000000004</v>
      </c>
      <c r="Q80" s="6">
        <v>4.9000000000000004</v>
      </c>
      <c r="R80" s="6">
        <v>5</v>
      </c>
      <c r="S80" s="6">
        <v>5.3</v>
      </c>
      <c r="T80" s="6">
        <v>6.2</v>
      </c>
      <c r="U80" s="6">
        <v>6.2</v>
      </c>
      <c r="V80" s="6">
        <v>6.1</v>
      </c>
      <c r="W80" s="6">
        <v>6.1</v>
      </c>
      <c r="X80" s="6">
        <v>6.7</v>
      </c>
      <c r="Y80" s="6">
        <v>7.9</v>
      </c>
      <c r="Z80" s="6">
        <v>10.3</v>
      </c>
      <c r="AA80" s="6">
        <v>13.3</v>
      </c>
      <c r="AB80" s="6">
        <v>14.7</v>
      </c>
      <c r="AC80" s="6">
        <v>17.5</v>
      </c>
      <c r="AD80" s="6">
        <v>19.3</v>
      </c>
      <c r="AE80" s="6">
        <v>20.2</v>
      </c>
      <c r="AF80" s="6">
        <v>21.4</v>
      </c>
      <c r="AG80" s="6">
        <v>21.4</v>
      </c>
      <c r="AH80" s="6">
        <v>23.2</v>
      </c>
      <c r="AI80" s="6">
        <v>24.5</v>
      </c>
      <c r="AJ80" s="6">
        <v>25.9</v>
      </c>
      <c r="AK80" s="6">
        <v>26.5</v>
      </c>
      <c r="AL80" s="6">
        <v>27.2</v>
      </c>
      <c r="AM80" s="6">
        <v>27.4</v>
      </c>
      <c r="AN80" s="6">
        <v>27.2</v>
      </c>
      <c r="AO80" s="6">
        <v>27.7</v>
      </c>
      <c r="AP80" s="6">
        <v>28.4</v>
      </c>
      <c r="AQ80" s="6">
        <v>29.5</v>
      </c>
      <c r="AR80" s="6">
        <v>31.2</v>
      </c>
      <c r="AS80" s="6">
        <v>33.700000000000003</v>
      </c>
      <c r="AT80" s="6">
        <v>35.9</v>
      </c>
      <c r="AU80" s="6">
        <v>38.1</v>
      </c>
      <c r="AV80" s="6">
        <v>40.9</v>
      </c>
      <c r="AW80" s="6">
        <v>44</v>
      </c>
      <c r="AX80" s="6">
        <v>46.6</v>
      </c>
      <c r="AY80" s="6">
        <v>49.3</v>
      </c>
      <c r="AZ80" s="6">
        <v>55.4</v>
      </c>
      <c r="BA80" s="6">
        <v>67.400000000000006</v>
      </c>
      <c r="BB80" s="6">
        <v>75.099999999999994</v>
      </c>
      <c r="BC80" s="6">
        <v>82.5</v>
      </c>
      <c r="BD80" s="6">
        <v>91.6</v>
      </c>
      <c r="BE80" s="6">
        <v>104.4</v>
      </c>
      <c r="BF80" s="6">
        <v>122</v>
      </c>
      <c r="BG80" s="6">
        <v>136.69999999999999</v>
      </c>
      <c r="BH80" s="6">
        <v>152.19999999999999</v>
      </c>
      <c r="BI80" s="6">
        <v>158.1</v>
      </c>
      <c r="BJ80" s="6">
        <v>159.1</v>
      </c>
      <c r="BK80" s="6">
        <v>162.1</v>
      </c>
      <c r="BL80" s="6">
        <v>163.9</v>
      </c>
      <c r="BM80" s="6">
        <v>167.5</v>
      </c>
      <c r="BN80" s="6">
        <v>170.1</v>
      </c>
      <c r="BO80" s="6">
        <v>177</v>
      </c>
      <c r="BP80" s="6">
        <v>182.5</v>
      </c>
      <c r="BQ80" s="6">
        <v>185.7</v>
      </c>
      <c r="BR80" s="6">
        <v>185.7</v>
      </c>
      <c r="BS80" s="6">
        <v>185.9</v>
      </c>
      <c r="BT80" s="6">
        <v>189.6</v>
      </c>
      <c r="BU80" s="6">
        <v>197.1</v>
      </c>
      <c r="BV80" s="6">
        <v>205.4</v>
      </c>
      <c r="BW80" s="6">
        <v>211</v>
      </c>
      <c r="BX80" s="6">
        <v>217</v>
      </c>
      <c r="BY80" s="6">
        <v>221.3</v>
      </c>
      <c r="BZ80" s="6">
        <v>223.5</v>
      </c>
      <c r="CA80" s="6">
        <v>224.9</v>
      </c>
      <c r="CB80" s="6">
        <v>222.3</v>
      </c>
      <c r="CC80" s="6">
        <v>220.4</v>
      </c>
      <c r="CD80" s="6">
        <v>221</v>
      </c>
      <c r="CE80" s="6">
        <v>229.6</v>
      </c>
      <c r="CF80" s="6">
        <v>239</v>
      </c>
      <c r="CG80" s="6">
        <v>250.2</v>
      </c>
      <c r="CH80" s="6">
        <v>259</v>
      </c>
      <c r="CI80" s="6">
        <v>263.8</v>
      </c>
      <c r="CJ80" s="6">
        <v>256.5</v>
      </c>
      <c r="CK80" s="6">
        <v>255.6</v>
      </c>
      <c r="CL80" s="6">
        <v>261.3</v>
      </c>
      <c r="CM80" s="6">
        <v>269.7</v>
      </c>
      <c r="CN80" s="6">
        <v>278.7</v>
      </c>
      <c r="CO80" s="6">
        <v>287.10000000000002</v>
      </c>
    </row>
    <row r="81" spans="1:93" s="5" customFormat="1" x14ac:dyDescent="0.25">
      <c r="A81" s="11">
        <v>59</v>
      </c>
      <c r="B81" s="5" t="s">
        <v>299</v>
      </c>
      <c r="C81" s="5" t="s">
        <v>320</v>
      </c>
      <c r="D81" s="6">
        <v>9.1999999999999993</v>
      </c>
      <c r="E81" s="6">
        <v>9.4</v>
      </c>
      <c r="F81" s="6">
        <v>9.6</v>
      </c>
      <c r="G81" s="6">
        <v>9.9</v>
      </c>
      <c r="H81" s="6">
        <v>9.6</v>
      </c>
      <c r="I81" s="6">
        <v>8.8000000000000007</v>
      </c>
      <c r="J81" s="6">
        <v>7.4</v>
      </c>
      <c r="K81" s="6">
        <v>6.5</v>
      </c>
      <c r="L81" s="6">
        <v>7.1</v>
      </c>
      <c r="M81" s="6">
        <v>7.4</v>
      </c>
      <c r="N81" s="6">
        <v>7.4</v>
      </c>
      <c r="O81" s="6">
        <v>8</v>
      </c>
      <c r="P81" s="6">
        <v>8.3000000000000007</v>
      </c>
      <c r="Q81" s="6">
        <v>8.1</v>
      </c>
      <c r="R81" s="6">
        <v>7.7</v>
      </c>
      <c r="S81" s="6">
        <v>8.1</v>
      </c>
      <c r="T81" s="6">
        <v>9.5</v>
      </c>
      <c r="U81" s="6">
        <v>10.5</v>
      </c>
      <c r="V81" s="6">
        <v>11.5</v>
      </c>
      <c r="W81" s="6">
        <v>11.8</v>
      </c>
      <c r="X81" s="6">
        <v>12.7</v>
      </c>
      <c r="Y81" s="6">
        <v>16.5</v>
      </c>
      <c r="Z81" s="6">
        <v>20</v>
      </c>
      <c r="AA81" s="6">
        <v>20.9</v>
      </c>
      <c r="AB81" s="6">
        <v>20.3</v>
      </c>
      <c r="AC81" s="6">
        <v>23.1</v>
      </c>
      <c r="AD81" s="6">
        <v>25.2</v>
      </c>
      <c r="AE81" s="6">
        <v>26</v>
      </c>
      <c r="AF81" s="6">
        <v>25.8</v>
      </c>
      <c r="AG81" s="6">
        <v>25.9</v>
      </c>
      <c r="AH81" s="6">
        <v>28.3</v>
      </c>
      <c r="AI81" s="6">
        <v>30.8</v>
      </c>
      <c r="AJ81" s="6">
        <v>31.8</v>
      </c>
      <c r="AK81" s="6">
        <v>31.5</v>
      </c>
      <c r="AL81" s="6">
        <v>32.299999999999997</v>
      </c>
      <c r="AM81" s="6">
        <v>32.700000000000003</v>
      </c>
      <c r="AN81" s="6">
        <v>34</v>
      </c>
      <c r="AO81" s="6">
        <v>35.6</v>
      </c>
      <c r="AP81" s="6">
        <v>37.200000000000003</v>
      </c>
      <c r="AQ81" s="6">
        <v>39.799999999999997</v>
      </c>
      <c r="AR81" s="6">
        <v>42.3</v>
      </c>
      <c r="AS81" s="6">
        <v>45.4</v>
      </c>
      <c r="AT81" s="6">
        <v>48.1</v>
      </c>
      <c r="AU81" s="6">
        <v>52.4</v>
      </c>
      <c r="AV81" s="6">
        <v>57.1</v>
      </c>
      <c r="AW81" s="6">
        <v>62.3</v>
      </c>
      <c r="AX81" s="6">
        <v>69.400000000000006</v>
      </c>
      <c r="AY81" s="6">
        <v>75.7</v>
      </c>
      <c r="AZ81" s="6">
        <v>84.2</v>
      </c>
      <c r="BA81" s="6">
        <v>99.4</v>
      </c>
      <c r="BB81" s="6">
        <v>105.5</v>
      </c>
      <c r="BC81" s="6">
        <v>113.6</v>
      </c>
      <c r="BD81" s="6">
        <v>126.5</v>
      </c>
      <c r="BE81" s="6">
        <v>143.5</v>
      </c>
      <c r="BF81" s="6">
        <v>166</v>
      </c>
      <c r="BG81" s="6">
        <v>190.2</v>
      </c>
      <c r="BH81" s="6">
        <v>218</v>
      </c>
      <c r="BI81" s="6">
        <v>232.7</v>
      </c>
      <c r="BJ81" s="6">
        <v>238.2</v>
      </c>
      <c r="BK81" s="6">
        <v>252</v>
      </c>
      <c r="BL81" s="6">
        <v>264.60000000000002</v>
      </c>
      <c r="BM81" s="6">
        <v>276.5</v>
      </c>
      <c r="BN81" s="6">
        <v>290.2</v>
      </c>
      <c r="BO81" s="6">
        <v>306.39999999999998</v>
      </c>
      <c r="BP81" s="6">
        <v>320.89999999999998</v>
      </c>
      <c r="BQ81" s="6">
        <v>331.7</v>
      </c>
      <c r="BR81" s="6">
        <v>330.7</v>
      </c>
      <c r="BS81" s="6">
        <v>335.4</v>
      </c>
      <c r="BT81" s="6">
        <v>346.5</v>
      </c>
      <c r="BU81" s="6">
        <v>361.4</v>
      </c>
      <c r="BV81" s="6">
        <v>371.9</v>
      </c>
      <c r="BW81" s="6">
        <v>383.3</v>
      </c>
      <c r="BX81" s="6">
        <v>400.3</v>
      </c>
      <c r="BY81" s="6">
        <v>419.4</v>
      </c>
      <c r="BZ81" s="6">
        <v>436.8</v>
      </c>
      <c r="CA81" s="6">
        <v>457.6</v>
      </c>
      <c r="CB81" s="6">
        <v>477</v>
      </c>
      <c r="CC81" s="6">
        <v>490.7</v>
      </c>
      <c r="CD81" s="6">
        <v>504.1</v>
      </c>
      <c r="CE81" s="6">
        <v>549.1</v>
      </c>
      <c r="CF81" s="6">
        <v>605</v>
      </c>
      <c r="CG81" s="6">
        <v>649.70000000000005</v>
      </c>
      <c r="CH81" s="6">
        <v>671.8</v>
      </c>
      <c r="CI81" s="6">
        <v>697.9</v>
      </c>
      <c r="CJ81" s="6">
        <v>652.4</v>
      </c>
      <c r="CK81" s="6">
        <v>648.5</v>
      </c>
      <c r="CL81" s="6">
        <v>658.4</v>
      </c>
      <c r="CM81" s="6">
        <v>669.8</v>
      </c>
      <c r="CN81" s="6">
        <v>692.6</v>
      </c>
      <c r="CO81" s="6">
        <v>710.8</v>
      </c>
    </row>
    <row r="82" spans="1:93" s="5" customFormat="1" x14ac:dyDescent="0.25">
      <c r="A82" s="11">
        <v>60</v>
      </c>
      <c r="B82" s="5" t="s">
        <v>297</v>
      </c>
      <c r="C82" s="5" t="s">
        <v>319</v>
      </c>
      <c r="D82" s="6">
        <v>0.3</v>
      </c>
      <c r="E82" s="6">
        <v>0.3</v>
      </c>
      <c r="F82" s="6">
        <v>0.3</v>
      </c>
      <c r="G82" s="6">
        <v>0.4</v>
      </c>
      <c r="H82" s="6">
        <v>0.4</v>
      </c>
      <c r="I82" s="6">
        <v>0.4</v>
      </c>
      <c r="J82" s="6">
        <v>0.4</v>
      </c>
      <c r="K82" s="6">
        <v>0.4</v>
      </c>
      <c r="L82" s="6">
        <v>0.3</v>
      </c>
      <c r="M82" s="6">
        <v>0.4</v>
      </c>
      <c r="N82" s="6">
        <v>0.4</v>
      </c>
      <c r="O82" s="6">
        <v>0.4</v>
      </c>
      <c r="P82" s="6">
        <v>0.5</v>
      </c>
      <c r="Q82" s="6">
        <v>0.5</v>
      </c>
      <c r="R82" s="6">
        <v>0.5</v>
      </c>
      <c r="S82" s="6">
        <v>0.6</v>
      </c>
      <c r="T82" s="6">
        <v>0.6</v>
      </c>
      <c r="U82" s="6">
        <v>0.7</v>
      </c>
      <c r="V82" s="6">
        <v>0.8</v>
      </c>
      <c r="W82" s="6">
        <v>0.9</v>
      </c>
      <c r="X82" s="6">
        <v>0.9</v>
      </c>
      <c r="Y82" s="6">
        <v>1</v>
      </c>
      <c r="Z82" s="6">
        <v>1.2</v>
      </c>
      <c r="AA82" s="6">
        <v>1.3</v>
      </c>
      <c r="AB82" s="6">
        <v>1.3</v>
      </c>
      <c r="AC82" s="6">
        <v>1.4</v>
      </c>
      <c r="AD82" s="6">
        <v>1.5</v>
      </c>
      <c r="AE82" s="6">
        <v>1.5</v>
      </c>
      <c r="AF82" s="6">
        <v>1.6</v>
      </c>
      <c r="AG82" s="6">
        <v>1.7</v>
      </c>
      <c r="AH82" s="6">
        <v>1.8</v>
      </c>
      <c r="AI82" s="6">
        <v>1.9</v>
      </c>
      <c r="AJ82" s="6">
        <v>2.1</v>
      </c>
      <c r="AK82" s="6">
        <v>2.1</v>
      </c>
      <c r="AL82" s="6">
        <v>2.2999999999999998</v>
      </c>
      <c r="AM82" s="6">
        <v>2.4</v>
      </c>
      <c r="AN82" s="6">
        <v>2.5</v>
      </c>
      <c r="AO82" s="6">
        <v>2.6</v>
      </c>
      <c r="AP82" s="6">
        <v>2.7</v>
      </c>
      <c r="AQ82" s="6">
        <v>2.9</v>
      </c>
      <c r="AR82" s="6">
        <v>3</v>
      </c>
      <c r="AS82" s="6">
        <v>3.1</v>
      </c>
      <c r="AT82" s="6">
        <v>3.3</v>
      </c>
      <c r="AU82" s="6">
        <v>3.4</v>
      </c>
      <c r="AV82" s="6">
        <v>3.6</v>
      </c>
      <c r="AW82" s="6">
        <v>3.9</v>
      </c>
      <c r="AX82" s="6">
        <v>3.9</v>
      </c>
      <c r="AY82" s="6">
        <v>4</v>
      </c>
      <c r="AZ82" s="6">
        <v>4.0999999999999996</v>
      </c>
      <c r="BA82" s="6">
        <v>4.3</v>
      </c>
      <c r="BB82" s="6">
        <v>4.5</v>
      </c>
      <c r="BC82" s="6">
        <v>4.7</v>
      </c>
      <c r="BD82" s="6">
        <v>4.8</v>
      </c>
      <c r="BE82" s="6">
        <v>5.3</v>
      </c>
      <c r="BF82" s="6">
        <v>5.9</v>
      </c>
      <c r="BG82" s="6">
        <v>6.7</v>
      </c>
      <c r="BH82" s="6">
        <v>7.5</v>
      </c>
      <c r="BI82" s="6">
        <v>8.1999999999999993</v>
      </c>
      <c r="BJ82" s="6">
        <v>8.9</v>
      </c>
      <c r="BK82" s="6">
        <v>9.9</v>
      </c>
      <c r="BL82" s="6">
        <v>10.9</v>
      </c>
      <c r="BM82" s="6">
        <v>12</v>
      </c>
      <c r="BN82" s="6">
        <v>13.8</v>
      </c>
      <c r="BO82" s="6">
        <v>15.4</v>
      </c>
      <c r="BP82" s="6">
        <v>17.2</v>
      </c>
      <c r="BQ82" s="6">
        <v>18.899999999999999</v>
      </c>
      <c r="BR82" s="6">
        <v>20.399999999999999</v>
      </c>
      <c r="BS82" s="6">
        <v>21.9</v>
      </c>
      <c r="BT82" s="6">
        <v>23.5</v>
      </c>
      <c r="BU82" s="6">
        <v>25.1</v>
      </c>
      <c r="BV82" s="6">
        <v>26.7</v>
      </c>
      <c r="BW82" s="6">
        <v>28</v>
      </c>
      <c r="BX82" s="6">
        <v>30.2</v>
      </c>
      <c r="BY82" s="6">
        <v>32.700000000000003</v>
      </c>
      <c r="BZ82" s="6">
        <v>36</v>
      </c>
      <c r="CA82" s="6">
        <v>38.6</v>
      </c>
      <c r="CB82" s="6">
        <v>38.799999999999997</v>
      </c>
      <c r="CC82" s="6">
        <v>39.1</v>
      </c>
      <c r="CD82" s="6">
        <v>40</v>
      </c>
      <c r="CE82" s="6">
        <v>40.9</v>
      </c>
      <c r="CF82" s="6">
        <v>42.7</v>
      </c>
      <c r="CG82" s="6">
        <v>44.4</v>
      </c>
      <c r="CH82" s="6">
        <v>45.8</v>
      </c>
      <c r="CI82" s="6">
        <v>45.6</v>
      </c>
      <c r="CJ82" s="6">
        <v>45.2</v>
      </c>
      <c r="CK82" s="6">
        <v>45.6</v>
      </c>
      <c r="CL82" s="6">
        <v>46.2</v>
      </c>
      <c r="CM82" s="6">
        <v>47.4</v>
      </c>
      <c r="CN82" s="6">
        <v>49</v>
      </c>
      <c r="CO82" s="6">
        <v>50.4</v>
      </c>
    </row>
    <row r="83" spans="1:93" s="8" customFormat="1" x14ac:dyDescent="0.25">
      <c r="A83" s="7">
        <v>61</v>
      </c>
      <c r="B83" s="8" t="s">
        <v>318</v>
      </c>
      <c r="C83" s="8" t="s">
        <v>317</v>
      </c>
      <c r="D83" s="9">
        <v>7.8</v>
      </c>
      <c r="E83" s="9">
        <v>8.3000000000000007</v>
      </c>
      <c r="F83" s="9">
        <v>8.6</v>
      </c>
      <c r="G83" s="9">
        <v>9</v>
      </c>
      <c r="H83" s="9">
        <v>9.1</v>
      </c>
      <c r="I83" s="9">
        <v>8.6</v>
      </c>
      <c r="J83" s="9">
        <v>7.5</v>
      </c>
      <c r="K83" s="9">
        <v>6.7</v>
      </c>
      <c r="L83" s="9">
        <v>7</v>
      </c>
      <c r="M83" s="9">
        <v>7.1</v>
      </c>
      <c r="N83" s="9">
        <v>7.1</v>
      </c>
      <c r="O83" s="9">
        <v>7.7</v>
      </c>
      <c r="P83" s="9">
        <v>8.1999999999999993</v>
      </c>
      <c r="Q83" s="9">
        <v>8.1999999999999993</v>
      </c>
      <c r="R83" s="9">
        <v>8.1</v>
      </c>
      <c r="S83" s="9">
        <v>8.6999999999999993</v>
      </c>
      <c r="T83" s="9">
        <v>10</v>
      </c>
      <c r="U83" s="9">
        <v>10.6</v>
      </c>
      <c r="V83" s="9">
        <v>11.1</v>
      </c>
      <c r="W83" s="9">
        <v>11.3</v>
      </c>
      <c r="X83" s="9">
        <v>12.3</v>
      </c>
      <c r="Y83" s="9">
        <v>15.4</v>
      </c>
      <c r="Z83" s="9">
        <v>18.8</v>
      </c>
      <c r="AA83" s="9">
        <v>20.8</v>
      </c>
      <c r="AB83" s="9">
        <v>21</v>
      </c>
      <c r="AC83" s="9">
        <v>24.1</v>
      </c>
      <c r="AD83" s="9">
        <v>26.5</v>
      </c>
      <c r="AE83" s="9">
        <v>27.3</v>
      </c>
      <c r="AF83" s="9">
        <v>28</v>
      </c>
      <c r="AG83" s="9">
        <v>28.3</v>
      </c>
      <c r="AH83" s="9">
        <v>31</v>
      </c>
      <c r="AI83" s="9">
        <v>33.700000000000003</v>
      </c>
      <c r="AJ83" s="9">
        <v>35.200000000000003</v>
      </c>
      <c r="AK83" s="9">
        <v>35.5</v>
      </c>
      <c r="AL83" s="9">
        <v>36.799999999999997</v>
      </c>
      <c r="AM83" s="9">
        <v>37.5</v>
      </c>
      <c r="AN83" s="9">
        <v>38.6</v>
      </c>
      <c r="AO83" s="9">
        <v>40.200000000000003</v>
      </c>
      <c r="AP83" s="9">
        <v>41.9</v>
      </c>
      <c r="AQ83" s="9">
        <v>44.7</v>
      </c>
      <c r="AR83" s="9">
        <v>48.1</v>
      </c>
      <c r="AS83" s="9">
        <v>52.4</v>
      </c>
      <c r="AT83" s="9">
        <v>56.2</v>
      </c>
      <c r="AU83" s="9">
        <v>61</v>
      </c>
      <c r="AV83" s="9">
        <v>66.8</v>
      </c>
      <c r="AW83" s="9">
        <v>73.2</v>
      </c>
      <c r="AX83" s="9">
        <v>80.599999999999994</v>
      </c>
      <c r="AY83" s="9">
        <v>87.4</v>
      </c>
      <c r="AZ83" s="9">
        <v>97.8</v>
      </c>
      <c r="BA83" s="9">
        <v>116.1</v>
      </c>
      <c r="BB83" s="9">
        <v>124.6</v>
      </c>
      <c r="BC83" s="9">
        <v>134.1</v>
      </c>
      <c r="BD83" s="9">
        <v>148</v>
      </c>
      <c r="BE83" s="9">
        <v>167.4</v>
      </c>
      <c r="BF83" s="9">
        <v>196.3</v>
      </c>
      <c r="BG83" s="9">
        <v>228.2</v>
      </c>
      <c r="BH83" s="9">
        <v>267.3</v>
      </c>
      <c r="BI83" s="9">
        <v>291.7</v>
      </c>
      <c r="BJ83" s="9">
        <v>303.89999999999998</v>
      </c>
      <c r="BK83" s="9">
        <v>330.2</v>
      </c>
      <c r="BL83" s="9">
        <v>360.5</v>
      </c>
      <c r="BM83" s="9">
        <v>389.3</v>
      </c>
      <c r="BN83" s="9">
        <v>421.2</v>
      </c>
      <c r="BO83" s="9">
        <v>458.5</v>
      </c>
      <c r="BP83" s="9">
        <v>493</v>
      </c>
      <c r="BQ83" s="9">
        <v>514.6</v>
      </c>
      <c r="BR83" s="9">
        <v>518.29999999999995</v>
      </c>
      <c r="BS83" s="9">
        <v>524.9</v>
      </c>
      <c r="BT83" s="9">
        <v>542.20000000000005</v>
      </c>
      <c r="BU83" s="9">
        <v>565.70000000000005</v>
      </c>
      <c r="BV83" s="9">
        <v>587.1</v>
      </c>
      <c r="BW83" s="9">
        <v>608.6</v>
      </c>
      <c r="BX83" s="9">
        <v>638.29999999999995</v>
      </c>
      <c r="BY83" s="9">
        <v>678.8</v>
      </c>
      <c r="BZ83" s="9">
        <v>729</v>
      </c>
      <c r="CA83" s="9">
        <v>791.9</v>
      </c>
      <c r="CB83" s="9">
        <v>849.7</v>
      </c>
      <c r="CC83" s="9">
        <v>903.3</v>
      </c>
      <c r="CD83" s="9">
        <v>951.7</v>
      </c>
      <c r="CE83" s="9">
        <v>1050.3</v>
      </c>
      <c r="CF83" s="9">
        <v>1168.4000000000001</v>
      </c>
      <c r="CG83" s="9">
        <v>1287.8</v>
      </c>
      <c r="CH83" s="9">
        <v>1381.5</v>
      </c>
      <c r="CI83" s="9">
        <v>1491.5</v>
      </c>
      <c r="CJ83" s="9">
        <v>1457.1</v>
      </c>
      <c r="CK83" s="9">
        <v>1493.5</v>
      </c>
      <c r="CL83" s="9">
        <v>1554.5</v>
      </c>
      <c r="CM83" s="9">
        <v>1615.4</v>
      </c>
      <c r="CN83" s="9">
        <v>1695.1</v>
      </c>
      <c r="CO83" s="9">
        <v>1770.4</v>
      </c>
    </row>
    <row r="84" spans="1:93" s="5" customFormat="1" x14ac:dyDescent="0.25">
      <c r="A84" s="11">
        <v>62</v>
      </c>
      <c r="B84" s="5" t="s">
        <v>301</v>
      </c>
      <c r="C84" s="5" t="s">
        <v>316</v>
      </c>
      <c r="D84" s="6">
        <v>2.2999999999999998</v>
      </c>
      <c r="E84" s="6">
        <v>2.5</v>
      </c>
      <c r="F84" s="6">
        <v>2.7</v>
      </c>
      <c r="G84" s="6">
        <v>2.8</v>
      </c>
      <c r="H84" s="6">
        <v>2.9</v>
      </c>
      <c r="I84" s="6">
        <v>2.8</v>
      </c>
      <c r="J84" s="6">
        <v>2.6</v>
      </c>
      <c r="K84" s="6">
        <v>2.2999999999999998</v>
      </c>
      <c r="L84" s="6">
        <v>2.2000000000000002</v>
      </c>
      <c r="M84" s="6">
        <v>2.1</v>
      </c>
      <c r="N84" s="6">
        <v>2.1</v>
      </c>
      <c r="O84" s="6">
        <v>2.2999999999999998</v>
      </c>
      <c r="P84" s="6">
        <v>2.5</v>
      </c>
      <c r="Q84" s="6">
        <v>2.5</v>
      </c>
      <c r="R84" s="6">
        <v>2.6</v>
      </c>
      <c r="S84" s="6">
        <v>2.8</v>
      </c>
      <c r="T84" s="6">
        <v>3.3</v>
      </c>
      <c r="U84" s="6">
        <v>3.3</v>
      </c>
      <c r="V84" s="6">
        <v>3.3</v>
      </c>
      <c r="W84" s="6">
        <v>3.2</v>
      </c>
      <c r="X84" s="6">
        <v>3.7</v>
      </c>
      <c r="Y84" s="6">
        <v>4.4000000000000004</v>
      </c>
      <c r="Z84" s="6">
        <v>5.6</v>
      </c>
      <c r="AA84" s="6">
        <v>7</v>
      </c>
      <c r="AB84" s="6">
        <v>7.6</v>
      </c>
      <c r="AC84" s="6">
        <v>9</v>
      </c>
      <c r="AD84" s="6">
        <v>10</v>
      </c>
      <c r="AE84" s="6">
        <v>10.3</v>
      </c>
      <c r="AF84" s="6">
        <v>10.9</v>
      </c>
      <c r="AG84" s="6">
        <v>11.1</v>
      </c>
      <c r="AH84" s="6">
        <v>12.1</v>
      </c>
      <c r="AI84" s="6">
        <v>13</v>
      </c>
      <c r="AJ84" s="6">
        <v>13.8</v>
      </c>
      <c r="AK84" s="6">
        <v>14</v>
      </c>
      <c r="AL84" s="6">
        <v>14.5</v>
      </c>
      <c r="AM84" s="6">
        <v>14.6</v>
      </c>
      <c r="AN84" s="6">
        <v>14.6</v>
      </c>
      <c r="AO84" s="6">
        <v>14.9</v>
      </c>
      <c r="AP84" s="6">
        <v>15.4</v>
      </c>
      <c r="AQ84" s="6">
        <v>16.100000000000001</v>
      </c>
      <c r="AR84" s="6">
        <v>17.100000000000001</v>
      </c>
      <c r="AS84" s="6">
        <v>18.8</v>
      </c>
      <c r="AT84" s="6">
        <v>20.100000000000001</v>
      </c>
      <c r="AU84" s="6">
        <v>21.6</v>
      </c>
      <c r="AV84" s="6">
        <v>23.5</v>
      </c>
      <c r="AW84" s="6">
        <v>25.5</v>
      </c>
      <c r="AX84" s="6">
        <v>27.1</v>
      </c>
      <c r="AY84" s="6">
        <v>28.4</v>
      </c>
      <c r="AZ84" s="6">
        <v>30.9</v>
      </c>
      <c r="BA84" s="6">
        <v>37</v>
      </c>
      <c r="BB84" s="6">
        <v>40.6</v>
      </c>
      <c r="BC84" s="6">
        <v>43.6</v>
      </c>
      <c r="BD84" s="6">
        <v>47.5</v>
      </c>
      <c r="BE84" s="6">
        <v>53.5</v>
      </c>
      <c r="BF84" s="6">
        <v>61.9</v>
      </c>
      <c r="BG84" s="6">
        <v>70.5</v>
      </c>
      <c r="BH84" s="6">
        <v>79.7</v>
      </c>
      <c r="BI84" s="6">
        <v>84.7</v>
      </c>
      <c r="BJ84" s="6">
        <v>86.3</v>
      </c>
      <c r="BK84" s="6">
        <v>90.2</v>
      </c>
      <c r="BL84" s="6">
        <v>95</v>
      </c>
      <c r="BM84" s="6">
        <v>100.3</v>
      </c>
      <c r="BN84" s="6">
        <v>105.3</v>
      </c>
      <c r="BO84" s="6">
        <v>112.9</v>
      </c>
      <c r="BP84" s="6">
        <v>119.3</v>
      </c>
      <c r="BQ84" s="6">
        <v>121.6</v>
      </c>
      <c r="BR84" s="6">
        <v>121.3</v>
      </c>
      <c r="BS84" s="6">
        <v>120.3</v>
      </c>
      <c r="BT84" s="6">
        <v>121.8</v>
      </c>
      <c r="BU84" s="6">
        <v>125.4</v>
      </c>
      <c r="BV84" s="6">
        <v>130.30000000000001</v>
      </c>
      <c r="BW84" s="6">
        <v>134.69999999999999</v>
      </c>
      <c r="BX84" s="6">
        <v>139.1</v>
      </c>
      <c r="BY84" s="6">
        <v>147.5</v>
      </c>
      <c r="BZ84" s="6">
        <v>161.4</v>
      </c>
      <c r="CA84" s="6">
        <v>180.8</v>
      </c>
      <c r="CB84" s="6">
        <v>197.5</v>
      </c>
      <c r="CC84" s="6">
        <v>213.4</v>
      </c>
      <c r="CD84" s="6">
        <v>228</v>
      </c>
      <c r="CE84" s="6">
        <v>251.4</v>
      </c>
      <c r="CF84" s="6">
        <v>276</v>
      </c>
      <c r="CG84" s="6">
        <v>305.5</v>
      </c>
      <c r="CH84" s="6">
        <v>331.8</v>
      </c>
      <c r="CI84" s="6">
        <v>363.7</v>
      </c>
      <c r="CJ84" s="6">
        <v>368.3</v>
      </c>
      <c r="CK84" s="6">
        <v>384.4</v>
      </c>
      <c r="CL84" s="6">
        <v>406.7</v>
      </c>
      <c r="CM84" s="6">
        <v>428.7</v>
      </c>
      <c r="CN84" s="6">
        <v>452.4</v>
      </c>
      <c r="CO84" s="6">
        <v>478.4</v>
      </c>
    </row>
    <row r="85" spans="1:93" s="5" customFormat="1" x14ac:dyDescent="0.25">
      <c r="A85" s="11">
        <v>63</v>
      </c>
      <c r="B85" s="5" t="s">
        <v>299</v>
      </c>
      <c r="C85" s="5" t="s">
        <v>315</v>
      </c>
      <c r="D85" s="6">
        <v>5.2</v>
      </c>
      <c r="E85" s="6">
        <v>5.5</v>
      </c>
      <c r="F85" s="6">
        <v>5.6</v>
      </c>
      <c r="G85" s="6">
        <v>5.8</v>
      </c>
      <c r="H85" s="6">
        <v>5.8</v>
      </c>
      <c r="I85" s="6">
        <v>5.4</v>
      </c>
      <c r="J85" s="6">
        <v>4.5999999999999996</v>
      </c>
      <c r="K85" s="6">
        <v>4.0999999999999996</v>
      </c>
      <c r="L85" s="6">
        <v>4.4000000000000004</v>
      </c>
      <c r="M85" s="6">
        <v>4.5999999999999996</v>
      </c>
      <c r="N85" s="6">
        <v>4.5999999999999996</v>
      </c>
      <c r="O85" s="6">
        <v>5</v>
      </c>
      <c r="P85" s="6">
        <v>5.3</v>
      </c>
      <c r="Q85" s="6">
        <v>5.0999999999999996</v>
      </c>
      <c r="R85" s="6">
        <v>4.9000000000000004</v>
      </c>
      <c r="S85" s="6">
        <v>5.3</v>
      </c>
      <c r="T85" s="6">
        <v>6.1</v>
      </c>
      <c r="U85" s="6">
        <v>6.6</v>
      </c>
      <c r="V85" s="6">
        <v>7</v>
      </c>
      <c r="W85" s="6">
        <v>7.1</v>
      </c>
      <c r="X85" s="6">
        <v>7.6</v>
      </c>
      <c r="Y85" s="6">
        <v>9.9</v>
      </c>
      <c r="Z85" s="6">
        <v>11.9</v>
      </c>
      <c r="AA85" s="6">
        <v>12.4</v>
      </c>
      <c r="AB85" s="6">
        <v>12</v>
      </c>
      <c r="AC85" s="6">
        <v>13.5</v>
      </c>
      <c r="AD85" s="6">
        <v>14.9</v>
      </c>
      <c r="AE85" s="6">
        <v>15.3</v>
      </c>
      <c r="AF85" s="6">
        <v>15.2</v>
      </c>
      <c r="AG85" s="6">
        <v>15.3</v>
      </c>
      <c r="AH85" s="6">
        <v>16.8</v>
      </c>
      <c r="AI85" s="6">
        <v>18.5</v>
      </c>
      <c r="AJ85" s="6">
        <v>19.100000000000001</v>
      </c>
      <c r="AK85" s="6">
        <v>19.100000000000001</v>
      </c>
      <c r="AL85" s="6">
        <v>19.7</v>
      </c>
      <c r="AM85" s="6">
        <v>20.100000000000001</v>
      </c>
      <c r="AN85" s="6">
        <v>21</v>
      </c>
      <c r="AO85" s="6">
        <v>22.2</v>
      </c>
      <c r="AP85" s="6">
        <v>23.4</v>
      </c>
      <c r="AQ85" s="6">
        <v>25.3</v>
      </c>
      <c r="AR85" s="6">
        <v>27.5</v>
      </c>
      <c r="AS85" s="6">
        <v>30</v>
      </c>
      <c r="AT85" s="6">
        <v>32.299999999999997</v>
      </c>
      <c r="AU85" s="6">
        <v>35.4</v>
      </c>
      <c r="AV85" s="6">
        <v>39.200000000000003</v>
      </c>
      <c r="AW85" s="6">
        <v>43.3</v>
      </c>
      <c r="AX85" s="6">
        <v>49.1</v>
      </c>
      <c r="AY85" s="6">
        <v>54.6</v>
      </c>
      <c r="AZ85" s="6">
        <v>62.3</v>
      </c>
      <c r="BA85" s="6">
        <v>74.3</v>
      </c>
      <c r="BB85" s="6">
        <v>79</v>
      </c>
      <c r="BC85" s="6">
        <v>85.3</v>
      </c>
      <c r="BD85" s="6">
        <v>95</v>
      </c>
      <c r="BE85" s="6">
        <v>108</v>
      </c>
      <c r="BF85" s="6">
        <v>127.8</v>
      </c>
      <c r="BG85" s="6">
        <v>150.30000000000001</v>
      </c>
      <c r="BH85" s="6">
        <v>179.3</v>
      </c>
      <c r="BI85" s="6">
        <v>198.2</v>
      </c>
      <c r="BJ85" s="6">
        <v>208.2</v>
      </c>
      <c r="BK85" s="6">
        <v>229.5</v>
      </c>
      <c r="BL85" s="6">
        <v>253.8</v>
      </c>
      <c r="BM85" s="6">
        <v>276.2</v>
      </c>
      <c r="BN85" s="6">
        <v>301</v>
      </c>
      <c r="BO85" s="6">
        <v>328.8</v>
      </c>
      <c r="BP85" s="6">
        <v>354.5</v>
      </c>
      <c r="BQ85" s="6">
        <v>371.9</v>
      </c>
      <c r="BR85" s="6">
        <v>374.1</v>
      </c>
      <c r="BS85" s="6">
        <v>380</v>
      </c>
      <c r="BT85" s="6">
        <v>394.3</v>
      </c>
      <c r="BU85" s="6">
        <v>412.3</v>
      </c>
      <c r="BV85" s="6">
        <v>426.6</v>
      </c>
      <c r="BW85" s="6">
        <v>441.7</v>
      </c>
      <c r="BX85" s="6">
        <v>464.2</v>
      </c>
      <c r="BY85" s="6">
        <v>491.1</v>
      </c>
      <c r="BZ85" s="6">
        <v>518.29999999999995</v>
      </c>
      <c r="CA85" s="6">
        <v>550.9</v>
      </c>
      <c r="CB85" s="6">
        <v>583.1</v>
      </c>
      <c r="CC85" s="6">
        <v>610.79999999999995</v>
      </c>
      <c r="CD85" s="6">
        <v>634.70000000000005</v>
      </c>
      <c r="CE85" s="6">
        <v>700.9</v>
      </c>
      <c r="CF85" s="6">
        <v>783.8</v>
      </c>
      <c r="CG85" s="6">
        <v>863.2</v>
      </c>
      <c r="CH85" s="6">
        <v>920.6</v>
      </c>
      <c r="CI85" s="6">
        <v>989.1</v>
      </c>
      <c r="CJ85" s="6">
        <v>944.4</v>
      </c>
      <c r="CK85" s="6">
        <v>958.3</v>
      </c>
      <c r="CL85" s="6">
        <v>990.4</v>
      </c>
      <c r="CM85" s="6">
        <v>1021.9</v>
      </c>
      <c r="CN85" s="6">
        <v>1069.4000000000001</v>
      </c>
      <c r="CO85" s="6">
        <v>1111.3</v>
      </c>
    </row>
    <row r="86" spans="1:93" s="5" customFormat="1" x14ac:dyDescent="0.25">
      <c r="A86" s="11">
        <v>64</v>
      </c>
      <c r="B86" s="5" t="s">
        <v>297</v>
      </c>
      <c r="C86" s="5" t="s">
        <v>314</v>
      </c>
      <c r="D86" s="6">
        <v>0.3</v>
      </c>
      <c r="E86" s="6">
        <v>0.3</v>
      </c>
      <c r="F86" s="6">
        <v>0.3</v>
      </c>
      <c r="G86" s="6">
        <v>0.3</v>
      </c>
      <c r="H86" s="6">
        <v>0.4</v>
      </c>
      <c r="I86" s="6">
        <v>0.4</v>
      </c>
      <c r="J86" s="6">
        <v>0.4</v>
      </c>
      <c r="K86" s="6">
        <v>0.4</v>
      </c>
      <c r="L86" s="6">
        <v>0.3</v>
      </c>
      <c r="M86" s="6">
        <v>0.4</v>
      </c>
      <c r="N86" s="6">
        <v>0.4</v>
      </c>
      <c r="O86" s="6">
        <v>0.4</v>
      </c>
      <c r="P86" s="6">
        <v>0.5</v>
      </c>
      <c r="Q86" s="6">
        <v>0.5</v>
      </c>
      <c r="R86" s="6">
        <v>0.6</v>
      </c>
      <c r="S86" s="6">
        <v>0.6</v>
      </c>
      <c r="T86" s="6">
        <v>0.7</v>
      </c>
      <c r="U86" s="6">
        <v>0.7</v>
      </c>
      <c r="V86" s="6">
        <v>0.8</v>
      </c>
      <c r="W86" s="6">
        <v>0.9</v>
      </c>
      <c r="X86" s="6">
        <v>1</v>
      </c>
      <c r="Y86" s="6">
        <v>1.1000000000000001</v>
      </c>
      <c r="Z86" s="6">
        <v>1.3</v>
      </c>
      <c r="AA86" s="6">
        <v>1.4</v>
      </c>
      <c r="AB86" s="6">
        <v>1.4</v>
      </c>
      <c r="AC86" s="6">
        <v>1.6</v>
      </c>
      <c r="AD86" s="6">
        <v>1.6</v>
      </c>
      <c r="AE86" s="6">
        <v>1.7</v>
      </c>
      <c r="AF86" s="6">
        <v>1.8</v>
      </c>
      <c r="AG86" s="6">
        <v>1.9</v>
      </c>
      <c r="AH86" s="6">
        <v>2</v>
      </c>
      <c r="AI86" s="6">
        <v>2.2000000000000002</v>
      </c>
      <c r="AJ86" s="6">
        <v>2.2999999999999998</v>
      </c>
      <c r="AK86" s="6">
        <v>2.4</v>
      </c>
      <c r="AL86" s="6">
        <v>2.6</v>
      </c>
      <c r="AM86" s="6">
        <v>2.7</v>
      </c>
      <c r="AN86" s="6">
        <v>2.9</v>
      </c>
      <c r="AO86" s="6">
        <v>3.1</v>
      </c>
      <c r="AP86" s="6">
        <v>3.2</v>
      </c>
      <c r="AQ86" s="6">
        <v>3.3</v>
      </c>
      <c r="AR86" s="6">
        <v>3.5</v>
      </c>
      <c r="AS86" s="6">
        <v>3.6</v>
      </c>
      <c r="AT86" s="6">
        <v>3.8</v>
      </c>
      <c r="AU86" s="6">
        <v>3.9</v>
      </c>
      <c r="AV86" s="6">
        <v>4.2</v>
      </c>
      <c r="AW86" s="6">
        <v>4.4000000000000004</v>
      </c>
      <c r="AX86" s="6">
        <v>4.4000000000000004</v>
      </c>
      <c r="AY86" s="6">
        <v>4.5</v>
      </c>
      <c r="AZ86" s="6">
        <v>4.5999999999999996</v>
      </c>
      <c r="BA86" s="6">
        <v>4.9000000000000004</v>
      </c>
      <c r="BB86" s="6">
        <v>5</v>
      </c>
      <c r="BC86" s="6">
        <v>5.3</v>
      </c>
      <c r="BD86" s="6">
        <v>5.4</v>
      </c>
      <c r="BE86" s="6">
        <v>5.9</v>
      </c>
      <c r="BF86" s="6">
        <v>6.6</v>
      </c>
      <c r="BG86" s="6">
        <v>7.4</v>
      </c>
      <c r="BH86" s="6">
        <v>8.3000000000000007</v>
      </c>
      <c r="BI86" s="6">
        <v>8.9</v>
      </c>
      <c r="BJ86" s="6">
        <v>9.5</v>
      </c>
      <c r="BK86" s="6">
        <v>10.5</v>
      </c>
      <c r="BL86" s="6">
        <v>11.6</v>
      </c>
      <c r="BM86" s="6">
        <v>12.9</v>
      </c>
      <c r="BN86" s="6">
        <v>14.9</v>
      </c>
      <c r="BO86" s="6">
        <v>16.899999999999999</v>
      </c>
      <c r="BP86" s="6">
        <v>19.100000000000001</v>
      </c>
      <c r="BQ86" s="6">
        <v>21.1</v>
      </c>
      <c r="BR86" s="6">
        <v>22.9</v>
      </c>
      <c r="BS86" s="6">
        <v>24.6</v>
      </c>
      <c r="BT86" s="6">
        <v>26.2</v>
      </c>
      <c r="BU86" s="6">
        <v>28</v>
      </c>
      <c r="BV86" s="6">
        <v>30.2</v>
      </c>
      <c r="BW86" s="6">
        <v>32.200000000000003</v>
      </c>
      <c r="BX86" s="6">
        <v>35</v>
      </c>
      <c r="BY86" s="6">
        <v>40.299999999999997</v>
      </c>
      <c r="BZ86" s="6">
        <v>49.2</v>
      </c>
      <c r="CA86" s="6">
        <v>60.2</v>
      </c>
      <c r="CB86" s="6">
        <v>69.099999999999994</v>
      </c>
      <c r="CC86" s="6">
        <v>79.2</v>
      </c>
      <c r="CD86" s="6">
        <v>89</v>
      </c>
      <c r="CE86" s="6">
        <v>97.9</v>
      </c>
      <c r="CF86" s="6">
        <v>108.6</v>
      </c>
      <c r="CG86" s="6">
        <v>119.1</v>
      </c>
      <c r="CH86" s="6">
        <v>129.1</v>
      </c>
      <c r="CI86" s="6">
        <v>138.69999999999999</v>
      </c>
      <c r="CJ86" s="6">
        <v>144.4</v>
      </c>
      <c r="CK86" s="6">
        <v>150.9</v>
      </c>
      <c r="CL86" s="6">
        <v>157.5</v>
      </c>
      <c r="CM86" s="6">
        <v>164.8</v>
      </c>
      <c r="CN86" s="6">
        <v>173.2</v>
      </c>
      <c r="CO86" s="6">
        <v>180.7</v>
      </c>
    </row>
    <row r="87" spans="1:93" s="8" customFormat="1" x14ac:dyDescent="0.25">
      <c r="A87" s="7">
        <v>65</v>
      </c>
      <c r="B87" s="8" t="s">
        <v>313</v>
      </c>
      <c r="C87" s="8" t="s">
        <v>312</v>
      </c>
      <c r="D87" s="9">
        <v>5.5</v>
      </c>
      <c r="E87" s="9">
        <v>5.9</v>
      </c>
      <c r="F87" s="9">
        <v>6.3</v>
      </c>
      <c r="G87" s="9">
        <v>6.8</v>
      </c>
      <c r="H87" s="9">
        <v>6.9</v>
      </c>
      <c r="I87" s="9">
        <v>6.6</v>
      </c>
      <c r="J87" s="9">
        <v>5.7</v>
      </c>
      <c r="K87" s="9">
        <v>5.2</v>
      </c>
      <c r="L87" s="9">
        <v>5.5</v>
      </c>
      <c r="M87" s="9">
        <v>5.6</v>
      </c>
      <c r="N87" s="9">
        <v>5.7</v>
      </c>
      <c r="O87" s="9">
        <v>6.7</v>
      </c>
      <c r="P87" s="9">
        <v>7</v>
      </c>
      <c r="Q87" s="9">
        <v>7.1</v>
      </c>
      <c r="R87" s="9">
        <v>7.1</v>
      </c>
      <c r="S87" s="9">
        <v>7.6</v>
      </c>
      <c r="T87" s="9">
        <v>8.6</v>
      </c>
      <c r="U87" s="9">
        <v>9.1999999999999993</v>
      </c>
      <c r="V87" s="9">
        <v>9.6</v>
      </c>
      <c r="W87" s="9">
        <v>9.6</v>
      </c>
      <c r="X87" s="9">
        <v>10.4</v>
      </c>
      <c r="Y87" s="9">
        <v>14.1</v>
      </c>
      <c r="Z87" s="9">
        <v>17.2</v>
      </c>
      <c r="AA87" s="9">
        <v>18</v>
      </c>
      <c r="AB87" s="9">
        <v>18</v>
      </c>
      <c r="AC87" s="9">
        <v>21.1</v>
      </c>
      <c r="AD87" s="9">
        <v>23.6</v>
      </c>
      <c r="AE87" s="9">
        <v>24.9</v>
      </c>
      <c r="AF87" s="9">
        <v>25.5</v>
      </c>
      <c r="AG87" s="9">
        <v>26.6</v>
      </c>
      <c r="AH87" s="9">
        <v>29.9</v>
      </c>
      <c r="AI87" s="9">
        <v>33.299999999999997</v>
      </c>
      <c r="AJ87" s="9">
        <v>35.799999999999997</v>
      </c>
      <c r="AK87" s="9">
        <v>36.799999999999997</v>
      </c>
      <c r="AL87" s="9">
        <v>38.799999999999997</v>
      </c>
      <c r="AM87" s="9">
        <v>40.6</v>
      </c>
      <c r="AN87" s="9">
        <v>43.6</v>
      </c>
      <c r="AO87" s="9">
        <v>47.1</v>
      </c>
      <c r="AP87" s="9">
        <v>50.4</v>
      </c>
      <c r="AQ87" s="9">
        <v>55.2</v>
      </c>
      <c r="AR87" s="9">
        <v>60.4</v>
      </c>
      <c r="AS87" s="9">
        <v>66.599999999999994</v>
      </c>
      <c r="AT87" s="9">
        <v>72.2</v>
      </c>
      <c r="AU87" s="9">
        <v>80.5</v>
      </c>
      <c r="AV87" s="9">
        <v>89.7</v>
      </c>
      <c r="AW87" s="9">
        <v>99.8</v>
      </c>
      <c r="AX87" s="9">
        <v>113.2</v>
      </c>
      <c r="AY87" s="9">
        <v>126.9</v>
      </c>
      <c r="AZ87" s="9">
        <v>143.1</v>
      </c>
      <c r="BA87" s="9">
        <v>169.1</v>
      </c>
      <c r="BB87" s="9">
        <v>179.5</v>
      </c>
      <c r="BC87" s="9">
        <v>192.9</v>
      </c>
      <c r="BD87" s="9">
        <v>213.5</v>
      </c>
      <c r="BE87" s="9">
        <v>238.5</v>
      </c>
      <c r="BF87" s="9">
        <v>271.8</v>
      </c>
      <c r="BG87" s="9">
        <v>306.2</v>
      </c>
      <c r="BH87" s="9">
        <v>334.2</v>
      </c>
      <c r="BI87" s="9">
        <v>356.7</v>
      </c>
      <c r="BJ87" s="9">
        <v>375.8</v>
      </c>
      <c r="BK87" s="9">
        <v>399.1</v>
      </c>
      <c r="BL87" s="9">
        <v>419.1</v>
      </c>
      <c r="BM87" s="9">
        <v>445.6</v>
      </c>
      <c r="BN87" s="9">
        <v>475.1</v>
      </c>
      <c r="BO87" s="9">
        <v>506</v>
      </c>
      <c r="BP87" s="9">
        <v>539.20000000000005</v>
      </c>
      <c r="BQ87" s="9">
        <v>570.20000000000005</v>
      </c>
      <c r="BR87" s="9">
        <v>590.29999999999995</v>
      </c>
      <c r="BS87" s="9">
        <v>620.1</v>
      </c>
      <c r="BT87" s="9">
        <v>652.4</v>
      </c>
      <c r="BU87" s="9">
        <v>692</v>
      </c>
      <c r="BV87" s="9">
        <v>719.9</v>
      </c>
      <c r="BW87" s="9">
        <v>750.6</v>
      </c>
      <c r="BX87" s="9">
        <v>798.4</v>
      </c>
      <c r="BY87" s="9">
        <v>858.7</v>
      </c>
      <c r="BZ87" s="9">
        <v>923.6</v>
      </c>
      <c r="CA87" s="9">
        <v>995.9</v>
      </c>
      <c r="CB87" s="9">
        <v>1063.8</v>
      </c>
      <c r="CC87" s="9">
        <v>1129.3</v>
      </c>
      <c r="CD87" s="9">
        <v>1202.4000000000001</v>
      </c>
      <c r="CE87" s="9">
        <v>1329.1</v>
      </c>
      <c r="CF87" s="9">
        <v>1467.4</v>
      </c>
      <c r="CG87" s="9">
        <v>1609.2</v>
      </c>
      <c r="CH87" s="9">
        <v>1711.7</v>
      </c>
      <c r="CI87" s="9">
        <v>1812.7</v>
      </c>
      <c r="CJ87" s="9">
        <v>1776.1</v>
      </c>
      <c r="CK87" s="9">
        <v>1801.1</v>
      </c>
      <c r="CL87" s="9">
        <v>1865.4</v>
      </c>
      <c r="CM87" s="9">
        <v>1917.6</v>
      </c>
      <c r="CN87" s="9">
        <v>2006.6</v>
      </c>
      <c r="CO87" s="9">
        <v>2077.1</v>
      </c>
    </row>
    <row r="88" spans="1:93" s="5" customFormat="1" x14ac:dyDescent="0.25">
      <c r="A88" s="11">
        <v>66</v>
      </c>
      <c r="B88" s="5" t="s">
        <v>301</v>
      </c>
      <c r="C88" s="5" t="s">
        <v>311</v>
      </c>
      <c r="D88" s="6">
        <v>0</v>
      </c>
      <c r="E88" s="6">
        <v>0.1</v>
      </c>
      <c r="F88" s="6">
        <v>0.1</v>
      </c>
      <c r="G88" s="6">
        <v>0.1</v>
      </c>
      <c r="H88" s="6">
        <v>0.1</v>
      </c>
      <c r="I88" s="6">
        <v>0.1</v>
      </c>
      <c r="J88" s="6">
        <v>0.1</v>
      </c>
      <c r="K88" s="6">
        <v>0.1</v>
      </c>
      <c r="L88" s="6">
        <v>0.1</v>
      </c>
      <c r="M88" s="6">
        <v>0.1</v>
      </c>
      <c r="N88" s="6">
        <v>0.1</v>
      </c>
      <c r="O88" s="6">
        <v>0.1</v>
      </c>
      <c r="P88" s="6">
        <v>0.2</v>
      </c>
      <c r="Q88" s="6">
        <v>0.2</v>
      </c>
      <c r="R88" s="6">
        <v>0.2</v>
      </c>
      <c r="S88" s="6">
        <v>0.3</v>
      </c>
      <c r="T88" s="6">
        <v>0.3</v>
      </c>
      <c r="U88" s="6">
        <v>0.3</v>
      </c>
      <c r="V88" s="6">
        <v>0.3</v>
      </c>
      <c r="W88" s="6">
        <v>0.3</v>
      </c>
      <c r="X88" s="6">
        <v>0.4</v>
      </c>
      <c r="Y88" s="6">
        <v>0.5</v>
      </c>
      <c r="Z88" s="6">
        <v>0.7</v>
      </c>
      <c r="AA88" s="6">
        <v>0.9</v>
      </c>
      <c r="AB88" s="6">
        <v>1</v>
      </c>
      <c r="AC88" s="6">
        <v>1.3</v>
      </c>
      <c r="AD88" s="6">
        <v>1.5</v>
      </c>
      <c r="AE88" s="6">
        <v>1.6</v>
      </c>
      <c r="AF88" s="6">
        <v>1.9</v>
      </c>
      <c r="AG88" s="6">
        <v>2</v>
      </c>
      <c r="AH88" s="6">
        <v>2.2999999999999998</v>
      </c>
      <c r="AI88" s="6">
        <v>2.6</v>
      </c>
      <c r="AJ88" s="6">
        <v>2.9</v>
      </c>
      <c r="AK88" s="6">
        <v>3.1</v>
      </c>
      <c r="AL88" s="6">
        <v>3.4</v>
      </c>
      <c r="AM88" s="6">
        <v>3.6</v>
      </c>
      <c r="AN88" s="6">
        <v>3.8</v>
      </c>
      <c r="AO88" s="6">
        <v>4.0999999999999996</v>
      </c>
      <c r="AP88" s="6">
        <v>4.3</v>
      </c>
      <c r="AQ88" s="6">
        <v>4.7</v>
      </c>
      <c r="AR88" s="6">
        <v>5.0999999999999996</v>
      </c>
      <c r="AS88" s="6">
        <v>5.6</v>
      </c>
      <c r="AT88" s="6">
        <v>6.1</v>
      </c>
      <c r="AU88" s="6">
        <v>6.6</v>
      </c>
      <c r="AV88" s="6">
        <v>7.3</v>
      </c>
      <c r="AW88" s="6">
        <v>8</v>
      </c>
      <c r="AX88" s="6">
        <v>8.6999999999999993</v>
      </c>
      <c r="AY88" s="6">
        <v>10.199999999999999</v>
      </c>
      <c r="AZ88" s="6">
        <v>12.1</v>
      </c>
      <c r="BA88" s="6">
        <v>15.9</v>
      </c>
      <c r="BB88" s="6">
        <v>18.600000000000001</v>
      </c>
      <c r="BC88" s="6">
        <v>21.1</v>
      </c>
      <c r="BD88" s="6">
        <v>23.7</v>
      </c>
      <c r="BE88" s="6">
        <v>27</v>
      </c>
      <c r="BF88" s="6">
        <v>30.6</v>
      </c>
      <c r="BG88" s="6">
        <v>35</v>
      </c>
      <c r="BH88" s="6">
        <v>38.9</v>
      </c>
      <c r="BI88" s="6">
        <v>41.3</v>
      </c>
      <c r="BJ88" s="6">
        <v>43.8</v>
      </c>
      <c r="BK88" s="6">
        <v>46.6</v>
      </c>
      <c r="BL88" s="6">
        <v>48.8</v>
      </c>
      <c r="BM88" s="6">
        <v>52.5</v>
      </c>
      <c r="BN88" s="6">
        <v>56.7</v>
      </c>
      <c r="BO88" s="6">
        <v>61.3</v>
      </c>
      <c r="BP88" s="6">
        <v>66.400000000000006</v>
      </c>
      <c r="BQ88" s="6">
        <v>72.099999999999994</v>
      </c>
      <c r="BR88" s="6">
        <v>76.8</v>
      </c>
      <c r="BS88" s="6">
        <v>81</v>
      </c>
      <c r="BT88" s="6">
        <v>83.3</v>
      </c>
      <c r="BU88" s="6">
        <v>85.8</v>
      </c>
      <c r="BV88" s="6">
        <v>88.5</v>
      </c>
      <c r="BW88" s="6">
        <v>89.9</v>
      </c>
      <c r="BX88" s="6">
        <v>93.1</v>
      </c>
      <c r="BY88" s="6">
        <v>102.2</v>
      </c>
      <c r="BZ88" s="6">
        <v>112.9</v>
      </c>
      <c r="CA88" s="6">
        <v>125.9</v>
      </c>
      <c r="CB88" s="6">
        <v>138.80000000000001</v>
      </c>
      <c r="CC88" s="6">
        <v>154.5</v>
      </c>
      <c r="CD88" s="6">
        <v>170.4</v>
      </c>
      <c r="CE88" s="6">
        <v>188</v>
      </c>
      <c r="CF88" s="6">
        <v>204.6</v>
      </c>
      <c r="CG88" s="6">
        <v>224.4</v>
      </c>
      <c r="CH88" s="6">
        <v>244.2</v>
      </c>
      <c r="CI88" s="6">
        <v>262.39999999999998</v>
      </c>
      <c r="CJ88" s="6">
        <v>270.39999999999998</v>
      </c>
      <c r="CK88" s="6">
        <v>278.7</v>
      </c>
      <c r="CL88" s="6">
        <v>291.5</v>
      </c>
      <c r="CM88" s="6">
        <v>300.3</v>
      </c>
      <c r="CN88" s="6">
        <v>307.60000000000002</v>
      </c>
      <c r="CO88" s="6">
        <v>318.5</v>
      </c>
    </row>
    <row r="89" spans="1:93" s="5" customFormat="1" x14ac:dyDescent="0.25">
      <c r="A89" s="11">
        <v>67</v>
      </c>
      <c r="B89" s="5" t="s">
        <v>299</v>
      </c>
      <c r="C89" s="5" t="s">
        <v>310</v>
      </c>
      <c r="D89" s="6">
        <v>5.3</v>
      </c>
      <c r="E89" s="6">
        <v>5.8</v>
      </c>
      <c r="F89" s="6">
        <v>6.1</v>
      </c>
      <c r="G89" s="6">
        <v>6.6</v>
      </c>
      <c r="H89" s="6">
        <v>6.7</v>
      </c>
      <c r="I89" s="6">
        <v>6.4</v>
      </c>
      <c r="J89" s="6">
        <v>5.5</v>
      </c>
      <c r="K89" s="6">
        <v>5</v>
      </c>
      <c r="L89" s="6">
        <v>5.3</v>
      </c>
      <c r="M89" s="6">
        <v>5.4</v>
      </c>
      <c r="N89" s="6">
        <v>5.5</v>
      </c>
      <c r="O89" s="6">
        <v>6.4</v>
      </c>
      <c r="P89" s="6">
        <v>6.7</v>
      </c>
      <c r="Q89" s="6">
        <v>6.8</v>
      </c>
      <c r="R89" s="6">
        <v>6.8</v>
      </c>
      <c r="S89" s="6">
        <v>7.2</v>
      </c>
      <c r="T89" s="6">
        <v>8.1</v>
      </c>
      <c r="U89" s="6">
        <v>8.6999999999999993</v>
      </c>
      <c r="V89" s="6">
        <v>9.1</v>
      </c>
      <c r="W89" s="6">
        <v>9.1</v>
      </c>
      <c r="X89" s="6">
        <v>9.8000000000000007</v>
      </c>
      <c r="Y89" s="6">
        <v>13.3</v>
      </c>
      <c r="Z89" s="6">
        <v>16.2</v>
      </c>
      <c r="AA89" s="6">
        <v>16.8</v>
      </c>
      <c r="AB89" s="6">
        <v>16.7</v>
      </c>
      <c r="AC89" s="6">
        <v>19.5</v>
      </c>
      <c r="AD89" s="6">
        <v>21.7</v>
      </c>
      <c r="AE89" s="6">
        <v>22.9</v>
      </c>
      <c r="AF89" s="6">
        <v>23.2</v>
      </c>
      <c r="AG89" s="6">
        <v>24.1</v>
      </c>
      <c r="AH89" s="6">
        <v>27.2</v>
      </c>
      <c r="AI89" s="6">
        <v>30.2</v>
      </c>
      <c r="AJ89" s="6">
        <v>32.299999999999997</v>
      </c>
      <c r="AK89" s="6">
        <v>33</v>
      </c>
      <c r="AL89" s="6">
        <v>34.700000000000003</v>
      </c>
      <c r="AM89" s="6">
        <v>36.200000000000003</v>
      </c>
      <c r="AN89" s="6">
        <v>38.9</v>
      </c>
      <c r="AO89" s="6">
        <v>42</v>
      </c>
      <c r="AP89" s="6">
        <v>44.9</v>
      </c>
      <c r="AQ89" s="6">
        <v>49.2</v>
      </c>
      <c r="AR89" s="6">
        <v>53.8</v>
      </c>
      <c r="AS89" s="6">
        <v>59.3</v>
      </c>
      <c r="AT89" s="6">
        <v>64.2</v>
      </c>
      <c r="AU89" s="6">
        <v>71.599999999999994</v>
      </c>
      <c r="AV89" s="6">
        <v>79.8</v>
      </c>
      <c r="AW89" s="6">
        <v>88.9</v>
      </c>
      <c r="AX89" s="6">
        <v>101.4</v>
      </c>
      <c r="AY89" s="6">
        <v>113.2</v>
      </c>
      <c r="AZ89" s="6">
        <v>127.1</v>
      </c>
      <c r="BA89" s="6">
        <v>148.6</v>
      </c>
      <c r="BB89" s="6">
        <v>155.80000000000001</v>
      </c>
      <c r="BC89" s="6">
        <v>166</v>
      </c>
      <c r="BD89" s="6">
        <v>183.4</v>
      </c>
      <c r="BE89" s="6">
        <v>204</v>
      </c>
      <c r="BF89" s="6">
        <v>232.4</v>
      </c>
      <c r="BG89" s="6">
        <v>260.7</v>
      </c>
      <c r="BH89" s="6">
        <v>283.3</v>
      </c>
      <c r="BI89" s="6">
        <v>302</v>
      </c>
      <c r="BJ89" s="6">
        <v>317.3</v>
      </c>
      <c r="BK89" s="6">
        <v>336.8</v>
      </c>
      <c r="BL89" s="6">
        <v>353.5</v>
      </c>
      <c r="BM89" s="6">
        <v>375</v>
      </c>
      <c r="BN89" s="6">
        <v>398.2</v>
      </c>
      <c r="BO89" s="6">
        <v>421.7</v>
      </c>
      <c r="BP89" s="6">
        <v>446.7</v>
      </c>
      <c r="BQ89" s="6">
        <v>469</v>
      </c>
      <c r="BR89" s="6">
        <v>481.2</v>
      </c>
      <c r="BS89" s="6">
        <v>503</v>
      </c>
      <c r="BT89" s="6">
        <v>530.79999999999995</v>
      </c>
      <c r="BU89" s="6">
        <v>565.1</v>
      </c>
      <c r="BV89" s="6">
        <v>588.1</v>
      </c>
      <c r="BW89" s="6">
        <v>615.5</v>
      </c>
      <c r="BX89" s="6">
        <v>656.5</v>
      </c>
      <c r="BY89" s="6">
        <v>703.6</v>
      </c>
      <c r="BZ89" s="6">
        <v>753.3</v>
      </c>
      <c r="CA89" s="6">
        <v>807.9</v>
      </c>
      <c r="CB89" s="6">
        <v>861.3</v>
      </c>
      <c r="CC89" s="6">
        <v>907.7</v>
      </c>
      <c r="CD89" s="6">
        <v>960.4</v>
      </c>
      <c r="CE89" s="6">
        <v>1065.5999999999999</v>
      </c>
      <c r="CF89" s="6">
        <v>1183.4000000000001</v>
      </c>
      <c r="CG89" s="6">
        <v>1301.9000000000001</v>
      </c>
      <c r="CH89" s="6">
        <v>1379.8</v>
      </c>
      <c r="CI89" s="6">
        <v>1458.7</v>
      </c>
      <c r="CJ89" s="6">
        <v>1409.3</v>
      </c>
      <c r="CK89" s="6">
        <v>1420.7</v>
      </c>
      <c r="CL89" s="6">
        <v>1464.6</v>
      </c>
      <c r="CM89" s="6">
        <v>1501.4</v>
      </c>
      <c r="CN89" s="6">
        <v>1577.5</v>
      </c>
      <c r="CO89" s="6">
        <v>1632.7</v>
      </c>
    </row>
    <row r="90" spans="1:93" s="5" customFormat="1" x14ac:dyDescent="0.25">
      <c r="A90" s="11">
        <v>68</v>
      </c>
      <c r="B90" s="5" t="s">
        <v>297</v>
      </c>
      <c r="C90" s="5" t="s">
        <v>309</v>
      </c>
      <c r="D90" s="6">
        <v>0.1</v>
      </c>
      <c r="E90" s="6">
        <v>0.1</v>
      </c>
      <c r="F90" s="6">
        <v>0.1</v>
      </c>
      <c r="G90" s="6">
        <v>0.1</v>
      </c>
      <c r="H90" s="6">
        <v>0.1</v>
      </c>
      <c r="I90" s="6">
        <v>0.1</v>
      </c>
      <c r="J90" s="6">
        <v>0.1</v>
      </c>
      <c r="K90" s="6">
        <v>0.1</v>
      </c>
      <c r="L90" s="6">
        <v>0.1</v>
      </c>
      <c r="M90" s="6">
        <v>0.1</v>
      </c>
      <c r="N90" s="6">
        <v>0.1</v>
      </c>
      <c r="O90" s="6">
        <v>0.1</v>
      </c>
      <c r="P90" s="6">
        <v>0.1</v>
      </c>
      <c r="Q90" s="6">
        <v>0.1</v>
      </c>
      <c r="R90" s="6">
        <v>0.1</v>
      </c>
      <c r="S90" s="6">
        <v>0.1</v>
      </c>
      <c r="T90" s="6">
        <v>0.2</v>
      </c>
      <c r="U90" s="6">
        <v>0.2</v>
      </c>
      <c r="V90" s="6">
        <v>0.2</v>
      </c>
      <c r="W90" s="6">
        <v>0.2</v>
      </c>
      <c r="X90" s="6">
        <v>0.3</v>
      </c>
      <c r="Y90" s="6">
        <v>0.3</v>
      </c>
      <c r="Z90" s="6">
        <v>0.3</v>
      </c>
      <c r="AA90" s="6">
        <v>0.3</v>
      </c>
      <c r="AB90" s="6">
        <v>0.3</v>
      </c>
      <c r="AC90" s="6">
        <v>0.3</v>
      </c>
      <c r="AD90" s="6">
        <v>0.4</v>
      </c>
      <c r="AE90" s="6">
        <v>0.4</v>
      </c>
      <c r="AF90" s="6">
        <v>0.4</v>
      </c>
      <c r="AG90" s="6">
        <v>0.4</v>
      </c>
      <c r="AH90" s="6">
        <v>0.5</v>
      </c>
      <c r="AI90" s="6">
        <v>0.5</v>
      </c>
      <c r="AJ90" s="6">
        <v>0.6</v>
      </c>
      <c r="AK90" s="6">
        <v>0.6</v>
      </c>
      <c r="AL90" s="6">
        <v>0.7</v>
      </c>
      <c r="AM90" s="6">
        <v>0.8</v>
      </c>
      <c r="AN90" s="6">
        <v>0.9</v>
      </c>
      <c r="AO90" s="6">
        <v>1</v>
      </c>
      <c r="AP90" s="6">
        <v>1.2</v>
      </c>
      <c r="AQ90" s="6">
        <v>1.3</v>
      </c>
      <c r="AR90" s="6">
        <v>1.5</v>
      </c>
      <c r="AS90" s="6">
        <v>1.7</v>
      </c>
      <c r="AT90" s="6">
        <v>2</v>
      </c>
      <c r="AU90" s="6">
        <v>2.2999999999999998</v>
      </c>
      <c r="AV90" s="6">
        <v>2.6</v>
      </c>
      <c r="AW90" s="6">
        <v>2.9</v>
      </c>
      <c r="AX90" s="6">
        <v>3.1</v>
      </c>
      <c r="AY90" s="6">
        <v>3.5</v>
      </c>
      <c r="AZ90" s="6">
        <v>4</v>
      </c>
      <c r="BA90" s="6">
        <v>4.5999999999999996</v>
      </c>
      <c r="BB90" s="6">
        <v>5.0999999999999996</v>
      </c>
      <c r="BC90" s="6">
        <v>5.7</v>
      </c>
      <c r="BD90" s="6">
        <v>6.4</v>
      </c>
      <c r="BE90" s="6">
        <v>7.5</v>
      </c>
      <c r="BF90" s="6">
        <v>8.8000000000000007</v>
      </c>
      <c r="BG90" s="6">
        <v>10.4</v>
      </c>
      <c r="BH90" s="6">
        <v>12.1</v>
      </c>
      <c r="BI90" s="6">
        <v>13.4</v>
      </c>
      <c r="BJ90" s="6">
        <v>14.6</v>
      </c>
      <c r="BK90" s="6">
        <v>15.7</v>
      </c>
      <c r="BL90" s="6">
        <v>16.7</v>
      </c>
      <c r="BM90" s="6">
        <v>18.100000000000001</v>
      </c>
      <c r="BN90" s="6">
        <v>20.2</v>
      </c>
      <c r="BO90" s="6">
        <v>23</v>
      </c>
      <c r="BP90" s="6">
        <v>26.1</v>
      </c>
      <c r="BQ90" s="6">
        <v>29</v>
      </c>
      <c r="BR90" s="6">
        <v>32.299999999999997</v>
      </c>
      <c r="BS90" s="6">
        <v>36.1</v>
      </c>
      <c r="BT90" s="6">
        <v>38.299999999999997</v>
      </c>
      <c r="BU90" s="6">
        <v>41</v>
      </c>
      <c r="BV90" s="6">
        <v>43.2</v>
      </c>
      <c r="BW90" s="6">
        <v>45.3</v>
      </c>
      <c r="BX90" s="6">
        <v>48.9</v>
      </c>
      <c r="BY90" s="6">
        <v>52.9</v>
      </c>
      <c r="BZ90" s="6">
        <v>57.5</v>
      </c>
      <c r="CA90" s="6">
        <v>62</v>
      </c>
      <c r="CB90" s="6">
        <v>63.8</v>
      </c>
      <c r="CC90" s="6">
        <v>67.099999999999994</v>
      </c>
      <c r="CD90" s="6">
        <v>71.599999999999994</v>
      </c>
      <c r="CE90" s="6">
        <v>75.5</v>
      </c>
      <c r="CF90" s="6">
        <v>79.5</v>
      </c>
      <c r="CG90" s="6">
        <v>82.8</v>
      </c>
      <c r="CH90" s="6">
        <v>87.6</v>
      </c>
      <c r="CI90" s="6">
        <v>91.6</v>
      </c>
      <c r="CJ90" s="6">
        <v>96.4</v>
      </c>
      <c r="CK90" s="6">
        <v>101.8</v>
      </c>
      <c r="CL90" s="6">
        <v>109.4</v>
      </c>
      <c r="CM90" s="6">
        <v>115.9</v>
      </c>
      <c r="CN90" s="6">
        <v>121.5</v>
      </c>
      <c r="CO90" s="6">
        <v>125.9</v>
      </c>
    </row>
    <row r="91" spans="1:93" s="8" customFormat="1" x14ac:dyDescent="0.25">
      <c r="A91" s="7">
        <v>69</v>
      </c>
      <c r="B91" s="8" t="s">
        <v>308</v>
      </c>
      <c r="C91" s="8" t="s">
        <v>307</v>
      </c>
      <c r="D91" s="9">
        <v>0.1</v>
      </c>
      <c r="E91" s="9">
        <v>0.1</v>
      </c>
      <c r="F91" s="9">
        <v>0.1</v>
      </c>
      <c r="G91" s="9">
        <v>0.2</v>
      </c>
      <c r="H91" s="9">
        <v>0.2</v>
      </c>
      <c r="I91" s="9">
        <v>0.2</v>
      </c>
      <c r="J91" s="9">
        <v>0.1</v>
      </c>
      <c r="K91" s="9">
        <v>0.1</v>
      </c>
      <c r="L91" s="9">
        <v>0.1</v>
      </c>
      <c r="M91" s="9">
        <v>0.1</v>
      </c>
      <c r="N91" s="9">
        <v>0.1</v>
      </c>
      <c r="O91" s="9">
        <v>0.2</v>
      </c>
      <c r="P91" s="9">
        <v>0.2</v>
      </c>
      <c r="Q91" s="9">
        <v>0.2</v>
      </c>
      <c r="R91" s="9">
        <v>0.2</v>
      </c>
      <c r="S91" s="9">
        <v>0.2</v>
      </c>
      <c r="T91" s="9">
        <v>0.2</v>
      </c>
      <c r="U91" s="9">
        <v>0.2</v>
      </c>
      <c r="V91" s="9">
        <v>0.2</v>
      </c>
      <c r="W91" s="9">
        <v>0.2</v>
      </c>
      <c r="X91" s="9">
        <v>0.2</v>
      </c>
      <c r="Y91" s="9">
        <v>0.3</v>
      </c>
      <c r="Z91" s="9">
        <v>0.4</v>
      </c>
      <c r="AA91" s="9">
        <v>0.4</v>
      </c>
      <c r="AB91" s="9">
        <v>0.4</v>
      </c>
      <c r="AC91" s="9">
        <v>0.5</v>
      </c>
      <c r="AD91" s="9">
        <v>0.5</v>
      </c>
      <c r="AE91" s="9">
        <v>0.5</v>
      </c>
      <c r="AF91" s="9">
        <v>0.6</v>
      </c>
      <c r="AG91" s="9">
        <v>0.6</v>
      </c>
      <c r="AH91" s="9">
        <v>0.7</v>
      </c>
      <c r="AI91" s="9">
        <v>0.8</v>
      </c>
      <c r="AJ91" s="9">
        <v>0.8</v>
      </c>
      <c r="AK91" s="9">
        <v>0.8</v>
      </c>
      <c r="AL91" s="9">
        <v>0.9</v>
      </c>
      <c r="AM91" s="9">
        <v>0.9</v>
      </c>
      <c r="AN91" s="9">
        <v>0.9</v>
      </c>
      <c r="AO91" s="9">
        <v>1</v>
      </c>
      <c r="AP91" s="9">
        <v>1</v>
      </c>
      <c r="AQ91" s="9">
        <v>1.1000000000000001</v>
      </c>
      <c r="AR91" s="9">
        <v>1.2</v>
      </c>
      <c r="AS91" s="9">
        <v>1.3</v>
      </c>
      <c r="AT91" s="9">
        <v>1.5</v>
      </c>
      <c r="AU91" s="9">
        <v>1.6</v>
      </c>
      <c r="AV91" s="9">
        <v>1.9</v>
      </c>
      <c r="AW91" s="9">
        <v>2.1</v>
      </c>
      <c r="AX91" s="9">
        <v>2.4</v>
      </c>
      <c r="AY91" s="9">
        <v>2.6</v>
      </c>
      <c r="AZ91" s="9">
        <v>2.9</v>
      </c>
      <c r="BA91" s="9">
        <v>3.4</v>
      </c>
      <c r="BB91" s="9">
        <v>3.5</v>
      </c>
      <c r="BC91" s="9">
        <v>3.7</v>
      </c>
      <c r="BD91" s="9">
        <v>3.9</v>
      </c>
      <c r="BE91" s="9">
        <v>4.2</v>
      </c>
      <c r="BF91" s="9">
        <v>5</v>
      </c>
      <c r="BG91" s="9">
        <v>5.9</v>
      </c>
      <c r="BH91" s="9">
        <v>6.9</v>
      </c>
      <c r="BI91" s="9">
        <v>7.9</v>
      </c>
      <c r="BJ91" s="9">
        <v>8.6999999999999993</v>
      </c>
      <c r="BK91" s="9">
        <v>10</v>
      </c>
      <c r="BL91" s="9">
        <v>11.7</v>
      </c>
      <c r="BM91" s="9">
        <v>13.4</v>
      </c>
      <c r="BN91" s="9">
        <v>14.9</v>
      </c>
      <c r="BO91" s="9">
        <v>16.600000000000001</v>
      </c>
      <c r="BP91" s="9">
        <v>18.3</v>
      </c>
      <c r="BQ91" s="9">
        <v>19.899999999999999</v>
      </c>
      <c r="BR91" s="9">
        <v>20.5</v>
      </c>
      <c r="BS91" s="9">
        <v>20.8</v>
      </c>
      <c r="BT91" s="9">
        <v>21.5</v>
      </c>
      <c r="BU91" s="9">
        <v>22.6</v>
      </c>
      <c r="BV91" s="9">
        <v>23.4</v>
      </c>
      <c r="BW91" s="9">
        <v>24.4</v>
      </c>
      <c r="BX91" s="9">
        <v>25.8</v>
      </c>
      <c r="BY91" s="9">
        <v>27.8</v>
      </c>
      <c r="BZ91" s="9">
        <v>30.1</v>
      </c>
      <c r="CA91" s="9">
        <v>32.200000000000003</v>
      </c>
      <c r="CB91" s="9">
        <v>33.9</v>
      </c>
      <c r="CC91" s="9">
        <v>36.299999999999997</v>
      </c>
      <c r="CD91" s="9">
        <v>37.4</v>
      </c>
      <c r="CE91" s="9">
        <v>41.3</v>
      </c>
      <c r="CF91" s="9">
        <v>45.2</v>
      </c>
      <c r="CG91" s="9">
        <v>49.7</v>
      </c>
      <c r="CH91" s="9">
        <v>53.7</v>
      </c>
      <c r="CI91" s="9">
        <v>58.6</v>
      </c>
      <c r="CJ91" s="9">
        <v>56.5</v>
      </c>
      <c r="CK91" s="9">
        <v>56.7</v>
      </c>
      <c r="CL91" s="9">
        <v>58.2</v>
      </c>
      <c r="CM91" s="9">
        <v>59.4</v>
      </c>
      <c r="CN91" s="9">
        <v>61.8</v>
      </c>
      <c r="CO91" s="9">
        <v>64.099999999999994</v>
      </c>
    </row>
    <row r="92" spans="1:93" s="5" customFormat="1" x14ac:dyDescent="0.25">
      <c r="A92" s="11">
        <v>70</v>
      </c>
      <c r="B92" s="5" t="s">
        <v>301</v>
      </c>
      <c r="C92" s="5" t="s">
        <v>306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0.1</v>
      </c>
      <c r="Z92" s="6">
        <v>0.1</v>
      </c>
      <c r="AA92" s="6">
        <v>0.1</v>
      </c>
      <c r="AB92" s="6">
        <v>0.1</v>
      </c>
      <c r="AC92" s="6">
        <v>0.2</v>
      </c>
      <c r="AD92" s="6">
        <v>0.2</v>
      </c>
      <c r="AE92" s="6">
        <v>0.2</v>
      </c>
      <c r="AF92" s="6">
        <v>0.2</v>
      </c>
      <c r="AG92" s="6">
        <v>0.2</v>
      </c>
      <c r="AH92" s="6">
        <v>0.3</v>
      </c>
      <c r="AI92" s="6">
        <v>0.3</v>
      </c>
      <c r="AJ92" s="6">
        <v>0.4</v>
      </c>
      <c r="AK92" s="6">
        <v>0.3</v>
      </c>
      <c r="AL92" s="6">
        <v>0.4</v>
      </c>
      <c r="AM92" s="6">
        <v>0.4</v>
      </c>
      <c r="AN92" s="6">
        <v>0.4</v>
      </c>
      <c r="AO92" s="6">
        <v>0.4</v>
      </c>
      <c r="AP92" s="6">
        <v>0.4</v>
      </c>
      <c r="AQ92" s="6">
        <v>0.4</v>
      </c>
      <c r="AR92" s="6">
        <v>0.4</v>
      </c>
      <c r="AS92" s="6">
        <v>0.5</v>
      </c>
      <c r="AT92" s="6">
        <v>0.5</v>
      </c>
      <c r="AU92" s="6">
        <v>0.6</v>
      </c>
      <c r="AV92" s="6">
        <v>0.7</v>
      </c>
      <c r="AW92" s="6">
        <v>0.8</v>
      </c>
      <c r="AX92" s="6">
        <v>0.8</v>
      </c>
      <c r="AY92" s="6">
        <v>0.9</v>
      </c>
      <c r="AZ92" s="6">
        <v>0.9</v>
      </c>
      <c r="BA92" s="6">
        <v>1</v>
      </c>
      <c r="BB92" s="6">
        <v>1</v>
      </c>
      <c r="BC92" s="6">
        <v>1</v>
      </c>
      <c r="BD92" s="6">
        <v>1</v>
      </c>
      <c r="BE92" s="6">
        <v>1</v>
      </c>
      <c r="BF92" s="6">
        <v>1.1000000000000001</v>
      </c>
      <c r="BG92" s="6">
        <v>1.2</v>
      </c>
      <c r="BH92" s="6">
        <v>1.2</v>
      </c>
      <c r="BI92" s="6">
        <v>1.3</v>
      </c>
      <c r="BJ92" s="6">
        <v>1.4</v>
      </c>
      <c r="BK92" s="6">
        <v>1.5</v>
      </c>
      <c r="BL92" s="6">
        <v>1.7</v>
      </c>
      <c r="BM92" s="6">
        <v>1.9</v>
      </c>
      <c r="BN92" s="6">
        <v>2</v>
      </c>
      <c r="BO92" s="6">
        <v>2.2000000000000002</v>
      </c>
      <c r="BP92" s="6">
        <v>2.4</v>
      </c>
      <c r="BQ92" s="6">
        <v>2.5</v>
      </c>
      <c r="BR92" s="6">
        <v>2.5</v>
      </c>
      <c r="BS92" s="6">
        <v>2.4</v>
      </c>
      <c r="BT92" s="6">
        <v>2.2999999999999998</v>
      </c>
      <c r="BU92" s="6">
        <v>2.2999999999999998</v>
      </c>
      <c r="BV92" s="6">
        <v>2.2999999999999998</v>
      </c>
      <c r="BW92" s="6">
        <v>2.2999999999999998</v>
      </c>
      <c r="BX92" s="6">
        <v>2.4</v>
      </c>
      <c r="BY92" s="6">
        <v>2.2999999999999998</v>
      </c>
      <c r="BZ92" s="6">
        <v>2.4</v>
      </c>
      <c r="CA92" s="6">
        <v>2.5</v>
      </c>
      <c r="CB92" s="6">
        <v>2.6</v>
      </c>
      <c r="CC92" s="6">
        <v>3</v>
      </c>
      <c r="CD92" s="6">
        <v>3.1</v>
      </c>
      <c r="CE92" s="6">
        <v>3.4</v>
      </c>
      <c r="CF92" s="6">
        <v>3.7</v>
      </c>
      <c r="CG92" s="6">
        <v>3.9</v>
      </c>
      <c r="CH92" s="6">
        <v>4.2</v>
      </c>
      <c r="CI92" s="6">
        <v>4.5999999999999996</v>
      </c>
      <c r="CJ92" s="6">
        <v>4.5</v>
      </c>
      <c r="CK92" s="6">
        <v>4.5999999999999996</v>
      </c>
      <c r="CL92" s="6">
        <v>4.4000000000000004</v>
      </c>
      <c r="CM92" s="6">
        <v>4.4000000000000004</v>
      </c>
      <c r="CN92" s="6">
        <v>4.7</v>
      </c>
      <c r="CO92" s="6">
        <v>4.9000000000000004</v>
      </c>
    </row>
    <row r="93" spans="1:93" s="5" customFormat="1" x14ac:dyDescent="0.25">
      <c r="A93" s="11">
        <v>71</v>
      </c>
      <c r="B93" s="5" t="s">
        <v>299</v>
      </c>
      <c r="C93" s="5" t="s">
        <v>305</v>
      </c>
      <c r="D93" s="6">
        <v>0.1</v>
      </c>
      <c r="E93" s="6">
        <v>0.1</v>
      </c>
      <c r="F93" s="6">
        <v>0.1</v>
      </c>
      <c r="G93" s="6">
        <v>0.1</v>
      </c>
      <c r="H93" s="6">
        <v>0.2</v>
      </c>
      <c r="I93" s="6">
        <v>0.2</v>
      </c>
      <c r="J93" s="6">
        <v>0.1</v>
      </c>
      <c r="K93" s="6">
        <v>0.1</v>
      </c>
      <c r="L93" s="6">
        <v>0.1</v>
      </c>
      <c r="M93" s="6">
        <v>0.1</v>
      </c>
      <c r="N93" s="6">
        <v>0.1</v>
      </c>
      <c r="O93" s="6">
        <v>0.1</v>
      </c>
      <c r="P93" s="6">
        <v>0.1</v>
      </c>
      <c r="Q93" s="6">
        <v>0.1</v>
      </c>
      <c r="R93" s="6">
        <v>0.1</v>
      </c>
      <c r="S93" s="6">
        <v>0.2</v>
      </c>
      <c r="T93" s="6">
        <v>0.2</v>
      </c>
      <c r="U93" s="6">
        <v>0.2</v>
      </c>
      <c r="V93" s="6">
        <v>0.2</v>
      </c>
      <c r="W93" s="6">
        <v>0.2</v>
      </c>
      <c r="X93" s="6">
        <v>0.2</v>
      </c>
      <c r="Y93" s="6">
        <v>0.2</v>
      </c>
      <c r="Z93" s="6">
        <v>0.3</v>
      </c>
      <c r="AA93" s="6">
        <v>0.3</v>
      </c>
      <c r="AB93" s="6">
        <v>0.3</v>
      </c>
      <c r="AC93" s="6">
        <v>0.3</v>
      </c>
      <c r="AD93" s="6">
        <v>0.3</v>
      </c>
      <c r="AE93" s="6">
        <v>0.3</v>
      </c>
      <c r="AF93" s="6">
        <v>0.3</v>
      </c>
      <c r="AG93" s="6">
        <v>0.3</v>
      </c>
      <c r="AH93" s="6">
        <v>0.4</v>
      </c>
      <c r="AI93" s="6">
        <v>0.4</v>
      </c>
      <c r="AJ93" s="6">
        <v>0.4</v>
      </c>
      <c r="AK93" s="6">
        <v>0.5</v>
      </c>
      <c r="AL93" s="6">
        <v>0.5</v>
      </c>
      <c r="AM93" s="6">
        <v>0.5</v>
      </c>
      <c r="AN93" s="6">
        <v>0.5</v>
      </c>
      <c r="AO93" s="6">
        <v>0.6</v>
      </c>
      <c r="AP93" s="6">
        <v>0.6</v>
      </c>
      <c r="AQ93" s="6">
        <v>0.7</v>
      </c>
      <c r="AR93" s="6">
        <v>0.7</v>
      </c>
      <c r="AS93" s="6">
        <v>0.8</v>
      </c>
      <c r="AT93" s="6">
        <v>0.9</v>
      </c>
      <c r="AU93" s="6">
        <v>1</v>
      </c>
      <c r="AV93" s="6">
        <v>1.2</v>
      </c>
      <c r="AW93" s="6">
        <v>1.3</v>
      </c>
      <c r="AX93" s="6">
        <v>1.6</v>
      </c>
      <c r="AY93" s="6">
        <v>1.8</v>
      </c>
      <c r="AZ93" s="6">
        <v>2.1</v>
      </c>
      <c r="BA93" s="6">
        <v>2.4</v>
      </c>
      <c r="BB93" s="6">
        <v>2.5</v>
      </c>
      <c r="BC93" s="6">
        <v>2.7</v>
      </c>
      <c r="BD93" s="6">
        <v>2.9</v>
      </c>
      <c r="BE93" s="6">
        <v>3.2</v>
      </c>
      <c r="BF93" s="6">
        <v>4</v>
      </c>
      <c r="BG93" s="6">
        <v>4.8</v>
      </c>
      <c r="BH93" s="6">
        <v>5.6</v>
      </c>
      <c r="BI93" s="6">
        <v>6.5</v>
      </c>
      <c r="BJ93" s="6">
        <v>7.3</v>
      </c>
      <c r="BK93" s="6">
        <v>8.5</v>
      </c>
      <c r="BL93" s="6">
        <v>10</v>
      </c>
      <c r="BM93" s="6">
        <v>11.5</v>
      </c>
      <c r="BN93" s="6">
        <v>12.9</v>
      </c>
      <c r="BO93" s="6">
        <v>14.4</v>
      </c>
      <c r="BP93" s="6">
        <v>15.9</v>
      </c>
      <c r="BQ93" s="6">
        <v>17.399999999999999</v>
      </c>
      <c r="BR93" s="6">
        <v>18</v>
      </c>
      <c r="BS93" s="6">
        <v>18.399999999999999</v>
      </c>
      <c r="BT93" s="6">
        <v>19.2</v>
      </c>
      <c r="BU93" s="6">
        <v>20.2</v>
      </c>
      <c r="BV93" s="6">
        <v>21.1</v>
      </c>
      <c r="BW93" s="6">
        <v>22.1</v>
      </c>
      <c r="BX93" s="6">
        <v>23.4</v>
      </c>
      <c r="BY93" s="6">
        <v>25.5</v>
      </c>
      <c r="BZ93" s="6">
        <v>27.6</v>
      </c>
      <c r="CA93" s="6">
        <v>29.7</v>
      </c>
      <c r="CB93" s="6">
        <v>31.3</v>
      </c>
      <c r="CC93" s="6">
        <v>33.1</v>
      </c>
      <c r="CD93" s="6">
        <v>34.200000000000003</v>
      </c>
      <c r="CE93" s="6">
        <v>37.700000000000003</v>
      </c>
      <c r="CF93" s="6">
        <v>41.4</v>
      </c>
      <c r="CG93" s="6">
        <v>45.6</v>
      </c>
      <c r="CH93" s="6">
        <v>49.2</v>
      </c>
      <c r="CI93" s="6">
        <v>53.7</v>
      </c>
      <c r="CJ93" s="6">
        <v>51.7</v>
      </c>
      <c r="CK93" s="6">
        <v>51.9</v>
      </c>
      <c r="CL93" s="6">
        <v>53.6</v>
      </c>
      <c r="CM93" s="6">
        <v>54.8</v>
      </c>
      <c r="CN93" s="6">
        <v>56.9</v>
      </c>
      <c r="CO93" s="6">
        <v>58.9</v>
      </c>
    </row>
    <row r="94" spans="1:93" s="5" customFormat="1" x14ac:dyDescent="0.25">
      <c r="A94" s="11">
        <v>72</v>
      </c>
      <c r="B94" s="5" t="s">
        <v>297</v>
      </c>
      <c r="C94" s="5" t="s">
        <v>304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0</v>
      </c>
      <c r="BF94" s="6">
        <v>0</v>
      </c>
      <c r="BG94" s="6">
        <v>0</v>
      </c>
      <c r="BH94" s="6">
        <v>0</v>
      </c>
      <c r="BI94" s="6">
        <v>0</v>
      </c>
      <c r="BJ94" s="6">
        <v>0</v>
      </c>
      <c r="BK94" s="6">
        <v>0</v>
      </c>
      <c r="BL94" s="6">
        <v>0</v>
      </c>
      <c r="BM94" s="6">
        <v>0</v>
      </c>
      <c r="BN94" s="6">
        <v>0</v>
      </c>
      <c r="BO94" s="6">
        <v>0</v>
      </c>
      <c r="BP94" s="6">
        <v>0</v>
      </c>
      <c r="BQ94" s="6">
        <v>0</v>
      </c>
      <c r="BR94" s="6">
        <v>0</v>
      </c>
      <c r="BS94" s="6">
        <v>0</v>
      </c>
      <c r="BT94" s="6">
        <v>0</v>
      </c>
      <c r="BU94" s="6">
        <v>0</v>
      </c>
      <c r="BV94" s="6">
        <v>0</v>
      </c>
      <c r="BW94" s="6">
        <v>0</v>
      </c>
      <c r="BX94" s="6">
        <v>0</v>
      </c>
      <c r="BY94" s="6">
        <v>0</v>
      </c>
      <c r="BZ94" s="6">
        <v>0.1</v>
      </c>
      <c r="CA94" s="6">
        <v>0.1</v>
      </c>
      <c r="CB94" s="6">
        <v>0</v>
      </c>
      <c r="CC94" s="6">
        <v>0.1</v>
      </c>
      <c r="CD94" s="6">
        <v>0.1</v>
      </c>
      <c r="CE94" s="6">
        <v>0.2</v>
      </c>
      <c r="CF94" s="6">
        <v>0.2</v>
      </c>
      <c r="CG94" s="6">
        <v>0.2</v>
      </c>
      <c r="CH94" s="6">
        <v>0.2</v>
      </c>
      <c r="CI94" s="6">
        <v>0.3</v>
      </c>
      <c r="CJ94" s="6">
        <v>0.2</v>
      </c>
      <c r="CK94" s="6">
        <v>0.2</v>
      </c>
      <c r="CL94" s="6">
        <v>0.2</v>
      </c>
      <c r="CM94" s="6">
        <v>0.2</v>
      </c>
      <c r="CN94" s="6">
        <v>0.2</v>
      </c>
      <c r="CO94" s="6">
        <v>0.3</v>
      </c>
    </row>
    <row r="95" spans="1:93" s="8" customFormat="1" x14ac:dyDescent="0.25">
      <c r="A95" s="7">
        <v>73</v>
      </c>
      <c r="B95" s="8" t="s">
        <v>303</v>
      </c>
      <c r="C95" s="8" t="s">
        <v>302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0.1</v>
      </c>
      <c r="O95" s="9">
        <v>0.1</v>
      </c>
      <c r="P95" s="9">
        <v>0.2</v>
      </c>
      <c r="Q95" s="9">
        <v>0.3</v>
      </c>
      <c r="R95" s="9">
        <v>0.3</v>
      </c>
      <c r="S95" s="9">
        <v>0.4</v>
      </c>
      <c r="T95" s="9">
        <v>0.6</v>
      </c>
      <c r="U95" s="9">
        <v>0.6</v>
      </c>
      <c r="V95" s="9">
        <v>0.6</v>
      </c>
      <c r="W95" s="9">
        <v>0.7</v>
      </c>
      <c r="X95" s="9">
        <v>0.8</v>
      </c>
      <c r="Y95" s="9">
        <v>1</v>
      </c>
      <c r="Z95" s="9">
        <v>1.4</v>
      </c>
      <c r="AA95" s="9">
        <v>1.8</v>
      </c>
      <c r="AB95" s="9">
        <v>2</v>
      </c>
      <c r="AC95" s="9">
        <v>2.4</v>
      </c>
      <c r="AD95" s="9">
        <v>2.7</v>
      </c>
      <c r="AE95" s="9">
        <v>3</v>
      </c>
      <c r="AF95" s="9">
        <v>3.2</v>
      </c>
      <c r="AG95" s="9">
        <v>3.4</v>
      </c>
      <c r="AH95" s="9">
        <v>3.8</v>
      </c>
      <c r="AI95" s="9">
        <v>4.3</v>
      </c>
      <c r="AJ95" s="9">
        <v>4.5999999999999996</v>
      </c>
      <c r="AK95" s="9">
        <v>4.7</v>
      </c>
      <c r="AL95" s="9">
        <v>4.9000000000000004</v>
      </c>
      <c r="AM95" s="9">
        <v>5.0999999999999996</v>
      </c>
      <c r="AN95" s="9">
        <v>5.2</v>
      </c>
      <c r="AO95" s="9">
        <v>5.4</v>
      </c>
      <c r="AP95" s="9">
        <v>5.6</v>
      </c>
      <c r="AQ95" s="9">
        <v>5.9</v>
      </c>
      <c r="AR95" s="9">
        <v>6.2</v>
      </c>
      <c r="AS95" s="9">
        <v>6.5</v>
      </c>
      <c r="AT95" s="9">
        <v>7.2</v>
      </c>
      <c r="AU95" s="9">
        <v>7.8</v>
      </c>
      <c r="AV95" s="9">
        <v>8.4</v>
      </c>
      <c r="AW95" s="9">
        <v>9.4</v>
      </c>
      <c r="AX95" s="9">
        <v>10.4</v>
      </c>
      <c r="AY95" s="9">
        <v>11.2</v>
      </c>
      <c r="AZ95" s="9">
        <v>12.8</v>
      </c>
      <c r="BA95" s="9">
        <v>15.5</v>
      </c>
      <c r="BB95" s="9">
        <v>17.899999999999999</v>
      </c>
      <c r="BC95" s="9">
        <v>20.100000000000001</v>
      </c>
      <c r="BD95" s="9">
        <v>22.4</v>
      </c>
      <c r="BE95" s="9">
        <v>24.6</v>
      </c>
      <c r="BF95" s="9">
        <v>28.4</v>
      </c>
      <c r="BG95" s="9">
        <v>31.8</v>
      </c>
      <c r="BH95" s="9">
        <v>34.4</v>
      </c>
      <c r="BI95" s="9">
        <v>35.4</v>
      </c>
      <c r="BJ95" s="9">
        <v>35.5</v>
      </c>
      <c r="BK95" s="9">
        <v>35.700000000000003</v>
      </c>
      <c r="BL95" s="9">
        <v>37.6</v>
      </c>
      <c r="BM95" s="9">
        <v>38.9</v>
      </c>
      <c r="BN95" s="9">
        <v>40</v>
      </c>
      <c r="BO95" s="9">
        <v>41.9</v>
      </c>
      <c r="BP95" s="9">
        <v>43.6</v>
      </c>
      <c r="BQ95" s="9">
        <v>44.9</v>
      </c>
      <c r="BR95" s="9">
        <v>45.6</v>
      </c>
      <c r="BS95" s="9">
        <v>46.7</v>
      </c>
      <c r="BT95" s="9">
        <v>48.6</v>
      </c>
      <c r="BU95" s="9">
        <v>50.3</v>
      </c>
      <c r="BV95" s="9">
        <v>52.3</v>
      </c>
      <c r="BW95" s="9">
        <v>53.4</v>
      </c>
      <c r="BX95" s="9">
        <v>55.2</v>
      </c>
      <c r="BY95" s="9">
        <v>56.4</v>
      </c>
      <c r="BZ95" s="9">
        <v>58.9</v>
      </c>
      <c r="CA95" s="9">
        <v>63.6</v>
      </c>
      <c r="CB95" s="9">
        <v>68.5</v>
      </c>
      <c r="CC95" s="9">
        <v>72.5</v>
      </c>
      <c r="CD95" s="9">
        <v>76.599999999999994</v>
      </c>
      <c r="CE95" s="9">
        <v>83.4</v>
      </c>
      <c r="CF95" s="9">
        <v>89.9</v>
      </c>
      <c r="CG95" s="9">
        <v>99.5</v>
      </c>
      <c r="CH95" s="9">
        <v>110.4</v>
      </c>
      <c r="CI95" s="9">
        <v>121.5</v>
      </c>
      <c r="CJ95" s="9">
        <v>123.4</v>
      </c>
      <c r="CK95" s="9">
        <v>133.4</v>
      </c>
      <c r="CL95" s="9">
        <v>144.1</v>
      </c>
      <c r="CM95" s="9">
        <v>153.30000000000001</v>
      </c>
      <c r="CN95" s="9">
        <v>160.1</v>
      </c>
      <c r="CO95" s="9">
        <v>168.1</v>
      </c>
    </row>
    <row r="96" spans="1:93" s="5" customFormat="1" x14ac:dyDescent="0.25">
      <c r="A96" s="11">
        <v>74</v>
      </c>
      <c r="B96" s="5" t="s">
        <v>301</v>
      </c>
      <c r="C96" s="5" t="s">
        <v>300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0.1</v>
      </c>
      <c r="P96" s="6">
        <v>0.1</v>
      </c>
      <c r="Q96" s="6">
        <v>0.1</v>
      </c>
      <c r="R96" s="6">
        <v>0.2</v>
      </c>
      <c r="S96" s="6">
        <v>0.2</v>
      </c>
      <c r="T96" s="6">
        <v>0.3</v>
      </c>
      <c r="U96" s="6">
        <v>0.3</v>
      </c>
      <c r="V96" s="6">
        <v>0.3</v>
      </c>
      <c r="W96" s="6">
        <v>0.3</v>
      </c>
      <c r="X96" s="6">
        <v>0.3</v>
      </c>
      <c r="Y96" s="6">
        <v>0.5</v>
      </c>
      <c r="Z96" s="6">
        <v>0.6</v>
      </c>
      <c r="AA96" s="6">
        <v>0.8</v>
      </c>
      <c r="AB96" s="6">
        <v>0.8</v>
      </c>
      <c r="AC96" s="6">
        <v>1</v>
      </c>
      <c r="AD96" s="6">
        <v>1.1000000000000001</v>
      </c>
      <c r="AE96" s="6">
        <v>1.2</v>
      </c>
      <c r="AF96" s="6">
        <v>1.3</v>
      </c>
      <c r="AG96" s="6">
        <v>1.3</v>
      </c>
      <c r="AH96" s="6">
        <v>1.4</v>
      </c>
      <c r="AI96" s="6">
        <v>1.6</v>
      </c>
      <c r="AJ96" s="6">
        <v>1.7</v>
      </c>
      <c r="AK96" s="6">
        <v>1.7</v>
      </c>
      <c r="AL96" s="6">
        <v>1.7</v>
      </c>
      <c r="AM96" s="6">
        <v>1.8</v>
      </c>
      <c r="AN96" s="6">
        <v>1.8</v>
      </c>
      <c r="AO96" s="6">
        <v>1.9</v>
      </c>
      <c r="AP96" s="6">
        <v>1.9</v>
      </c>
      <c r="AQ96" s="6">
        <v>2</v>
      </c>
      <c r="AR96" s="6">
        <v>2</v>
      </c>
      <c r="AS96" s="6">
        <v>2.2000000000000002</v>
      </c>
      <c r="AT96" s="6">
        <v>2.2999999999999998</v>
      </c>
      <c r="AU96" s="6">
        <v>2.5</v>
      </c>
      <c r="AV96" s="6">
        <v>2.7</v>
      </c>
      <c r="AW96" s="6">
        <v>2.9</v>
      </c>
      <c r="AX96" s="6">
        <v>3.1</v>
      </c>
      <c r="AY96" s="6">
        <v>3.3</v>
      </c>
      <c r="AZ96" s="6">
        <v>3.5</v>
      </c>
      <c r="BA96" s="6">
        <v>4.2</v>
      </c>
      <c r="BB96" s="6">
        <v>5.0999999999999996</v>
      </c>
      <c r="BC96" s="6">
        <v>5.8</v>
      </c>
      <c r="BD96" s="6">
        <v>6.7</v>
      </c>
      <c r="BE96" s="6">
        <v>7.1</v>
      </c>
      <c r="BF96" s="6">
        <v>8.1999999999999993</v>
      </c>
      <c r="BG96" s="6">
        <v>9.4</v>
      </c>
      <c r="BH96" s="6">
        <v>10</v>
      </c>
      <c r="BI96" s="6">
        <v>10.1</v>
      </c>
      <c r="BJ96" s="6">
        <v>9.9</v>
      </c>
      <c r="BK96" s="6">
        <v>9.6999999999999993</v>
      </c>
      <c r="BL96" s="6">
        <v>10.8</v>
      </c>
      <c r="BM96" s="6">
        <v>11.4</v>
      </c>
      <c r="BN96" s="6">
        <v>11.6</v>
      </c>
      <c r="BO96" s="6">
        <v>11.9</v>
      </c>
      <c r="BP96" s="6">
        <v>12.5</v>
      </c>
      <c r="BQ96" s="6">
        <v>13.1</v>
      </c>
      <c r="BR96" s="6">
        <v>13.2</v>
      </c>
      <c r="BS96" s="6">
        <v>13.5</v>
      </c>
      <c r="BT96" s="6">
        <v>13.9</v>
      </c>
      <c r="BU96" s="6">
        <v>14.3</v>
      </c>
      <c r="BV96" s="6">
        <v>14.8</v>
      </c>
      <c r="BW96" s="6">
        <v>15.1</v>
      </c>
      <c r="BX96" s="6">
        <v>15.4</v>
      </c>
      <c r="BY96" s="6">
        <v>15.7</v>
      </c>
      <c r="BZ96" s="6">
        <v>16.5</v>
      </c>
      <c r="CA96" s="6">
        <v>17.899999999999999</v>
      </c>
      <c r="CB96" s="6">
        <v>19.399999999999999</v>
      </c>
      <c r="CC96" s="6">
        <v>20.9</v>
      </c>
      <c r="CD96" s="6">
        <v>22.4</v>
      </c>
      <c r="CE96" s="6">
        <v>24.2</v>
      </c>
      <c r="CF96" s="6">
        <v>26.5</v>
      </c>
      <c r="CG96" s="6">
        <v>30.1</v>
      </c>
      <c r="CH96" s="6">
        <v>33.9</v>
      </c>
      <c r="CI96" s="6">
        <v>37.799999999999997</v>
      </c>
      <c r="CJ96" s="6">
        <v>39.700000000000003</v>
      </c>
      <c r="CK96" s="6">
        <v>42.2</v>
      </c>
      <c r="CL96" s="6">
        <v>45.6</v>
      </c>
      <c r="CM96" s="6">
        <v>48.3</v>
      </c>
      <c r="CN96" s="6">
        <v>50.4</v>
      </c>
      <c r="CO96" s="6">
        <v>52.5</v>
      </c>
    </row>
    <row r="97" spans="1:93" s="5" customFormat="1" x14ac:dyDescent="0.25">
      <c r="A97" s="11">
        <v>75</v>
      </c>
      <c r="B97" s="5" t="s">
        <v>299</v>
      </c>
      <c r="C97" s="5" t="s">
        <v>298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0.1</v>
      </c>
      <c r="Q97" s="6">
        <v>0.1</v>
      </c>
      <c r="R97" s="6">
        <v>0.2</v>
      </c>
      <c r="S97" s="6">
        <v>0.2</v>
      </c>
      <c r="T97" s="6">
        <v>0.3</v>
      </c>
      <c r="U97" s="6">
        <v>0.3</v>
      </c>
      <c r="V97" s="6">
        <v>0.4</v>
      </c>
      <c r="W97" s="6">
        <v>0.4</v>
      </c>
      <c r="X97" s="6">
        <v>0.4</v>
      </c>
      <c r="Y97" s="6">
        <v>0.6</v>
      </c>
      <c r="Z97" s="6">
        <v>0.8</v>
      </c>
      <c r="AA97" s="6">
        <v>1</v>
      </c>
      <c r="AB97" s="6">
        <v>1.1000000000000001</v>
      </c>
      <c r="AC97" s="6">
        <v>1.4</v>
      </c>
      <c r="AD97" s="6">
        <v>1.6</v>
      </c>
      <c r="AE97" s="6">
        <v>1.7</v>
      </c>
      <c r="AF97" s="6">
        <v>1.9</v>
      </c>
      <c r="AG97" s="6">
        <v>2.1</v>
      </c>
      <c r="AH97" s="6">
        <v>2.2999999999999998</v>
      </c>
      <c r="AI97" s="6">
        <v>2.6</v>
      </c>
      <c r="AJ97" s="6">
        <v>2.8</v>
      </c>
      <c r="AK97" s="6">
        <v>3</v>
      </c>
      <c r="AL97" s="6">
        <v>3.2</v>
      </c>
      <c r="AM97" s="6">
        <v>3.2</v>
      </c>
      <c r="AN97" s="6">
        <v>3.3</v>
      </c>
      <c r="AO97" s="6">
        <v>3.5</v>
      </c>
      <c r="AP97" s="6">
        <v>3.7</v>
      </c>
      <c r="AQ97" s="6">
        <v>3.9</v>
      </c>
      <c r="AR97" s="6">
        <v>4.0999999999999996</v>
      </c>
      <c r="AS97" s="6">
        <v>4.3</v>
      </c>
      <c r="AT97" s="6">
        <v>4.8</v>
      </c>
      <c r="AU97" s="6">
        <v>5.2</v>
      </c>
      <c r="AV97" s="6">
        <v>5.7</v>
      </c>
      <c r="AW97" s="6">
        <v>6.4</v>
      </c>
      <c r="AX97" s="6">
        <v>7.2</v>
      </c>
      <c r="AY97" s="6">
        <v>7.8</v>
      </c>
      <c r="AZ97" s="6">
        <v>9.1999999999999993</v>
      </c>
      <c r="BA97" s="6">
        <v>11.2</v>
      </c>
      <c r="BB97" s="6">
        <v>12.7</v>
      </c>
      <c r="BC97" s="6">
        <v>14.2</v>
      </c>
      <c r="BD97" s="6">
        <v>15.6</v>
      </c>
      <c r="BE97" s="6">
        <v>17.3</v>
      </c>
      <c r="BF97" s="6">
        <v>20</v>
      </c>
      <c r="BG97" s="6">
        <v>22.2</v>
      </c>
      <c r="BH97" s="6">
        <v>24.1</v>
      </c>
      <c r="BI97" s="6">
        <v>25.1</v>
      </c>
      <c r="BJ97" s="6">
        <v>25.4</v>
      </c>
      <c r="BK97" s="6">
        <v>25.7</v>
      </c>
      <c r="BL97" s="6">
        <v>26.6</v>
      </c>
      <c r="BM97" s="6">
        <v>27.1</v>
      </c>
      <c r="BN97" s="6">
        <v>28.1</v>
      </c>
      <c r="BO97" s="6">
        <v>29.6</v>
      </c>
      <c r="BP97" s="6">
        <v>30.6</v>
      </c>
      <c r="BQ97" s="6">
        <v>31.2</v>
      </c>
      <c r="BR97" s="6">
        <v>31.7</v>
      </c>
      <c r="BS97" s="6">
        <v>32.4</v>
      </c>
      <c r="BT97" s="6">
        <v>33.799999999999997</v>
      </c>
      <c r="BU97" s="6">
        <v>35</v>
      </c>
      <c r="BV97" s="6">
        <v>36.4</v>
      </c>
      <c r="BW97" s="6">
        <v>37.200000000000003</v>
      </c>
      <c r="BX97" s="6">
        <v>38.6</v>
      </c>
      <c r="BY97" s="6">
        <v>39.5</v>
      </c>
      <c r="BZ97" s="6">
        <v>41.1</v>
      </c>
      <c r="CA97" s="6">
        <v>44.3</v>
      </c>
      <c r="CB97" s="6">
        <v>47.7</v>
      </c>
      <c r="CC97" s="6">
        <v>50.2</v>
      </c>
      <c r="CD97" s="6">
        <v>52.9</v>
      </c>
      <c r="CE97" s="6">
        <v>57.8</v>
      </c>
      <c r="CF97" s="6">
        <v>62</v>
      </c>
      <c r="CG97" s="6">
        <v>68</v>
      </c>
      <c r="CH97" s="6">
        <v>75</v>
      </c>
      <c r="CI97" s="6">
        <v>82.4</v>
      </c>
      <c r="CJ97" s="6">
        <v>82.3</v>
      </c>
      <c r="CK97" s="6">
        <v>89.7</v>
      </c>
      <c r="CL97" s="6">
        <v>97.1</v>
      </c>
      <c r="CM97" s="6">
        <v>103.6</v>
      </c>
      <c r="CN97" s="6">
        <v>108.2</v>
      </c>
      <c r="CO97" s="6">
        <v>114</v>
      </c>
    </row>
    <row r="98" spans="1:93" s="5" customFormat="1" x14ac:dyDescent="0.25">
      <c r="A98" s="11">
        <v>76</v>
      </c>
      <c r="B98" s="5" t="s">
        <v>297</v>
      </c>
      <c r="C98" s="5" t="s">
        <v>296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0</v>
      </c>
      <c r="AU98" s="6">
        <v>0.1</v>
      </c>
      <c r="AV98" s="6">
        <v>0.1</v>
      </c>
      <c r="AW98" s="6">
        <v>0.1</v>
      </c>
      <c r="AX98" s="6">
        <v>0.1</v>
      </c>
      <c r="AY98" s="6">
        <v>0.1</v>
      </c>
      <c r="AZ98" s="6">
        <v>0.1</v>
      </c>
      <c r="BA98" s="6">
        <v>0.1</v>
      </c>
      <c r="BB98" s="6">
        <v>0.1</v>
      </c>
      <c r="BC98" s="6">
        <v>0.1</v>
      </c>
      <c r="BD98" s="6">
        <v>0.1</v>
      </c>
      <c r="BE98" s="6">
        <v>0.1</v>
      </c>
      <c r="BF98" s="6">
        <v>0.2</v>
      </c>
      <c r="BG98" s="6">
        <v>0.2</v>
      </c>
      <c r="BH98" s="6">
        <v>0.2</v>
      </c>
      <c r="BI98" s="6">
        <v>0.2</v>
      </c>
      <c r="BJ98" s="6">
        <v>0.2</v>
      </c>
      <c r="BK98" s="6">
        <v>0.2</v>
      </c>
      <c r="BL98" s="6">
        <v>0.3</v>
      </c>
      <c r="BM98" s="6">
        <v>0.3</v>
      </c>
      <c r="BN98" s="6">
        <v>0.4</v>
      </c>
      <c r="BO98" s="6">
        <v>0.4</v>
      </c>
      <c r="BP98" s="6">
        <v>0.4</v>
      </c>
      <c r="BQ98" s="6">
        <v>0.6</v>
      </c>
      <c r="BR98" s="6">
        <v>0.7</v>
      </c>
      <c r="BS98" s="6">
        <v>0.8</v>
      </c>
      <c r="BT98" s="6">
        <v>0.9</v>
      </c>
      <c r="BU98" s="6">
        <v>1</v>
      </c>
      <c r="BV98" s="6">
        <v>1.1000000000000001</v>
      </c>
      <c r="BW98" s="6">
        <v>1.1000000000000001</v>
      </c>
      <c r="BX98" s="6">
        <v>1.2</v>
      </c>
      <c r="BY98" s="6">
        <v>1.2</v>
      </c>
      <c r="BZ98" s="6">
        <v>1.3</v>
      </c>
      <c r="CA98" s="6">
        <v>1.4</v>
      </c>
      <c r="CB98" s="6">
        <v>1.4</v>
      </c>
      <c r="CC98" s="6">
        <v>1.4</v>
      </c>
      <c r="CD98" s="6">
        <v>1.3</v>
      </c>
      <c r="CE98" s="6">
        <v>1.3</v>
      </c>
      <c r="CF98" s="6">
        <v>1.4</v>
      </c>
      <c r="CG98" s="6">
        <v>1.4</v>
      </c>
      <c r="CH98" s="6">
        <v>1.4</v>
      </c>
      <c r="CI98" s="6">
        <v>1.4</v>
      </c>
      <c r="CJ98" s="6">
        <v>1.5</v>
      </c>
      <c r="CK98" s="6">
        <v>1.5</v>
      </c>
      <c r="CL98" s="6">
        <v>1.5</v>
      </c>
      <c r="CM98" s="6">
        <v>1.5</v>
      </c>
      <c r="CN98" s="6">
        <v>1.6</v>
      </c>
      <c r="CO98" s="6">
        <v>1.6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8"/>
  <sheetViews>
    <sheetView workbookViewId="0">
      <pane xSplit="3" ySplit="8" topLeftCell="D9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7109375" customWidth="1"/>
    <col min="2" max="2" width="50.7109375" customWidth="1"/>
    <col min="3" max="3" width="13.7109375" customWidth="1"/>
  </cols>
  <sheetData>
    <row r="1" spans="1:93" x14ac:dyDescent="0.25">
      <c r="A1" s="1" t="s">
        <v>465</v>
      </c>
    </row>
    <row r="2" spans="1:93" x14ac:dyDescent="0.25">
      <c r="A2" t="s">
        <v>37</v>
      </c>
    </row>
    <row r="3" spans="1:93" x14ac:dyDescent="0.25">
      <c r="A3" t="s">
        <v>2</v>
      </c>
    </row>
    <row r="4" spans="1:93" x14ac:dyDescent="0.25">
      <c r="A4" t="s">
        <v>3</v>
      </c>
    </row>
    <row r="5" spans="1:93" x14ac:dyDescent="0.25">
      <c r="A5" t="s">
        <v>4</v>
      </c>
    </row>
    <row r="6" spans="1:93" x14ac:dyDescent="0.25">
      <c r="A6" t="s">
        <v>464</v>
      </c>
    </row>
    <row r="8" spans="1:93" s="2" customFormat="1" x14ac:dyDescent="0.25">
      <c r="A8" s="2" t="s">
        <v>6</v>
      </c>
      <c r="D8" s="3">
        <v>1925</v>
      </c>
      <c r="E8" s="3">
        <v>1926</v>
      </c>
      <c r="F8" s="3">
        <v>1927</v>
      </c>
      <c r="G8" s="3">
        <v>1928</v>
      </c>
      <c r="H8" s="3">
        <v>1929</v>
      </c>
      <c r="I8" s="3">
        <v>1930</v>
      </c>
      <c r="J8" s="3">
        <v>1931</v>
      </c>
      <c r="K8" s="3">
        <v>1932</v>
      </c>
      <c r="L8" s="3">
        <v>1933</v>
      </c>
      <c r="M8" s="3">
        <v>1934</v>
      </c>
      <c r="N8" s="3">
        <v>1935</v>
      </c>
      <c r="O8" s="3">
        <v>1936</v>
      </c>
      <c r="P8" s="3">
        <v>1937</v>
      </c>
      <c r="Q8" s="3">
        <v>1938</v>
      </c>
      <c r="R8" s="3">
        <v>1939</v>
      </c>
      <c r="S8" s="3">
        <v>1940</v>
      </c>
      <c r="T8" s="3">
        <v>1941</v>
      </c>
      <c r="U8" s="3">
        <v>1942</v>
      </c>
      <c r="V8" s="3">
        <v>1943</v>
      </c>
      <c r="W8" s="3">
        <v>1944</v>
      </c>
      <c r="X8" s="3">
        <v>1945</v>
      </c>
      <c r="Y8" s="3">
        <v>1946</v>
      </c>
      <c r="Z8" s="3">
        <v>1947</v>
      </c>
      <c r="AA8" s="3">
        <v>1948</v>
      </c>
      <c r="AB8" s="3">
        <v>1949</v>
      </c>
      <c r="AC8" s="3">
        <v>1950</v>
      </c>
      <c r="AD8" s="3">
        <v>1951</v>
      </c>
      <c r="AE8" s="3">
        <v>1952</v>
      </c>
      <c r="AF8" s="3">
        <v>1953</v>
      </c>
      <c r="AG8" s="3">
        <v>1954</v>
      </c>
      <c r="AH8" s="3">
        <v>1955</v>
      </c>
      <c r="AI8" s="3">
        <v>1956</v>
      </c>
      <c r="AJ8" s="3">
        <v>1957</v>
      </c>
      <c r="AK8" s="3">
        <v>1958</v>
      </c>
      <c r="AL8" s="3">
        <v>1959</v>
      </c>
      <c r="AM8" s="3">
        <v>1960</v>
      </c>
      <c r="AN8" s="3">
        <v>1961</v>
      </c>
      <c r="AO8" s="3">
        <v>1962</v>
      </c>
      <c r="AP8" s="3">
        <v>1963</v>
      </c>
      <c r="AQ8" s="3">
        <v>1964</v>
      </c>
      <c r="AR8" s="3">
        <v>1965</v>
      </c>
      <c r="AS8" s="3">
        <v>1966</v>
      </c>
      <c r="AT8" s="3">
        <v>1967</v>
      </c>
      <c r="AU8" s="3">
        <v>1968</v>
      </c>
      <c r="AV8" s="3">
        <v>1969</v>
      </c>
      <c r="AW8" s="3">
        <v>1970</v>
      </c>
      <c r="AX8" s="3">
        <v>1971</v>
      </c>
      <c r="AY8" s="3">
        <v>1972</v>
      </c>
      <c r="AZ8" s="3">
        <v>1973</v>
      </c>
      <c r="BA8" s="3">
        <v>1974</v>
      </c>
      <c r="BB8" s="3">
        <v>1975</v>
      </c>
      <c r="BC8" s="3">
        <v>1976</v>
      </c>
      <c r="BD8" s="3">
        <v>1977</v>
      </c>
      <c r="BE8" s="3">
        <v>1978</v>
      </c>
      <c r="BF8" s="3">
        <v>1979</v>
      </c>
      <c r="BG8" s="3">
        <v>1980</v>
      </c>
      <c r="BH8" s="3">
        <v>1981</v>
      </c>
      <c r="BI8" s="3">
        <v>1982</v>
      </c>
      <c r="BJ8" s="3">
        <v>1983</v>
      </c>
      <c r="BK8" s="3">
        <v>1984</v>
      </c>
      <c r="BL8" s="3">
        <v>1985</v>
      </c>
      <c r="BM8" s="3">
        <v>1986</v>
      </c>
      <c r="BN8" s="3">
        <v>1987</v>
      </c>
      <c r="BO8" s="3">
        <v>1988</v>
      </c>
      <c r="BP8" s="3">
        <v>1989</v>
      </c>
      <c r="BQ8" s="3">
        <v>1990</v>
      </c>
      <c r="BR8" s="3">
        <v>1991</v>
      </c>
      <c r="BS8" s="3">
        <v>1992</v>
      </c>
      <c r="BT8" s="3">
        <v>1993</v>
      </c>
      <c r="BU8" s="3">
        <v>1994</v>
      </c>
      <c r="BV8" s="3">
        <v>1995</v>
      </c>
      <c r="BW8" s="3">
        <v>1996</v>
      </c>
      <c r="BX8" s="3">
        <v>1997</v>
      </c>
      <c r="BY8" s="3">
        <v>1998</v>
      </c>
      <c r="BZ8" s="3">
        <v>1999</v>
      </c>
      <c r="CA8" s="3">
        <v>2000</v>
      </c>
      <c r="CB8" s="3">
        <v>2001</v>
      </c>
      <c r="CC8" s="3">
        <v>2002</v>
      </c>
      <c r="CD8" s="3">
        <v>2003</v>
      </c>
      <c r="CE8" s="3">
        <v>2004</v>
      </c>
      <c r="CF8" s="3">
        <v>2005</v>
      </c>
      <c r="CG8" s="3">
        <v>2006</v>
      </c>
      <c r="CH8" s="3">
        <v>2007</v>
      </c>
      <c r="CI8" s="3">
        <v>2008</v>
      </c>
      <c r="CJ8" s="3">
        <v>2009</v>
      </c>
      <c r="CK8" s="3">
        <v>2010</v>
      </c>
      <c r="CL8" s="3">
        <v>2011</v>
      </c>
      <c r="CM8" s="3">
        <v>2012</v>
      </c>
      <c r="CN8" s="3">
        <v>2013</v>
      </c>
      <c r="CO8" s="3">
        <v>2014</v>
      </c>
    </row>
    <row r="9" spans="1:93" s="5" customFormat="1" x14ac:dyDescent="0.25">
      <c r="A9" s="4"/>
      <c r="C9" s="5" t="s">
        <v>7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</row>
    <row r="10" spans="1:93" s="8" customFormat="1" x14ac:dyDescent="0.25">
      <c r="A10" s="7">
        <v>1</v>
      </c>
      <c r="B10" s="8" t="s">
        <v>390</v>
      </c>
      <c r="C10" s="8" t="s">
        <v>463</v>
      </c>
      <c r="D10" s="9">
        <v>6.4</v>
      </c>
      <c r="E10" s="9">
        <v>6.9</v>
      </c>
      <c r="F10" s="9">
        <v>7.1</v>
      </c>
      <c r="G10" s="9">
        <v>7.3</v>
      </c>
      <c r="H10" s="9">
        <v>7.5</v>
      </c>
      <c r="I10" s="9">
        <v>7.3</v>
      </c>
      <c r="J10" s="9">
        <v>6.8</v>
      </c>
      <c r="K10" s="9">
        <v>6.1</v>
      </c>
      <c r="L10" s="9">
        <v>5.7</v>
      </c>
      <c r="M10" s="9">
        <v>5.8</v>
      </c>
      <c r="N10" s="9">
        <v>5.8</v>
      </c>
      <c r="O10" s="9">
        <v>5.9</v>
      </c>
      <c r="P10" s="9">
        <v>6.6</v>
      </c>
      <c r="Q10" s="9">
        <v>6.8</v>
      </c>
      <c r="R10" s="9">
        <v>6.8</v>
      </c>
      <c r="S10" s="9">
        <v>7.1</v>
      </c>
      <c r="T10" s="9">
        <v>7.8</v>
      </c>
      <c r="U10" s="9">
        <v>9</v>
      </c>
      <c r="V10" s="9">
        <v>9.1</v>
      </c>
      <c r="W10" s="9">
        <v>9.4</v>
      </c>
      <c r="X10" s="9">
        <v>9.6999999999999993</v>
      </c>
      <c r="Y10" s="9">
        <v>11.1</v>
      </c>
      <c r="Z10" s="9">
        <v>13.8</v>
      </c>
      <c r="AA10" s="9">
        <v>16.399999999999999</v>
      </c>
      <c r="AB10" s="9">
        <v>17.899999999999999</v>
      </c>
      <c r="AC10" s="9">
        <v>19.3</v>
      </c>
      <c r="AD10" s="9">
        <v>22.1</v>
      </c>
      <c r="AE10" s="9">
        <v>23.5</v>
      </c>
      <c r="AF10" s="9">
        <v>24.9</v>
      </c>
      <c r="AG10" s="9">
        <v>26.3</v>
      </c>
      <c r="AH10" s="9">
        <v>27.8</v>
      </c>
      <c r="AI10" s="9">
        <v>31.1</v>
      </c>
      <c r="AJ10" s="9">
        <v>34.200000000000003</v>
      </c>
      <c r="AK10" s="9">
        <v>36.5</v>
      </c>
      <c r="AL10" s="9">
        <v>38</v>
      </c>
      <c r="AM10" s="9">
        <v>38.9</v>
      </c>
      <c r="AN10" s="9">
        <v>40.1</v>
      </c>
      <c r="AO10" s="9">
        <v>41.7</v>
      </c>
      <c r="AP10" s="9">
        <v>43.6</v>
      </c>
      <c r="AQ10" s="9">
        <v>46.1</v>
      </c>
      <c r="AR10" s="9">
        <v>49.6</v>
      </c>
      <c r="AS10" s="9">
        <v>54.2</v>
      </c>
      <c r="AT10" s="9">
        <v>59.4</v>
      </c>
      <c r="AU10" s="9">
        <v>65.400000000000006</v>
      </c>
      <c r="AV10" s="9">
        <v>72.400000000000006</v>
      </c>
      <c r="AW10" s="9">
        <v>79.900000000000006</v>
      </c>
      <c r="AX10" s="9">
        <v>87.3</v>
      </c>
      <c r="AY10" s="9">
        <v>94.6</v>
      </c>
      <c r="AZ10" s="9">
        <v>105.2</v>
      </c>
      <c r="BA10" s="9">
        <v>122.8</v>
      </c>
      <c r="BB10" s="9">
        <v>144.5</v>
      </c>
      <c r="BC10" s="9">
        <v>158.69999999999999</v>
      </c>
      <c r="BD10" s="9">
        <v>177.5</v>
      </c>
      <c r="BE10" s="9">
        <v>200.8</v>
      </c>
      <c r="BF10" s="9">
        <v>230.9</v>
      </c>
      <c r="BG10" s="9">
        <v>266.7</v>
      </c>
      <c r="BH10" s="9">
        <v>307.2</v>
      </c>
      <c r="BI10" s="9">
        <v>341.2</v>
      </c>
      <c r="BJ10" s="9">
        <v>356.6</v>
      </c>
      <c r="BK10" s="9">
        <v>376.4</v>
      </c>
      <c r="BL10" s="9">
        <v>403.6</v>
      </c>
      <c r="BM10" s="9">
        <v>430.6</v>
      </c>
      <c r="BN10" s="9">
        <v>456</v>
      </c>
      <c r="BO10" s="9">
        <v>490</v>
      </c>
      <c r="BP10" s="9">
        <v>524</v>
      </c>
      <c r="BQ10" s="9">
        <v>557.20000000000005</v>
      </c>
      <c r="BR10" s="9">
        <v>586.6</v>
      </c>
      <c r="BS10" s="9">
        <v>604.20000000000005</v>
      </c>
      <c r="BT10" s="9">
        <v>631.20000000000005</v>
      </c>
      <c r="BU10" s="9">
        <v>666.1</v>
      </c>
      <c r="BV10" s="9">
        <v>715.1</v>
      </c>
      <c r="BW10" s="9">
        <v>755.3</v>
      </c>
      <c r="BX10" s="9">
        <v>805.2</v>
      </c>
      <c r="BY10" s="9">
        <v>858.4</v>
      </c>
      <c r="BZ10" s="9">
        <v>924.4</v>
      </c>
      <c r="CA10" s="9">
        <v>1007.3</v>
      </c>
      <c r="CB10" s="9">
        <v>1069.3</v>
      </c>
      <c r="CC10" s="9">
        <v>1104.4000000000001</v>
      </c>
      <c r="CD10" s="9">
        <v>1135.4000000000001</v>
      </c>
      <c r="CE10" s="9">
        <v>1189.7</v>
      </c>
      <c r="CF10" s="9">
        <v>1276.3</v>
      </c>
      <c r="CG10" s="9">
        <v>1371.9</v>
      </c>
      <c r="CH10" s="9">
        <v>1458.3</v>
      </c>
      <c r="CI10" s="9">
        <v>1536</v>
      </c>
      <c r="CJ10" s="9">
        <v>1542.7</v>
      </c>
      <c r="CK10" s="9">
        <v>1546.5</v>
      </c>
      <c r="CL10" s="9">
        <v>1596.3</v>
      </c>
      <c r="CM10" s="9">
        <v>1660.5</v>
      </c>
      <c r="CN10" s="9">
        <v>1726.7</v>
      </c>
      <c r="CO10" s="9">
        <v>1802.7</v>
      </c>
    </row>
    <row r="11" spans="1:93" s="5" customFormat="1" x14ac:dyDescent="0.25">
      <c r="A11" s="11">
        <v>2</v>
      </c>
      <c r="B11" s="5" t="s">
        <v>301</v>
      </c>
      <c r="C11" s="5" t="s">
        <v>462</v>
      </c>
      <c r="D11" s="6">
        <v>3.8</v>
      </c>
      <c r="E11" s="6">
        <v>4.2</v>
      </c>
      <c r="F11" s="6">
        <v>4.4000000000000004</v>
      </c>
      <c r="G11" s="6">
        <v>4.5</v>
      </c>
      <c r="H11" s="6">
        <v>4.5999999999999996</v>
      </c>
      <c r="I11" s="6">
        <v>4.5</v>
      </c>
      <c r="J11" s="6">
        <v>4.2</v>
      </c>
      <c r="K11" s="6">
        <v>3.7</v>
      </c>
      <c r="L11" s="6">
        <v>3.4</v>
      </c>
      <c r="M11" s="6">
        <v>3.4</v>
      </c>
      <c r="N11" s="6">
        <v>3.4</v>
      </c>
      <c r="O11" s="6">
        <v>3.4</v>
      </c>
      <c r="P11" s="6">
        <v>3.8</v>
      </c>
      <c r="Q11" s="6">
        <v>4</v>
      </c>
      <c r="R11" s="6">
        <v>3.9</v>
      </c>
      <c r="S11" s="6">
        <v>4.0999999999999996</v>
      </c>
      <c r="T11" s="6">
        <v>4.5999999999999996</v>
      </c>
      <c r="U11" s="6">
        <v>5.3</v>
      </c>
      <c r="V11" s="6">
        <v>5.0999999999999996</v>
      </c>
      <c r="W11" s="6">
        <v>5.3</v>
      </c>
      <c r="X11" s="6">
        <v>5.4</v>
      </c>
      <c r="Y11" s="6">
        <v>6.3</v>
      </c>
      <c r="Z11" s="6">
        <v>7.8</v>
      </c>
      <c r="AA11" s="6">
        <v>9.6</v>
      </c>
      <c r="AB11" s="6">
        <v>11</v>
      </c>
      <c r="AC11" s="6">
        <v>12.1</v>
      </c>
      <c r="AD11" s="6">
        <v>13.9</v>
      </c>
      <c r="AE11" s="6">
        <v>14.8</v>
      </c>
      <c r="AF11" s="6">
        <v>15.7</v>
      </c>
      <c r="AG11" s="6">
        <v>16.600000000000001</v>
      </c>
      <c r="AH11" s="6">
        <v>17.399999999999999</v>
      </c>
      <c r="AI11" s="6">
        <v>19.399999999999999</v>
      </c>
      <c r="AJ11" s="6">
        <v>21.3</v>
      </c>
      <c r="AK11" s="6">
        <v>23</v>
      </c>
      <c r="AL11" s="6">
        <v>23.8</v>
      </c>
      <c r="AM11" s="6">
        <v>23.9</v>
      </c>
      <c r="AN11" s="6">
        <v>24.4</v>
      </c>
      <c r="AO11" s="6">
        <v>25.1</v>
      </c>
      <c r="AP11" s="6">
        <v>26.2</v>
      </c>
      <c r="AQ11" s="6">
        <v>27.6</v>
      </c>
      <c r="AR11" s="6">
        <v>29.7</v>
      </c>
      <c r="AS11" s="6">
        <v>32.6</v>
      </c>
      <c r="AT11" s="6">
        <v>35.9</v>
      </c>
      <c r="AU11" s="6">
        <v>39.4</v>
      </c>
      <c r="AV11" s="6">
        <v>43.4</v>
      </c>
      <c r="AW11" s="6">
        <v>47.6</v>
      </c>
      <c r="AX11" s="6">
        <v>51.7</v>
      </c>
      <c r="AY11" s="6">
        <v>55.8</v>
      </c>
      <c r="AZ11" s="6">
        <v>61.4</v>
      </c>
      <c r="BA11" s="6">
        <v>71.599999999999994</v>
      </c>
      <c r="BB11" s="6">
        <v>86</v>
      </c>
      <c r="BC11" s="6">
        <v>95.5</v>
      </c>
      <c r="BD11" s="6">
        <v>107.5</v>
      </c>
      <c r="BE11" s="6">
        <v>122.3</v>
      </c>
      <c r="BF11" s="6">
        <v>140.69999999999999</v>
      </c>
      <c r="BG11" s="6">
        <v>163.80000000000001</v>
      </c>
      <c r="BH11" s="6">
        <v>185.9</v>
      </c>
      <c r="BI11" s="6">
        <v>203.9</v>
      </c>
      <c r="BJ11" s="6">
        <v>213.1</v>
      </c>
      <c r="BK11" s="6">
        <v>222.7</v>
      </c>
      <c r="BL11" s="6">
        <v>237.1</v>
      </c>
      <c r="BM11" s="6">
        <v>253.1</v>
      </c>
      <c r="BN11" s="6">
        <v>268.5</v>
      </c>
      <c r="BO11" s="6">
        <v>285.39999999999998</v>
      </c>
      <c r="BP11" s="6">
        <v>302.8</v>
      </c>
      <c r="BQ11" s="6">
        <v>318.3</v>
      </c>
      <c r="BR11" s="6">
        <v>329.5</v>
      </c>
      <c r="BS11" s="6">
        <v>337.2</v>
      </c>
      <c r="BT11" s="6">
        <v>347.7</v>
      </c>
      <c r="BU11" s="6">
        <v>366.5</v>
      </c>
      <c r="BV11" s="6">
        <v>392.8</v>
      </c>
      <c r="BW11" s="6">
        <v>413.8</v>
      </c>
      <c r="BX11" s="6">
        <v>435</v>
      </c>
      <c r="BY11" s="6">
        <v>455.4</v>
      </c>
      <c r="BZ11" s="6">
        <v>482.5</v>
      </c>
      <c r="CA11" s="6">
        <v>516.79999999999995</v>
      </c>
      <c r="CB11" s="6">
        <v>538</v>
      </c>
      <c r="CC11" s="6">
        <v>547</v>
      </c>
      <c r="CD11" s="6">
        <v>554.4</v>
      </c>
      <c r="CE11" s="6">
        <v>574.29999999999995</v>
      </c>
      <c r="CF11" s="6">
        <v>605.5</v>
      </c>
      <c r="CG11" s="6">
        <v>639.1</v>
      </c>
      <c r="CH11" s="6">
        <v>676.8</v>
      </c>
      <c r="CI11" s="6">
        <v>706</v>
      </c>
      <c r="CJ11" s="6">
        <v>707.2</v>
      </c>
      <c r="CK11" s="6">
        <v>702.8</v>
      </c>
      <c r="CL11" s="6">
        <v>724.7</v>
      </c>
      <c r="CM11" s="6">
        <v>751.7</v>
      </c>
      <c r="CN11" s="6">
        <v>780.7</v>
      </c>
      <c r="CO11" s="6">
        <v>814.8</v>
      </c>
    </row>
    <row r="12" spans="1:93" s="5" customFormat="1" x14ac:dyDescent="0.25">
      <c r="A12" s="11">
        <v>3</v>
      </c>
      <c r="B12" s="5" t="s">
        <v>299</v>
      </c>
      <c r="C12" s="5" t="s">
        <v>461</v>
      </c>
      <c r="D12" s="6">
        <v>2.2999999999999998</v>
      </c>
      <c r="E12" s="6">
        <v>2.4</v>
      </c>
      <c r="F12" s="6">
        <v>2.4</v>
      </c>
      <c r="G12" s="6">
        <v>2.5</v>
      </c>
      <c r="H12" s="6">
        <v>2.5</v>
      </c>
      <c r="I12" s="6">
        <v>2.5</v>
      </c>
      <c r="J12" s="6">
        <v>2.2999999999999998</v>
      </c>
      <c r="K12" s="6">
        <v>2</v>
      </c>
      <c r="L12" s="6">
        <v>2</v>
      </c>
      <c r="M12" s="6">
        <v>2</v>
      </c>
      <c r="N12" s="6">
        <v>2.1</v>
      </c>
      <c r="O12" s="6">
        <v>2.1</v>
      </c>
      <c r="P12" s="6">
        <v>2.4</v>
      </c>
      <c r="Q12" s="6">
        <v>2.2999999999999998</v>
      </c>
      <c r="R12" s="6">
        <v>2.2999999999999998</v>
      </c>
      <c r="S12" s="6">
        <v>2.4</v>
      </c>
      <c r="T12" s="6">
        <v>2.6</v>
      </c>
      <c r="U12" s="6">
        <v>2.9</v>
      </c>
      <c r="V12" s="6">
        <v>3.1</v>
      </c>
      <c r="W12" s="6">
        <v>3.1</v>
      </c>
      <c r="X12" s="6">
        <v>3.2</v>
      </c>
      <c r="Y12" s="6">
        <v>3.6</v>
      </c>
      <c r="Z12" s="6">
        <v>4.5</v>
      </c>
      <c r="AA12" s="6">
        <v>5.0999999999999996</v>
      </c>
      <c r="AB12" s="6">
        <v>5.2</v>
      </c>
      <c r="AC12" s="6">
        <v>5.4</v>
      </c>
      <c r="AD12" s="6">
        <v>6.2</v>
      </c>
      <c r="AE12" s="6">
        <v>6.5</v>
      </c>
      <c r="AF12" s="6">
        <v>6.9</v>
      </c>
      <c r="AG12" s="6">
        <v>7</v>
      </c>
      <c r="AH12" s="6">
        <v>7.4</v>
      </c>
      <c r="AI12" s="6">
        <v>8.3000000000000007</v>
      </c>
      <c r="AJ12" s="6">
        <v>9</v>
      </c>
      <c r="AK12" s="6">
        <v>9.1</v>
      </c>
      <c r="AL12" s="6">
        <v>9.4</v>
      </c>
      <c r="AM12" s="6">
        <v>9.6999999999999993</v>
      </c>
      <c r="AN12" s="6">
        <v>9.9</v>
      </c>
      <c r="AO12" s="6">
        <v>10.199999999999999</v>
      </c>
      <c r="AP12" s="6">
        <v>10.5</v>
      </c>
      <c r="AQ12" s="6">
        <v>11</v>
      </c>
      <c r="AR12" s="6">
        <v>11.7</v>
      </c>
      <c r="AS12" s="6">
        <v>12.5</v>
      </c>
      <c r="AT12" s="6">
        <v>13.4</v>
      </c>
      <c r="AU12" s="6">
        <v>14.5</v>
      </c>
      <c r="AV12" s="6">
        <v>16</v>
      </c>
      <c r="AW12" s="6">
        <v>17.600000000000001</v>
      </c>
      <c r="AX12" s="6">
        <v>19.399999999999999</v>
      </c>
      <c r="AY12" s="6">
        <v>21.4</v>
      </c>
      <c r="AZ12" s="6">
        <v>24.6</v>
      </c>
      <c r="BA12" s="6">
        <v>29.2</v>
      </c>
      <c r="BB12" s="6">
        <v>33.799999999999997</v>
      </c>
      <c r="BC12" s="6">
        <v>36.200000000000003</v>
      </c>
      <c r="BD12" s="6">
        <v>40.5</v>
      </c>
      <c r="BE12" s="6">
        <v>45.9</v>
      </c>
      <c r="BF12" s="6">
        <v>53</v>
      </c>
      <c r="BG12" s="6">
        <v>60</v>
      </c>
      <c r="BH12" s="6">
        <v>71.8</v>
      </c>
      <c r="BI12" s="6">
        <v>81.2</v>
      </c>
      <c r="BJ12" s="6">
        <v>81.2</v>
      </c>
      <c r="BK12" s="6">
        <v>83.9</v>
      </c>
      <c r="BL12" s="6">
        <v>88.7</v>
      </c>
      <c r="BM12" s="6">
        <v>92</v>
      </c>
      <c r="BN12" s="6">
        <v>93.3</v>
      </c>
      <c r="BO12" s="6">
        <v>100</v>
      </c>
      <c r="BP12" s="6">
        <v>105.9</v>
      </c>
      <c r="BQ12" s="6">
        <v>111.5</v>
      </c>
      <c r="BR12" s="6">
        <v>115.9</v>
      </c>
      <c r="BS12" s="6">
        <v>116.5</v>
      </c>
      <c r="BT12" s="6">
        <v>121</v>
      </c>
      <c r="BU12" s="6">
        <v>126.4</v>
      </c>
      <c r="BV12" s="6">
        <v>133.5</v>
      </c>
      <c r="BW12" s="6">
        <v>138.9</v>
      </c>
      <c r="BX12" s="6">
        <v>147.4</v>
      </c>
      <c r="BY12" s="6">
        <v>157.80000000000001</v>
      </c>
      <c r="BZ12" s="6">
        <v>164.4</v>
      </c>
      <c r="CA12" s="6">
        <v>173.9</v>
      </c>
      <c r="CB12" s="6">
        <v>188.7</v>
      </c>
      <c r="CC12" s="6">
        <v>201</v>
      </c>
      <c r="CD12" s="6">
        <v>210.8</v>
      </c>
      <c r="CE12" s="6">
        <v>229.3</v>
      </c>
      <c r="CF12" s="6">
        <v>262.89999999999998</v>
      </c>
      <c r="CG12" s="6">
        <v>299.60000000000002</v>
      </c>
      <c r="CH12" s="6">
        <v>322.10000000000002</v>
      </c>
      <c r="CI12" s="6">
        <v>343.8</v>
      </c>
      <c r="CJ12" s="6">
        <v>337.7</v>
      </c>
      <c r="CK12" s="6">
        <v>333.7</v>
      </c>
      <c r="CL12" s="6">
        <v>343.8</v>
      </c>
      <c r="CM12" s="6">
        <v>358.7</v>
      </c>
      <c r="CN12" s="6">
        <v>372.5</v>
      </c>
      <c r="CO12" s="6">
        <v>386.5</v>
      </c>
    </row>
    <row r="13" spans="1:93" s="5" customFormat="1" x14ac:dyDescent="0.25">
      <c r="A13" s="11">
        <v>4</v>
      </c>
      <c r="B13" s="5" t="s">
        <v>297</v>
      </c>
      <c r="C13" s="5" t="s">
        <v>460</v>
      </c>
      <c r="D13" s="6">
        <v>0.3</v>
      </c>
      <c r="E13" s="6">
        <v>0.3</v>
      </c>
      <c r="F13" s="6">
        <v>0.3</v>
      </c>
      <c r="G13" s="6">
        <v>0.3</v>
      </c>
      <c r="H13" s="6">
        <v>0.3</v>
      </c>
      <c r="I13" s="6">
        <v>0.4</v>
      </c>
      <c r="J13" s="6">
        <v>0.4</v>
      </c>
      <c r="K13" s="6">
        <v>0.4</v>
      </c>
      <c r="L13" s="6">
        <v>0.3</v>
      </c>
      <c r="M13" s="6">
        <v>0.3</v>
      </c>
      <c r="N13" s="6">
        <v>0.4</v>
      </c>
      <c r="O13" s="6">
        <v>0.4</v>
      </c>
      <c r="P13" s="6">
        <v>0.5</v>
      </c>
      <c r="Q13" s="6">
        <v>0.5</v>
      </c>
      <c r="R13" s="6">
        <v>0.5</v>
      </c>
      <c r="S13" s="6">
        <v>0.6</v>
      </c>
      <c r="T13" s="6">
        <v>0.7</v>
      </c>
      <c r="U13" s="6">
        <v>0.8</v>
      </c>
      <c r="V13" s="6">
        <v>0.9</v>
      </c>
      <c r="W13" s="6">
        <v>1</v>
      </c>
      <c r="X13" s="6">
        <v>1.1000000000000001</v>
      </c>
      <c r="Y13" s="6">
        <v>1.2</v>
      </c>
      <c r="Z13" s="6">
        <v>1.4</v>
      </c>
      <c r="AA13" s="6">
        <v>1.6</v>
      </c>
      <c r="AB13" s="6">
        <v>1.7</v>
      </c>
      <c r="AC13" s="6">
        <v>1.8</v>
      </c>
      <c r="AD13" s="6">
        <v>2</v>
      </c>
      <c r="AE13" s="6">
        <v>2.1</v>
      </c>
      <c r="AF13" s="6">
        <v>2.4</v>
      </c>
      <c r="AG13" s="6">
        <v>2.7</v>
      </c>
      <c r="AH13" s="6">
        <v>3</v>
      </c>
      <c r="AI13" s="6">
        <v>3.4</v>
      </c>
      <c r="AJ13" s="6">
        <v>3.9</v>
      </c>
      <c r="AK13" s="6">
        <v>4.4000000000000004</v>
      </c>
      <c r="AL13" s="6">
        <v>4.8</v>
      </c>
      <c r="AM13" s="6">
        <v>5.3</v>
      </c>
      <c r="AN13" s="6">
        <v>5.8</v>
      </c>
      <c r="AO13" s="6">
        <v>6.3</v>
      </c>
      <c r="AP13" s="6">
        <v>6.8</v>
      </c>
      <c r="AQ13" s="6">
        <v>7.5</v>
      </c>
      <c r="AR13" s="6">
        <v>8.1999999999999993</v>
      </c>
      <c r="AS13" s="6">
        <v>9.1</v>
      </c>
      <c r="AT13" s="6">
        <v>10.1</v>
      </c>
      <c r="AU13" s="6">
        <v>11.5</v>
      </c>
      <c r="AV13" s="6">
        <v>13</v>
      </c>
      <c r="AW13" s="6">
        <v>14.7</v>
      </c>
      <c r="AX13" s="6">
        <v>16.100000000000001</v>
      </c>
      <c r="AY13" s="6">
        <v>17.399999999999999</v>
      </c>
      <c r="AZ13" s="6">
        <v>19.2</v>
      </c>
      <c r="BA13" s="6">
        <v>22</v>
      </c>
      <c r="BB13" s="6">
        <v>24.7</v>
      </c>
      <c r="BC13" s="6">
        <v>26.9</v>
      </c>
      <c r="BD13" s="6">
        <v>29.4</v>
      </c>
      <c r="BE13" s="6">
        <v>32.700000000000003</v>
      </c>
      <c r="BF13" s="6">
        <v>37.200000000000003</v>
      </c>
      <c r="BG13" s="6">
        <v>43</v>
      </c>
      <c r="BH13" s="6">
        <v>49.5</v>
      </c>
      <c r="BI13" s="6">
        <v>56.1</v>
      </c>
      <c r="BJ13" s="6">
        <v>62.4</v>
      </c>
      <c r="BK13" s="6">
        <v>69.8</v>
      </c>
      <c r="BL13" s="6">
        <v>77.8</v>
      </c>
      <c r="BM13" s="6">
        <v>85.6</v>
      </c>
      <c r="BN13" s="6">
        <v>94.1</v>
      </c>
      <c r="BO13" s="6">
        <v>104.6</v>
      </c>
      <c r="BP13" s="6">
        <v>115.3</v>
      </c>
      <c r="BQ13" s="6">
        <v>127.4</v>
      </c>
      <c r="BR13" s="6">
        <v>141.19999999999999</v>
      </c>
      <c r="BS13" s="6">
        <v>150.6</v>
      </c>
      <c r="BT13" s="6">
        <v>162.4</v>
      </c>
      <c r="BU13" s="6">
        <v>173.2</v>
      </c>
      <c r="BV13" s="6">
        <v>188.8</v>
      </c>
      <c r="BW13" s="6">
        <v>202.6</v>
      </c>
      <c r="BX13" s="6">
        <v>222.8</v>
      </c>
      <c r="BY13" s="6">
        <v>245.2</v>
      </c>
      <c r="BZ13" s="6">
        <v>277.5</v>
      </c>
      <c r="CA13" s="6">
        <v>316.60000000000002</v>
      </c>
      <c r="CB13" s="6">
        <v>342.6</v>
      </c>
      <c r="CC13" s="6">
        <v>356.3</v>
      </c>
      <c r="CD13" s="6">
        <v>370.2</v>
      </c>
      <c r="CE13" s="6">
        <v>386.2</v>
      </c>
      <c r="CF13" s="6">
        <v>408</v>
      </c>
      <c r="CG13" s="6">
        <v>433.1</v>
      </c>
      <c r="CH13" s="6">
        <v>459.3</v>
      </c>
      <c r="CI13" s="6">
        <v>486.2</v>
      </c>
      <c r="CJ13" s="6">
        <v>497.8</v>
      </c>
      <c r="CK13" s="6">
        <v>510</v>
      </c>
      <c r="CL13" s="6">
        <v>527.79999999999995</v>
      </c>
      <c r="CM13" s="6">
        <v>550</v>
      </c>
      <c r="CN13" s="6">
        <v>573.5</v>
      </c>
      <c r="CO13" s="6">
        <v>601.4</v>
      </c>
    </row>
    <row r="14" spans="1:93" s="5" customFormat="1" x14ac:dyDescent="0.25">
      <c r="A14" s="4"/>
      <c r="C14" s="5" t="s">
        <v>7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</row>
    <row r="15" spans="1:93" s="8" customFormat="1" x14ac:dyDescent="0.25">
      <c r="A15" s="10"/>
      <c r="B15" s="8" t="s">
        <v>385</v>
      </c>
      <c r="C15" s="8" t="s">
        <v>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</row>
    <row r="16" spans="1:93" s="8" customFormat="1" x14ac:dyDescent="0.25">
      <c r="A16" s="7">
        <v>5</v>
      </c>
      <c r="B16" s="8" t="s">
        <v>30</v>
      </c>
      <c r="C16" s="8" t="s">
        <v>49</v>
      </c>
      <c r="D16" s="9">
        <v>0.6</v>
      </c>
      <c r="E16" s="9">
        <v>0.6</v>
      </c>
      <c r="F16" s="9">
        <v>0.7</v>
      </c>
      <c r="G16" s="9">
        <v>0.7</v>
      </c>
      <c r="H16" s="9">
        <v>0.7</v>
      </c>
      <c r="I16" s="9">
        <v>0.7</v>
      </c>
      <c r="J16" s="9">
        <v>0.7</v>
      </c>
      <c r="K16" s="9">
        <v>0.6</v>
      </c>
      <c r="L16" s="9">
        <v>0.6</v>
      </c>
      <c r="M16" s="9">
        <v>0.5</v>
      </c>
      <c r="N16" s="9">
        <v>0.5</v>
      </c>
      <c r="O16" s="9">
        <v>0.5</v>
      </c>
      <c r="P16" s="9">
        <v>0.6</v>
      </c>
      <c r="Q16" s="9">
        <v>0.6</v>
      </c>
      <c r="R16" s="9">
        <v>0.6</v>
      </c>
      <c r="S16" s="9">
        <v>0.6</v>
      </c>
      <c r="T16" s="9">
        <v>0.7</v>
      </c>
      <c r="U16" s="9">
        <v>0.8</v>
      </c>
      <c r="V16" s="9">
        <v>0.8</v>
      </c>
      <c r="W16" s="9">
        <v>0.9</v>
      </c>
      <c r="X16" s="9">
        <v>0.9</v>
      </c>
      <c r="Y16" s="9">
        <v>1</v>
      </c>
      <c r="Z16" s="9">
        <v>1.2</v>
      </c>
      <c r="AA16" s="9">
        <v>1.5</v>
      </c>
      <c r="AB16" s="9">
        <v>1.8</v>
      </c>
      <c r="AC16" s="9">
        <v>2</v>
      </c>
      <c r="AD16" s="9">
        <v>2.2999999999999998</v>
      </c>
      <c r="AE16" s="9">
        <v>2.5</v>
      </c>
      <c r="AF16" s="9">
        <v>2.6</v>
      </c>
      <c r="AG16" s="9">
        <v>2.7</v>
      </c>
      <c r="AH16" s="9">
        <v>2.7</v>
      </c>
      <c r="AI16" s="9">
        <v>2.8</v>
      </c>
      <c r="AJ16" s="9">
        <v>2.9</v>
      </c>
      <c r="AK16" s="9">
        <v>3.1</v>
      </c>
      <c r="AL16" s="9">
        <v>3.1</v>
      </c>
      <c r="AM16" s="9">
        <v>3.1</v>
      </c>
      <c r="AN16" s="9">
        <v>3.1</v>
      </c>
      <c r="AO16" s="9">
        <v>3.2</v>
      </c>
      <c r="AP16" s="9">
        <v>3.3</v>
      </c>
      <c r="AQ16" s="9">
        <v>3.4</v>
      </c>
      <c r="AR16" s="9">
        <v>3.6</v>
      </c>
      <c r="AS16" s="9">
        <v>3.9</v>
      </c>
      <c r="AT16" s="9">
        <v>4.2</v>
      </c>
      <c r="AU16" s="9">
        <v>4.5</v>
      </c>
      <c r="AV16" s="9">
        <v>4.8</v>
      </c>
      <c r="AW16" s="9">
        <v>5.0999999999999996</v>
      </c>
      <c r="AX16" s="9">
        <v>5.4</v>
      </c>
      <c r="AY16" s="9">
        <v>5.8</v>
      </c>
      <c r="AZ16" s="9">
        <v>6.4</v>
      </c>
      <c r="BA16" s="9">
        <v>7.5</v>
      </c>
      <c r="BB16" s="9">
        <v>8.9</v>
      </c>
      <c r="BC16" s="9">
        <v>10</v>
      </c>
      <c r="BD16" s="9">
        <v>11.2</v>
      </c>
      <c r="BE16" s="9">
        <v>12.5</v>
      </c>
      <c r="BF16" s="9">
        <v>14.3</v>
      </c>
      <c r="BG16" s="9">
        <v>16.399999999999999</v>
      </c>
      <c r="BH16" s="9">
        <v>18</v>
      </c>
      <c r="BI16" s="9">
        <v>19.100000000000001</v>
      </c>
      <c r="BJ16" s="9">
        <v>18.899999999999999</v>
      </c>
      <c r="BK16" s="9">
        <v>18.600000000000001</v>
      </c>
      <c r="BL16" s="9">
        <v>18.2</v>
      </c>
      <c r="BM16" s="9">
        <v>17.899999999999999</v>
      </c>
      <c r="BN16" s="9">
        <v>17.399999999999999</v>
      </c>
      <c r="BO16" s="9">
        <v>17.3</v>
      </c>
      <c r="BP16" s="9">
        <v>17.600000000000001</v>
      </c>
      <c r="BQ16" s="9">
        <v>17.899999999999999</v>
      </c>
      <c r="BR16" s="9">
        <v>18.3</v>
      </c>
      <c r="BS16" s="9">
        <v>18.3</v>
      </c>
      <c r="BT16" s="9">
        <v>18.3</v>
      </c>
      <c r="BU16" s="9">
        <v>18.8</v>
      </c>
      <c r="BV16" s="9">
        <v>19.600000000000001</v>
      </c>
      <c r="BW16" s="9">
        <v>20.3</v>
      </c>
      <c r="BX16" s="9">
        <v>21.1</v>
      </c>
      <c r="BY16" s="9">
        <v>22.1</v>
      </c>
      <c r="BZ16" s="9">
        <v>22.6</v>
      </c>
      <c r="CA16" s="9">
        <v>22.8</v>
      </c>
      <c r="CB16" s="9">
        <v>23.2</v>
      </c>
      <c r="CC16" s="9">
        <v>23.6</v>
      </c>
      <c r="CD16" s="9">
        <v>24.3</v>
      </c>
      <c r="CE16" s="9">
        <v>25.7</v>
      </c>
      <c r="CF16" s="9">
        <v>27.5</v>
      </c>
      <c r="CG16" s="9">
        <v>28.9</v>
      </c>
      <c r="CH16" s="9">
        <v>30.1</v>
      </c>
      <c r="CI16" s="9">
        <v>31.7</v>
      </c>
      <c r="CJ16" s="9">
        <v>32.799999999999997</v>
      </c>
      <c r="CK16" s="9">
        <v>33.299999999999997</v>
      </c>
      <c r="CL16" s="9">
        <v>35.1</v>
      </c>
      <c r="CM16" s="9">
        <v>37.799999999999997</v>
      </c>
      <c r="CN16" s="9">
        <v>41.1</v>
      </c>
      <c r="CO16" s="9">
        <v>44.3</v>
      </c>
    </row>
    <row r="17" spans="1:93" s="5" customFormat="1" x14ac:dyDescent="0.25">
      <c r="A17" s="11">
        <v>6</v>
      </c>
      <c r="B17" s="5" t="s">
        <v>346</v>
      </c>
      <c r="C17" s="5" t="s">
        <v>459</v>
      </c>
      <c r="D17" s="6">
        <v>0.4</v>
      </c>
      <c r="E17" s="6">
        <v>0.5</v>
      </c>
      <c r="F17" s="6">
        <v>0.5</v>
      </c>
      <c r="G17" s="6">
        <v>0.5</v>
      </c>
      <c r="H17" s="6">
        <v>0.6</v>
      </c>
      <c r="I17" s="6">
        <v>0.6</v>
      </c>
      <c r="J17" s="6">
        <v>0.5</v>
      </c>
      <c r="K17" s="6">
        <v>0.5</v>
      </c>
      <c r="L17" s="6">
        <v>0.5</v>
      </c>
      <c r="M17" s="6">
        <v>0.4</v>
      </c>
      <c r="N17" s="6">
        <v>0.4</v>
      </c>
      <c r="O17" s="6">
        <v>0.4</v>
      </c>
      <c r="P17" s="6">
        <v>0.5</v>
      </c>
      <c r="Q17" s="6">
        <v>0.5</v>
      </c>
      <c r="R17" s="6">
        <v>0.5</v>
      </c>
      <c r="S17" s="6">
        <v>0.5</v>
      </c>
      <c r="T17" s="6">
        <v>0.6</v>
      </c>
      <c r="U17" s="6">
        <v>0.7</v>
      </c>
      <c r="V17" s="6">
        <v>0.6</v>
      </c>
      <c r="W17" s="6">
        <v>0.7</v>
      </c>
      <c r="X17" s="6">
        <v>0.7</v>
      </c>
      <c r="Y17" s="6">
        <v>0.8</v>
      </c>
      <c r="Z17" s="6">
        <v>0.9</v>
      </c>
      <c r="AA17" s="6">
        <v>1.2</v>
      </c>
      <c r="AB17" s="6">
        <v>1.5</v>
      </c>
      <c r="AC17" s="6">
        <v>1.7</v>
      </c>
      <c r="AD17" s="6">
        <v>1.9</v>
      </c>
      <c r="AE17" s="6">
        <v>2.1</v>
      </c>
      <c r="AF17" s="6">
        <v>2.2000000000000002</v>
      </c>
      <c r="AG17" s="6">
        <v>2.2000000000000002</v>
      </c>
      <c r="AH17" s="6">
        <v>2.2999999999999998</v>
      </c>
      <c r="AI17" s="6">
        <v>2.2999999999999998</v>
      </c>
      <c r="AJ17" s="6">
        <v>2.4</v>
      </c>
      <c r="AK17" s="6">
        <v>2.6</v>
      </c>
      <c r="AL17" s="6">
        <v>2.7</v>
      </c>
      <c r="AM17" s="6">
        <v>2.6</v>
      </c>
      <c r="AN17" s="6">
        <v>2.6</v>
      </c>
      <c r="AO17" s="6">
        <v>2.6</v>
      </c>
      <c r="AP17" s="6">
        <v>2.7</v>
      </c>
      <c r="AQ17" s="6">
        <v>2.8</v>
      </c>
      <c r="AR17" s="6">
        <v>3</v>
      </c>
      <c r="AS17" s="6">
        <v>3.2</v>
      </c>
      <c r="AT17" s="6">
        <v>3.5</v>
      </c>
      <c r="AU17" s="6">
        <v>3.8</v>
      </c>
      <c r="AV17" s="6">
        <v>4</v>
      </c>
      <c r="AW17" s="6">
        <v>4.2</v>
      </c>
      <c r="AX17" s="6">
        <v>4.5</v>
      </c>
      <c r="AY17" s="6">
        <v>4.8</v>
      </c>
      <c r="AZ17" s="6">
        <v>5.3</v>
      </c>
      <c r="BA17" s="6">
        <v>6.2</v>
      </c>
      <c r="BB17" s="6">
        <v>7.5</v>
      </c>
      <c r="BC17" s="6">
        <v>8.5</v>
      </c>
      <c r="BD17" s="6">
        <v>9.5</v>
      </c>
      <c r="BE17" s="6">
        <v>10.6</v>
      </c>
      <c r="BF17" s="6">
        <v>12.1</v>
      </c>
      <c r="BG17" s="6">
        <v>13.9</v>
      </c>
      <c r="BH17" s="6">
        <v>15.3</v>
      </c>
      <c r="BI17" s="6">
        <v>16.2</v>
      </c>
      <c r="BJ17" s="6">
        <v>15.9</v>
      </c>
      <c r="BK17" s="6">
        <v>15.5</v>
      </c>
      <c r="BL17" s="6">
        <v>15</v>
      </c>
      <c r="BM17" s="6">
        <v>14.6</v>
      </c>
      <c r="BN17" s="6">
        <v>14.1</v>
      </c>
      <c r="BO17" s="6">
        <v>13.9</v>
      </c>
      <c r="BP17" s="6">
        <v>14.1</v>
      </c>
      <c r="BQ17" s="6">
        <v>14.4</v>
      </c>
      <c r="BR17" s="6">
        <v>14.7</v>
      </c>
      <c r="BS17" s="6">
        <v>14.7</v>
      </c>
      <c r="BT17" s="6">
        <v>14.6</v>
      </c>
      <c r="BU17" s="6">
        <v>14.9</v>
      </c>
      <c r="BV17" s="6">
        <v>15.6</v>
      </c>
      <c r="BW17" s="6">
        <v>16.2</v>
      </c>
      <c r="BX17" s="6">
        <v>16.899999999999999</v>
      </c>
      <c r="BY17" s="6">
        <v>17.8</v>
      </c>
      <c r="BZ17" s="6">
        <v>18.2</v>
      </c>
      <c r="CA17" s="6">
        <v>18.3</v>
      </c>
      <c r="CB17" s="6">
        <v>18.5</v>
      </c>
      <c r="CC17" s="6">
        <v>18.8</v>
      </c>
      <c r="CD17" s="6">
        <v>19.399999999999999</v>
      </c>
      <c r="CE17" s="6">
        <v>20.5</v>
      </c>
      <c r="CF17" s="6">
        <v>21.9</v>
      </c>
      <c r="CG17" s="6">
        <v>22.9</v>
      </c>
      <c r="CH17" s="6">
        <v>23.8</v>
      </c>
      <c r="CI17" s="6">
        <v>25.3</v>
      </c>
      <c r="CJ17" s="6">
        <v>26.6</v>
      </c>
      <c r="CK17" s="6">
        <v>27.5</v>
      </c>
      <c r="CL17" s="6">
        <v>29.2</v>
      </c>
      <c r="CM17" s="6">
        <v>31.8</v>
      </c>
      <c r="CN17" s="6">
        <v>34.799999999999997</v>
      </c>
      <c r="CO17" s="6">
        <v>37.5</v>
      </c>
    </row>
    <row r="18" spans="1:93" s="5" customFormat="1" x14ac:dyDescent="0.25">
      <c r="A18" s="11">
        <v>7</v>
      </c>
      <c r="B18" s="5" t="s">
        <v>344</v>
      </c>
      <c r="C18" s="5" t="s">
        <v>458</v>
      </c>
      <c r="D18" s="6">
        <v>0.2</v>
      </c>
      <c r="E18" s="6">
        <v>0.2</v>
      </c>
      <c r="F18" s="6">
        <v>0.2</v>
      </c>
      <c r="G18" s="6">
        <v>0.2</v>
      </c>
      <c r="H18" s="6">
        <v>0.2</v>
      </c>
      <c r="I18" s="6">
        <v>0.2</v>
      </c>
      <c r="J18" s="6">
        <v>0.1</v>
      </c>
      <c r="K18" s="6">
        <v>0.1</v>
      </c>
      <c r="L18" s="6">
        <v>0.1</v>
      </c>
      <c r="M18" s="6">
        <v>0.1</v>
      </c>
      <c r="N18" s="6">
        <v>0.1</v>
      </c>
      <c r="O18" s="6">
        <v>0.1</v>
      </c>
      <c r="P18" s="6">
        <v>0.1</v>
      </c>
      <c r="Q18" s="6">
        <v>0.1</v>
      </c>
      <c r="R18" s="6">
        <v>0.1</v>
      </c>
      <c r="S18" s="6">
        <v>0.1</v>
      </c>
      <c r="T18" s="6">
        <v>0.1</v>
      </c>
      <c r="U18" s="6">
        <v>0.1</v>
      </c>
      <c r="V18" s="6">
        <v>0.2</v>
      </c>
      <c r="W18" s="6">
        <v>0.2</v>
      </c>
      <c r="X18" s="6">
        <v>0.2</v>
      </c>
      <c r="Y18" s="6">
        <v>0.2</v>
      </c>
      <c r="Z18" s="6">
        <v>0.3</v>
      </c>
      <c r="AA18" s="6">
        <v>0.3</v>
      </c>
      <c r="AB18" s="6">
        <v>0.3</v>
      </c>
      <c r="AC18" s="6">
        <v>0.3</v>
      </c>
      <c r="AD18" s="6">
        <v>0.4</v>
      </c>
      <c r="AE18" s="6">
        <v>0.4</v>
      </c>
      <c r="AF18" s="6">
        <v>0.4</v>
      </c>
      <c r="AG18" s="6">
        <v>0.4</v>
      </c>
      <c r="AH18" s="6">
        <v>0.4</v>
      </c>
      <c r="AI18" s="6">
        <v>0.5</v>
      </c>
      <c r="AJ18" s="6">
        <v>0.5</v>
      </c>
      <c r="AK18" s="6">
        <v>0.5</v>
      </c>
      <c r="AL18" s="6">
        <v>0.5</v>
      </c>
      <c r="AM18" s="6">
        <v>0.5</v>
      </c>
      <c r="AN18" s="6">
        <v>0.5</v>
      </c>
      <c r="AO18" s="6">
        <v>0.5</v>
      </c>
      <c r="AP18" s="6">
        <v>0.5</v>
      </c>
      <c r="AQ18" s="6">
        <v>0.6</v>
      </c>
      <c r="AR18" s="6">
        <v>0.6</v>
      </c>
      <c r="AS18" s="6">
        <v>0.6</v>
      </c>
      <c r="AT18" s="6">
        <v>0.7</v>
      </c>
      <c r="AU18" s="6">
        <v>0.7</v>
      </c>
      <c r="AV18" s="6">
        <v>0.8</v>
      </c>
      <c r="AW18" s="6">
        <v>0.8</v>
      </c>
      <c r="AX18" s="6">
        <v>0.9</v>
      </c>
      <c r="AY18" s="6">
        <v>1</v>
      </c>
      <c r="AZ18" s="6">
        <v>1.1000000000000001</v>
      </c>
      <c r="BA18" s="6">
        <v>1.2</v>
      </c>
      <c r="BB18" s="6">
        <v>1.4</v>
      </c>
      <c r="BC18" s="6">
        <v>1.5</v>
      </c>
      <c r="BD18" s="6">
        <v>1.7</v>
      </c>
      <c r="BE18" s="6">
        <v>1.9</v>
      </c>
      <c r="BF18" s="6">
        <v>2.2000000000000002</v>
      </c>
      <c r="BG18" s="6">
        <v>2.5</v>
      </c>
      <c r="BH18" s="6">
        <v>2.7</v>
      </c>
      <c r="BI18" s="6">
        <v>2.9</v>
      </c>
      <c r="BJ18" s="6">
        <v>3</v>
      </c>
      <c r="BK18" s="6">
        <v>3.1</v>
      </c>
      <c r="BL18" s="6">
        <v>3.2</v>
      </c>
      <c r="BM18" s="6">
        <v>3.2</v>
      </c>
      <c r="BN18" s="6">
        <v>3.3</v>
      </c>
      <c r="BO18" s="6">
        <v>3.4</v>
      </c>
      <c r="BP18" s="6">
        <v>3.5</v>
      </c>
      <c r="BQ18" s="6">
        <v>3.5</v>
      </c>
      <c r="BR18" s="6">
        <v>3.5</v>
      </c>
      <c r="BS18" s="6">
        <v>3.5</v>
      </c>
      <c r="BT18" s="6">
        <v>3.6</v>
      </c>
      <c r="BU18" s="6">
        <v>3.7</v>
      </c>
      <c r="BV18" s="6">
        <v>3.8</v>
      </c>
      <c r="BW18" s="6">
        <v>3.9</v>
      </c>
      <c r="BX18" s="6">
        <v>4</v>
      </c>
      <c r="BY18" s="6">
        <v>4.0999999999999996</v>
      </c>
      <c r="BZ18" s="6">
        <v>4.2</v>
      </c>
      <c r="CA18" s="6">
        <v>4.4000000000000004</v>
      </c>
      <c r="CB18" s="6">
        <v>4.5999999999999996</v>
      </c>
      <c r="CC18" s="6">
        <v>4.5999999999999996</v>
      </c>
      <c r="CD18" s="6">
        <v>4.8</v>
      </c>
      <c r="CE18" s="6">
        <v>5.0999999999999996</v>
      </c>
      <c r="CF18" s="6">
        <v>5.5</v>
      </c>
      <c r="CG18" s="6">
        <v>5.9</v>
      </c>
      <c r="CH18" s="6">
        <v>6.2</v>
      </c>
      <c r="CI18" s="6">
        <v>6.3</v>
      </c>
      <c r="CJ18" s="6">
        <v>6.1</v>
      </c>
      <c r="CK18" s="6">
        <v>5.8</v>
      </c>
      <c r="CL18" s="6">
        <v>5.9</v>
      </c>
      <c r="CM18" s="6">
        <v>6</v>
      </c>
      <c r="CN18" s="6">
        <v>6.3</v>
      </c>
      <c r="CO18" s="6">
        <v>6.7</v>
      </c>
    </row>
    <row r="19" spans="1:93" s="5" customFormat="1" x14ac:dyDescent="0.25">
      <c r="A19" s="11">
        <v>8</v>
      </c>
      <c r="B19" s="5" t="s">
        <v>342</v>
      </c>
      <c r="C19" s="5" t="s">
        <v>457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0</v>
      </c>
      <c r="BM19" s="6">
        <v>0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  <c r="BS19" s="6">
        <v>0.1</v>
      </c>
      <c r="BT19" s="6">
        <v>0.1</v>
      </c>
      <c r="BU19" s="6">
        <v>0.1</v>
      </c>
      <c r="BV19" s="6">
        <v>0.2</v>
      </c>
      <c r="BW19" s="6">
        <v>0.2</v>
      </c>
      <c r="BX19" s="6">
        <v>0.2</v>
      </c>
      <c r="BY19" s="6">
        <v>0.2</v>
      </c>
      <c r="BZ19" s="6">
        <v>0.2</v>
      </c>
      <c r="CA19" s="6">
        <v>0.1</v>
      </c>
      <c r="CB19" s="6">
        <v>0.1</v>
      </c>
      <c r="CC19" s="6">
        <v>0.1</v>
      </c>
      <c r="CD19" s="6">
        <v>0.1</v>
      </c>
      <c r="CE19" s="6">
        <v>0.1</v>
      </c>
      <c r="CF19" s="6">
        <v>0.1</v>
      </c>
      <c r="CG19" s="6">
        <v>0.1</v>
      </c>
      <c r="CH19" s="6">
        <v>0</v>
      </c>
      <c r="CI19" s="6">
        <v>0</v>
      </c>
      <c r="CJ19" s="6">
        <v>0</v>
      </c>
      <c r="CK19" s="6">
        <v>0</v>
      </c>
      <c r="CL19" s="6">
        <v>0</v>
      </c>
      <c r="CM19" s="6">
        <v>0</v>
      </c>
      <c r="CN19" s="6">
        <v>0.1</v>
      </c>
      <c r="CO19" s="6">
        <v>0.1</v>
      </c>
    </row>
    <row r="20" spans="1:93" s="8" customFormat="1" x14ac:dyDescent="0.25">
      <c r="A20" s="7">
        <v>9</v>
      </c>
      <c r="B20" s="8" t="s">
        <v>32</v>
      </c>
      <c r="C20" s="8" t="s">
        <v>50</v>
      </c>
      <c r="D20" s="9">
        <v>1.2</v>
      </c>
      <c r="E20" s="9">
        <v>1.3</v>
      </c>
      <c r="F20" s="9">
        <v>1.3</v>
      </c>
      <c r="G20" s="9">
        <v>1.3</v>
      </c>
      <c r="H20" s="9">
        <v>1.4</v>
      </c>
      <c r="I20" s="9">
        <v>1.3</v>
      </c>
      <c r="J20" s="9">
        <v>1.2</v>
      </c>
      <c r="K20" s="9">
        <v>1.1000000000000001</v>
      </c>
      <c r="L20" s="9">
        <v>1</v>
      </c>
      <c r="M20" s="9">
        <v>1.2</v>
      </c>
      <c r="N20" s="9">
        <v>1.2</v>
      </c>
      <c r="O20" s="9">
        <v>1.3</v>
      </c>
      <c r="P20" s="9">
        <v>1.4</v>
      </c>
      <c r="Q20" s="9">
        <v>1.5</v>
      </c>
      <c r="R20" s="9">
        <v>1.5</v>
      </c>
      <c r="S20" s="9">
        <v>1.6</v>
      </c>
      <c r="T20" s="9">
        <v>1.9</v>
      </c>
      <c r="U20" s="9">
        <v>2.2000000000000002</v>
      </c>
      <c r="V20" s="9">
        <v>2.2999999999999998</v>
      </c>
      <c r="W20" s="9">
        <v>2.4</v>
      </c>
      <c r="X20" s="9">
        <v>2.5</v>
      </c>
      <c r="Y20" s="9">
        <v>3</v>
      </c>
      <c r="Z20" s="9">
        <v>3.6</v>
      </c>
      <c r="AA20" s="9">
        <v>4.3</v>
      </c>
      <c r="AB20" s="9">
        <v>4.7</v>
      </c>
      <c r="AC20" s="9">
        <v>4.9000000000000004</v>
      </c>
      <c r="AD20" s="9">
        <v>5.7</v>
      </c>
      <c r="AE20" s="9">
        <v>6.1</v>
      </c>
      <c r="AF20" s="9">
        <v>6.6</v>
      </c>
      <c r="AG20" s="9">
        <v>7</v>
      </c>
      <c r="AH20" s="9">
        <v>7.5</v>
      </c>
      <c r="AI20" s="9">
        <v>8.5</v>
      </c>
      <c r="AJ20" s="9">
        <v>9.6</v>
      </c>
      <c r="AK20" s="9">
        <v>10.3</v>
      </c>
      <c r="AL20" s="9">
        <v>10.8</v>
      </c>
      <c r="AM20" s="9">
        <v>11.2</v>
      </c>
      <c r="AN20" s="9">
        <v>11.6</v>
      </c>
      <c r="AO20" s="9">
        <v>12.1</v>
      </c>
      <c r="AP20" s="9">
        <v>12.8</v>
      </c>
      <c r="AQ20" s="9">
        <v>13.6</v>
      </c>
      <c r="AR20" s="9">
        <v>14.7</v>
      </c>
      <c r="AS20" s="9">
        <v>16.2</v>
      </c>
      <c r="AT20" s="9">
        <v>18</v>
      </c>
      <c r="AU20" s="9">
        <v>20</v>
      </c>
      <c r="AV20" s="9">
        <v>22.2</v>
      </c>
      <c r="AW20" s="9">
        <v>24.5</v>
      </c>
      <c r="AX20" s="9">
        <v>26.6</v>
      </c>
      <c r="AY20" s="9">
        <v>28.6</v>
      </c>
      <c r="AZ20" s="9">
        <v>31.4</v>
      </c>
      <c r="BA20" s="9">
        <v>36.5</v>
      </c>
      <c r="BB20" s="9">
        <v>43.1</v>
      </c>
      <c r="BC20" s="9">
        <v>47.3</v>
      </c>
      <c r="BD20" s="9">
        <v>52.6</v>
      </c>
      <c r="BE20" s="9">
        <v>58.8</v>
      </c>
      <c r="BF20" s="9">
        <v>66.900000000000006</v>
      </c>
      <c r="BG20" s="9">
        <v>77.3</v>
      </c>
      <c r="BH20" s="9">
        <v>87.8</v>
      </c>
      <c r="BI20" s="9">
        <v>96.3</v>
      </c>
      <c r="BJ20" s="9">
        <v>100.9</v>
      </c>
      <c r="BK20" s="9">
        <v>105.9</v>
      </c>
      <c r="BL20" s="9">
        <v>113.1</v>
      </c>
      <c r="BM20" s="9">
        <v>120.8</v>
      </c>
      <c r="BN20" s="9">
        <v>128.19999999999999</v>
      </c>
      <c r="BO20" s="9">
        <v>136.4</v>
      </c>
      <c r="BP20" s="9">
        <v>143.80000000000001</v>
      </c>
      <c r="BQ20" s="9">
        <v>152.5</v>
      </c>
      <c r="BR20" s="9">
        <v>161</v>
      </c>
      <c r="BS20" s="9">
        <v>167.4</v>
      </c>
      <c r="BT20" s="9">
        <v>173.4</v>
      </c>
      <c r="BU20" s="9">
        <v>181.2</v>
      </c>
      <c r="BV20" s="9">
        <v>195.2</v>
      </c>
      <c r="BW20" s="9">
        <v>207.3</v>
      </c>
      <c r="BX20" s="9">
        <v>222</v>
      </c>
      <c r="BY20" s="9">
        <v>235.7</v>
      </c>
      <c r="BZ20" s="9">
        <v>250</v>
      </c>
      <c r="CA20" s="9">
        <v>265.5</v>
      </c>
      <c r="CB20" s="9">
        <v>275.10000000000002</v>
      </c>
      <c r="CC20" s="9">
        <v>278.10000000000002</v>
      </c>
      <c r="CD20" s="9">
        <v>279.3</v>
      </c>
      <c r="CE20" s="9">
        <v>284.10000000000002</v>
      </c>
      <c r="CF20" s="9">
        <v>294.89999999999998</v>
      </c>
      <c r="CG20" s="9">
        <v>308</v>
      </c>
      <c r="CH20" s="9">
        <v>325.60000000000002</v>
      </c>
      <c r="CI20" s="9">
        <v>346.2</v>
      </c>
      <c r="CJ20" s="9">
        <v>351.1</v>
      </c>
      <c r="CK20" s="9">
        <v>354.2</v>
      </c>
      <c r="CL20" s="9">
        <v>365.9</v>
      </c>
      <c r="CM20" s="9">
        <v>379.3</v>
      </c>
      <c r="CN20" s="9">
        <v>391.8</v>
      </c>
      <c r="CO20" s="9">
        <v>410.3</v>
      </c>
    </row>
    <row r="21" spans="1:93" s="5" customFormat="1" x14ac:dyDescent="0.25">
      <c r="A21" s="11">
        <v>10</v>
      </c>
      <c r="B21" s="5" t="s">
        <v>346</v>
      </c>
      <c r="C21" s="5" t="s">
        <v>456</v>
      </c>
      <c r="D21" s="6">
        <v>0.8</v>
      </c>
      <c r="E21" s="6">
        <v>0.9</v>
      </c>
      <c r="F21" s="6">
        <v>0.9</v>
      </c>
      <c r="G21" s="6">
        <v>0.9</v>
      </c>
      <c r="H21" s="6">
        <v>0.9</v>
      </c>
      <c r="I21" s="6">
        <v>0.9</v>
      </c>
      <c r="J21" s="6">
        <v>0.8</v>
      </c>
      <c r="K21" s="6">
        <v>0.8</v>
      </c>
      <c r="L21" s="6">
        <v>0.7</v>
      </c>
      <c r="M21" s="6">
        <v>0.8</v>
      </c>
      <c r="N21" s="6">
        <v>0.8</v>
      </c>
      <c r="O21" s="6">
        <v>0.8</v>
      </c>
      <c r="P21" s="6">
        <v>1</v>
      </c>
      <c r="Q21" s="6">
        <v>1</v>
      </c>
      <c r="R21" s="6">
        <v>1</v>
      </c>
      <c r="S21" s="6">
        <v>1.1000000000000001</v>
      </c>
      <c r="T21" s="6">
        <v>1.3</v>
      </c>
      <c r="U21" s="6">
        <v>1.4</v>
      </c>
      <c r="V21" s="6">
        <v>1.4</v>
      </c>
      <c r="W21" s="6">
        <v>1.5</v>
      </c>
      <c r="X21" s="6">
        <v>1.6</v>
      </c>
      <c r="Y21" s="6">
        <v>1.9</v>
      </c>
      <c r="Z21" s="6">
        <v>2.2999999999999998</v>
      </c>
      <c r="AA21" s="6">
        <v>2.8</v>
      </c>
      <c r="AB21" s="6">
        <v>3.1</v>
      </c>
      <c r="AC21" s="6">
        <v>3.3</v>
      </c>
      <c r="AD21" s="6">
        <v>3.8</v>
      </c>
      <c r="AE21" s="6">
        <v>4.0999999999999996</v>
      </c>
      <c r="AF21" s="6">
        <v>4.3</v>
      </c>
      <c r="AG21" s="6">
        <v>4.5999999999999996</v>
      </c>
      <c r="AH21" s="6">
        <v>4.8</v>
      </c>
      <c r="AI21" s="6">
        <v>5.4</v>
      </c>
      <c r="AJ21" s="6">
        <v>6.1</v>
      </c>
      <c r="AK21" s="6">
        <v>6.5</v>
      </c>
      <c r="AL21" s="6">
        <v>6.6</v>
      </c>
      <c r="AM21" s="6">
        <v>6.7</v>
      </c>
      <c r="AN21" s="6">
        <v>6.7</v>
      </c>
      <c r="AO21" s="6">
        <v>6.9</v>
      </c>
      <c r="AP21" s="6">
        <v>7.1</v>
      </c>
      <c r="AQ21" s="6">
        <v>7.4</v>
      </c>
      <c r="AR21" s="6">
        <v>8</v>
      </c>
      <c r="AS21" s="6">
        <v>8.8000000000000007</v>
      </c>
      <c r="AT21" s="6">
        <v>9.9</v>
      </c>
      <c r="AU21" s="6">
        <v>10.8</v>
      </c>
      <c r="AV21" s="6">
        <v>11.8</v>
      </c>
      <c r="AW21" s="6">
        <v>12.9</v>
      </c>
      <c r="AX21" s="6">
        <v>13.8</v>
      </c>
      <c r="AY21" s="6">
        <v>14.6</v>
      </c>
      <c r="AZ21" s="6">
        <v>15.7</v>
      </c>
      <c r="BA21" s="6">
        <v>18.2</v>
      </c>
      <c r="BB21" s="6">
        <v>22.4</v>
      </c>
      <c r="BC21" s="6">
        <v>25</v>
      </c>
      <c r="BD21" s="6">
        <v>28.4</v>
      </c>
      <c r="BE21" s="6">
        <v>32.1</v>
      </c>
      <c r="BF21" s="6">
        <v>36.6</v>
      </c>
      <c r="BG21" s="6">
        <v>42.4</v>
      </c>
      <c r="BH21" s="6">
        <v>48.1</v>
      </c>
      <c r="BI21" s="6">
        <v>52.2</v>
      </c>
      <c r="BJ21" s="6">
        <v>53.5</v>
      </c>
      <c r="BK21" s="6">
        <v>54.6</v>
      </c>
      <c r="BL21" s="6">
        <v>57.6</v>
      </c>
      <c r="BM21" s="6">
        <v>61.3</v>
      </c>
      <c r="BN21" s="6">
        <v>64.8</v>
      </c>
      <c r="BO21" s="6">
        <v>68.099999999999994</v>
      </c>
      <c r="BP21" s="6">
        <v>71.3</v>
      </c>
      <c r="BQ21" s="6">
        <v>75.5</v>
      </c>
      <c r="BR21" s="6">
        <v>79.3</v>
      </c>
      <c r="BS21" s="6">
        <v>82</v>
      </c>
      <c r="BT21" s="6">
        <v>84.3</v>
      </c>
      <c r="BU21" s="6">
        <v>87.7</v>
      </c>
      <c r="BV21" s="6">
        <v>93.4</v>
      </c>
      <c r="BW21" s="6">
        <v>98.1</v>
      </c>
      <c r="BX21" s="6">
        <v>101.8</v>
      </c>
      <c r="BY21" s="6">
        <v>105.3</v>
      </c>
      <c r="BZ21" s="6">
        <v>108.7</v>
      </c>
      <c r="CA21" s="6">
        <v>112.1</v>
      </c>
      <c r="CB21" s="6">
        <v>114.4</v>
      </c>
      <c r="CC21" s="6">
        <v>114.8</v>
      </c>
      <c r="CD21" s="6">
        <v>114.8</v>
      </c>
      <c r="CE21" s="6">
        <v>116.4</v>
      </c>
      <c r="CF21" s="6">
        <v>119.7</v>
      </c>
      <c r="CG21" s="6">
        <v>123.3</v>
      </c>
      <c r="CH21" s="6">
        <v>128.69999999999999</v>
      </c>
      <c r="CI21" s="6">
        <v>135.4</v>
      </c>
      <c r="CJ21" s="6">
        <v>136.6</v>
      </c>
      <c r="CK21" s="6">
        <v>135.4</v>
      </c>
      <c r="CL21" s="6">
        <v>138.4</v>
      </c>
      <c r="CM21" s="6">
        <v>141.9</v>
      </c>
      <c r="CN21" s="6">
        <v>145</v>
      </c>
      <c r="CO21" s="6">
        <v>150.19999999999999</v>
      </c>
    </row>
    <row r="22" spans="1:93" s="5" customFormat="1" x14ac:dyDescent="0.25">
      <c r="A22" s="11">
        <v>11</v>
      </c>
      <c r="B22" s="5" t="s">
        <v>344</v>
      </c>
      <c r="C22" s="5" t="s">
        <v>455</v>
      </c>
      <c r="D22" s="6">
        <v>0.3</v>
      </c>
      <c r="E22" s="6">
        <v>0.3</v>
      </c>
      <c r="F22" s="6">
        <v>0.3</v>
      </c>
      <c r="G22" s="6">
        <v>0.3</v>
      </c>
      <c r="H22" s="6">
        <v>0.3</v>
      </c>
      <c r="I22" s="6">
        <v>0.3</v>
      </c>
      <c r="J22" s="6">
        <v>0.3</v>
      </c>
      <c r="K22" s="6">
        <v>0.2</v>
      </c>
      <c r="L22" s="6">
        <v>0.2</v>
      </c>
      <c r="M22" s="6">
        <v>0.3</v>
      </c>
      <c r="N22" s="6">
        <v>0.3</v>
      </c>
      <c r="O22" s="6">
        <v>0.3</v>
      </c>
      <c r="P22" s="6">
        <v>0.3</v>
      </c>
      <c r="Q22" s="6">
        <v>0.3</v>
      </c>
      <c r="R22" s="6">
        <v>0.3</v>
      </c>
      <c r="S22" s="6">
        <v>0.3</v>
      </c>
      <c r="T22" s="6">
        <v>0.4</v>
      </c>
      <c r="U22" s="6">
        <v>0.4</v>
      </c>
      <c r="V22" s="6">
        <v>0.4</v>
      </c>
      <c r="W22" s="6">
        <v>0.4</v>
      </c>
      <c r="X22" s="6">
        <v>0.4</v>
      </c>
      <c r="Y22" s="6">
        <v>0.6</v>
      </c>
      <c r="Z22" s="6">
        <v>0.7</v>
      </c>
      <c r="AA22" s="6">
        <v>0.8</v>
      </c>
      <c r="AB22" s="6">
        <v>0.8</v>
      </c>
      <c r="AC22" s="6">
        <v>0.8</v>
      </c>
      <c r="AD22" s="6">
        <v>0.9</v>
      </c>
      <c r="AE22" s="6">
        <v>1</v>
      </c>
      <c r="AF22" s="6">
        <v>1</v>
      </c>
      <c r="AG22" s="6">
        <v>1</v>
      </c>
      <c r="AH22" s="6">
        <v>1</v>
      </c>
      <c r="AI22" s="6">
        <v>1.2</v>
      </c>
      <c r="AJ22" s="6">
        <v>1.3</v>
      </c>
      <c r="AK22" s="6">
        <v>1.3</v>
      </c>
      <c r="AL22" s="6">
        <v>1.3</v>
      </c>
      <c r="AM22" s="6">
        <v>1.3</v>
      </c>
      <c r="AN22" s="6">
        <v>1.4</v>
      </c>
      <c r="AO22" s="6">
        <v>1.4</v>
      </c>
      <c r="AP22" s="6">
        <v>1.5</v>
      </c>
      <c r="AQ22" s="6">
        <v>1.6</v>
      </c>
      <c r="AR22" s="6">
        <v>1.7</v>
      </c>
      <c r="AS22" s="6">
        <v>1.8</v>
      </c>
      <c r="AT22" s="6">
        <v>2</v>
      </c>
      <c r="AU22" s="6">
        <v>2.2000000000000002</v>
      </c>
      <c r="AV22" s="6">
        <v>2.5</v>
      </c>
      <c r="AW22" s="6">
        <v>2.8</v>
      </c>
      <c r="AX22" s="6">
        <v>3.1</v>
      </c>
      <c r="AY22" s="6">
        <v>3.5</v>
      </c>
      <c r="AZ22" s="6">
        <v>3.9</v>
      </c>
      <c r="BA22" s="6">
        <v>4.4000000000000004</v>
      </c>
      <c r="BB22" s="6">
        <v>5</v>
      </c>
      <c r="BC22" s="6">
        <v>5.3</v>
      </c>
      <c r="BD22" s="6">
        <v>5.8</v>
      </c>
      <c r="BE22" s="6">
        <v>6.5</v>
      </c>
      <c r="BF22" s="6">
        <v>7.4</v>
      </c>
      <c r="BG22" s="6">
        <v>8.5</v>
      </c>
      <c r="BH22" s="6">
        <v>9.6</v>
      </c>
      <c r="BI22" s="6">
        <v>10.4</v>
      </c>
      <c r="BJ22" s="6">
        <v>10.9</v>
      </c>
      <c r="BK22" s="6">
        <v>11.4</v>
      </c>
      <c r="BL22" s="6">
        <v>11.9</v>
      </c>
      <c r="BM22" s="6">
        <v>12.5</v>
      </c>
      <c r="BN22" s="6">
        <v>13</v>
      </c>
      <c r="BO22" s="6">
        <v>13.5</v>
      </c>
      <c r="BP22" s="6">
        <v>14.1</v>
      </c>
      <c r="BQ22" s="6">
        <v>14.7</v>
      </c>
      <c r="BR22" s="6">
        <v>15</v>
      </c>
      <c r="BS22" s="6">
        <v>15.2</v>
      </c>
      <c r="BT22" s="6">
        <v>15.8</v>
      </c>
      <c r="BU22" s="6">
        <v>16.5</v>
      </c>
      <c r="BV22" s="6">
        <v>17.3</v>
      </c>
      <c r="BW22" s="6">
        <v>18</v>
      </c>
      <c r="BX22" s="6">
        <v>18.899999999999999</v>
      </c>
      <c r="BY22" s="6">
        <v>19.899999999999999</v>
      </c>
      <c r="BZ22" s="6">
        <v>20.9</v>
      </c>
      <c r="CA22" s="6">
        <v>21.8</v>
      </c>
      <c r="CB22" s="6">
        <v>22.8</v>
      </c>
      <c r="CC22" s="6">
        <v>23.5</v>
      </c>
      <c r="CD22" s="6">
        <v>23.8</v>
      </c>
      <c r="CE22" s="6">
        <v>24.8</v>
      </c>
      <c r="CF22" s="6">
        <v>26.4</v>
      </c>
      <c r="CG22" s="6">
        <v>28</v>
      </c>
      <c r="CH22" s="6">
        <v>29.4</v>
      </c>
      <c r="CI22" s="6">
        <v>30.9</v>
      </c>
      <c r="CJ22" s="6">
        <v>31.4</v>
      </c>
      <c r="CK22" s="6">
        <v>30.4</v>
      </c>
      <c r="CL22" s="6">
        <v>30.7</v>
      </c>
      <c r="CM22" s="6">
        <v>31.4</v>
      </c>
      <c r="CN22" s="6">
        <v>32.200000000000003</v>
      </c>
      <c r="CO22" s="6">
        <v>33.4</v>
      </c>
    </row>
    <row r="23" spans="1:93" s="5" customFormat="1" x14ac:dyDescent="0.25">
      <c r="A23" s="11">
        <v>12</v>
      </c>
      <c r="B23" s="5" t="s">
        <v>342</v>
      </c>
      <c r="C23" s="5" t="s">
        <v>454</v>
      </c>
      <c r="D23" s="6">
        <v>0.1</v>
      </c>
      <c r="E23" s="6">
        <v>0.1</v>
      </c>
      <c r="F23" s="6">
        <v>0.1</v>
      </c>
      <c r="G23" s="6">
        <v>0.1</v>
      </c>
      <c r="H23" s="6">
        <v>0.1</v>
      </c>
      <c r="I23" s="6">
        <v>0.1</v>
      </c>
      <c r="J23" s="6">
        <v>0.1</v>
      </c>
      <c r="K23" s="6">
        <v>0.1</v>
      </c>
      <c r="L23" s="6">
        <v>0.1</v>
      </c>
      <c r="M23" s="6">
        <v>0.1</v>
      </c>
      <c r="N23" s="6">
        <v>0.1</v>
      </c>
      <c r="O23" s="6">
        <v>0.1</v>
      </c>
      <c r="P23" s="6">
        <v>0.2</v>
      </c>
      <c r="Q23" s="6">
        <v>0.2</v>
      </c>
      <c r="R23" s="6">
        <v>0.2</v>
      </c>
      <c r="S23" s="6">
        <v>0.2</v>
      </c>
      <c r="T23" s="6">
        <v>0.3</v>
      </c>
      <c r="U23" s="6">
        <v>0.4</v>
      </c>
      <c r="V23" s="6">
        <v>0.4</v>
      </c>
      <c r="W23" s="6">
        <v>0.5</v>
      </c>
      <c r="X23" s="6">
        <v>0.5</v>
      </c>
      <c r="Y23" s="6">
        <v>0.5</v>
      </c>
      <c r="Z23" s="6">
        <v>0.6</v>
      </c>
      <c r="AA23" s="6">
        <v>0.7</v>
      </c>
      <c r="AB23" s="6">
        <v>0.7</v>
      </c>
      <c r="AC23" s="6">
        <v>0.8</v>
      </c>
      <c r="AD23" s="6">
        <v>0.9</v>
      </c>
      <c r="AE23" s="6">
        <v>1</v>
      </c>
      <c r="AF23" s="6">
        <v>1.2</v>
      </c>
      <c r="AG23" s="6">
        <v>1.4</v>
      </c>
      <c r="AH23" s="6">
        <v>1.6</v>
      </c>
      <c r="AI23" s="6">
        <v>1.9</v>
      </c>
      <c r="AJ23" s="6">
        <v>2.2999999999999998</v>
      </c>
      <c r="AK23" s="6">
        <v>2.6</v>
      </c>
      <c r="AL23" s="6">
        <v>2.9</v>
      </c>
      <c r="AM23" s="6">
        <v>3.2</v>
      </c>
      <c r="AN23" s="6">
        <v>3.5</v>
      </c>
      <c r="AO23" s="6">
        <v>3.9</v>
      </c>
      <c r="AP23" s="6">
        <v>4.2</v>
      </c>
      <c r="AQ23" s="6">
        <v>4.5999999999999996</v>
      </c>
      <c r="AR23" s="6">
        <v>5</v>
      </c>
      <c r="AS23" s="6">
        <v>5.5</v>
      </c>
      <c r="AT23" s="6">
        <v>6.2</v>
      </c>
      <c r="AU23" s="6">
        <v>6.9</v>
      </c>
      <c r="AV23" s="6">
        <v>7.9</v>
      </c>
      <c r="AW23" s="6">
        <v>8.9</v>
      </c>
      <c r="AX23" s="6">
        <v>9.6999999999999993</v>
      </c>
      <c r="AY23" s="6">
        <v>10.6</v>
      </c>
      <c r="AZ23" s="6">
        <v>11.8</v>
      </c>
      <c r="BA23" s="6">
        <v>13.9</v>
      </c>
      <c r="BB23" s="6">
        <v>15.6</v>
      </c>
      <c r="BC23" s="6">
        <v>16.899999999999999</v>
      </c>
      <c r="BD23" s="6">
        <v>18.399999999999999</v>
      </c>
      <c r="BE23" s="6">
        <v>20.2</v>
      </c>
      <c r="BF23" s="6">
        <v>22.8</v>
      </c>
      <c r="BG23" s="6">
        <v>26.3</v>
      </c>
      <c r="BH23" s="6">
        <v>30.2</v>
      </c>
      <c r="BI23" s="6">
        <v>33.700000000000003</v>
      </c>
      <c r="BJ23" s="6">
        <v>36.5</v>
      </c>
      <c r="BK23" s="6">
        <v>40</v>
      </c>
      <c r="BL23" s="6">
        <v>43.6</v>
      </c>
      <c r="BM23" s="6">
        <v>47</v>
      </c>
      <c r="BN23" s="6">
        <v>50.4</v>
      </c>
      <c r="BO23" s="6">
        <v>54.8</v>
      </c>
      <c r="BP23" s="6">
        <v>58.4</v>
      </c>
      <c r="BQ23" s="6">
        <v>62.3</v>
      </c>
      <c r="BR23" s="6">
        <v>66.7</v>
      </c>
      <c r="BS23" s="6">
        <v>70.2</v>
      </c>
      <c r="BT23" s="6">
        <v>73.400000000000006</v>
      </c>
      <c r="BU23" s="6">
        <v>77.099999999999994</v>
      </c>
      <c r="BV23" s="6">
        <v>84.5</v>
      </c>
      <c r="BW23" s="6">
        <v>91.3</v>
      </c>
      <c r="BX23" s="6">
        <v>101.3</v>
      </c>
      <c r="BY23" s="6">
        <v>110.5</v>
      </c>
      <c r="BZ23" s="6">
        <v>120.4</v>
      </c>
      <c r="CA23" s="6">
        <v>131.5</v>
      </c>
      <c r="CB23" s="6">
        <v>137.9</v>
      </c>
      <c r="CC23" s="6">
        <v>139.80000000000001</v>
      </c>
      <c r="CD23" s="6">
        <v>140.69999999999999</v>
      </c>
      <c r="CE23" s="6">
        <v>143</v>
      </c>
      <c r="CF23" s="6">
        <v>148.69999999999999</v>
      </c>
      <c r="CG23" s="6">
        <v>156.80000000000001</v>
      </c>
      <c r="CH23" s="6">
        <v>167.5</v>
      </c>
      <c r="CI23" s="6">
        <v>179.9</v>
      </c>
      <c r="CJ23" s="6">
        <v>183.1</v>
      </c>
      <c r="CK23" s="6">
        <v>188.4</v>
      </c>
      <c r="CL23" s="6">
        <v>196.8</v>
      </c>
      <c r="CM23" s="6">
        <v>206</v>
      </c>
      <c r="CN23" s="6">
        <v>214.6</v>
      </c>
      <c r="CO23" s="6">
        <v>226.6</v>
      </c>
    </row>
    <row r="24" spans="1:93" s="8" customFormat="1" x14ac:dyDescent="0.25">
      <c r="A24" s="7">
        <v>13</v>
      </c>
      <c r="B24" s="8" t="s">
        <v>378</v>
      </c>
      <c r="C24" s="8" t="s">
        <v>51</v>
      </c>
      <c r="D24" s="9">
        <v>4.7</v>
      </c>
      <c r="E24" s="9">
        <v>5</v>
      </c>
      <c r="F24" s="9">
        <v>5.2</v>
      </c>
      <c r="G24" s="9">
        <v>5.3</v>
      </c>
      <c r="H24" s="9">
        <v>5.4</v>
      </c>
      <c r="I24" s="9">
        <v>5.3</v>
      </c>
      <c r="J24" s="9">
        <v>5</v>
      </c>
      <c r="K24" s="9">
        <v>4.4000000000000004</v>
      </c>
      <c r="L24" s="9">
        <v>4.0999999999999996</v>
      </c>
      <c r="M24" s="9">
        <v>4.0999999999999996</v>
      </c>
      <c r="N24" s="9">
        <v>4.0999999999999996</v>
      </c>
      <c r="O24" s="9">
        <v>4.0999999999999996</v>
      </c>
      <c r="P24" s="9">
        <v>4.5999999999999996</v>
      </c>
      <c r="Q24" s="9">
        <v>4.7</v>
      </c>
      <c r="R24" s="9">
        <v>4.5999999999999996</v>
      </c>
      <c r="S24" s="9">
        <v>4.8</v>
      </c>
      <c r="T24" s="9">
        <v>5.3</v>
      </c>
      <c r="U24" s="9">
        <v>5.9</v>
      </c>
      <c r="V24" s="9">
        <v>5.9</v>
      </c>
      <c r="W24" s="9">
        <v>6.1</v>
      </c>
      <c r="X24" s="9">
        <v>6.3</v>
      </c>
      <c r="Y24" s="9">
        <v>7.2</v>
      </c>
      <c r="Z24" s="9">
        <v>9</v>
      </c>
      <c r="AA24" s="9">
        <v>10.5</v>
      </c>
      <c r="AB24" s="9">
        <v>11.4</v>
      </c>
      <c r="AC24" s="9">
        <v>12.3</v>
      </c>
      <c r="AD24" s="9">
        <v>14</v>
      </c>
      <c r="AE24" s="9">
        <v>14.9</v>
      </c>
      <c r="AF24" s="9">
        <v>15.8</v>
      </c>
      <c r="AG24" s="9">
        <v>16.600000000000001</v>
      </c>
      <c r="AH24" s="9">
        <v>17.600000000000001</v>
      </c>
      <c r="AI24" s="9">
        <v>19.7</v>
      </c>
      <c r="AJ24" s="9">
        <v>21.7</v>
      </c>
      <c r="AK24" s="9">
        <v>23.1</v>
      </c>
      <c r="AL24" s="9">
        <v>24.1</v>
      </c>
      <c r="AM24" s="9">
        <v>24.6</v>
      </c>
      <c r="AN24" s="9">
        <v>25.4</v>
      </c>
      <c r="AO24" s="9">
        <v>26.4</v>
      </c>
      <c r="AP24" s="9">
        <v>27.6</v>
      </c>
      <c r="AQ24" s="9">
        <v>29.2</v>
      </c>
      <c r="AR24" s="9">
        <v>31.3</v>
      </c>
      <c r="AS24" s="9">
        <v>34.1</v>
      </c>
      <c r="AT24" s="9">
        <v>37.200000000000003</v>
      </c>
      <c r="AU24" s="9">
        <v>40.9</v>
      </c>
      <c r="AV24" s="9">
        <v>45.4</v>
      </c>
      <c r="AW24" s="9">
        <v>50.3</v>
      </c>
      <c r="AX24" s="9">
        <v>55.2</v>
      </c>
      <c r="AY24" s="9">
        <v>60.2</v>
      </c>
      <c r="AZ24" s="9">
        <v>67.5</v>
      </c>
      <c r="BA24" s="9">
        <v>78.8</v>
      </c>
      <c r="BB24" s="9">
        <v>92.5</v>
      </c>
      <c r="BC24" s="9">
        <v>101.4</v>
      </c>
      <c r="BD24" s="9">
        <v>113.7</v>
      </c>
      <c r="BE24" s="9">
        <v>129.5</v>
      </c>
      <c r="BF24" s="9">
        <v>149.80000000000001</v>
      </c>
      <c r="BG24" s="9">
        <v>173.1</v>
      </c>
      <c r="BH24" s="9">
        <v>201.3</v>
      </c>
      <c r="BI24" s="9">
        <v>225.9</v>
      </c>
      <c r="BJ24" s="9">
        <v>236.8</v>
      </c>
      <c r="BK24" s="9">
        <v>251.8</v>
      </c>
      <c r="BL24" s="9">
        <v>272.39999999999998</v>
      </c>
      <c r="BM24" s="9">
        <v>291.89999999999998</v>
      </c>
      <c r="BN24" s="9">
        <v>310.39999999999998</v>
      </c>
      <c r="BO24" s="9">
        <v>336.3</v>
      </c>
      <c r="BP24" s="9">
        <v>362.6</v>
      </c>
      <c r="BQ24" s="9">
        <v>386.8</v>
      </c>
      <c r="BR24" s="9">
        <v>407.3</v>
      </c>
      <c r="BS24" s="9">
        <v>418.6</v>
      </c>
      <c r="BT24" s="9">
        <v>439.4</v>
      </c>
      <c r="BU24" s="9">
        <v>466.1</v>
      </c>
      <c r="BV24" s="9">
        <v>500.3</v>
      </c>
      <c r="BW24" s="9">
        <v>527.70000000000005</v>
      </c>
      <c r="BX24" s="9">
        <v>562.1</v>
      </c>
      <c r="BY24" s="9">
        <v>600.70000000000005</v>
      </c>
      <c r="BZ24" s="9">
        <v>651.79999999999995</v>
      </c>
      <c r="CA24" s="9">
        <v>719</v>
      </c>
      <c r="CB24" s="9">
        <v>771.1</v>
      </c>
      <c r="CC24" s="9">
        <v>802.7</v>
      </c>
      <c r="CD24" s="9">
        <v>831.8</v>
      </c>
      <c r="CE24" s="9">
        <v>879.9</v>
      </c>
      <c r="CF24" s="9">
        <v>954</v>
      </c>
      <c r="CG24" s="9">
        <v>1034.9000000000001</v>
      </c>
      <c r="CH24" s="9">
        <v>1102.5999999999999</v>
      </c>
      <c r="CI24" s="9">
        <v>1158.0999999999999</v>
      </c>
      <c r="CJ24" s="9">
        <v>1158.8</v>
      </c>
      <c r="CK24" s="9">
        <v>1158.9000000000001</v>
      </c>
      <c r="CL24" s="9">
        <v>1195.3</v>
      </c>
      <c r="CM24" s="9">
        <v>1243.3</v>
      </c>
      <c r="CN24" s="9">
        <v>1293.8</v>
      </c>
      <c r="CO24" s="9">
        <v>1348.2</v>
      </c>
    </row>
    <row r="25" spans="1:93" s="5" customFormat="1" x14ac:dyDescent="0.25">
      <c r="A25" s="11">
        <v>14</v>
      </c>
      <c r="B25" s="5" t="s">
        <v>346</v>
      </c>
      <c r="C25" s="5" t="s">
        <v>453</v>
      </c>
      <c r="D25" s="6">
        <v>2.6</v>
      </c>
      <c r="E25" s="6">
        <v>2.9</v>
      </c>
      <c r="F25" s="6">
        <v>3</v>
      </c>
      <c r="G25" s="6">
        <v>3</v>
      </c>
      <c r="H25" s="6">
        <v>3.1</v>
      </c>
      <c r="I25" s="6">
        <v>3</v>
      </c>
      <c r="J25" s="6">
        <v>2.8</v>
      </c>
      <c r="K25" s="6">
        <v>2.5</v>
      </c>
      <c r="L25" s="6">
        <v>2.2000000000000002</v>
      </c>
      <c r="M25" s="6">
        <v>2.2000000000000002</v>
      </c>
      <c r="N25" s="6">
        <v>2.2000000000000002</v>
      </c>
      <c r="O25" s="6">
        <v>2.2000000000000002</v>
      </c>
      <c r="P25" s="6">
        <v>2.4</v>
      </c>
      <c r="Q25" s="6">
        <v>2.4</v>
      </c>
      <c r="R25" s="6">
        <v>2.4</v>
      </c>
      <c r="S25" s="6">
        <v>2.5</v>
      </c>
      <c r="T25" s="6">
        <v>2.8</v>
      </c>
      <c r="U25" s="6">
        <v>3.2</v>
      </c>
      <c r="V25" s="6">
        <v>3</v>
      </c>
      <c r="W25" s="6">
        <v>3.1</v>
      </c>
      <c r="X25" s="6">
        <v>3</v>
      </c>
      <c r="Y25" s="6">
        <v>3.6</v>
      </c>
      <c r="Z25" s="6">
        <v>4.5999999999999996</v>
      </c>
      <c r="AA25" s="6">
        <v>5.6</v>
      </c>
      <c r="AB25" s="6">
        <v>6.4</v>
      </c>
      <c r="AC25" s="6">
        <v>7</v>
      </c>
      <c r="AD25" s="6">
        <v>8.1</v>
      </c>
      <c r="AE25" s="6">
        <v>8.6</v>
      </c>
      <c r="AF25" s="6">
        <v>9.1999999999999993</v>
      </c>
      <c r="AG25" s="6">
        <v>9.8000000000000007</v>
      </c>
      <c r="AH25" s="6">
        <v>10.4</v>
      </c>
      <c r="AI25" s="6">
        <v>11.6</v>
      </c>
      <c r="AJ25" s="6">
        <v>12.8</v>
      </c>
      <c r="AK25" s="6">
        <v>14</v>
      </c>
      <c r="AL25" s="6">
        <v>14.5</v>
      </c>
      <c r="AM25" s="6">
        <v>14.7</v>
      </c>
      <c r="AN25" s="6">
        <v>15.1</v>
      </c>
      <c r="AO25" s="6">
        <v>15.6</v>
      </c>
      <c r="AP25" s="6">
        <v>16.399999999999999</v>
      </c>
      <c r="AQ25" s="6">
        <v>17.399999999999999</v>
      </c>
      <c r="AR25" s="6">
        <v>18.7</v>
      </c>
      <c r="AS25" s="6">
        <v>20.5</v>
      </c>
      <c r="AT25" s="6">
        <v>22.5</v>
      </c>
      <c r="AU25" s="6">
        <v>24.8</v>
      </c>
      <c r="AV25" s="6">
        <v>27.6</v>
      </c>
      <c r="AW25" s="6">
        <v>30.5</v>
      </c>
      <c r="AX25" s="6">
        <v>33.5</v>
      </c>
      <c r="AY25" s="6">
        <v>36.4</v>
      </c>
      <c r="AZ25" s="6">
        <v>40.4</v>
      </c>
      <c r="BA25" s="6">
        <v>47.2</v>
      </c>
      <c r="BB25" s="6">
        <v>56</v>
      </c>
      <c r="BC25" s="6">
        <v>62</v>
      </c>
      <c r="BD25" s="6">
        <v>69.599999999999994</v>
      </c>
      <c r="BE25" s="6">
        <v>79.5</v>
      </c>
      <c r="BF25" s="6">
        <v>92.1</v>
      </c>
      <c r="BG25" s="6">
        <v>107.5</v>
      </c>
      <c r="BH25" s="6">
        <v>122.5</v>
      </c>
      <c r="BI25" s="6">
        <v>135.5</v>
      </c>
      <c r="BJ25" s="6">
        <v>143.6</v>
      </c>
      <c r="BK25" s="6">
        <v>152.6</v>
      </c>
      <c r="BL25" s="6">
        <v>164.6</v>
      </c>
      <c r="BM25" s="6">
        <v>177.1</v>
      </c>
      <c r="BN25" s="6">
        <v>189.6</v>
      </c>
      <c r="BO25" s="6">
        <v>203.4</v>
      </c>
      <c r="BP25" s="6">
        <v>217.4</v>
      </c>
      <c r="BQ25" s="6">
        <v>228.3</v>
      </c>
      <c r="BR25" s="6">
        <v>235.5</v>
      </c>
      <c r="BS25" s="6">
        <v>240.5</v>
      </c>
      <c r="BT25" s="6">
        <v>248.9</v>
      </c>
      <c r="BU25" s="6">
        <v>263.89999999999998</v>
      </c>
      <c r="BV25" s="6">
        <v>283.8</v>
      </c>
      <c r="BW25" s="6">
        <v>299.5</v>
      </c>
      <c r="BX25" s="6">
        <v>316.2</v>
      </c>
      <c r="BY25" s="6">
        <v>332.4</v>
      </c>
      <c r="BZ25" s="6">
        <v>355.5</v>
      </c>
      <c r="CA25" s="6">
        <v>386.4</v>
      </c>
      <c r="CB25" s="6">
        <v>405.1</v>
      </c>
      <c r="CC25" s="6">
        <v>413.4</v>
      </c>
      <c r="CD25" s="6">
        <v>420.2</v>
      </c>
      <c r="CE25" s="6">
        <v>437.4</v>
      </c>
      <c r="CF25" s="6">
        <v>463.8</v>
      </c>
      <c r="CG25" s="6">
        <v>492.9</v>
      </c>
      <c r="CH25" s="6">
        <v>524.29999999999995</v>
      </c>
      <c r="CI25" s="6">
        <v>545.29999999999995</v>
      </c>
      <c r="CJ25" s="6">
        <v>543.9</v>
      </c>
      <c r="CK25" s="6">
        <v>539.9</v>
      </c>
      <c r="CL25" s="6">
        <v>557.1</v>
      </c>
      <c r="CM25" s="6">
        <v>578.1</v>
      </c>
      <c r="CN25" s="6">
        <v>601</v>
      </c>
      <c r="CO25" s="6">
        <v>627.1</v>
      </c>
    </row>
    <row r="26" spans="1:93" s="5" customFormat="1" x14ac:dyDescent="0.25">
      <c r="A26" s="11">
        <v>15</v>
      </c>
      <c r="B26" s="5" t="s">
        <v>344</v>
      </c>
      <c r="C26" s="5" t="s">
        <v>452</v>
      </c>
      <c r="D26" s="6">
        <v>1.8</v>
      </c>
      <c r="E26" s="6">
        <v>1.9</v>
      </c>
      <c r="F26" s="6">
        <v>2</v>
      </c>
      <c r="G26" s="6">
        <v>2</v>
      </c>
      <c r="H26" s="6">
        <v>2.1</v>
      </c>
      <c r="I26" s="6">
        <v>2</v>
      </c>
      <c r="J26" s="6">
        <v>1.9</v>
      </c>
      <c r="K26" s="6">
        <v>1.7</v>
      </c>
      <c r="L26" s="6">
        <v>1.7</v>
      </c>
      <c r="M26" s="6">
        <v>1.7</v>
      </c>
      <c r="N26" s="6">
        <v>1.7</v>
      </c>
      <c r="O26" s="6">
        <v>1.7</v>
      </c>
      <c r="P26" s="6">
        <v>1.9</v>
      </c>
      <c r="Q26" s="6">
        <v>1.9</v>
      </c>
      <c r="R26" s="6">
        <v>1.9</v>
      </c>
      <c r="S26" s="6">
        <v>1.9</v>
      </c>
      <c r="T26" s="6">
        <v>2.1</v>
      </c>
      <c r="U26" s="6">
        <v>2.2999999999999998</v>
      </c>
      <c r="V26" s="6">
        <v>2.5</v>
      </c>
      <c r="W26" s="6">
        <v>2.5</v>
      </c>
      <c r="X26" s="6">
        <v>2.6</v>
      </c>
      <c r="Y26" s="6">
        <v>2.9</v>
      </c>
      <c r="Z26" s="6">
        <v>3.5</v>
      </c>
      <c r="AA26" s="6">
        <v>4</v>
      </c>
      <c r="AB26" s="6">
        <v>4.0999999999999996</v>
      </c>
      <c r="AC26" s="6">
        <v>4.3</v>
      </c>
      <c r="AD26" s="6">
        <v>4.9000000000000004</v>
      </c>
      <c r="AE26" s="6">
        <v>5.0999999999999996</v>
      </c>
      <c r="AF26" s="6">
        <v>5.4</v>
      </c>
      <c r="AG26" s="6">
        <v>5.6</v>
      </c>
      <c r="AH26" s="6">
        <v>5.9</v>
      </c>
      <c r="AI26" s="6">
        <v>6.6</v>
      </c>
      <c r="AJ26" s="6">
        <v>7.2</v>
      </c>
      <c r="AK26" s="6">
        <v>7.3</v>
      </c>
      <c r="AL26" s="6">
        <v>7.6</v>
      </c>
      <c r="AM26" s="6">
        <v>7.8</v>
      </c>
      <c r="AN26" s="6">
        <v>8</v>
      </c>
      <c r="AO26" s="6">
        <v>8.3000000000000007</v>
      </c>
      <c r="AP26" s="6">
        <v>8.5</v>
      </c>
      <c r="AQ26" s="6">
        <v>8.8000000000000007</v>
      </c>
      <c r="AR26" s="6">
        <v>9.4</v>
      </c>
      <c r="AS26" s="6">
        <v>10.1</v>
      </c>
      <c r="AT26" s="6">
        <v>10.7</v>
      </c>
      <c r="AU26" s="6">
        <v>11.6</v>
      </c>
      <c r="AV26" s="6">
        <v>12.7</v>
      </c>
      <c r="AW26" s="6">
        <v>13.9</v>
      </c>
      <c r="AX26" s="6">
        <v>15.4</v>
      </c>
      <c r="AY26" s="6">
        <v>16.899999999999999</v>
      </c>
      <c r="AZ26" s="6">
        <v>19.7</v>
      </c>
      <c r="BA26" s="6">
        <v>23.5</v>
      </c>
      <c r="BB26" s="6">
        <v>27.3</v>
      </c>
      <c r="BC26" s="6">
        <v>29.4</v>
      </c>
      <c r="BD26" s="6">
        <v>33.1</v>
      </c>
      <c r="BE26" s="6">
        <v>37.5</v>
      </c>
      <c r="BF26" s="6">
        <v>43.4</v>
      </c>
      <c r="BG26" s="6">
        <v>49</v>
      </c>
      <c r="BH26" s="6">
        <v>59.5</v>
      </c>
      <c r="BI26" s="6">
        <v>67.900000000000006</v>
      </c>
      <c r="BJ26" s="6">
        <v>67.3</v>
      </c>
      <c r="BK26" s="6">
        <v>69.400000000000006</v>
      </c>
      <c r="BL26" s="6">
        <v>73.599999999999994</v>
      </c>
      <c r="BM26" s="6">
        <v>76.3</v>
      </c>
      <c r="BN26" s="6">
        <v>77</v>
      </c>
      <c r="BO26" s="6">
        <v>83</v>
      </c>
      <c r="BP26" s="6">
        <v>88.3</v>
      </c>
      <c r="BQ26" s="6">
        <v>93.3</v>
      </c>
      <c r="BR26" s="6">
        <v>97.4</v>
      </c>
      <c r="BS26" s="6">
        <v>97.7</v>
      </c>
      <c r="BT26" s="6">
        <v>101.7</v>
      </c>
      <c r="BU26" s="6">
        <v>106.2</v>
      </c>
      <c r="BV26" s="6">
        <v>112.4</v>
      </c>
      <c r="BW26" s="6">
        <v>117.1</v>
      </c>
      <c r="BX26" s="6">
        <v>124.6</v>
      </c>
      <c r="BY26" s="6">
        <v>133.80000000000001</v>
      </c>
      <c r="BZ26" s="6">
        <v>139.30000000000001</v>
      </c>
      <c r="CA26" s="6">
        <v>147.69999999999999</v>
      </c>
      <c r="CB26" s="6">
        <v>161.30000000000001</v>
      </c>
      <c r="CC26" s="6">
        <v>172.9</v>
      </c>
      <c r="CD26" s="6">
        <v>182.3</v>
      </c>
      <c r="CE26" s="6">
        <v>199.5</v>
      </c>
      <c r="CF26" s="6">
        <v>231</v>
      </c>
      <c r="CG26" s="6">
        <v>265.7</v>
      </c>
      <c r="CH26" s="6">
        <v>286.39999999999998</v>
      </c>
      <c r="CI26" s="6">
        <v>306.60000000000002</v>
      </c>
      <c r="CJ26" s="6">
        <v>300.2</v>
      </c>
      <c r="CK26" s="6">
        <v>297.39999999999998</v>
      </c>
      <c r="CL26" s="6">
        <v>307.2</v>
      </c>
      <c r="CM26" s="6">
        <v>321.3</v>
      </c>
      <c r="CN26" s="6">
        <v>334</v>
      </c>
      <c r="CO26" s="6">
        <v>346.4</v>
      </c>
    </row>
    <row r="27" spans="1:93" s="5" customFormat="1" x14ac:dyDescent="0.25">
      <c r="A27" s="11">
        <v>16</v>
      </c>
      <c r="B27" s="5" t="s">
        <v>342</v>
      </c>
      <c r="C27" s="5" t="s">
        <v>451</v>
      </c>
      <c r="D27" s="6">
        <v>0.2</v>
      </c>
      <c r="E27" s="6">
        <v>0.2</v>
      </c>
      <c r="F27" s="6">
        <v>0.2</v>
      </c>
      <c r="G27" s="6">
        <v>0.2</v>
      </c>
      <c r="H27" s="6">
        <v>0.2</v>
      </c>
      <c r="I27" s="6">
        <v>0.3</v>
      </c>
      <c r="J27" s="6">
        <v>0.3</v>
      </c>
      <c r="K27" s="6">
        <v>0.3</v>
      </c>
      <c r="L27" s="6">
        <v>0.2</v>
      </c>
      <c r="M27" s="6">
        <v>0.2</v>
      </c>
      <c r="N27" s="6">
        <v>0.2</v>
      </c>
      <c r="O27" s="6">
        <v>0.3</v>
      </c>
      <c r="P27" s="6">
        <v>0.3</v>
      </c>
      <c r="Q27" s="6">
        <v>0.3</v>
      </c>
      <c r="R27" s="6">
        <v>0.3</v>
      </c>
      <c r="S27" s="6">
        <v>0.4</v>
      </c>
      <c r="T27" s="6">
        <v>0.4</v>
      </c>
      <c r="U27" s="6">
        <v>0.4</v>
      </c>
      <c r="V27" s="6">
        <v>0.5</v>
      </c>
      <c r="W27" s="6">
        <v>0.6</v>
      </c>
      <c r="X27" s="6">
        <v>0.6</v>
      </c>
      <c r="Y27" s="6">
        <v>0.7</v>
      </c>
      <c r="Z27" s="6">
        <v>0.8</v>
      </c>
      <c r="AA27" s="6">
        <v>0.9</v>
      </c>
      <c r="AB27" s="6">
        <v>0.9</v>
      </c>
      <c r="AC27" s="6">
        <v>1</v>
      </c>
      <c r="AD27" s="6">
        <v>1</v>
      </c>
      <c r="AE27" s="6">
        <v>1.1000000000000001</v>
      </c>
      <c r="AF27" s="6">
        <v>1.2</v>
      </c>
      <c r="AG27" s="6">
        <v>1.3</v>
      </c>
      <c r="AH27" s="6">
        <v>1.4</v>
      </c>
      <c r="AI27" s="6">
        <v>1.5</v>
      </c>
      <c r="AJ27" s="6">
        <v>1.7</v>
      </c>
      <c r="AK27" s="6">
        <v>1.8</v>
      </c>
      <c r="AL27" s="6">
        <v>1.9</v>
      </c>
      <c r="AM27" s="6">
        <v>2.1</v>
      </c>
      <c r="AN27" s="6">
        <v>2.2999999999999998</v>
      </c>
      <c r="AO27" s="6">
        <v>2.5</v>
      </c>
      <c r="AP27" s="6">
        <v>2.6</v>
      </c>
      <c r="AQ27" s="6">
        <v>2.9</v>
      </c>
      <c r="AR27" s="6">
        <v>3.2</v>
      </c>
      <c r="AS27" s="6">
        <v>3.6</v>
      </c>
      <c r="AT27" s="6">
        <v>4</v>
      </c>
      <c r="AU27" s="6">
        <v>4.5</v>
      </c>
      <c r="AV27" s="6">
        <v>5.0999999999999996</v>
      </c>
      <c r="AW27" s="6">
        <v>5.8</v>
      </c>
      <c r="AX27" s="6">
        <v>6.4</v>
      </c>
      <c r="AY27" s="6">
        <v>6.8</v>
      </c>
      <c r="AZ27" s="6">
        <v>7.4</v>
      </c>
      <c r="BA27" s="6">
        <v>8.1</v>
      </c>
      <c r="BB27" s="6">
        <v>9.1</v>
      </c>
      <c r="BC27" s="6">
        <v>10</v>
      </c>
      <c r="BD27" s="6">
        <v>11</v>
      </c>
      <c r="BE27" s="6">
        <v>12.5</v>
      </c>
      <c r="BF27" s="6">
        <v>14.3</v>
      </c>
      <c r="BG27" s="6">
        <v>16.600000000000001</v>
      </c>
      <c r="BH27" s="6">
        <v>19.399999999999999</v>
      </c>
      <c r="BI27" s="6">
        <v>22.4</v>
      </c>
      <c r="BJ27" s="6">
        <v>25.9</v>
      </c>
      <c r="BK27" s="6">
        <v>29.8</v>
      </c>
      <c r="BL27" s="6">
        <v>34.200000000000003</v>
      </c>
      <c r="BM27" s="6">
        <v>38.6</v>
      </c>
      <c r="BN27" s="6">
        <v>43.7</v>
      </c>
      <c r="BO27" s="6">
        <v>49.8</v>
      </c>
      <c r="BP27" s="6">
        <v>56.9</v>
      </c>
      <c r="BQ27" s="6">
        <v>65.099999999999994</v>
      </c>
      <c r="BR27" s="6">
        <v>74.5</v>
      </c>
      <c r="BS27" s="6">
        <v>80.3</v>
      </c>
      <c r="BT27" s="6">
        <v>88.9</v>
      </c>
      <c r="BU27" s="6">
        <v>96</v>
      </c>
      <c r="BV27" s="6">
        <v>104.1</v>
      </c>
      <c r="BW27" s="6">
        <v>111.1</v>
      </c>
      <c r="BX27" s="6">
        <v>121.3</v>
      </c>
      <c r="BY27" s="6">
        <v>134.5</v>
      </c>
      <c r="BZ27" s="6">
        <v>157</v>
      </c>
      <c r="CA27" s="6">
        <v>185</v>
      </c>
      <c r="CB27" s="6">
        <v>204.6</v>
      </c>
      <c r="CC27" s="6">
        <v>216.5</v>
      </c>
      <c r="CD27" s="6">
        <v>229.4</v>
      </c>
      <c r="CE27" s="6">
        <v>243.1</v>
      </c>
      <c r="CF27" s="6">
        <v>259.2</v>
      </c>
      <c r="CG27" s="6">
        <v>276.3</v>
      </c>
      <c r="CH27" s="6">
        <v>291.8</v>
      </c>
      <c r="CI27" s="6">
        <v>306.3</v>
      </c>
      <c r="CJ27" s="6">
        <v>314.60000000000002</v>
      </c>
      <c r="CK27" s="6">
        <v>321.60000000000002</v>
      </c>
      <c r="CL27" s="6">
        <v>331</v>
      </c>
      <c r="CM27" s="6">
        <v>343.9</v>
      </c>
      <c r="CN27" s="6">
        <v>358.8</v>
      </c>
      <c r="CO27" s="6">
        <v>374.8</v>
      </c>
    </row>
    <row r="28" spans="1:93" s="5" customFormat="1" x14ac:dyDescent="0.25">
      <c r="A28" s="4"/>
      <c r="C28" s="5" t="s">
        <v>7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</row>
    <row r="29" spans="1:93" s="8" customFormat="1" x14ac:dyDescent="0.25">
      <c r="A29" s="10"/>
      <c r="B29" s="8" t="s">
        <v>10</v>
      </c>
      <c r="C29" s="8" t="s">
        <v>7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</row>
    <row r="30" spans="1:93" s="8" customFormat="1" x14ac:dyDescent="0.25">
      <c r="A30" s="7">
        <v>17</v>
      </c>
      <c r="B30" s="8" t="s">
        <v>11</v>
      </c>
      <c r="C30" s="8" t="s">
        <v>450</v>
      </c>
      <c r="D30" s="9">
        <v>4.5999999999999996</v>
      </c>
      <c r="E30" s="9">
        <v>4.9000000000000004</v>
      </c>
      <c r="F30" s="9">
        <v>5</v>
      </c>
      <c r="G30" s="9">
        <v>5.0999999999999996</v>
      </c>
      <c r="H30" s="9">
        <v>5.2</v>
      </c>
      <c r="I30" s="9">
        <v>5.0999999999999996</v>
      </c>
      <c r="J30" s="9">
        <v>4.7</v>
      </c>
      <c r="K30" s="9">
        <v>4.2</v>
      </c>
      <c r="L30" s="9">
        <v>4</v>
      </c>
      <c r="M30" s="9">
        <v>4.0999999999999996</v>
      </c>
      <c r="N30" s="9">
        <v>4.2</v>
      </c>
      <c r="O30" s="9">
        <v>4.2</v>
      </c>
      <c r="P30" s="9">
        <v>4.7</v>
      </c>
      <c r="Q30" s="9">
        <v>4.8</v>
      </c>
      <c r="R30" s="9">
        <v>4.8</v>
      </c>
      <c r="S30" s="9">
        <v>5</v>
      </c>
      <c r="T30" s="9">
        <v>5.6</v>
      </c>
      <c r="U30" s="9">
        <v>6.4</v>
      </c>
      <c r="V30" s="9">
        <v>6.5</v>
      </c>
      <c r="W30" s="9">
        <v>6.7</v>
      </c>
      <c r="X30" s="9">
        <v>6.9</v>
      </c>
      <c r="Y30" s="9">
        <v>8</v>
      </c>
      <c r="Z30" s="9">
        <v>9.8000000000000007</v>
      </c>
      <c r="AA30" s="9">
        <v>11.4</v>
      </c>
      <c r="AB30" s="9">
        <v>12.4</v>
      </c>
      <c r="AC30" s="9">
        <v>13.2</v>
      </c>
      <c r="AD30" s="9">
        <v>15.1</v>
      </c>
      <c r="AE30" s="9">
        <v>16.100000000000001</v>
      </c>
      <c r="AF30" s="9">
        <v>17.2</v>
      </c>
      <c r="AG30" s="9">
        <v>18.3</v>
      </c>
      <c r="AH30" s="9">
        <v>19.5</v>
      </c>
      <c r="AI30" s="9">
        <v>22</v>
      </c>
      <c r="AJ30" s="9">
        <v>24.5</v>
      </c>
      <c r="AK30" s="9">
        <v>26.3</v>
      </c>
      <c r="AL30" s="9">
        <v>27.6</v>
      </c>
      <c r="AM30" s="9">
        <v>28.4</v>
      </c>
      <c r="AN30" s="9">
        <v>29.4</v>
      </c>
      <c r="AO30" s="9">
        <v>30.7</v>
      </c>
      <c r="AP30" s="9">
        <v>32.299999999999997</v>
      </c>
      <c r="AQ30" s="9">
        <v>34.299999999999997</v>
      </c>
      <c r="AR30" s="9">
        <v>37</v>
      </c>
      <c r="AS30" s="9">
        <v>40.700000000000003</v>
      </c>
      <c r="AT30" s="9">
        <v>44.9</v>
      </c>
      <c r="AU30" s="9">
        <v>49.8</v>
      </c>
      <c r="AV30" s="9">
        <v>55.5</v>
      </c>
      <c r="AW30" s="9">
        <v>61.6</v>
      </c>
      <c r="AX30" s="9">
        <v>67.400000000000006</v>
      </c>
      <c r="AY30" s="9">
        <v>73.2</v>
      </c>
      <c r="AZ30" s="9">
        <v>81.7</v>
      </c>
      <c r="BA30" s="9">
        <v>95.8</v>
      </c>
      <c r="BB30" s="9">
        <v>113.2</v>
      </c>
      <c r="BC30" s="9">
        <v>124.8</v>
      </c>
      <c r="BD30" s="9">
        <v>140.19999999999999</v>
      </c>
      <c r="BE30" s="9">
        <v>159</v>
      </c>
      <c r="BF30" s="9">
        <v>183.1</v>
      </c>
      <c r="BG30" s="9">
        <v>211.8</v>
      </c>
      <c r="BH30" s="9">
        <v>244.6</v>
      </c>
      <c r="BI30" s="9">
        <v>272.2</v>
      </c>
      <c r="BJ30" s="9">
        <v>285.60000000000002</v>
      </c>
      <c r="BK30" s="9">
        <v>302.8</v>
      </c>
      <c r="BL30" s="9">
        <v>326.5</v>
      </c>
      <c r="BM30" s="9">
        <v>349.4</v>
      </c>
      <c r="BN30" s="9">
        <v>370.6</v>
      </c>
      <c r="BO30" s="9">
        <v>398.8</v>
      </c>
      <c r="BP30" s="9">
        <v>426.6</v>
      </c>
      <c r="BQ30" s="9">
        <v>454.6</v>
      </c>
      <c r="BR30" s="9">
        <v>480.3</v>
      </c>
      <c r="BS30" s="9">
        <v>495.6</v>
      </c>
      <c r="BT30" s="9">
        <v>519.1</v>
      </c>
      <c r="BU30" s="9">
        <v>549.70000000000005</v>
      </c>
      <c r="BV30" s="9">
        <v>592.79999999999995</v>
      </c>
      <c r="BW30" s="9">
        <v>628.9</v>
      </c>
      <c r="BX30" s="9">
        <v>673</v>
      </c>
      <c r="BY30" s="9">
        <v>718.2</v>
      </c>
      <c r="BZ30" s="9">
        <v>773.4</v>
      </c>
      <c r="CA30" s="9">
        <v>843</v>
      </c>
      <c r="CB30" s="9">
        <v>893.2</v>
      </c>
      <c r="CC30" s="9">
        <v>918.2</v>
      </c>
      <c r="CD30" s="9">
        <v>938.5</v>
      </c>
      <c r="CE30" s="9">
        <v>978.9</v>
      </c>
      <c r="CF30" s="9">
        <v>1046.7</v>
      </c>
      <c r="CG30" s="9">
        <v>1122.4000000000001</v>
      </c>
      <c r="CH30" s="9">
        <v>1190.0999999999999</v>
      </c>
      <c r="CI30" s="9">
        <v>1251.0999999999999</v>
      </c>
      <c r="CJ30" s="9">
        <v>1252.3</v>
      </c>
      <c r="CK30" s="9">
        <v>1253.9000000000001</v>
      </c>
      <c r="CL30" s="9">
        <v>1294</v>
      </c>
      <c r="CM30" s="9">
        <v>1346.1</v>
      </c>
      <c r="CN30" s="9">
        <v>1399.9</v>
      </c>
      <c r="CO30" s="9">
        <v>1461.9</v>
      </c>
    </row>
    <row r="31" spans="1:93" s="5" customFormat="1" x14ac:dyDescent="0.25">
      <c r="A31" s="11">
        <v>18</v>
      </c>
      <c r="B31" s="5" t="s">
        <v>346</v>
      </c>
      <c r="C31" s="5" t="s">
        <v>449</v>
      </c>
      <c r="D31" s="6">
        <v>2.6</v>
      </c>
      <c r="E31" s="6">
        <v>2.8</v>
      </c>
      <c r="F31" s="6">
        <v>2.9</v>
      </c>
      <c r="G31" s="6">
        <v>2.9</v>
      </c>
      <c r="H31" s="6">
        <v>3</v>
      </c>
      <c r="I31" s="6">
        <v>2.9</v>
      </c>
      <c r="J31" s="6">
        <v>2.7</v>
      </c>
      <c r="K31" s="6">
        <v>2.4</v>
      </c>
      <c r="L31" s="6">
        <v>2.2000000000000002</v>
      </c>
      <c r="M31" s="6">
        <v>2.2000000000000002</v>
      </c>
      <c r="N31" s="6">
        <v>2.2999999999999998</v>
      </c>
      <c r="O31" s="6">
        <v>2.2999999999999998</v>
      </c>
      <c r="P31" s="6">
        <v>2.5</v>
      </c>
      <c r="Q31" s="6">
        <v>2.6</v>
      </c>
      <c r="R31" s="6">
        <v>2.6</v>
      </c>
      <c r="S31" s="6">
        <v>2.7</v>
      </c>
      <c r="T31" s="6">
        <v>3.1</v>
      </c>
      <c r="U31" s="6">
        <v>3.5</v>
      </c>
      <c r="V31" s="6">
        <v>3.4</v>
      </c>
      <c r="W31" s="6">
        <v>3.5</v>
      </c>
      <c r="X31" s="6">
        <v>3.6</v>
      </c>
      <c r="Y31" s="6">
        <v>4.2</v>
      </c>
      <c r="Z31" s="6">
        <v>5.3</v>
      </c>
      <c r="AA31" s="6">
        <v>6.3</v>
      </c>
      <c r="AB31" s="6">
        <v>7.1</v>
      </c>
      <c r="AC31" s="6">
        <v>7.7</v>
      </c>
      <c r="AD31" s="6">
        <v>8.9</v>
      </c>
      <c r="AE31" s="6">
        <v>9.4</v>
      </c>
      <c r="AF31" s="6">
        <v>10.1</v>
      </c>
      <c r="AG31" s="6">
        <v>10.8</v>
      </c>
      <c r="AH31" s="6">
        <v>11.4</v>
      </c>
      <c r="AI31" s="6">
        <v>12.9</v>
      </c>
      <c r="AJ31" s="6">
        <v>14.4</v>
      </c>
      <c r="AK31" s="6">
        <v>15.7</v>
      </c>
      <c r="AL31" s="6">
        <v>16.2</v>
      </c>
      <c r="AM31" s="6">
        <v>16.5</v>
      </c>
      <c r="AN31" s="6">
        <v>17</v>
      </c>
      <c r="AO31" s="6">
        <v>17.600000000000001</v>
      </c>
      <c r="AP31" s="6">
        <v>18.600000000000001</v>
      </c>
      <c r="AQ31" s="6">
        <v>19.7</v>
      </c>
      <c r="AR31" s="6">
        <v>21.3</v>
      </c>
      <c r="AS31" s="6">
        <v>23.6</v>
      </c>
      <c r="AT31" s="6">
        <v>26.2</v>
      </c>
      <c r="AU31" s="6">
        <v>29.1</v>
      </c>
      <c r="AV31" s="6">
        <v>32.299999999999997</v>
      </c>
      <c r="AW31" s="6">
        <v>35.799999999999997</v>
      </c>
      <c r="AX31" s="6">
        <v>39</v>
      </c>
      <c r="AY31" s="6">
        <v>42.2</v>
      </c>
      <c r="AZ31" s="6">
        <v>46.6</v>
      </c>
      <c r="BA31" s="6">
        <v>54.4</v>
      </c>
      <c r="BB31" s="6">
        <v>65.8</v>
      </c>
      <c r="BC31" s="6">
        <v>73.3</v>
      </c>
      <c r="BD31" s="6">
        <v>83</v>
      </c>
      <c r="BE31" s="6">
        <v>94.9</v>
      </c>
      <c r="BF31" s="6">
        <v>109.6</v>
      </c>
      <c r="BG31" s="6">
        <v>128</v>
      </c>
      <c r="BH31" s="6">
        <v>145.9</v>
      </c>
      <c r="BI31" s="6">
        <v>160.69999999999999</v>
      </c>
      <c r="BJ31" s="6">
        <v>168.8</v>
      </c>
      <c r="BK31" s="6">
        <v>177.4</v>
      </c>
      <c r="BL31" s="6">
        <v>190.3</v>
      </c>
      <c r="BM31" s="6">
        <v>204.1</v>
      </c>
      <c r="BN31" s="6">
        <v>217.5</v>
      </c>
      <c r="BO31" s="6">
        <v>231.8</v>
      </c>
      <c r="BP31" s="6">
        <v>246.1</v>
      </c>
      <c r="BQ31" s="6">
        <v>259.5</v>
      </c>
      <c r="BR31" s="6">
        <v>269.60000000000002</v>
      </c>
      <c r="BS31" s="6">
        <v>276.60000000000002</v>
      </c>
      <c r="BT31" s="6">
        <v>286.3</v>
      </c>
      <c r="BU31" s="6">
        <v>303.3</v>
      </c>
      <c r="BV31" s="6">
        <v>326.8</v>
      </c>
      <c r="BW31" s="6">
        <v>346</v>
      </c>
      <c r="BX31" s="6">
        <v>365.2</v>
      </c>
      <c r="BY31" s="6">
        <v>382.8</v>
      </c>
      <c r="BZ31" s="6">
        <v>405.8</v>
      </c>
      <c r="CA31" s="6">
        <v>434.9</v>
      </c>
      <c r="CB31" s="6">
        <v>451.5</v>
      </c>
      <c r="CC31" s="6">
        <v>456.2</v>
      </c>
      <c r="CD31" s="6">
        <v>458.9</v>
      </c>
      <c r="CE31" s="6">
        <v>472.6</v>
      </c>
      <c r="CF31" s="6">
        <v>495.9</v>
      </c>
      <c r="CG31" s="6">
        <v>521.5</v>
      </c>
      <c r="CH31" s="6">
        <v>550.1</v>
      </c>
      <c r="CI31" s="6">
        <v>571.1</v>
      </c>
      <c r="CJ31" s="6">
        <v>568.70000000000005</v>
      </c>
      <c r="CK31" s="6">
        <v>562.79999999999995</v>
      </c>
      <c r="CL31" s="6">
        <v>579.4</v>
      </c>
      <c r="CM31" s="6">
        <v>600.4</v>
      </c>
      <c r="CN31" s="6">
        <v>623.20000000000005</v>
      </c>
      <c r="CO31" s="6">
        <v>650.5</v>
      </c>
    </row>
    <row r="32" spans="1:93" s="5" customFormat="1" x14ac:dyDescent="0.25">
      <c r="A32" s="11">
        <v>19</v>
      </c>
      <c r="B32" s="5" t="s">
        <v>344</v>
      </c>
      <c r="C32" s="5" t="s">
        <v>448</v>
      </c>
      <c r="D32" s="6">
        <v>1.8</v>
      </c>
      <c r="E32" s="6">
        <v>1.9</v>
      </c>
      <c r="F32" s="6">
        <v>1.9</v>
      </c>
      <c r="G32" s="6">
        <v>1.9</v>
      </c>
      <c r="H32" s="6">
        <v>2</v>
      </c>
      <c r="I32" s="6">
        <v>1.9</v>
      </c>
      <c r="J32" s="6">
        <v>1.8</v>
      </c>
      <c r="K32" s="6">
        <v>1.6</v>
      </c>
      <c r="L32" s="6">
        <v>1.6</v>
      </c>
      <c r="M32" s="6">
        <v>1.6</v>
      </c>
      <c r="N32" s="6">
        <v>1.6</v>
      </c>
      <c r="O32" s="6">
        <v>1.7</v>
      </c>
      <c r="P32" s="6">
        <v>1.9</v>
      </c>
      <c r="Q32" s="6">
        <v>1.8</v>
      </c>
      <c r="R32" s="6">
        <v>1.8</v>
      </c>
      <c r="S32" s="6">
        <v>1.9</v>
      </c>
      <c r="T32" s="6">
        <v>2</v>
      </c>
      <c r="U32" s="6">
        <v>2.2000000000000002</v>
      </c>
      <c r="V32" s="6">
        <v>2.4</v>
      </c>
      <c r="W32" s="6">
        <v>2.4</v>
      </c>
      <c r="X32" s="6">
        <v>2.5</v>
      </c>
      <c r="Y32" s="6">
        <v>2.8</v>
      </c>
      <c r="Z32" s="6">
        <v>3.4</v>
      </c>
      <c r="AA32" s="6">
        <v>3.9</v>
      </c>
      <c r="AB32" s="6">
        <v>4</v>
      </c>
      <c r="AC32" s="6">
        <v>4.0999999999999996</v>
      </c>
      <c r="AD32" s="6">
        <v>4.7</v>
      </c>
      <c r="AE32" s="6">
        <v>4.9000000000000004</v>
      </c>
      <c r="AF32" s="6">
        <v>5.2</v>
      </c>
      <c r="AG32" s="6">
        <v>5.4</v>
      </c>
      <c r="AH32" s="6">
        <v>5.6</v>
      </c>
      <c r="AI32" s="6">
        <v>6.3</v>
      </c>
      <c r="AJ32" s="6">
        <v>6.9</v>
      </c>
      <c r="AK32" s="6">
        <v>7</v>
      </c>
      <c r="AL32" s="6">
        <v>7.3</v>
      </c>
      <c r="AM32" s="6">
        <v>7.4</v>
      </c>
      <c r="AN32" s="6">
        <v>7.5</v>
      </c>
      <c r="AO32" s="6">
        <v>7.8</v>
      </c>
      <c r="AP32" s="6">
        <v>7.9</v>
      </c>
      <c r="AQ32" s="6">
        <v>8.1999999999999993</v>
      </c>
      <c r="AR32" s="6">
        <v>8.6999999999999993</v>
      </c>
      <c r="AS32" s="6">
        <v>9.3000000000000007</v>
      </c>
      <c r="AT32" s="6">
        <v>9.9</v>
      </c>
      <c r="AU32" s="6">
        <v>10.7</v>
      </c>
      <c r="AV32" s="6">
        <v>11.8</v>
      </c>
      <c r="AW32" s="6">
        <v>12.9</v>
      </c>
      <c r="AX32" s="6">
        <v>14.3</v>
      </c>
      <c r="AY32" s="6">
        <v>15.7</v>
      </c>
      <c r="AZ32" s="6">
        <v>18.100000000000001</v>
      </c>
      <c r="BA32" s="6">
        <v>21.7</v>
      </c>
      <c r="BB32" s="6">
        <v>25.3</v>
      </c>
      <c r="BC32" s="6">
        <v>27.2</v>
      </c>
      <c r="BD32" s="6">
        <v>30.6</v>
      </c>
      <c r="BE32" s="6">
        <v>34.6</v>
      </c>
      <c r="BF32" s="6">
        <v>40</v>
      </c>
      <c r="BG32" s="6">
        <v>45.1</v>
      </c>
      <c r="BH32" s="6">
        <v>54.1</v>
      </c>
      <c r="BI32" s="6">
        <v>61.1</v>
      </c>
      <c r="BJ32" s="6">
        <v>60.5</v>
      </c>
      <c r="BK32" s="6">
        <v>62.4</v>
      </c>
      <c r="BL32" s="6">
        <v>65.8</v>
      </c>
      <c r="BM32" s="6">
        <v>67.8</v>
      </c>
      <c r="BN32" s="6">
        <v>68.2</v>
      </c>
      <c r="BO32" s="6">
        <v>73</v>
      </c>
      <c r="BP32" s="6">
        <v>77.2</v>
      </c>
      <c r="BQ32" s="6">
        <v>81.400000000000006</v>
      </c>
      <c r="BR32" s="6">
        <v>84.9</v>
      </c>
      <c r="BS32" s="6">
        <v>85.4</v>
      </c>
      <c r="BT32" s="6">
        <v>88.9</v>
      </c>
      <c r="BU32" s="6">
        <v>93</v>
      </c>
      <c r="BV32" s="6">
        <v>98.5</v>
      </c>
      <c r="BW32" s="6">
        <v>102.8</v>
      </c>
      <c r="BX32" s="6">
        <v>109.6</v>
      </c>
      <c r="BY32" s="6">
        <v>117.7</v>
      </c>
      <c r="BZ32" s="6">
        <v>122.1</v>
      </c>
      <c r="CA32" s="6">
        <v>129.1</v>
      </c>
      <c r="CB32" s="6">
        <v>140.80000000000001</v>
      </c>
      <c r="CC32" s="6">
        <v>150.69999999999999</v>
      </c>
      <c r="CD32" s="6">
        <v>158.1</v>
      </c>
      <c r="CE32" s="6">
        <v>172.3</v>
      </c>
      <c r="CF32" s="6">
        <v>199</v>
      </c>
      <c r="CG32" s="6">
        <v>228.1</v>
      </c>
      <c r="CH32" s="6">
        <v>245.1</v>
      </c>
      <c r="CI32" s="6">
        <v>262.39999999999998</v>
      </c>
      <c r="CJ32" s="6">
        <v>256.60000000000002</v>
      </c>
      <c r="CK32" s="6">
        <v>254.2</v>
      </c>
      <c r="CL32" s="6">
        <v>262.5</v>
      </c>
      <c r="CM32" s="6">
        <v>274.7</v>
      </c>
      <c r="CN32" s="6">
        <v>285.39999999999998</v>
      </c>
      <c r="CO32" s="6">
        <v>295.8</v>
      </c>
    </row>
    <row r="33" spans="1:93" s="5" customFormat="1" x14ac:dyDescent="0.25">
      <c r="A33" s="11">
        <v>20</v>
      </c>
      <c r="B33" s="5" t="s">
        <v>342</v>
      </c>
      <c r="C33" s="5" t="s">
        <v>447</v>
      </c>
      <c r="D33" s="6">
        <v>0.2</v>
      </c>
      <c r="E33" s="6">
        <v>0.2</v>
      </c>
      <c r="F33" s="6">
        <v>0.2</v>
      </c>
      <c r="G33" s="6">
        <v>0.2</v>
      </c>
      <c r="H33" s="6">
        <v>0.2</v>
      </c>
      <c r="I33" s="6">
        <v>0.2</v>
      </c>
      <c r="J33" s="6">
        <v>0.2</v>
      </c>
      <c r="K33" s="6">
        <v>0.2</v>
      </c>
      <c r="L33" s="6">
        <v>0.2</v>
      </c>
      <c r="M33" s="6">
        <v>0.2</v>
      </c>
      <c r="N33" s="6">
        <v>0.3</v>
      </c>
      <c r="O33" s="6">
        <v>0.3</v>
      </c>
      <c r="P33" s="6">
        <v>0.3</v>
      </c>
      <c r="Q33" s="6">
        <v>0.3</v>
      </c>
      <c r="R33" s="6">
        <v>0.4</v>
      </c>
      <c r="S33" s="6">
        <v>0.4</v>
      </c>
      <c r="T33" s="6">
        <v>0.5</v>
      </c>
      <c r="U33" s="6">
        <v>0.6</v>
      </c>
      <c r="V33" s="6">
        <v>0.7</v>
      </c>
      <c r="W33" s="6">
        <v>0.8</v>
      </c>
      <c r="X33" s="6">
        <v>0.8</v>
      </c>
      <c r="Y33" s="6">
        <v>0.9</v>
      </c>
      <c r="Z33" s="6">
        <v>1.1000000000000001</v>
      </c>
      <c r="AA33" s="6">
        <v>1.2</v>
      </c>
      <c r="AB33" s="6">
        <v>1.3</v>
      </c>
      <c r="AC33" s="6">
        <v>1.4</v>
      </c>
      <c r="AD33" s="6">
        <v>1.5</v>
      </c>
      <c r="AE33" s="6">
        <v>1.7</v>
      </c>
      <c r="AF33" s="6">
        <v>1.9</v>
      </c>
      <c r="AG33" s="6">
        <v>2.2000000000000002</v>
      </c>
      <c r="AH33" s="6">
        <v>2.4</v>
      </c>
      <c r="AI33" s="6">
        <v>2.8</v>
      </c>
      <c r="AJ33" s="6">
        <v>3.3</v>
      </c>
      <c r="AK33" s="6">
        <v>3.7</v>
      </c>
      <c r="AL33" s="6">
        <v>4.0999999999999996</v>
      </c>
      <c r="AM33" s="6">
        <v>4.5</v>
      </c>
      <c r="AN33" s="6">
        <v>4.9000000000000004</v>
      </c>
      <c r="AO33" s="6">
        <v>5.3</v>
      </c>
      <c r="AP33" s="6">
        <v>5.8</v>
      </c>
      <c r="AQ33" s="6">
        <v>6.4</v>
      </c>
      <c r="AR33" s="6">
        <v>7</v>
      </c>
      <c r="AS33" s="6">
        <v>7.8</v>
      </c>
      <c r="AT33" s="6">
        <v>8.8000000000000007</v>
      </c>
      <c r="AU33" s="6">
        <v>10</v>
      </c>
      <c r="AV33" s="6">
        <v>11.4</v>
      </c>
      <c r="AW33" s="6">
        <v>12.9</v>
      </c>
      <c r="AX33" s="6">
        <v>14.2</v>
      </c>
      <c r="AY33" s="6">
        <v>15.4</v>
      </c>
      <c r="AZ33" s="6">
        <v>17</v>
      </c>
      <c r="BA33" s="6">
        <v>19.7</v>
      </c>
      <c r="BB33" s="6">
        <v>22.2</v>
      </c>
      <c r="BC33" s="6">
        <v>24.2</v>
      </c>
      <c r="BD33" s="6">
        <v>26.5</v>
      </c>
      <c r="BE33" s="6">
        <v>29.5</v>
      </c>
      <c r="BF33" s="6">
        <v>33.5</v>
      </c>
      <c r="BG33" s="6">
        <v>38.700000000000003</v>
      </c>
      <c r="BH33" s="6">
        <v>44.5</v>
      </c>
      <c r="BI33" s="6">
        <v>50.5</v>
      </c>
      <c r="BJ33" s="6">
        <v>56.3</v>
      </c>
      <c r="BK33" s="6">
        <v>63</v>
      </c>
      <c r="BL33" s="6">
        <v>70.400000000000006</v>
      </c>
      <c r="BM33" s="6">
        <v>77.5</v>
      </c>
      <c r="BN33" s="6">
        <v>85</v>
      </c>
      <c r="BO33" s="6">
        <v>94</v>
      </c>
      <c r="BP33" s="6">
        <v>103.2</v>
      </c>
      <c r="BQ33" s="6">
        <v>113.7</v>
      </c>
      <c r="BR33" s="6">
        <v>125.8</v>
      </c>
      <c r="BS33" s="6">
        <v>133.6</v>
      </c>
      <c r="BT33" s="6">
        <v>143.80000000000001</v>
      </c>
      <c r="BU33" s="6">
        <v>153.5</v>
      </c>
      <c r="BV33" s="6">
        <v>167.5</v>
      </c>
      <c r="BW33" s="6">
        <v>180.1</v>
      </c>
      <c r="BX33" s="6">
        <v>198.2</v>
      </c>
      <c r="BY33" s="6">
        <v>217.7</v>
      </c>
      <c r="BZ33" s="6">
        <v>245.4</v>
      </c>
      <c r="CA33" s="6">
        <v>279.10000000000002</v>
      </c>
      <c r="CB33" s="6">
        <v>301</v>
      </c>
      <c r="CC33" s="6">
        <v>311.3</v>
      </c>
      <c r="CD33" s="6">
        <v>321.39999999999998</v>
      </c>
      <c r="CE33" s="6">
        <v>333.9</v>
      </c>
      <c r="CF33" s="6">
        <v>351.7</v>
      </c>
      <c r="CG33" s="6">
        <v>372.8</v>
      </c>
      <c r="CH33" s="6">
        <v>394.9</v>
      </c>
      <c r="CI33" s="6">
        <v>417.6</v>
      </c>
      <c r="CJ33" s="6">
        <v>426.9</v>
      </c>
      <c r="CK33" s="6">
        <v>436.9</v>
      </c>
      <c r="CL33" s="6">
        <v>452.1</v>
      </c>
      <c r="CM33" s="6">
        <v>471</v>
      </c>
      <c r="CN33" s="6">
        <v>491.2</v>
      </c>
      <c r="CO33" s="6">
        <v>515.70000000000005</v>
      </c>
    </row>
    <row r="34" spans="1:93" s="5" customFormat="1" x14ac:dyDescent="0.25">
      <c r="A34" s="4"/>
      <c r="C34" s="5" t="s">
        <v>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</row>
    <row r="35" spans="1:93" s="8" customFormat="1" x14ac:dyDescent="0.25">
      <c r="A35" s="10"/>
      <c r="B35" s="8" t="s">
        <v>370</v>
      </c>
      <c r="C35" s="8" t="s">
        <v>7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</row>
    <row r="36" spans="1:93" s="8" customFormat="1" x14ac:dyDescent="0.25">
      <c r="A36" s="7">
        <v>21</v>
      </c>
      <c r="B36" s="8" t="s">
        <v>339</v>
      </c>
      <c r="C36" s="8" t="s">
        <v>446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0.1</v>
      </c>
      <c r="AF36" s="9">
        <v>0.1</v>
      </c>
      <c r="AG36" s="9">
        <v>0.1</v>
      </c>
      <c r="AH36" s="9">
        <v>0.1</v>
      </c>
      <c r="AI36" s="9">
        <v>0.1</v>
      </c>
      <c r="AJ36" s="9">
        <v>0.1</v>
      </c>
      <c r="AK36" s="9">
        <v>0.1</v>
      </c>
      <c r="AL36" s="9">
        <v>0.1</v>
      </c>
      <c r="AM36" s="9">
        <v>0.1</v>
      </c>
      <c r="AN36" s="9">
        <v>0.1</v>
      </c>
      <c r="AO36" s="9">
        <v>0.1</v>
      </c>
      <c r="AP36" s="9">
        <v>0.1</v>
      </c>
      <c r="AQ36" s="9">
        <v>0.2</v>
      </c>
      <c r="AR36" s="9">
        <v>0.2</v>
      </c>
      <c r="AS36" s="9">
        <v>0.2</v>
      </c>
      <c r="AT36" s="9">
        <v>0.2</v>
      </c>
      <c r="AU36" s="9">
        <v>0.2</v>
      </c>
      <c r="AV36" s="9">
        <v>0.3</v>
      </c>
      <c r="AW36" s="9">
        <v>0.3</v>
      </c>
      <c r="AX36" s="9">
        <v>0.3</v>
      </c>
      <c r="AY36" s="9">
        <v>0.4</v>
      </c>
      <c r="AZ36" s="9">
        <v>0.4</v>
      </c>
      <c r="BA36" s="9">
        <v>0.5</v>
      </c>
      <c r="BB36" s="9">
        <v>0.6</v>
      </c>
      <c r="BC36" s="9">
        <v>0.7</v>
      </c>
      <c r="BD36" s="9">
        <v>0.8</v>
      </c>
      <c r="BE36" s="9">
        <v>0.9</v>
      </c>
      <c r="BF36" s="9">
        <v>1.1000000000000001</v>
      </c>
      <c r="BG36" s="9">
        <v>1.3</v>
      </c>
      <c r="BH36" s="9">
        <v>1.5</v>
      </c>
      <c r="BI36" s="9">
        <v>1.6</v>
      </c>
      <c r="BJ36" s="9">
        <v>1.6</v>
      </c>
      <c r="BK36" s="9">
        <v>1.6</v>
      </c>
      <c r="BL36" s="9">
        <v>1.5</v>
      </c>
      <c r="BM36" s="9">
        <v>1.5</v>
      </c>
      <c r="BN36" s="9">
        <v>1.5</v>
      </c>
      <c r="BO36" s="9">
        <v>1.5</v>
      </c>
      <c r="BP36" s="9">
        <v>1.6</v>
      </c>
      <c r="BQ36" s="9">
        <v>1.6</v>
      </c>
      <c r="BR36" s="9">
        <v>1.7</v>
      </c>
      <c r="BS36" s="9">
        <v>1.8</v>
      </c>
      <c r="BT36" s="9">
        <v>1.8</v>
      </c>
      <c r="BU36" s="9">
        <v>2</v>
      </c>
      <c r="BV36" s="9">
        <v>2.2999999999999998</v>
      </c>
      <c r="BW36" s="9">
        <v>2.6</v>
      </c>
      <c r="BX36" s="9">
        <v>2.9</v>
      </c>
      <c r="BY36" s="9">
        <v>3.2</v>
      </c>
      <c r="BZ36" s="9">
        <v>3.5</v>
      </c>
      <c r="CA36" s="9">
        <v>3.8</v>
      </c>
      <c r="CB36" s="9">
        <v>4.2</v>
      </c>
      <c r="CC36" s="9">
        <v>4.7</v>
      </c>
      <c r="CD36" s="9">
        <v>5.3</v>
      </c>
      <c r="CE36" s="9">
        <v>6.1</v>
      </c>
      <c r="CF36" s="9">
        <v>6.9</v>
      </c>
      <c r="CG36" s="9">
        <v>7.6</v>
      </c>
      <c r="CH36" s="9">
        <v>8.1</v>
      </c>
      <c r="CI36" s="9">
        <v>8.9</v>
      </c>
      <c r="CJ36" s="9">
        <v>9.5</v>
      </c>
      <c r="CK36" s="9">
        <v>10</v>
      </c>
      <c r="CL36" s="9">
        <v>10.8</v>
      </c>
      <c r="CM36" s="9">
        <v>11.9</v>
      </c>
      <c r="CN36" s="9">
        <v>13.2</v>
      </c>
      <c r="CO36" s="9">
        <v>14.4</v>
      </c>
    </row>
    <row r="37" spans="1:93" s="5" customFormat="1" x14ac:dyDescent="0.25">
      <c r="A37" s="11">
        <v>22</v>
      </c>
      <c r="B37" s="5" t="s">
        <v>301</v>
      </c>
      <c r="C37" s="5" t="s">
        <v>445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0.1</v>
      </c>
      <c r="AH37" s="6">
        <v>0.1</v>
      </c>
      <c r="AI37" s="6">
        <v>0.1</v>
      </c>
      <c r="AJ37" s="6">
        <v>0.1</v>
      </c>
      <c r="AK37" s="6">
        <v>0.1</v>
      </c>
      <c r="AL37" s="6">
        <v>0.1</v>
      </c>
      <c r="AM37" s="6">
        <v>0.1</v>
      </c>
      <c r="AN37" s="6">
        <v>0.1</v>
      </c>
      <c r="AO37" s="6">
        <v>0.1</v>
      </c>
      <c r="AP37" s="6">
        <v>0.1</v>
      </c>
      <c r="AQ37" s="6">
        <v>0.1</v>
      </c>
      <c r="AR37" s="6">
        <v>0.2</v>
      </c>
      <c r="AS37" s="6">
        <v>0.2</v>
      </c>
      <c r="AT37" s="6">
        <v>0.2</v>
      </c>
      <c r="AU37" s="6">
        <v>0.2</v>
      </c>
      <c r="AV37" s="6">
        <v>0.2</v>
      </c>
      <c r="AW37" s="6">
        <v>0.3</v>
      </c>
      <c r="AX37" s="6">
        <v>0.3</v>
      </c>
      <c r="AY37" s="6">
        <v>0.3</v>
      </c>
      <c r="AZ37" s="6">
        <v>0.3</v>
      </c>
      <c r="BA37" s="6">
        <v>0.4</v>
      </c>
      <c r="BB37" s="6">
        <v>0.5</v>
      </c>
      <c r="BC37" s="6">
        <v>0.6</v>
      </c>
      <c r="BD37" s="6">
        <v>0.7</v>
      </c>
      <c r="BE37" s="6">
        <v>0.8</v>
      </c>
      <c r="BF37" s="6">
        <v>1</v>
      </c>
      <c r="BG37" s="6">
        <v>1.2</v>
      </c>
      <c r="BH37" s="6">
        <v>1.3</v>
      </c>
      <c r="BI37" s="6">
        <v>1.4</v>
      </c>
      <c r="BJ37" s="6">
        <v>1.4</v>
      </c>
      <c r="BK37" s="6">
        <v>1.4</v>
      </c>
      <c r="BL37" s="6">
        <v>1.3</v>
      </c>
      <c r="BM37" s="6">
        <v>1.3</v>
      </c>
      <c r="BN37" s="6">
        <v>1.3</v>
      </c>
      <c r="BO37" s="6">
        <v>1.3</v>
      </c>
      <c r="BP37" s="6">
        <v>1.4</v>
      </c>
      <c r="BQ37" s="6">
        <v>1.4</v>
      </c>
      <c r="BR37" s="6">
        <v>1.5</v>
      </c>
      <c r="BS37" s="6">
        <v>1.5</v>
      </c>
      <c r="BT37" s="6">
        <v>1.6</v>
      </c>
      <c r="BU37" s="6">
        <v>1.7</v>
      </c>
      <c r="BV37" s="6">
        <v>2</v>
      </c>
      <c r="BW37" s="6">
        <v>2.2000000000000002</v>
      </c>
      <c r="BX37" s="6">
        <v>2.5</v>
      </c>
      <c r="BY37" s="6">
        <v>2.8</v>
      </c>
      <c r="BZ37" s="6">
        <v>3.1</v>
      </c>
      <c r="CA37" s="6">
        <v>3.4</v>
      </c>
      <c r="CB37" s="6">
        <v>3.8</v>
      </c>
      <c r="CC37" s="6">
        <v>4.2</v>
      </c>
      <c r="CD37" s="6">
        <v>4.8</v>
      </c>
      <c r="CE37" s="6">
        <v>5.5</v>
      </c>
      <c r="CF37" s="6">
        <v>6.2</v>
      </c>
      <c r="CG37" s="6">
        <v>6.8</v>
      </c>
      <c r="CH37" s="6">
        <v>7.3</v>
      </c>
      <c r="CI37" s="6">
        <v>8</v>
      </c>
      <c r="CJ37" s="6">
        <v>8.6999999999999993</v>
      </c>
      <c r="CK37" s="6">
        <v>9.1</v>
      </c>
      <c r="CL37" s="6">
        <v>9.9</v>
      </c>
      <c r="CM37" s="6">
        <v>10.9</v>
      </c>
      <c r="CN37" s="6">
        <v>12.1</v>
      </c>
      <c r="CO37" s="6">
        <v>13.2</v>
      </c>
    </row>
    <row r="38" spans="1:93" s="5" customFormat="1" x14ac:dyDescent="0.25">
      <c r="A38" s="11">
        <v>23</v>
      </c>
      <c r="B38" s="5" t="s">
        <v>299</v>
      </c>
      <c r="C38" s="5" t="s">
        <v>444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0.1</v>
      </c>
      <c r="BB38" s="6">
        <v>0.1</v>
      </c>
      <c r="BC38" s="6">
        <v>0.1</v>
      </c>
      <c r="BD38" s="6">
        <v>0.1</v>
      </c>
      <c r="BE38" s="6">
        <v>0.1</v>
      </c>
      <c r="BF38" s="6">
        <v>0.1</v>
      </c>
      <c r="BG38" s="6">
        <v>0.1</v>
      </c>
      <c r="BH38" s="6">
        <v>0.2</v>
      </c>
      <c r="BI38" s="6">
        <v>0.2</v>
      </c>
      <c r="BJ38" s="6">
        <v>0.2</v>
      </c>
      <c r="BK38" s="6">
        <v>0.2</v>
      </c>
      <c r="BL38" s="6">
        <v>0.2</v>
      </c>
      <c r="BM38" s="6">
        <v>0.2</v>
      </c>
      <c r="BN38" s="6">
        <v>0.2</v>
      </c>
      <c r="BO38" s="6">
        <v>0.2</v>
      </c>
      <c r="BP38" s="6">
        <v>0.2</v>
      </c>
      <c r="BQ38" s="6">
        <v>0.2</v>
      </c>
      <c r="BR38" s="6">
        <v>0.2</v>
      </c>
      <c r="BS38" s="6">
        <v>0.2</v>
      </c>
      <c r="BT38" s="6">
        <v>0.2</v>
      </c>
      <c r="BU38" s="6">
        <v>0.2</v>
      </c>
      <c r="BV38" s="6">
        <v>0.3</v>
      </c>
      <c r="BW38" s="6">
        <v>0.3</v>
      </c>
      <c r="BX38" s="6">
        <v>0.3</v>
      </c>
      <c r="BY38" s="6">
        <v>0.3</v>
      </c>
      <c r="BZ38" s="6">
        <v>0.3</v>
      </c>
      <c r="CA38" s="6">
        <v>0.4</v>
      </c>
      <c r="CB38" s="6">
        <v>0.4</v>
      </c>
      <c r="CC38" s="6">
        <v>0.4</v>
      </c>
      <c r="CD38" s="6">
        <v>0.5</v>
      </c>
      <c r="CE38" s="6">
        <v>0.6</v>
      </c>
      <c r="CF38" s="6">
        <v>0.6</v>
      </c>
      <c r="CG38" s="6">
        <v>0.7</v>
      </c>
      <c r="CH38" s="6">
        <v>0.8</v>
      </c>
      <c r="CI38" s="6">
        <v>0.8</v>
      </c>
      <c r="CJ38" s="6">
        <v>0.8</v>
      </c>
      <c r="CK38" s="6">
        <v>0.8</v>
      </c>
      <c r="CL38" s="6">
        <v>0.9</v>
      </c>
      <c r="CM38" s="6">
        <v>0.9</v>
      </c>
      <c r="CN38" s="6">
        <v>1</v>
      </c>
      <c r="CO38" s="6">
        <v>1.1000000000000001</v>
      </c>
    </row>
    <row r="39" spans="1:93" s="5" customFormat="1" x14ac:dyDescent="0.25">
      <c r="A39" s="11">
        <v>24</v>
      </c>
      <c r="B39" s="5" t="s">
        <v>297</v>
      </c>
      <c r="C39" s="5" t="s">
        <v>443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0</v>
      </c>
      <c r="BJ39" s="6">
        <v>0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6">
        <v>0</v>
      </c>
      <c r="BS39" s="6">
        <v>0</v>
      </c>
      <c r="BT39" s="6">
        <v>0</v>
      </c>
      <c r="BU39" s="6">
        <v>0</v>
      </c>
      <c r="BV39" s="6">
        <v>0</v>
      </c>
      <c r="BW39" s="6">
        <v>0</v>
      </c>
      <c r="BX39" s="6">
        <v>0.1</v>
      </c>
      <c r="BY39" s="6">
        <v>0.1</v>
      </c>
      <c r="BZ39" s="6">
        <v>0</v>
      </c>
      <c r="CA39" s="6">
        <v>0</v>
      </c>
      <c r="CB39" s="6">
        <v>0</v>
      </c>
      <c r="CC39" s="6">
        <v>0</v>
      </c>
      <c r="CD39" s="6">
        <v>0</v>
      </c>
      <c r="CE39" s="6">
        <v>0</v>
      </c>
      <c r="CF39" s="6">
        <v>0</v>
      </c>
      <c r="CG39" s="6">
        <v>0</v>
      </c>
      <c r="CH39" s="6">
        <v>0</v>
      </c>
      <c r="CI39" s="6">
        <v>0</v>
      </c>
      <c r="CJ39" s="6">
        <v>0</v>
      </c>
      <c r="CK39" s="6">
        <v>0</v>
      </c>
      <c r="CL39" s="6">
        <v>0</v>
      </c>
      <c r="CM39" s="6">
        <v>0</v>
      </c>
      <c r="CN39" s="6">
        <v>0</v>
      </c>
      <c r="CO39" s="6">
        <v>0</v>
      </c>
    </row>
    <row r="40" spans="1:93" s="8" customFormat="1" x14ac:dyDescent="0.25">
      <c r="A40" s="7">
        <v>25</v>
      </c>
      <c r="B40" s="8" t="s">
        <v>334</v>
      </c>
      <c r="C40" s="8" t="s">
        <v>442</v>
      </c>
      <c r="D40" s="9">
        <v>1.1000000000000001</v>
      </c>
      <c r="E40" s="9">
        <v>1.2</v>
      </c>
      <c r="F40" s="9">
        <v>1.2</v>
      </c>
      <c r="G40" s="9">
        <v>1.2</v>
      </c>
      <c r="H40" s="9">
        <v>1.3</v>
      </c>
      <c r="I40" s="9">
        <v>1.2</v>
      </c>
      <c r="J40" s="9">
        <v>1.1000000000000001</v>
      </c>
      <c r="K40" s="9">
        <v>1</v>
      </c>
      <c r="L40" s="9">
        <v>1</v>
      </c>
      <c r="M40" s="9">
        <v>1.1000000000000001</v>
      </c>
      <c r="N40" s="9">
        <v>1.1000000000000001</v>
      </c>
      <c r="O40" s="9">
        <v>1.2</v>
      </c>
      <c r="P40" s="9">
        <v>1.4</v>
      </c>
      <c r="Q40" s="9">
        <v>1.4</v>
      </c>
      <c r="R40" s="9">
        <v>1.4</v>
      </c>
      <c r="S40" s="9">
        <v>1.6</v>
      </c>
      <c r="T40" s="9">
        <v>1.8</v>
      </c>
      <c r="U40" s="9">
        <v>2.1</v>
      </c>
      <c r="V40" s="9">
        <v>2.2000000000000002</v>
      </c>
      <c r="W40" s="9">
        <v>2.2999999999999998</v>
      </c>
      <c r="X40" s="9">
        <v>2.4</v>
      </c>
      <c r="Y40" s="9">
        <v>2.8</v>
      </c>
      <c r="Z40" s="9">
        <v>3.4</v>
      </c>
      <c r="AA40" s="9">
        <v>4.0999999999999996</v>
      </c>
      <c r="AB40" s="9">
        <v>4.4000000000000004</v>
      </c>
      <c r="AC40" s="9">
        <v>4.7</v>
      </c>
      <c r="AD40" s="9">
        <v>5.4</v>
      </c>
      <c r="AE40" s="9">
        <v>5.8</v>
      </c>
      <c r="AF40" s="9">
        <v>6.2</v>
      </c>
      <c r="AG40" s="9">
        <v>6.6</v>
      </c>
      <c r="AH40" s="9">
        <v>7.1</v>
      </c>
      <c r="AI40" s="9">
        <v>8.1</v>
      </c>
      <c r="AJ40" s="9">
        <v>9.1999999999999993</v>
      </c>
      <c r="AK40" s="9">
        <v>9.9</v>
      </c>
      <c r="AL40" s="9">
        <v>10.3</v>
      </c>
      <c r="AM40" s="9">
        <v>10.7</v>
      </c>
      <c r="AN40" s="9">
        <v>11.2</v>
      </c>
      <c r="AO40" s="9">
        <v>11.7</v>
      </c>
      <c r="AP40" s="9">
        <v>12.3</v>
      </c>
      <c r="AQ40" s="9">
        <v>13.1</v>
      </c>
      <c r="AR40" s="9">
        <v>14.2</v>
      </c>
      <c r="AS40" s="9">
        <v>15.7</v>
      </c>
      <c r="AT40" s="9">
        <v>17.5</v>
      </c>
      <c r="AU40" s="9">
        <v>19.399999999999999</v>
      </c>
      <c r="AV40" s="9">
        <v>21.6</v>
      </c>
      <c r="AW40" s="9">
        <v>23.9</v>
      </c>
      <c r="AX40" s="9">
        <v>26</v>
      </c>
      <c r="AY40" s="9">
        <v>27.9</v>
      </c>
      <c r="AZ40" s="9">
        <v>30.7</v>
      </c>
      <c r="BA40" s="9">
        <v>35.700000000000003</v>
      </c>
      <c r="BB40" s="9">
        <v>42.1</v>
      </c>
      <c r="BC40" s="9">
        <v>46.3</v>
      </c>
      <c r="BD40" s="9">
        <v>51.6</v>
      </c>
      <c r="BE40" s="9">
        <v>57.6</v>
      </c>
      <c r="BF40" s="9">
        <v>65.5</v>
      </c>
      <c r="BG40" s="9">
        <v>75.7</v>
      </c>
      <c r="BH40" s="9">
        <v>86</v>
      </c>
      <c r="BI40" s="9">
        <v>94.3</v>
      </c>
      <c r="BJ40" s="9">
        <v>98.9</v>
      </c>
      <c r="BK40" s="9">
        <v>103.8</v>
      </c>
      <c r="BL40" s="9">
        <v>110.9</v>
      </c>
      <c r="BM40" s="9">
        <v>118.5</v>
      </c>
      <c r="BN40" s="9">
        <v>125.6</v>
      </c>
      <c r="BO40" s="9">
        <v>133.69999999999999</v>
      </c>
      <c r="BP40" s="9">
        <v>141</v>
      </c>
      <c r="BQ40" s="9">
        <v>149.6</v>
      </c>
      <c r="BR40" s="9">
        <v>158</v>
      </c>
      <c r="BS40" s="9">
        <v>164.2</v>
      </c>
      <c r="BT40" s="9">
        <v>170.2</v>
      </c>
      <c r="BU40" s="9">
        <v>177.7</v>
      </c>
      <c r="BV40" s="9">
        <v>191.2</v>
      </c>
      <c r="BW40" s="9">
        <v>202.9</v>
      </c>
      <c r="BX40" s="9">
        <v>217</v>
      </c>
      <c r="BY40" s="9">
        <v>229.9</v>
      </c>
      <c r="BZ40" s="9">
        <v>243</v>
      </c>
      <c r="CA40" s="9">
        <v>257.10000000000002</v>
      </c>
      <c r="CB40" s="9">
        <v>265.10000000000002</v>
      </c>
      <c r="CC40" s="9">
        <v>266.7</v>
      </c>
      <c r="CD40" s="9">
        <v>266.7</v>
      </c>
      <c r="CE40" s="9">
        <v>270.39999999999998</v>
      </c>
      <c r="CF40" s="9">
        <v>279.8</v>
      </c>
      <c r="CG40" s="9">
        <v>291.5</v>
      </c>
      <c r="CH40" s="9">
        <v>307.5</v>
      </c>
      <c r="CI40" s="9">
        <v>326.7</v>
      </c>
      <c r="CJ40" s="9">
        <v>331.3</v>
      </c>
      <c r="CK40" s="9">
        <v>334.1</v>
      </c>
      <c r="CL40" s="9">
        <v>345</v>
      </c>
      <c r="CM40" s="9">
        <v>357.6</v>
      </c>
      <c r="CN40" s="9">
        <v>369.3</v>
      </c>
      <c r="CO40" s="9">
        <v>386.6</v>
      </c>
    </row>
    <row r="41" spans="1:93" s="5" customFormat="1" x14ac:dyDescent="0.25">
      <c r="A41" s="11">
        <v>26</v>
      </c>
      <c r="B41" s="5" t="s">
        <v>301</v>
      </c>
      <c r="C41" s="5" t="s">
        <v>441</v>
      </c>
      <c r="D41" s="6">
        <v>0.8</v>
      </c>
      <c r="E41" s="6">
        <v>0.8</v>
      </c>
      <c r="F41" s="6">
        <v>0.8</v>
      </c>
      <c r="G41" s="6">
        <v>0.9</v>
      </c>
      <c r="H41" s="6">
        <v>0.9</v>
      </c>
      <c r="I41" s="6">
        <v>0.9</v>
      </c>
      <c r="J41" s="6">
        <v>0.8</v>
      </c>
      <c r="K41" s="6">
        <v>0.7</v>
      </c>
      <c r="L41" s="6">
        <v>0.7</v>
      </c>
      <c r="M41" s="6">
        <v>0.7</v>
      </c>
      <c r="N41" s="6">
        <v>0.8</v>
      </c>
      <c r="O41" s="6">
        <v>0.8</v>
      </c>
      <c r="P41" s="6">
        <v>0.9</v>
      </c>
      <c r="Q41" s="6">
        <v>1</v>
      </c>
      <c r="R41" s="6">
        <v>1</v>
      </c>
      <c r="S41" s="6">
        <v>1.1000000000000001</v>
      </c>
      <c r="T41" s="6">
        <v>1.2</v>
      </c>
      <c r="U41" s="6">
        <v>1.4</v>
      </c>
      <c r="V41" s="6">
        <v>1.4</v>
      </c>
      <c r="W41" s="6">
        <v>1.4</v>
      </c>
      <c r="X41" s="6">
        <v>1.5</v>
      </c>
      <c r="Y41" s="6">
        <v>1.8</v>
      </c>
      <c r="Z41" s="6">
        <v>2.2000000000000002</v>
      </c>
      <c r="AA41" s="6">
        <v>2.6</v>
      </c>
      <c r="AB41" s="6">
        <v>2.9</v>
      </c>
      <c r="AC41" s="6">
        <v>3.1</v>
      </c>
      <c r="AD41" s="6">
        <v>3.6</v>
      </c>
      <c r="AE41" s="6">
        <v>3.8</v>
      </c>
      <c r="AF41" s="6">
        <v>4.0999999999999996</v>
      </c>
      <c r="AG41" s="6">
        <v>4.3</v>
      </c>
      <c r="AH41" s="6">
        <v>4.5999999999999996</v>
      </c>
      <c r="AI41" s="6">
        <v>5.0999999999999996</v>
      </c>
      <c r="AJ41" s="6">
        <v>5.8</v>
      </c>
      <c r="AK41" s="6">
        <v>6.2</v>
      </c>
      <c r="AL41" s="6">
        <v>6.3</v>
      </c>
      <c r="AM41" s="6">
        <v>6.3</v>
      </c>
      <c r="AN41" s="6">
        <v>6.4</v>
      </c>
      <c r="AO41" s="6">
        <v>6.5</v>
      </c>
      <c r="AP41" s="6">
        <v>6.8</v>
      </c>
      <c r="AQ41" s="6">
        <v>7.1</v>
      </c>
      <c r="AR41" s="6">
        <v>7.7</v>
      </c>
      <c r="AS41" s="6">
        <v>8.5</v>
      </c>
      <c r="AT41" s="6">
        <v>9.5</v>
      </c>
      <c r="AU41" s="6">
        <v>10.5</v>
      </c>
      <c r="AV41" s="6">
        <v>11.4</v>
      </c>
      <c r="AW41" s="6">
        <v>12.5</v>
      </c>
      <c r="AX41" s="6">
        <v>13.4</v>
      </c>
      <c r="AY41" s="6">
        <v>14.1</v>
      </c>
      <c r="AZ41" s="6">
        <v>15.3</v>
      </c>
      <c r="BA41" s="6">
        <v>17.7</v>
      </c>
      <c r="BB41" s="6">
        <v>21.8</v>
      </c>
      <c r="BC41" s="6">
        <v>24.4</v>
      </c>
      <c r="BD41" s="6">
        <v>27.8</v>
      </c>
      <c r="BE41" s="6">
        <v>31.3</v>
      </c>
      <c r="BF41" s="6">
        <v>35.700000000000003</v>
      </c>
      <c r="BG41" s="6">
        <v>41.4</v>
      </c>
      <c r="BH41" s="6">
        <v>47</v>
      </c>
      <c r="BI41" s="6">
        <v>51</v>
      </c>
      <c r="BJ41" s="6">
        <v>52.3</v>
      </c>
      <c r="BK41" s="6">
        <v>53.4</v>
      </c>
      <c r="BL41" s="6">
        <v>56.3</v>
      </c>
      <c r="BM41" s="6">
        <v>60</v>
      </c>
      <c r="BN41" s="6">
        <v>63.3</v>
      </c>
      <c r="BO41" s="6">
        <v>66.599999999999994</v>
      </c>
      <c r="BP41" s="6">
        <v>69.599999999999994</v>
      </c>
      <c r="BQ41" s="6">
        <v>73.8</v>
      </c>
      <c r="BR41" s="6">
        <v>77.5</v>
      </c>
      <c r="BS41" s="6">
        <v>80.2</v>
      </c>
      <c r="BT41" s="6">
        <v>82.4</v>
      </c>
      <c r="BU41" s="6">
        <v>85.7</v>
      </c>
      <c r="BV41" s="6">
        <v>91.2</v>
      </c>
      <c r="BW41" s="6">
        <v>95.6</v>
      </c>
      <c r="BX41" s="6">
        <v>99.2</v>
      </c>
      <c r="BY41" s="6">
        <v>102.4</v>
      </c>
      <c r="BZ41" s="6">
        <v>105.4</v>
      </c>
      <c r="CA41" s="6">
        <v>108.4</v>
      </c>
      <c r="CB41" s="6">
        <v>110.2</v>
      </c>
      <c r="CC41" s="6">
        <v>110</v>
      </c>
      <c r="CD41" s="6">
        <v>109.6</v>
      </c>
      <c r="CE41" s="6">
        <v>110.7</v>
      </c>
      <c r="CF41" s="6">
        <v>113.5</v>
      </c>
      <c r="CG41" s="6">
        <v>116.5</v>
      </c>
      <c r="CH41" s="6">
        <v>121.2</v>
      </c>
      <c r="CI41" s="6">
        <v>127.3</v>
      </c>
      <c r="CJ41" s="6">
        <v>128.4</v>
      </c>
      <c r="CK41" s="6">
        <v>127.2</v>
      </c>
      <c r="CL41" s="6">
        <v>129.9</v>
      </c>
      <c r="CM41" s="6">
        <v>133.19999999999999</v>
      </c>
      <c r="CN41" s="6">
        <v>136.1</v>
      </c>
      <c r="CO41" s="6">
        <v>141</v>
      </c>
    </row>
    <row r="42" spans="1:93" s="5" customFormat="1" x14ac:dyDescent="0.25">
      <c r="A42" s="11">
        <v>27</v>
      </c>
      <c r="B42" s="5" t="s">
        <v>299</v>
      </c>
      <c r="C42" s="5" t="s">
        <v>440</v>
      </c>
      <c r="D42" s="6">
        <v>0.3</v>
      </c>
      <c r="E42" s="6">
        <v>0.3</v>
      </c>
      <c r="F42" s="6">
        <v>0.3</v>
      </c>
      <c r="G42" s="6">
        <v>0.3</v>
      </c>
      <c r="H42" s="6">
        <v>0.3</v>
      </c>
      <c r="I42" s="6">
        <v>0.3</v>
      </c>
      <c r="J42" s="6">
        <v>0.2</v>
      </c>
      <c r="K42" s="6">
        <v>0.2</v>
      </c>
      <c r="L42" s="6">
        <v>0.2</v>
      </c>
      <c r="M42" s="6">
        <v>0.3</v>
      </c>
      <c r="N42" s="6">
        <v>0.3</v>
      </c>
      <c r="O42" s="6">
        <v>0.3</v>
      </c>
      <c r="P42" s="6">
        <v>0.3</v>
      </c>
      <c r="Q42" s="6">
        <v>0.3</v>
      </c>
      <c r="R42" s="6">
        <v>0.3</v>
      </c>
      <c r="S42" s="6">
        <v>0.3</v>
      </c>
      <c r="T42" s="6">
        <v>0.3</v>
      </c>
      <c r="U42" s="6">
        <v>0.4</v>
      </c>
      <c r="V42" s="6">
        <v>0.4</v>
      </c>
      <c r="W42" s="6">
        <v>0.4</v>
      </c>
      <c r="X42" s="6">
        <v>0.4</v>
      </c>
      <c r="Y42" s="6">
        <v>0.5</v>
      </c>
      <c r="Z42" s="6">
        <v>0.7</v>
      </c>
      <c r="AA42" s="6">
        <v>0.8</v>
      </c>
      <c r="AB42" s="6">
        <v>0.7</v>
      </c>
      <c r="AC42" s="6">
        <v>0.7</v>
      </c>
      <c r="AD42" s="6">
        <v>0.9</v>
      </c>
      <c r="AE42" s="6">
        <v>0.9</v>
      </c>
      <c r="AF42" s="6">
        <v>1</v>
      </c>
      <c r="AG42" s="6">
        <v>1</v>
      </c>
      <c r="AH42" s="6">
        <v>1</v>
      </c>
      <c r="AI42" s="6">
        <v>1.1000000000000001</v>
      </c>
      <c r="AJ42" s="6">
        <v>1.2</v>
      </c>
      <c r="AK42" s="6">
        <v>1.2</v>
      </c>
      <c r="AL42" s="6">
        <v>1.2</v>
      </c>
      <c r="AM42" s="6">
        <v>1.3</v>
      </c>
      <c r="AN42" s="6">
        <v>1.3</v>
      </c>
      <c r="AO42" s="6">
        <v>1.4</v>
      </c>
      <c r="AP42" s="6">
        <v>1.4</v>
      </c>
      <c r="AQ42" s="6">
        <v>1.5</v>
      </c>
      <c r="AR42" s="6">
        <v>1.6</v>
      </c>
      <c r="AS42" s="6">
        <v>1.8</v>
      </c>
      <c r="AT42" s="6">
        <v>1.9</v>
      </c>
      <c r="AU42" s="6">
        <v>2.2000000000000002</v>
      </c>
      <c r="AV42" s="6">
        <v>2.4</v>
      </c>
      <c r="AW42" s="6">
        <v>2.7</v>
      </c>
      <c r="AX42" s="6">
        <v>3</v>
      </c>
      <c r="AY42" s="6">
        <v>3.4</v>
      </c>
      <c r="AZ42" s="6">
        <v>3.7</v>
      </c>
      <c r="BA42" s="6">
        <v>4.3</v>
      </c>
      <c r="BB42" s="6">
        <v>4.9000000000000004</v>
      </c>
      <c r="BC42" s="6">
        <v>5.2</v>
      </c>
      <c r="BD42" s="6">
        <v>5.6</v>
      </c>
      <c r="BE42" s="6">
        <v>6.3</v>
      </c>
      <c r="BF42" s="6">
        <v>7.2</v>
      </c>
      <c r="BG42" s="6">
        <v>8.3000000000000007</v>
      </c>
      <c r="BH42" s="6">
        <v>9.3000000000000007</v>
      </c>
      <c r="BI42" s="6">
        <v>10.1</v>
      </c>
      <c r="BJ42" s="6">
        <v>10.6</v>
      </c>
      <c r="BK42" s="6">
        <v>11.1</v>
      </c>
      <c r="BL42" s="6">
        <v>11.6</v>
      </c>
      <c r="BM42" s="6">
        <v>12.1</v>
      </c>
      <c r="BN42" s="6">
        <v>12.6</v>
      </c>
      <c r="BO42" s="6">
        <v>13.2</v>
      </c>
      <c r="BP42" s="6">
        <v>13.7</v>
      </c>
      <c r="BQ42" s="6">
        <v>14.3</v>
      </c>
      <c r="BR42" s="6">
        <v>14.6</v>
      </c>
      <c r="BS42" s="6">
        <v>14.8</v>
      </c>
      <c r="BT42" s="6">
        <v>15.4</v>
      </c>
      <c r="BU42" s="6">
        <v>16</v>
      </c>
      <c r="BV42" s="6">
        <v>16.8</v>
      </c>
      <c r="BW42" s="6">
        <v>17.5</v>
      </c>
      <c r="BX42" s="6">
        <v>18.399999999999999</v>
      </c>
      <c r="BY42" s="6">
        <v>19.399999999999999</v>
      </c>
      <c r="BZ42" s="6">
        <v>20.3</v>
      </c>
      <c r="CA42" s="6">
        <v>21.2</v>
      </c>
      <c r="CB42" s="6">
        <v>22.1</v>
      </c>
      <c r="CC42" s="6">
        <v>22.8</v>
      </c>
      <c r="CD42" s="6">
        <v>23</v>
      </c>
      <c r="CE42" s="6">
        <v>23.9</v>
      </c>
      <c r="CF42" s="6">
        <v>25.5</v>
      </c>
      <c r="CG42" s="6">
        <v>27</v>
      </c>
      <c r="CH42" s="6">
        <v>28.4</v>
      </c>
      <c r="CI42" s="6">
        <v>29.8</v>
      </c>
      <c r="CJ42" s="6">
        <v>30.2</v>
      </c>
      <c r="CK42" s="6">
        <v>29.3</v>
      </c>
      <c r="CL42" s="6">
        <v>29.5</v>
      </c>
      <c r="CM42" s="6">
        <v>30.2</v>
      </c>
      <c r="CN42" s="6">
        <v>30.9</v>
      </c>
      <c r="CO42" s="6">
        <v>32</v>
      </c>
    </row>
    <row r="43" spans="1:93" s="5" customFormat="1" x14ac:dyDescent="0.25">
      <c r="A43" s="11">
        <v>28</v>
      </c>
      <c r="B43" s="5" t="s">
        <v>297</v>
      </c>
      <c r="C43" s="5" t="s">
        <v>439</v>
      </c>
      <c r="D43" s="6">
        <v>0.1</v>
      </c>
      <c r="E43" s="6">
        <v>0.1</v>
      </c>
      <c r="F43" s="6">
        <v>0.1</v>
      </c>
      <c r="G43" s="6">
        <v>0.1</v>
      </c>
      <c r="H43" s="6">
        <v>0.1</v>
      </c>
      <c r="I43" s="6">
        <v>0.1</v>
      </c>
      <c r="J43" s="6">
        <v>0.1</v>
      </c>
      <c r="K43" s="6">
        <v>0.1</v>
      </c>
      <c r="L43" s="6">
        <v>0.1</v>
      </c>
      <c r="M43" s="6">
        <v>0.1</v>
      </c>
      <c r="N43" s="6">
        <v>0.1</v>
      </c>
      <c r="O43" s="6">
        <v>0.1</v>
      </c>
      <c r="P43" s="6">
        <v>0.2</v>
      </c>
      <c r="Q43" s="6">
        <v>0.2</v>
      </c>
      <c r="R43" s="6">
        <v>0.2</v>
      </c>
      <c r="S43" s="6">
        <v>0.2</v>
      </c>
      <c r="T43" s="6">
        <v>0.3</v>
      </c>
      <c r="U43" s="6">
        <v>0.4</v>
      </c>
      <c r="V43" s="6">
        <v>0.4</v>
      </c>
      <c r="W43" s="6">
        <v>0.5</v>
      </c>
      <c r="X43" s="6">
        <v>0.5</v>
      </c>
      <c r="Y43" s="6">
        <v>0.5</v>
      </c>
      <c r="Z43" s="6">
        <v>0.6</v>
      </c>
      <c r="AA43" s="6">
        <v>0.7</v>
      </c>
      <c r="AB43" s="6">
        <v>0.7</v>
      </c>
      <c r="AC43" s="6">
        <v>0.8</v>
      </c>
      <c r="AD43" s="6">
        <v>0.9</v>
      </c>
      <c r="AE43" s="6">
        <v>1</v>
      </c>
      <c r="AF43" s="6">
        <v>1.2</v>
      </c>
      <c r="AG43" s="6">
        <v>1.4</v>
      </c>
      <c r="AH43" s="6">
        <v>1.6</v>
      </c>
      <c r="AI43" s="6">
        <v>1.9</v>
      </c>
      <c r="AJ43" s="6">
        <v>2.2000000000000002</v>
      </c>
      <c r="AK43" s="6">
        <v>2.5</v>
      </c>
      <c r="AL43" s="6">
        <v>2.8</v>
      </c>
      <c r="AM43" s="6">
        <v>3.1</v>
      </c>
      <c r="AN43" s="6">
        <v>3.5</v>
      </c>
      <c r="AO43" s="6">
        <v>3.8</v>
      </c>
      <c r="AP43" s="6">
        <v>4.0999999999999996</v>
      </c>
      <c r="AQ43" s="6">
        <v>4.5</v>
      </c>
      <c r="AR43" s="6">
        <v>4.9000000000000004</v>
      </c>
      <c r="AS43" s="6">
        <v>5.4</v>
      </c>
      <c r="AT43" s="6">
        <v>6</v>
      </c>
      <c r="AU43" s="6">
        <v>6.8</v>
      </c>
      <c r="AV43" s="6">
        <v>7.7</v>
      </c>
      <c r="AW43" s="6">
        <v>8.6999999999999993</v>
      </c>
      <c r="AX43" s="6">
        <v>9.6</v>
      </c>
      <c r="AY43" s="6">
        <v>10.4</v>
      </c>
      <c r="AZ43" s="6">
        <v>11.7</v>
      </c>
      <c r="BA43" s="6">
        <v>13.7</v>
      </c>
      <c r="BB43" s="6">
        <v>15.4</v>
      </c>
      <c r="BC43" s="6">
        <v>16.7</v>
      </c>
      <c r="BD43" s="6">
        <v>18.2</v>
      </c>
      <c r="BE43" s="6">
        <v>20</v>
      </c>
      <c r="BF43" s="6">
        <v>22.5</v>
      </c>
      <c r="BG43" s="6">
        <v>25.9</v>
      </c>
      <c r="BH43" s="6">
        <v>29.7</v>
      </c>
      <c r="BI43" s="6">
        <v>33.200000000000003</v>
      </c>
      <c r="BJ43" s="6">
        <v>36</v>
      </c>
      <c r="BK43" s="6">
        <v>39.4</v>
      </c>
      <c r="BL43" s="6">
        <v>43</v>
      </c>
      <c r="BM43" s="6">
        <v>46.4</v>
      </c>
      <c r="BN43" s="6">
        <v>49.7</v>
      </c>
      <c r="BO43" s="6">
        <v>54</v>
      </c>
      <c r="BP43" s="6">
        <v>57.6</v>
      </c>
      <c r="BQ43" s="6">
        <v>61.5</v>
      </c>
      <c r="BR43" s="6">
        <v>65.8</v>
      </c>
      <c r="BS43" s="6">
        <v>69.3</v>
      </c>
      <c r="BT43" s="6">
        <v>72.400000000000006</v>
      </c>
      <c r="BU43" s="6">
        <v>76</v>
      </c>
      <c r="BV43" s="6">
        <v>83.2</v>
      </c>
      <c r="BW43" s="6">
        <v>89.8</v>
      </c>
      <c r="BX43" s="6">
        <v>99.4</v>
      </c>
      <c r="BY43" s="6">
        <v>108.1</v>
      </c>
      <c r="BZ43" s="6">
        <v>117.3</v>
      </c>
      <c r="CA43" s="6">
        <v>127.4</v>
      </c>
      <c r="CB43" s="6">
        <v>132.80000000000001</v>
      </c>
      <c r="CC43" s="6">
        <v>133.80000000000001</v>
      </c>
      <c r="CD43" s="6">
        <v>134.1</v>
      </c>
      <c r="CE43" s="6">
        <v>135.69999999999999</v>
      </c>
      <c r="CF43" s="6">
        <v>140.69999999999999</v>
      </c>
      <c r="CG43" s="6">
        <v>148</v>
      </c>
      <c r="CH43" s="6">
        <v>157.9</v>
      </c>
      <c r="CI43" s="6">
        <v>169.6</v>
      </c>
      <c r="CJ43" s="6">
        <v>172.7</v>
      </c>
      <c r="CK43" s="6">
        <v>177.6</v>
      </c>
      <c r="CL43" s="6">
        <v>185.6</v>
      </c>
      <c r="CM43" s="6">
        <v>194.2</v>
      </c>
      <c r="CN43" s="6">
        <v>202.3</v>
      </c>
      <c r="CO43" s="6">
        <v>213.6</v>
      </c>
    </row>
    <row r="44" spans="1:93" s="8" customFormat="1" x14ac:dyDescent="0.25">
      <c r="A44" s="7">
        <v>29</v>
      </c>
      <c r="B44" s="8" t="s">
        <v>329</v>
      </c>
      <c r="C44" s="8" t="s">
        <v>438</v>
      </c>
      <c r="D44" s="9">
        <v>3.5</v>
      </c>
      <c r="E44" s="9">
        <v>3.7</v>
      </c>
      <c r="F44" s="9">
        <v>3.8</v>
      </c>
      <c r="G44" s="9">
        <v>3.8</v>
      </c>
      <c r="H44" s="9">
        <v>3.9</v>
      </c>
      <c r="I44" s="9">
        <v>3.8</v>
      </c>
      <c r="J44" s="9">
        <v>3.6</v>
      </c>
      <c r="K44" s="9">
        <v>3.2</v>
      </c>
      <c r="L44" s="9">
        <v>3</v>
      </c>
      <c r="M44" s="9">
        <v>3</v>
      </c>
      <c r="N44" s="9">
        <v>3</v>
      </c>
      <c r="O44" s="9">
        <v>3</v>
      </c>
      <c r="P44" s="9">
        <v>3.3</v>
      </c>
      <c r="Q44" s="9">
        <v>3.4</v>
      </c>
      <c r="R44" s="9">
        <v>3.4</v>
      </c>
      <c r="S44" s="9">
        <v>3.4</v>
      </c>
      <c r="T44" s="9">
        <v>3.8</v>
      </c>
      <c r="U44" s="9">
        <v>4.2</v>
      </c>
      <c r="V44" s="9">
        <v>4.3</v>
      </c>
      <c r="W44" s="9">
        <v>4.4000000000000004</v>
      </c>
      <c r="X44" s="9">
        <v>4.5</v>
      </c>
      <c r="Y44" s="9">
        <v>5.0999999999999996</v>
      </c>
      <c r="Z44" s="9">
        <v>6.3</v>
      </c>
      <c r="AA44" s="9">
        <v>7.3</v>
      </c>
      <c r="AB44" s="9">
        <v>7.9</v>
      </c>
      <c r="AC44" s="9">
        <v>8.5</v>
      </c>
      <c r="AD44" s="9">
        <v>9.6999999999999993</v>
      </c>
      <c r="AE44" s="9">
        <v>10.3</v>
      </c>
      <c r="AF44" s="9">
        <v>11</v>
      </c>
      <c r="AG44" s="9">
        <v>11.6</v>
      </c>
      <c r="AH44" s="9">
        <v>12.3</v>
      </c>
      <c r="AI44" s="9">
        <v>13.8</v>
      </c>
      <c r="AJ44" s="9">
        <v>15.2</v>
      </c>
      <c r="AK44" s="9">
        <v>16.3</v>
      </c>
      <c r="AL44" s="9">
        <v>17.100000000000001</v>
      </c>
      <c r="AM44" s="9">
        <v>17.5</v>
      </c>
      <c r="AN44" s="9">
        <v>18.100000000000001</v>
      </c>
      <c r="AO44" s="9">
        <v>18.899999999999999</v>
      </c>
      <c r="AP44" s="9">
        <v>19.899999999999999</v>
      </c>
      <c r="AQ44" s="9">
        <v>21</v>
      </c>
      <c r="AR44" s="9">
        <v>22.7</v>
      </c>
      <c r="AS44" s="9">
        <v>24.8</v>
      </c>
      <c r="AT44" s="9">
        <v>27.2</v>
      </c>
      <c r="AU44" s="9">
        <v>30.1</v>
      </c>
      <c r="AV44" s="9">
        <v>33.6</v>
      </c>
      <c r="AW44" s="9">
        <v>37.4</v>
      </c>
      <c r="AX44" s="9">
        <v>41.1</v>
      </c>
      <c r="AY44" s="9">
        <v>44.9</v>
      </c>
      <c r="AZ44" s="9">
        <v>50.6</v>
      </c>
      <c r="BA44" s="9">
        <v>59.6</v>
      </c>
      <c r="BB44" s="9">
        <v>70.5</v>
      </c>
      <c r="BC44" s="9">
        <v>77.8</v>
      </c>
      <c r="BD44" s="9">
        <v>87.8</v>
      </c>
      <c r="BE44" s="9">
        <v>100.4</v>
      </c>
      <c r="BF44" s="9">
        <v>116.5</v>
      </c>
      <c r="BG44" s="9">
        <v>134.80000000000001</v>
      </c>
      <c r="BH44" s="9">
        <v>157.1</v>
      </c>
      <c r="BI44" s="9">
        <v>176.3</v>
      </c>
      <c r="BJ44" s="9">
        <v>185.1</v>
      </c>
      <c r="BK44" s="9">
        <v>197.4</v>
      </c>
      <c r="BL44" s="9">
        <v>214.1</v>
      </c>
      <c r="BM44" s="9">
        <v>229.4</v>
      </c>
      <c r="BN44" s="9">
        <v>243.5</v>
      </c>
      <c r="BO44" s="9">
        <v>263.5</v>
      </c>
      <c r="BP44" s="9">
        <v>284</v>
      </c>
      <c r="BQ44" s="9">
        <v>303.39999999999998</v>
      </c>
      <c r="BR44" s="9">
        <v>320.60000000000002</v>
      </c>
      <c r="BS44" s="9">
        <v>329.6</v>
      </c>
      <c r="BT44" s="9">
        <v>347.1</v>
      </c>
      <c r="BU44" s="9">
        <v>370</v>
      </c>
      <c r="BV44" s="9">
        <v>399.3</v>
      </c>
      <c r="BW44" s="9">
        <v>423.4</v>
      </c>
      <c r="BX44" s="9">
        <v>453.2</v>
      </c>
      <c r="BY44" s="9">
        <v>485.1</v>
      </c>
      <c r="BZ44" s="9">
        <v>526.79999999999995</v>
      </c>
      <c r="CA44" s="9">
        <v>582.1</v>
      </c>
      <c r="CB44" s="9">
        <v>623.9</v>
      </c>
      <c r="CC44" s="9">
        <v>646.79999999999995</v>
      </c>
      <c r="CD44" s="9">
        <v>666.4</v>
      </c>
      <c r="CE44" s="9">
        <v>702.4</v>
      </c>
      <c r="CF44" s="9">
        <v>760</v>
      </c>
      <c r="CG44" s="9">
        <v>823.4</v>
      </c>
      <c r="CH44" s="9">
        <v>874.4</v>
      </c>
      <c r="CI44" s="9">
        <v>915.5</v>
      </c>
      <c r="CJ44" s="9">
        <v>911.5</v>
      </c>
      <c r="CK44" s="9">
        <v>909.8</v>
      </c>
      <c r="CL44" s="9">
        <v>938.2</v>
      </c>
      <c r="CM44" s="9">
        <v>976.6</v>
      </c>
      <c r="CN44" s="9">
        <v>1017.4</v>
      </c>
      <c r="CO44" s="9">
        <v>1061</v>
      </c>
    </row>
    <row r="45" spans="1:93" s="5" customFormat="1" x14ac:dyDescent="0.25">
      <c r="A45" s="11">
        <v>30</v>
      </c>
      <c r="B45" s="5" t="s">
        <v>301</v>
      </c>
      <c r="C45" s="5" t="s">
        <v>437</v>
      </c>
      <c r="D45" s="6">
        <v>1.8</v>
      </c>
      <c r="E45" s="6">
        <v>2</v>
      </c>
      <c r="F45" s="6">
        <v>2</v>
      </c>
      <c r="G45" s="6">
        <v>2.1</v>
      </c>
      <c r="H45" s="6">
        <v>2.1</v>
      </c>
      <c r="I45" s="6">
        <v>2</v>
      </c>
      <c r="J45" s="6">
        <v>1.9</v>
      </c>
      <c r="K45" s="6">
        <v>1.7</v>
      </c>
      <c r="L45" s="6">
        <v>1.5</v>
      </c>
      <c r="M45" s="6">
        <v>1.5</v>
      </c>
      <c r="N45" s="6">
        <v>1.5</v>
      </c>
      <c r="O45" s="6">
        <v>1.5</v>
      </c>
      <c r="P45" s="6">
        <v>1.6</v>
      </c>
      <c r="Q45" s="6">
        <v>1.6</v>
      </c>
      <c r="R45" s="6">
        <v>1.6</v>
      </c>
      <c r="S45" s="6">
        <v>1.7</v>
      </c>
      <c r="T45" s="6">
        <v>1.9</v>
      </c>
      <c r="U45" s="6">
        <v>2.1</v>
      </c>
      <c r="V45" s="6">
        <v>2</v>
      </c>
      <c r="W45" s="6">
        <v>2.1</v>
      </c>
      <c r="X45" s="6">
        <v>2.1</v>
      </c>
      <c r="Y45" s="6">
        <v>2.4</v>
      </c>
      <c r="Z45" s="6">
        <v>3.1</v>
      </c>
      <c r="AA45" s="6">
        <v>3.7</v>
      </c>
      <c r="AB45" s="6">
        <v>4.0999999999999996</v>
      </c>
      <c r="AC45" s="6">
        <v>4.5999999999999996</v>
      </c>
      <c r="AD45" s="6">
        <v>5.2</v>
      </c>
      <c r="AE45" s="6">
        <v>5.6</v>
      </c>
      <c r="AF45" s="6">
        <v>6</v>
      </c>
      <c r="AG45" s="6">
        <v>6.4</v>
      </c>
      <c r="AH45" s="6">
        <v>6.8</v>
      </c>
      <c r="AI45" s="6">
        <v>7.6</v>
      </c>
      <c r="AJ45" s="6">
        <v>8.5</v>
      </c>
      <c r="AK45" s="6">
        <v>9.4</v>
      </c>
      <c r="AL45" s="6">
        <v>9.9</v>
      </c>
      <c r="AM45" s="6">
        <v>10.1</v>
      </c>
      <c r="AN45" s="6">
        <v>10.5</v>
      </c>
      <c r="AO45" s="6">
        <v>11</v>
      </c>
      <c r="AP45" s="6">
        <v>11.7</v>
      </c>
      <c r="AQ45" s="6">
        <v>12.5</v>
      </c>
      <c r="AR45" s="6">
        <v>13.5</v>
      </c>
      <c r="AS45" s="6">
        <v>14.9</v>
      </c>
      <c r="AT45" s="6">
        <v>16.5</v>
      </c>
      <c r="AU45" s="6">
        <v>18.399999999999999</v>
      </c>
      <c r="AV45" s="6">
        <v>20.7</v>
      </c>
      <c r="AW45" s="6">
        <v>23</v>
      </c>
      <c r="AX45" s="6">
        <v>25.3</v>
      </c>
      <c r="AY45" s="6">
        <v>27.7</v>
      </c>
      <c r="AZ45" s="6">
        <v>30.9</v>
      </c>
      <c r="BA45" s="6">
        <v>36.299999999999997</v>
      </c>
      <c r="BB45" s="6">
        <v>43.4</v>
      </c>
      <c r="BC45" s="6">
        <v>48.3</v>
      </c>
      <c r="BD45" s="6">
        <v>54.5</v>
      </c>
      <c r="BE45" s="6">
        <v>62.7</v>
      </c>
      <c r="BF45" s="6">
        <v>72.900000000000006</v>
      </c>
      <c r="BG45" s="6">
        <v>85.4</v>
      </c>
      <c r="BH45" s="6">
        <v>97.6</v>
      </c>
      <c r="BI45" s="6">
        <v>108.2</v>
      </c>
      <c r="BJ45" s="6">
        <v>115.1</v>
      </c>
      <c r="BK45" s="6">
        <v>122.7</v>
      </c>
      <c r="BL45" s="6">
        <v>132.6</v>
      </c>
      <c r="BM45" s="6">
        <v>142.80000000000001</v>
      </c>
      <c r="BN45" s="6">
        <v>152.9</v>
      </c>
      <c r="BO45" s="6">
        <v>163.9</v>
      </c>
      <c r="BP45" s="6">
        <v>175.1</v>
      </c>
      <c r="BQ45" s="6">
        <v>184.2</v>
      </c>
      <c r="BR45" s="6">
        <v>190.5</v>
      </c>
      <c r="BS45" s="6">
        <v>194.9</v>
      </c>
      <c r="BT45" s="6">
        <v>202.3</v>
      </c>
      <c r="BU45" s="6">
        <v>215.8</v>
      </c>
      <c r="BV45" s="6">
        <v>233.7</v>
      </c>
      <c r="BW45" s="6">
        <v>248.1</v>
      </c>
      <c r="BX45" s="6">
        <v>263.5</v>
      </c>
      <c r="BY45" s="6">
        <v>277.60000000000002</v>
      </c>
      <c r="BZ45" s="6">
        <v>297.2</v>
      </c>
      <c r="CA45" s="6">
        <v>323.10000000000002</v>
      </c>
      <c r="CB45" s="6">
        <v>337.5</v>
      </c>
      <c r="CC45" s="6">
        <v>341.9</v>
      </c>
      <c r="CD45" s="6">
        <v>344.5</v>
      </c>
      <c r="CE45" s="6">
        <v>356.4</v>
      </c>
      <c r="CF45" s="6">
        <v>376.2</v>
      </c>
      <c r="CG45" s="6">
        <v>398.2</v>
      </c>
      <c r="CH45" s="6">
        <v>421.5</v>
      </c>
      <c r="CI45" s="6">
        <v>435.7</v>
      </c>
      <c r="CJ45" s="6">
        <v>431.7</v>
      </c>
      <c r="CK45" s="6">
        <v>426.5</v>
      </c>
      <c r="CL45" s="6">
        <v>439.6</v>
      </c>
      <c r="CM45" s="6">
        <v>456.3</v>
      </c>
      <c r="CN45" s="6">
        <v>475.1</v>
      </c>
      <c r="CO45" s="6">
        <v>496.3</v>
      </c>
    </row>
    <row r="46" spans="1:93" s="5" customFormat="1" x14ac:dyDescent="0.25">
      <c r="A46" s="11">
        <v>31</v>
      </c>
      <c r="B46" s="5" t="s">
        <v>299</v>
      </c>
      <c r="C46" s="5" t="s">
        <v>436</v>
      </c>
      <c r="D46" s="6">
        <v>1.5</v>
      </c>
      <c r="E46" s="6">
        <v>1.6</v>
      </c>
      <c r="F46" s="6">
        <v>1.6</v>
      </c>
      <c r="G46" s="6">
        <v>1.6</v>
      </c>
      <c r="H46" s="6">
        <v>1.7</v>
      </c>
      <c r="I46" s="6">
        <v>1.6</v>
      </c>
      <c r="J46" s="6">
        <v>1.6</v>
      </c>
      <c r="K46" s="6">
        <v>1.4</v>
      </c>
      <c r="L46" s="6">
        <v>1.4</v>
      </c>
      <c r="M46" s="6">
        <v>1.3</v>
      </c>
      <c r="N46" s="6">
        <v>1.4</v>
      </c>
      <c r="O46" s="6">
        <v>1.4</v>
      </c>
      <c r="P46" s="6">
        <v>1.6</v>
      </c>
      <c r="Q46" s="6">
        <v>1.5</v>
      </c>
      <c r="R46" s="6">
        <v>1.5</v>
      </c>
      <c r="S46" s="6">
        <v>1.6</v>
      </c>
      <c r="T46" s="6">
        <v>1.7</v>
      </c>
      <c r="U46" s="6">
        <v>1.8</v>
      </c>
      <c r="V46" s="6">
        <v>2</v>
      </c>
      <c r="W46" s="6">
        <v>2</v>
      </c>
      <c r="X46" s="6">
        <v>2.1</v>
      </c>
      <c r="Y46" s="6">
        <v>2.2999999999999998</v>
      </c>
      <c r="Z46" s="6">
        <v>2.7</v>
      </c>
      <c r="AA46" s="6">
        <v>3.1</v>
      </c>
      <c r="AB46" s="6">
        <v>3.2</v>
      </c>
      <c r="AC46" s="6">
        <v>3.4</v>
      </c>
      <c r="AD46" s="6">
        <v>3.8</v>
      </c>
      <c r="AE46" s="6">
        <v>4</v>
      </c>
      <c r="AF46" s="6">
        <v>4.3</v>
      </c>
      <c r="AG46" s="6">
        <v>4.4000000000000004</v>
      </c>
      <c r="AH46" s="6">
        <v>4.5999999999999996</v>
      </c>
      <c r="AI46" s="6">
        <v>5.2</v>
      </c>
      <c r="AJ46" s="6">
        <v>5.6</v>
      </c>
      <c r="AK46" s="6">
        <v>5.7</v>
      </c>
      <c r="AL46" s="6">
        <v>6</v>
      </c>
      <c r="AM46" s="6">
        <v>6.1</v>
      </c>
      <c r="AN46" s="6">
        <v>6.2</v>
      </c>
      <c r="AO46" s="6">
        <v>6.4</v>
      </c>
      <c r="AP46" s="6">
        <v>6.5</v>
      </c>
      <c r="AQ46" s="6">
        <v>6.7</v>
      </c>
      <c r="AR46" s="6">
        <v>7</v>
      </c>
      <c r="AS46" s="6">
        <v>7.5</v>
      </c>
      <c r="AT46" s="6">
        <v>7.9</v>
      </c>
      <c r="AU46" s="6">
        <v>8.6</v>
      </c>
      <c r="AV46" s="6">
        <v>9.3000000000000007</v>
      </c>
      <c r="AW46" s="6">
        <v>10.199999999999999</v>
      </c>
      <c r="AX46" s="6">
        <v>11.2</v>
      </c>
      <c r="AY46" s="6">
        <v>12.2</v>
      </c>
      <c r="AZ46" s="6">
        <v>14.3</v>
      </c>
      <c r="BA46" s="6">
        <v>17.3</v>
      </c>
      <c r="BB46" s="6">
        <v>20.3</v>
      </c>
      <c r="BC46" s="6">
        <v>22</v>
      </c>
      <c r="BD46" s="6">
        <v>24.9</v>
      </c>
      <c r="BE46" s="6">
        <v>28.2</v>
      </c>
      <c r="BF46" s="6">
        <v>32.6</v>
      </c>
      <c r="BG46" s="6">
        <v>36.700000000000003</v>
      </c>
      <c r="BH46" s="6">
        <v>44.6</v>
      </c>
      <c r="BI46" s="6">
        <v>50.8</v>
      </c>
      <c r="BJ46" s="6">
        <v>49.7</v>
      </c>
      <c r="BK46" s="6">
        <v>51.1</v>
      </c>
      <c r="BL46" s="6">
        <v>54</v>
      </c>
      <c r="BM46" s="6">
        <v>55.5</v>
      </c>
      <c r="BN46" s="6">
        <v>55.3</v>
      </c>
      <c r="BO46" s="6">
        <v>59.6</v>
      </c>
      <c r="BP46" s="6">
        <v>63.3</v>
      </c>
      <c r="BQ46" s="6">
        <v>66.900000000000006</v>
      </c>
      <c r="BR46" s="6">
        <v>70.099999999999994</v>
      </c>
      <c r="BS46" s="6">
        <v>70.400000000000006</v>
      </c>
      <c r="BT46" s="6">
        <v>73.3</v>
      </c>
      <c r="BU46" s="6">
        <v>76.7</v>
      </c>
      <c r="BV46" s="6">
        <v>81.400000000000006</v>
      </c>
      <c r="BW46" s="6">
        <v>85</v>
      </c>
      <c r="BX46" s="6">
        <v>90.9</v>
      </c>
      <c r="BY46" s="6">
        <v>97.9</v>
      </c>
      <c r="BZ46" s="6">
        <v>101.5</v>
      </c>
      <c r="CA46" s="6">
        <v>107.5</v>
      </c>
      <c r="CB46" s="6">
        <v>118.2</v>
      </c>
      <c r="CC46" s="6">
        <v>127.4</v>
      </c>
      <c r="CD46" s="6">
        <v>134.6</v>
      </c>
      <c r="CE46" s="6">
        <v>147.80000000000001</v>
      </c>
      <c r="CF46" s="6">
        <v>172.8</v>
      </c>
      <c r="CG46" s="6">
        <v>200.4</v>
      </c>
      <c r="CH46" s="6">
        <v>216</v>
      </c>
      <c r="CI46" s="6">
        <v>231.8</v>
      </c>
      <c r="CJ46" s="6">
        <v>225.6</v>
      </c>
      <c r="CK46" s="6">
        <v>224.1</v>
      </c>
      <c r="CL46" s="6">
        <v>232.1</v>
      </c>
      <c r="CM46" s="6">
        <v>243.6</v>
      </c>
      <c r="CN46" s="6">
        <v>253.5</v>
      </c>
      <c r="CO46" s="6">
        <v>262.60000000000002</v>
      </c>
    </row>
    <row r="47" spans="1:93" s="5" customFormat="1" x14ac:dyDescent="0.25">
      <c r="A47" s="11">
        <v>32</v>
      </c>
      <c r="B47" s="5" t="s">
        <v>297</v>
      </c>
      <c r="C47" s="5" t="s">
        <v>435</v>
      </c>
      <c r="D47" s="6">
        <v>0.1</v>
      </c>
      <c r="E47" s="6">
        <v>0.1</v>
      </c>
      <c r="F47" s="6">
        <v>0.1</v>
      </c>
      <c r="G47" s="6">
        <v>0.1</v>
      </c>
      <c r="H47" s="6">
        <v>0.1</v>
      </c>
      <c r="I47" s="6">
        <v>0.1</v>
      </c>
      <c r="J47" s="6">
        <v>0.1</v>
      </c>
      <c r="K47" s="6">
        <v>0.1</v>
      </c>
      <c r="L47" s="6">
        <v>0.1</v>
      </c>
      <c r="M47" s="6">
        <v>0.1</v>
      </c>
      <c r="N47" s="6">
        <v>0.1</v>
      </c>
      <c r="O47" s="6">
        <v>0.2</v>
      </c>
      <c r="P47" s="6">
        <v>0.2</v>
      </c>
      <c r="Q47" s="6">
        <v>0.2</v>
      </c>
      <c r="R47" s="6">
        <v>0.2</v>
      </c>
      <c r="S47" s="6">
        <v>0.2</v>
      </c>
      <c r="T47" s="6">
        <v>0.2</v>
      </c>
      <c r="U47" s="6">
        <v>0.3</v>
      </c>
      <c r="V47" s="6">
        <v>0.3</v>
      </c>
      <c r="W47" s="6">
        <v>0.4</v>
      </c>
      <c r="X47" s="6">
        <v>0.4</v>
      </c>
      <c r="Y47" s="6">
        <v>0.4</v>
      </c>
      <c r="Z47" s="6">
        <v>0.5</v>
      </c>
      <c r="AA47" s="6">
        <v>0.5</v>
      </c>
      <c r="AB47" s="6">
        <v>0.6</v>
      </c>
      <c r="AC47" s="6">
        <v>0.6</v>
      </c>
      <c r="AD47" s="6">
        <v>0.6</v>
      </c>
      <c r="AE47" s="6">
        <v>0.7</v>
      </c>
      <c r="AF47" s="6">
        <v>0.7</v>
      </c>
      <c r="AG47" s="6">
        <v>0.8</v>
      </c>
      <c r="AH47" s="6">
        <v>0.9</v>
      </c>
      <c r="AI47" s="6">
        <v>1</v>
      </c>
      <c r="AJ47" s="6">
        <v>1.1000000000000001</v>
      </c>
      <c r="AK47" s="6">
        <v>1.2</v>
      </c>
      <c r="AL47" s="6">
        <v>1.2</v>
      </c>
      <c r="AM47" s="6">
        <v>1.3</v>
      </c>
      <c r="AN47" s="6">
        <v>1.5</v>
      </c>
      <c r="AO47" s="6">
        <v>1.6</v>
      </c>
      <c r="AP47" s="6">
        <v>1.7</v>
      </c>
      <c r="AQ47" s="6">
        <v>1.9</v>
      </c>
      <c r="AR47" s="6">
        <v>2.1</v>
      </c>
      <c r="AS47" s="6">
        <v>2.4</v>
      </c>
      <c r="AT47" s="6">
        <v>2.7</v>
      </c>
      <c r="AU47" s="6">
        <v>3.2</v>
      </c>
      <c r="AV47" s="6">
        <v>3.6</v>
      </c>
      <c r="AW47" s="6">
        <v>4.0999999999999996</v>
      </c>
      <c r="AX47" s="6">
        <v>4.5999999999999996</v>
      </c>
      <c r="AY47" s="6">
        <v>4.9000000000000004</v>
      </c>
      <c r="AZ47" s="6">
        <v>5.4</v>
      </c>
      <c r="BA47" s="6">
        <v>6</v>
      </c>
      <c r="BB47" s="6">
        <v>6.8</v>
      </c>
      <c r="BC47" s="6">
        <v>7.5</v>
      </c>
      <c r="BD47" s="6">
        <v>8.4</v>
      </c>
      <c r="BE47" s="6">
        <v>9.6</v>
      </c>
      <c r="BF47" s="6">
        <v>11</v>
      </c>
      <c r="BG47" s="6">
        <v>12.7</v>
      </c>
      <c r="BH47" s="6">
        <v>14.8</v>
      </c>
      <c r="BI47" s="6">
        <v>17.3</v>
      </c>
      <c r="BJ47" s="6">
        <v>20.3</v>
      </c>
      <c r="BK47" s="6">
        <v>23.7</v>
      </c>
      <c r="BL47" s="6">
        <v>27.4</v>
      </c>
      <c r="BM47" s="6">
        <v>31.1</v>
      </c>
      <c r="BN47" s="6">
        <v>35.299999999999997</v>
      </c>
      <c r="BO47" s="6">
        <v>40</v>
      </c>
      <c r="BP47" s="6">
        <v>45.6</v>
      </c>
      <c r="BQ47" s="6">
        <v>52.3</v>
      </c>
      <c r="BR47" s="6">
        <v>60</v>
      </c>
      <c r="BS47" s="6">
        <v>64.400000000000006</v>
      </c>
      <c r="BT47" s="6">
        <v>71.400000000000006</v>
      </c>
      <c r="BU47" s="6">
        <v>77.5</v>
      </c>
      <c r="BV47" s="6">
        <v>84.3</v>
      </c>
      <c r="BW47" s="6">
        <v>90.3</v>
      </c>
      <c r="BX47" s="6">
        <v>98.8</v>
      </c>
      <c r="BY47" s="6">
        <v>109.6</v>
      </c>
      <c r="BZ47" s="6">
        <v>128.1</v>
      </c>
      <c r="CA47" s="6">
        <v>151.6</v>
      </c>
      <c r="CB47" s="6">
        <v>168.1</v>
      </c>
      <c r="CC47" s="6">
        <v>177.4</v>
      </c>
      <c r="CD47" s="6">
        <v>187.3</v>
      </c>
      <c r="CE47" s="6">
        <v>198.2</v>
      </c>
      <c r="CF47" s="6">
        <v>211</v>
      </c>
      <c r="CG47" s="6">
        <v>224.7</v>
      </c>
      <c r="CH47" s="6">
        <v>237</v>
      </c>
      <c r="CI47" s="6">
        <v>248</v>
      </c>
      <c r="CJ47" s="6">
        <v>254.3</v>
      </c>
      <c r="CK47" s="6">
        <v>259.3</v>
      </c>
      <c r="CL47" s="6">
        <v>266.5</v>
      </c>
      <c r="CM47" s="6">
        <v>276.7</v>
      </c>
      <c r="CN47" s="6">
        <v>288.89999999999998</v>
      </c>
      <c r="CO47" s="6">
        <v>302</v>
      </c>
    </row>
    <row r="48" spans="1:93" s="5" customFormat="1" x14ac:dyDescent="0.25">
      <c r="A48" s="4"/>
      <c r="C48" s="5" t="s">
        <v>7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</row>
    <row r="49" spans="1:93" s="8" customFormat="1" x14ac:dyDescent="0.25">
      <c r="A49" s="10"/>
      <c r="B49" s="8" t="s">
        <v>357</v>
      </c>
      <c r="C49" s="8" t="s">
        <v>7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</row>
    <row r="50" spans="1:93" s="8" customFormat="1" x14ac:dyDescent="0.25">
      <c r="A50" s="7">
        <v>33</v>
      </c>
      <c r="B50" s="8" t="s">
        <v>356</v>
      </c>
      <c r="C50" s="8" t="s">
        <v>41</v>
      </c>
      <c r="D50" s="9">
        <v>0.2</v>
      </c>
      <c r="E50" s="9">
        <v>0.2</v>
      </c>
      <c r="F50" s="9">
        <v>0.2</v>
      </c>
      <c r="G50" s="9">
        <v>0.2</v>
      </c>
      <c r="H50" s="9">
        <v>0.2</v>
      </c>
      <c r="I50" s="9">
        <v>0.2</v>
      </c>
      <c r="J50" s="9">
        <v>0.2</v>
      </c>
      <c r="K50" s="9">
        <v>0.2</v>
      </c>
      <c r="L50" s="9">
        <v>0.2</v>
      </c>
      <c r="M50" s="9">
        <v>0.2</v>
      </c>
      <c r="N50" s="9">
        <v>0.2</v>
      </c>
      <c r="O50" s="9">
        <v>0.2</v>
      </c>
      <c r="P50" s="9">
        <v>0.2</v>
      </c>
      <c r="Q50" s="9">
        <v>0.2</v>
      </c>
      <c r="R50" s="9">
        <v>0.2</v>
      </c>
      <c r="S50" s="9">
        <v>0.2</v>
      </c>
      <c r="T50" s="9">
        <v>0.2</v>
      </c>
      <c r="U50" s="9">
        <v>0.3</v>
      </c>
      <c r="V50" s="9">
        <v>0.3</v>
      </c>
      <c r="W50" s="9">
        <v>0.3</v>
      </c>
      <c r="X50" s="9">
        <v>0.2</v>
      </c>
      <c r="Y50" s="9">
        <v>0.3</v>
      </c>
      <c r="Z50" s="9">
        <v>0.3</v>
      </c>
      <c r="AA50" s="9">
        <v>0.4</v>
      </c>
      <c r="AB50" s="9">
        <v>0.4</v>
      </c>
      <c r="AC50" s="9">
        <v>0.4</v>
      </c>
      <c r="AD50" s="9">
        <v>0.5</v>
      </c>
      <c r="AE50" s="9">
        <v>0.5</v>
      </c>
      <c r="AF50" s="9">
        <v>0.6</v>
      </c>
      <c r="AG50" s="9">
        <v>0.6</v>
      </c>
      <c r="AH50" s="9">
        <v>0.7</v>
      </c>
      <c r="AI50" s="9">
        <v>0.7</v>
      </c>
      <c r="AJ50" s="9">
        <v>0.8</v>
      </c>
      <c r="AK50" s="9">
        <v>0.9</v>
      </c>
      <c r="AL50" s="9">
        <v>0.9</v>
      </c>
      <c r="AM50" s="9">
        <v>0.9</v>
      </c>
      <c r="AN50" s="9">
        <v>1</v>
      </c>
      <c r="AO50" s="9">
        <v>1</v>
      </c>
      <c r="AP50" s="9">
        <v>1.1000000000000001</v>
      </c>
      <c r="AQ50" s="9">
        <v>1.2</v>
      </c>
      <c r="AR50" s="9">
        <v>1.3</v>
      </c>
      <c r="AS50" s="9">
        <v>1.5</v>
      </c>
      <c r="AT50" s="9">
        <v>1.7</v>
      </c>
      <c r="AU50" s="9">
        <v>1.9</v>
      </c>
      <c r="AV50" s="9">
        <v>2.2999999999999998</v>
      </c>
      <c r="AW50" s="9">
        <v>2.6</v>
      </c>
      <c r="AX50" s="9">
        <v>2.9</v>
      </c>
      <c r="AY50" s="9">
        <v>3.3</v>
      </c>
      <c r="AZ50" s="9">
        <v>3.8</v>
      </c>
      <c r="BA50" s="9">
        <v>4.7</v>
      </c>
      <c r="BB50" s="9">
        <v>5.9</v>
      </c>
      <c r="BC50" s="9">
        <v>6.8</v>
      </c>
      <c r="BD50" s="9">
        <v>8</v>
      </c>
      <c r="BE50" s="9">
        <v>9.1999999999999993</v>
      </c>
      <c r="BF50" s="9">
        <v>11</v>
      </c>
      <c r="BG50" s="9">
        <v>13.3</v>
      </c>
      <c r="BH50" s="9">
        <v>15.9</v>
      </c>
      <c r="BI50" s="9">
        <v>18.7</v>
      </c>
      <c r="BJ50" s="9">
        <v>21.3</v>
      </c>
      <c r="BK50" s="9">
        <v>24.3</v>
      </c>
      <c r="BL50" s="9">
        <v>27.9</v>
      </c>
      <c r="BM50" s="9">
        <v>32</v>
      </c>
      <c r="BN50" s="9">
        <v>36.6</v>
      </c>
      <c r="BO50" s="9">
        <v>41.7</v>
      </c>
      <c r="BP50" s="9">
        <v>47</v>
      </c>
      <c r="BQ50" s="9">
        <v>52.2</v>
      </c>
      <c r="BR50" s="9">
        <v>56.3</v>
      </c>
      <c r="BS50" s="9">
        <v>58.4</v>
      </c>
      <c r="BT50" s="9">
        <v>61.8</v>
      </c>
      <c r="BU50" s="9">
        <v>65.7</v>
      </c>
      <c r="BV50" s="9">
        <v>69.900000000000006</v>
      </c>
      <c r="BW50" s="9">
        <v>72.400000000000006</v>
      </c>
      <c r="BX50" s="9">
        <v>75.7</v>
      </c>
      <c r="BY50" s="9">
        <v>81.2</v>
      </c>
      <c r="BZ50" s="9">
        <v>91.2</v>
      </c>
      <c r="CA50" s="9">
        <v>102.3</v>
      </c>
      <c r="CB50" s="9">
        <v>108.9</v>
      </c>
      <c r="CC50" s="9">
        <v>114</v>
      </c>
      <c r="CD50" s="9">
        <v>120.5</v>
      </c>
      <c r="CE50" s="9">
        <v>128.69999999999999</v>
      </c>
      <c r="CF50" s="9">
        <v>137.4</v>
      </c>
      <c r="CG50" s="9">
        <v>144.5</v>
      </c>
      <c r="CH50" s="9">
        <v>152.1</v>
      </c>
      <c r="CI50" s="9">
        <v>158.6</v>
      </c>
      <c r="CJ50" s="9">
        <v>159.5</v>
      </c>
      <c r="CK50" s="9">
        <v>157.5</v>
      </c>
      <c r="CL50" s="9">
        <v>159.6</v>
      </c>
      <c r="CM50" s="9">
        <v>164.8</v>
      </c>
      <c r="CN50" s="9">
        <v>172.8</v>
      </c>
      <c r="CO50" s="9">
        <v>181.6</v>
      </c>
    </row>
    <row r="51" spans="1:93" s="5" customFormat="1" x14ac:dyDescent="0.25">
      <c r="A51" s="11">
        <v>34</v>
      </c>
      <c r="B51" s="5" t="s">
        <v>301</v>
      </c>
      <c r="C51" s="5" t="s">
        <v>434</v>
      </c>
      <c r="D51" s="6">
        <v>0.1</v>
      </c>
      <c r="E51" s="6">
        <v>0.1</v>
      </c>
      <c r="F51" s="6">
        <v>0.1</v>
      </c>
      <c r="G51" s="6">
        <v>0.1</v>
      </c>
      <c r="H51" s="6">
        <v>0.1</v>
      </c>
      <c r="I51" s="6">
        <v>0.1</v>
      </c>
      <c r="J51" s="6">
        <v>0.1</v>
      </c>
      <c r="K51" s="6">
        <v>0.1</v>
      </c>
      <c r="L51" s="6">
        <v>0.1</v>
      </c>
      <c r="M51" s="6">
        <v>0.1</v>
      </c>
      <c r="N51" s="6">
        <v>0.1</v>
      </c>
      <c r="O51" s="6">
        <v>0.1</v>
      </c>
      <c r="P51" s="6">
        <v>0.1</v>
      </c>
      <c r="Q51" s="6">
        <v>0.1</v>
      </c>
      <c r="R51" s="6">
        <v>0.1</v>
      </c>
      <c r="S51" s="6">
        <v>0.1</v>
      </c>
      <c r="T51" s="6">
        <v>0.2</v>
      </c>
      <c r="U51" s="6">
        <v>0.2</v>
      </c>
      <c r="V51" s="6">
        <v>0.2</v>
      </c>
      <c r="W51" s="6">
        <v>0.2</v>
      </c>
      <c r="X51" s="6">
        <v>0.2</v>
      </c>
      <c r="Y51" s="6">
        <v>0.2</v>
      </c>
      <c r="Z51" s="6">
        <v>0.2</v>
      </c>
      <c r="AA51" s="6">
        <v>0.2</v>
      </c>
      <c r="AB51" s="6">
        <v>0.3</v>
      </c>
      <c r="AC51" s="6">
        <v>0.3</v>
      </c>
      <c r="AD51" s="6">
        <v>0.3</v>
      </c>
      <c r="AE51" s="6">
        <v>0.4</v>
      </c>
      <c r="AF51" s="6">
        <v>0.4</v>
      </c>
      <c r="AG51" s="6">
        <v>0.4</v>
      </c>
      <c r="AH51" s="6">
        <v>0.5</v>
      </c>
      <c r="AI51" s="6">
        <v>0.5</v>
      </c>
      <c r="AJ51" s="6">
        <v>0.6</v>
      </c>
      <c r="AK51" s="6">
        <v>0.7</v>
      </c>
      <c r="AL51" s="6">
        <v>0.7</v>
      </c>
      <c r="AM51" s="6">
        <v>0.7</v>
      </c>
      <c r="AN51" s="6">
        <v>0.7</v>
      </c>
      <c r="AO51" s="6">
        <v>0.7</v>
      </c>
      <c r="AP51" s="6">
        <v>0.7</v>
      </c>
      <c r="AQ51" s="6">
        <v>0.8</v>
      </c>
      <c r="AR51" s="6">
        <v>0.8</v>
      </c>
      <c r="AS51" s="6">
        <v>0.9</v>
      </c>
      <c r="AT51" s="6">
        <v>1</v>
      </c>
      <c r="AU51" s="6">
        <v>1.2</v>
      </c>
      <c r="AV51" s="6">
        <v>1.4</v>
      </c>
      <c r="AW51" s="6">
        <v>1.6</v>
      </c>
      <c r="AX51" s="6">
        <v>1.7</v>
      </c>
      <c r="AY51" s="6">
        <v>1.9</v>
      </c>
      <c r="AZ51" s="6">
        <v>2.2999999999999998</v>
      </c>
      <c r="BA51" s="6">
        <v>2.8</v>
      </c>
      <c r="BB51" s="6">
        <v>3.4</v>
      </c>
      <c r="BC51" s="6">
        <v>4</v>
      </c>
      <c r="BD51" s="6">
        <v>4.8</v>
      </c>
      <c r="BE51" s="6">
        <v>5.7</v>
      </c>
      <c r="BF51" s="6">
        <v>6.9</v>
      </c>
      <c r="BG51" s="6">
        <v>8.5</v>
      </c>
      <c r="BH51" s="6">
        <v>10.199999999999999</v>
      </c>
      <c r="BI51" s="6">
        <v>12.2</v>
      </c>
      <c r="BJ51" s="6">
        <v>13.8</v>
      </c>
      <c r="BK51" s="6">
        <v>15.7</v>
      </c>
      <c r="BL51" s="6">
        <v>18.100000000000001</v>
      </c>
      <c r="BM51" s="6">
        <v>20.9</v>
      </c>
      <c r="BN51" s="6">
        <v>23.9</v>
      </c>
      <c r="BO51" s="6">
        <v>27.3</v>
      </c>
      <c r="BP51" s="6">
        <v>30.6</v>
      </c>
      <c r="BQ51" s="6">
        <v>33.299999999999997</v>
      </c>
      <c r="BR51" s="6">
        <v>34.799999999999997</v>
      </c>
      <c r="BS51" s="6">
        <v>35.5</v>
      </c>
      <c r="BT51" s="6">
        <v>36.6</v>
      </c>
      <c r="BU51" s="6">
        <v>39.4</v>
      </c>
      <c r="BV51" s="6">
        <v>42.7</v>
      </c>
      <c r="BW51" s="6">
        <v>44.9</v>
      </c>
      <c r="BX51" s="6">
        <v>47.3</v>
      </c>
      <c r="BY51" s="6">
        <v>50.6</v>
      </c>
      <c r="BZ51" s="6">
        <v>55.8</v>
      </c>
      <c r="CA51" s="6">
        <v>61.1</v>
      </c>
      <c r="CB51" s="6">
        <v>63.1</v>
      </c>
      <c r="CC51" s="6">
        <v>64.3</v>
      </c>
      <c r="CD51" s="6">
        <v>66</v>
      </c>
      <c r="CE51" s="6">
        <v>69.099999999999994</v>
      </c>
      <c r="CF51" s="6">
        <v>72.7</v>
      </c>
      <c r="CG51" s="6">
        <v>75.599999999999994</v>
      </c>
      <c r="CH51" s="6">
        <v>78.7</v>
      </c>
      <c r="CI51" s="6">
        <v>79.7</v>
      </c>
      <c r="CJ51" s="6">
        <v>76.400000000000006</v>
      </c>
      <c r="CK51" s="6">
        <v>73.8</v>
      </c>
      <c r="CL51" s="6">
        <v>75.2</v>
      </c>
      <c r="CM51" s="6">
        <v>77.5</v>
      </c>
      <c r="CN51" s="6">
        <v>81.8</v>
      </c>
      <c r="CO51" s="6">
        <v>87</v>
      </c>
    </row>
    <row r="52" spans="1:93" s="5" customFormat="1" x14ac:dyDescent="0.25">
      <c r="A52" s="11">
        <v>35</v>
      </c>
      <c r="B52" s="5" t="s">
        <v>299</v>
      </c>
      <c r="C52" s="5" t="s">
        <v>433</v>
      </c>
      <c r="D52" s="6">
        <v>0.1</v>
      </c>
      <c r="E52" s="6">
        <v>0.1</v>
      </c>
      <c r="F52" s="6">
        <v>0.1</v>
      </c>
      <c r="G52" s="6">
        <v>0.1</v>
      </c>
      <c r="H52" s="6">
        <v>0.1</v>
      </c>
      <c r="I52" s="6">
        <v>0.1</v>
      </c>
      <c r="J52" s="6">
        <v>0.1</v>
      </c>
      <c r="K52" s="6">
        <v>0.1</v>
      </c>
      <c r="L52" s="6">
        <v>0</v>
      </c>
      <c r="M52" s="6">
        <v>0.1</v>
      </c>
      <c r="N52" s="6">
        <v>0.1</v>
      </c>
      <c r="O52" s="6">
        <v>0.1</v>
      </c>
      <c r="P52" s="6">
        <v>0.1</v>
      </c>
      <c r="Q52" s="6">
        <v>0.1</v>
      </c>
      <c r="R52" s="6">
        <v>0.1</v>
      </c>
      <c r="S52" s="6">
        <v>0.1</v>
      </c>
      <c r="T52" s="6">
        <v>0.1</v>
      </c>
      <c r="U52" s="6">
        <v>0.1</v>
      </c>
      <c r="V52" s="6">
        <v>0.1</v>
      </c>
      <c r="W52" s="6">
        <v>0.1</v>
      </c>
      <c r="X52" s="6">
        <v>0.1</v>
      </c>
      <c r="Y52" s="6">
        <v>0.1</v>
      </c>
      <c r="Z52" s="6">
        <v>0.1</v>
      </c>
      <c r="AA52" s="6">
        <v>0.1</v>
      </c>
      <c r="AB52" s="6">
        <v>0.1</v>
      </c>
      <c r="AC52" s="6">
        <v>0.1</v>
      </c>
      <c r="AD52" s="6">
        <v>0.2</v>
      </c>
      <c r="AE52" s="6">
        <v>0.2</v>
      </c>
      <c r="AF52" s="6">
        <v>0.2</v>
      </c>
      <c r="AG52" s="6">
        <v>0.2</v>
      </c>
      <c r="AH52" s="6">
        <v>0.2</v>
      </c>
      <c r="AI52" s="6">
        <v>0.2</v>
      </c>
      <c r="AJ52" s="6">
        <v>0.3</v>
      </c>
      <c r="AK52" s="6">
        <v>0.3</v>
      </c>
      <c r="AL52" s="6">
        <v>0.3</v>
      </c>
      <c r="AM52" s="6">
        <v>0.3</v>
      </c>
      <c r="AN52" s="6">
        <v>0.3</v>
      </c>
      <c r="AO52" s="6">
        <v>0.3</v>
      </c>
      <c r="AP52" s="6">
        <v>0.3</v>
      </c>
      <c r="AQ52" s="6">
        <v>0.4</v>
      </c>
      <c r="AR52" s="6">
        <v>0.4</v>
      </c>
      <c r="AS52" s="6">
        <v>0.4</v>
      </c>
      <c r="AT52" s="6">
        <v>0.5</v>
      </c>
      <c r="AU52" s="6">
        <v>0.5</v>
      </c>
      <c r="AV52" s="6">
        <v>0.6</v>
      </c>
      <c r="AW52" s="6">
        <v>0.7</v>
      </c>
      <c r="AX52" s="6">
        <v>0.7</v>
      </c>
      <c r="AY52" s="6">
        <v>0.8</v>
      </c>
      <c r="AZ52" s="6">
        <v>0.9</v>
      </c>
      <c r="BA52" s="6">
        <v>1.1000000000000001</v>
      </c>
      <c r="BB52" s="6">
        <v>1.3</v>
      </c>
      <c r="BC52" s="6">
        <v>1.4</v>
      </c>
      <c r="BD52" s="6">
        <v>1.5</v>
      </c>
      <c r="BE52" s="6">
        <v>1.8</v>
      </c>
      <c r="BF52" s="6">
        <v>2.1</v>
      </c>
      <c r="BG52" s="6">
        <v>2.5</v>
      </c>
      <c r="BH52" s="6">
        <v>2.9</v>
      </c>
      <c r="BI52" s="6">
        <v>3.3</v>
      </c>
      <c r="BJ52" s="6">
        <v>3.7</v>
      </c>
      <c r="BK52" s="6">
        <v>4.0999999999999996</v>
      </c>
      <c r="BL52" s="6">
        <v>4.5999999999999996</v>
      </c>
      <c r="BM52" s="6">
        <v>5.0999999999999996</v>
      </c>
      <c r="BN52" s="6">
        <v>5.7</v>
      </c>
      <c r="BO52" s="6">
        <v>6.3</v>
      </c>
      <c r="BP52" s="6">
        <v>6.9</v>
      </c>
      <c r="BQ52" s="6">
        <v>7.6</v>
      </c>
      <c r="BR52" s="6">
        <v>8</v>
      </c>
      <c r="BS52" s="6">
        <v>8.4</v>
      </c>
      <c r="BT52" s="6">
        <v>8.9</v>
      </c>
      <c r="BU52" s="6">
        <v>9.5</v>
      </c>
      <c r="BV52" s="6">
        <v>10.1</v>
      </c>
      <c r="BW52" s="6">
        <v>10.6</v>
      </c>
      <c r="BX52" s="6">
        <v>11.3</v>
      </c>
      <c r="BY52" s="6">
        <v>12.2</v>
      </c>
      <c r="BZ52" s="6">
        <v>13.1</v>
      </c>
      <c r="CA52" s="6">
        <v>13.9</v>
      </c>
      <c r="CB52" s="6">
        <v>14.9</v>
      </c>
      <c r="CC52" s="6">
        <v>15.3</v>
      </c>
      <c r="CD52" s="6">
        <v>15.8</v>
      </c>
      <c r="CE52" s="6">
        <v>16.899999999999999</v>
      </c>
      <c r="CF52" s="6">
        <v>18.7</v>
      </c>
      <c r="CG52" s="6">
        <v>20.6</v>
      </c>
      <c r="CH52" s="6">
        <v>22.1</v>
      </c>
      <c r="CI52" s="6">
        <v>23.3</v>
      </c>
      <c r="CJ52" s="6">
        <v>23.9</v>
      </c>
      <c r="CK52" s="6">
        <v>23.2</v>
      </c>
      <c r="CL52" s="6">
        <v>23.4</v>
      </c>
      <c r="CM52" s="6">
        <v>23.8</v>
      </c>
      <c r="CN52" s="6">
        <v>24.1</v>
      </c>
      <c r="CO52" s="6">
        <v>24.6</v>
      </c>
    </row>
    <row r="53" spans="1:93" s="5" customFormat="1" x14ac:dyDescent="0.25">
      <c r="A53" s="11">
        <v>36</v>
      </c>
      <c r="B53" s="5" t="s">
        <v>297</v>
      </c>
      <c r="C53" s="5" t="s">
        <v>432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0.1</v>
      </c>
      <c r="AR53" s="6">
        <v>0.1</v>
      </c>
      <c r="AS53" s="6">
        <v>0.1</v>
      </c>
      <c r="AT53" s="6">
        <v>0.2</v>
      </c>
      <c r="AU53" s="6">
        <v>0.2</v>
      </c>
      <c r="AV53" s="6">
        <v>0.3</v>
      </c>
      <c r="AW53" s="6">
        <v>0.4</v>
      </c>
      <c r="AX53" s="6">
        <v>0.4</v>
      </c>
      <c r="AY53" s="6">
        <v>0.5</v>
      </c>
      <c r="AZ53" s="6">
        <v>0.6</v>
      </c>
      <c r="BA53" s="6">
        <v>0.8</v>
      </c>
      <c r="BB53" s="6">
        <v>1.1000000000000001</v>
      </c>
      <c r="BC53" s="6">
        <v>1.4</v>
      </c>
      <c r="BD53" s="6">
        <v>1.7</v>
      </c>
      <c r="BE53" s="6">
        <v>1.8</v>
      </c>
      <c r="BF53" s="6">
        <v>2.1</v>
      </c>
      <c r="BG53" s="6">
        <v>2.4</v>
      </c>
      <c r="BH53" s="6">
        <v>2.8</v>
      </c>
      <c r="BI53" s="6">
        <v>3.3</v>
      </c>
      <c r="BJ53" s="6">
        <v>3.8</v>
      </c>
      <c r="BK53" s="6">
        <v>4.5</v>
      </c>
      <c r="BL53" s="6">
        <v>5.3</v>
      </c>
      <c r="BM53" s="6">
        <v>6</v>
      </c>
      <c r="BN53" s="6">
        <v>6.9</v>
      </c>
      <c r="BO53" s="6">
        <v>8.1</v>
      </c>
      <c r="BP53" s="6">
        <v>9.5</v>
      </c>
      <c r="BQ53" s="6">
        <v>11.3</v>
      </c>
      <c r="BR53" s="6">
        <v>13.4</v>
      </c>
      <c r="BS53" s="6">
        <v>14.5</v>
      </c>
      <c r="BT53" s="6">
        <v>16.2</v>
      </c>
      <c r="BU53" s="6">
        <v>16.8</v>
      </c>
      <c r="BV53" s="6">
        <v>17.2</v>
      </c>
      <c r="BW53" s="6">
        <v>16.899999999999999</v>
      </c>
      <c r="BX53" s="6">
        <v>17.100000000000001</v>
      </c>
      <c r="BY53" s="6">
        <v>18.399999999999999</v>
      </c>
      <c r="BZ53" s="6">
        <v>22.3</v>
      </c>
      <c r="CA53" s="6">
        <v>27.3</v>
      </c>
      <c r="CB53" s="6">
        <v>30.9</v>
      </c>
      <c r="CC53" s="6">
        <v>34.4</v>
      </c>
      <c r="CD53" s="6">
        <v>38.700000000000003</v>
      </c>
      <c r="CE53" s="6">
        <v>42.7</v>
      </c>
      <c r="CF53" s="6">
        <v>45.9</v>
      </c>
      <c r="CG53" s="6">
        <v>48.4</v>
      </c>
      <c r="CH53" s="6">
        <v>51.4</v>
      </c>
      <c r="CI53" s="6">
        <v>55.6</v>
      </c>
      <c r="CJ53" s="6">
        <v>59.2</v>
      </c>
      <c r="CK53" s="6">
        <v>60.5</v>
      </c>
      <c r="CL53" s="6">
        <v>61.1</v>
      </c>
      <c r="CM53" s="6">
        <v>63.5</v>
      </c>
      <c r="CN53" s="6">
        <v>67</v>
      </c>
      <c r="CO53" s="6">
        <v>70</v>
      </c>
    </row>
    <row r="54" spans="1:93" s="8" customFormat="1" x14ac:dyDescent="0.25">
      <c r="A54" s="7">
        <v>37</v>
      </c>
      <c r="B54" s="8" t="s">
        <v>352</v>
      </c>
      <c r="C54" s="8" t="s">
        <v>431</v>
      </c>
      <c r="D54" s="9">
        <v>4.5</v>
      </c>
      <c r="E54" s="9">
        <v>4.7</v>
      </c>
      <c r="F54" s="9">
        <v>4.8</v>
      </c>
      <c r="G54" s="9">
        <v>4.9000000000000004</v>
      </c>
      <c r="H54" s="9">
        <v>5</v>
      </c>
      <c r="I54" s="9">
        <v>4.8</v>
      </c>
      <c r="J54" s="9">
        <v>4.5</v>
      </c>
      <c r="K54" s="9">
        <v>4.0999999999999996</v>
      </c>
      <c r="L54" s="9">
        <v>3.8</v>
      </c>
      <c r="M54" s="9">
        <v>3.9</v>
      </c>
      <c r="N54" s="9">
        <v>4</v>
      </c>
      <c r="O54" s="9">
        <v>4.0999999999999996</v>
      </c>
      <c r="P54" s="9">
        <v>4.5</v>
      </c>
      <c r="Q54" s="9">
        <v>4.5999999999999996</v>
      </c>
      <c r="R54" s="9">
        <v>4.5999999999999996</v>
      </c>
      <c r="S54" s="9">
        <v>4.8</v>
      </c>
      <c r="T54" s="9">
        <v>5.3</v>
      </c>
      <c r="U54" s="9">
        <v>6.1</v>
      </c>
      <c r="V54" s="9">
        <v>6.3</v>
      </c>
      <c r="W54" s="9">
        <v>6.5</v>
      </c>
      <c r="X54" s="9">
        <v>6.7</v>
      </c>
      <c r="Y54" s="9">
        <v>7.7</v>
      </c>
      <c r="Z54" s="9">
        <v>9.4</v>
      </c>
      <c r="AA54" s="9">
        <v>11.1</v>
      </c>
      <c r="AB54" s="9">
        <v>12</v>
      </c>
      <c r="AC54" s="9">
        <v>12.8</v>
      </c>
      <c r="AD54" s="9">
        <v>14.6</v>
      </c>
      <c r="AE54" s="9">
        <v>15.5</v>
      </c>
      <c r="AF54" s="9">
        <v>16.7</v>
      </c>
      <c r="AG54" s="9">
        <v>17.7</v>
      </c>
      <c r="AH54" s="9">
        <v>18.8</v>
      </c>
      <c r="AI54" s="9">
        <v>21.3</v>
      </c>
      <c r="AJ54" s="9">
        <v>23.7</v>
      </c>
      <c r="AK54" s="9">
        <v>25.4</v>
      </c>
      <c r="AL54" s="9">
        <v>26.6</v>
      </c>
      <c r="AM54" s="9">
        <v>27.5</v>
      </c>
      <c r="AN54" s="9">
        <v>28.5</v>
      </c>
      <c r="AO54" s="9">
        <v>29.7</v>
      </c>
      <c r="AP54" s="9">
        <v>31.2</v>
      </c>
      <c r="AQ54" s="9">
        <v>33.1</v>
      </c>
      <c r="AR54" s="9">
        <v>35.700000000000003</v>
      </c>
      <c r="AS54" s="9">
        <v>39.200000000000003</v>
      </c>
      <c r="AT54" s="9">
        <v>43.2</v>
      </c>
      <c r="AU54" s="9">
        <v>47.9</v>
      </c>
      <c r="AV54" s="9">
        <v>53.2</v>
      </c>
      <c r="AW54" s="9">
        <v>59</v>
      </c>
      <c r="AX54" s="9">
        <v>64.5</v>
      </c>
      <c r="AY54" s="9">
        <v>69.900000000000006</v>
      </c>
      <c r="AZ54" s="9">
        <v>77.900000000000006</v>
      </c>
      <c r="BA54" s="9">
        <v>91.1</v>
      </c>
      <c r="BB54" s="9">
        <v>107.4</v>
      </c>
      <c r="BC54" s="9">
        <v>117.9</v>
      </c>
      <c r="BD54" s="9">
        <v>132.19999999999999</v>
      </c>
      <c r="BE54" s="9">
        <v>149.80000000000001</v>
      </c>
      <c r="BF54" s="9">
        <v>172.1</v>
      </c>
      <c r="BG54" s="9">
        <v>198.4</v>
      </c>
      <c r="BH54" s="9">
        <v>228.7</v>
      </c>
      <c r="BI54" s="9">
        <v>253.5</v>
      </c>
      <c r="BJ54" s="9">
        <v>264.2</v>
      </c>
      <c r="BK54" s="9">
        <v>278.60000000000002</v>
      </c>
      <c r="BL54" s="9">
        <v>298.60000000000002</v>
      </c>
      <c r="BM54" s="9">
        <v>317.39999999999998</v>
      </c>
      <c r="BN54" s="9">
        <v>334.1</v>
      </c>
      <c r="BO54" s="9">
        <v>357.1</v>
      </c>
      <c r="BP54" s="9">
        <v>379.5</v>
      </c>
      <c r="BQ54" s="9">
        <v>402.5</v>
      </c>
      <c r="BR54" s="9">
        <v>424</v>
      </c>
      <c r="BS54" s="9">
        <v>437.2</v>
      </c>
      <c r="BT54" s="9">
        <v>457.3</v>
      </c>
      <c r="BU54" s="9">
        <v>484.1</v>
      </c>
      <c r="BV54" s="9">
        <v>522.9</v>
      </c>
      <c r="BW54" s="9">
        <v>556.5</v>
      </c>
      <c r="BX54" s="9">
        <v>597.4</v>
      </c>
      <c r="BY54" s="9">
        <v>637</v>
      </c>
      <c r="BZ54" s="9">
        <v>682.2</v>
      </c>
      <c r="CA54" s="9">
        <v>740.8</v>
      </c>
      <c r="CB54" s="9">
        <v>784.4</v>
      </c>
      <c r="CC54" s="9">
        <v>804.2</v>
      </c>
      <c r="CD54" s="9">
        <v>818</v>
      </c>
      <c r="CE54" s="9">
        <v>850.1</v>
      </c>
      <c r="CF54" s="9">
        <v>909.3</v>
      </c>
      <c r="CG54" s="9">
        <v>977.9</v>
      </c>
      <c r="CH54" s="9">
        <v>1037.9000000000001</v>
      </c>
      <c r="CI54" s="9">
        <v>1092.5</v>
      </c>
      <c r="CJ54" s="9">
        <v>1092.8</v>
      </c>
      <c r="CK54" s="9">
        <v>1096.4000000000001</v>
      </c>
      <c r="CL54" s="9">
        <v>1134.3</v>
      </c>
      <c r="CM54" s="9">
        <v>1181.3</v>
      </c>
      <c r="CN54" s="9">
        <v>1227</v>
      </c>
      <c r="CO54" s="9">
        <v>1280.3</v>
      </c>
    </row>
    <row r="55" spans="1:93" s="5" customFormat="1" x14ac:dyDescent="0.25">
      <c r="A55" s="11">
        <v>38</v>
      </c>
      <c r="B55" s="5" t="s">
        <v>301</v>
      </c>
      <c r="C55" s="5" t="s">
        <v>430</v>
      </c>
      <c r="D55" s="6">
        <v>2.5</v>
      </c>
      <c r="E55" s="6">
        <v>2.7</v>
      </c>
      <c r="F55" s="6">
        <v>2.8</v>
      </c>
      <c r="G55" s="6">
        <v>2.8</v>
      </c>
      <c r="H55" s="6">
        <v>2.8</v>
      </c>
      <c r="I55" s="6">
        <v>2.7</v>
      </c>
      <c r="J55" s="6">
        <v>2.5</v>
      </c>
      <c r="K55" s="6">
        <v>2.2999999999999998</v>
      </c>
      <c r="L55" s="6">
        <v>2.1</v>
      </c>
      <c r="M55" s="6">
        <v>2.1</v>
      </c>
      <c r="N55" s="6">
        <v>2.1</v>
      </c>
      <c r="O55" s="6">
        <v>2.2000000000000002</v>
      </c>
      <c r="P55" s="6">
        <v>2.4</v>
      </c>
      <c r="Q55" s="6">
        <v>2.5</v>
      </c>
      <c r="R55" s="6">
        <v>2.5</v>
      </c>
      <c r="S55" s="6">
        <v>2.6</v>
      </c>
      <c r="T55" s="6">
        <v>2.9</v>
      </c>
      <c r="U55" s="6">
        <v>3.3</v>
      </c>
      <c r="V55" s="6">
        <v>3.2</v>
      </c>
      <c r="W55" s="6">
        <v>3.4</v>
      </c>
      <c r="X55" s="6">
        <v>3.4</v>
      </c>
      <c r="Y55" s="6">
        <v>4.0999999999999996</v>
      </c>
      <c r="Z55" s="6">
        <v>5.0999999999999996</v>
      </c>
      <c r="AA55" s="6">
        <v>6.1</v>
      </c>
      <c r="AB55" s="6">
        <v>6.8</v>
      </c>
      <c r="AC55" s="6">
        <v>7.4</v>
      </c>
      <c r="AD55" s="6">
        <v>8.5</v>
      </c>
      <c r="AE55" s="6">
        <v>9.1</v>
      </c>
      <c r="AF55" s="6">
        <v>9.6999999999999993</v>
      </c>
      <c r="AG55" s="6">
        <v>10.3</v>
      </c>
      <c r="AH55" s="6">
        <v>10.9</v>
      </c>
      <c r="AI55" s="6">
        <v>12.3</v>
      </c>
      <c r="AJ55" s="6">
        <v>13.8</v>
      </c>
      <c r="AK55" s="6">
        <v>15</v>
      </c>
      <c r="AL55" s="6">
        <v>15.6</v>
      </c>
      <c r="AM55" s="6">
        <v>15.8</v>
      </c>
      <c r="AN55" s="6">
        <v>16.3</v>
      </c>
      <c r="AO55" s="6">
        <v>16.899999999999999</v>
      </c>
      <c r="AP55" s="6">
        <v>17.8</v>
      </c>
      <c r="AQ55" s="6">
        <v>18.899999999999999</v>
      </c>
      <c r="AR55" s="6">
        <v>20.5</v>
      </c>
      <c r="AS55" s="6">
        <v>22.6</v>
      </c>
      <c r="AT55" s="6">
        <v>25.2</v>
      </c>
      <c r="AU55" s="6">
        <v>27.9</v>
      </c>
      <c r="AV55" s="6">
        <v>30.9</v>
      </c>
      <c r="AW55" s="6">
        <v>34.200000000000003</v>
      </c>
      <c r="AX55" s="6">
        <v>37.200000000000003</v>
      </c>
      <c r="AY55" s="6">
        <v>40.200000000000003</v>
      </c>
      <c r="AZ55" s="6">
        <v>44.3</v>
      </c>
      <c r="BA55" s="6">
        <v>51.7</v>
      </c>
      <c r="BB55" s="6">
        <v>62.3</v>
      </c>
      <c r="BC55" s="6">
        <v>69.3</v>
      </c>
      <c r="BD55" s="6">
        <v>78.2</v>
      </c>
      <c r="BE55" s="6">
        <v>89.2</v>
      </c>
      <c r="BF55" s="6">
        <v>102.7</v>
      </c>
      <c r="BG55" s="6">
        <v>119.6</v>
      </c>
      <c r="BH55" s="6">
        <v>135.69999999999999</v>
      </c>
      <c r="BI55" s="6">
        <v>148.5</v>
      </c>
      <c r="BJ55" s="6">
        <v>155</v>
      </c>
      <c r="BK55" s="6">
        <v>161.80000000000001</v>
      </c>
      <c r="BL55" s="6">
        <v>172.2</v>
      </c>
      <c r="BM55" s="6">
        <v>183.3</v>
      </c>
      <c r="BN55" s="6">
        <v>193.5</v>
      </c>
      <c r="BO55" s="6">
        <v>204.5</v>
      </c>
      <c r="BP55" s="6">
        <v>215.5</v>
      </c>
      <c r="BQ55" s="6">
        <v>226.2</v>
      </c>
      <c r="BR55" s="6">
        <v>234.7</v>
      </c>
      <c r="BS55" s="6">
        <v>241.1</v>
      </c>
      <c r="BT55" s="6">
        <v>249.7</v>
      </c>
      <c r="BU55" s="6">
        <v>263.89999999999998</v>
      </c>
      <c r="BV55" s="6">
        <v>284.10000000000002</v>
      </c>
      <c r="BW55" s="6">
        <v>301.10000000000002</v>
      </c>
      <c r="BX55" s="6">
        <v>317.89999999999998</v>
      </c>
      <c r="BY55" s="6">
        <v>332.2</v>
      </c>
      <c r="BZ55" s="6">
        <v>350</v>
      </c>
      <c r="CA55" s="6">
        <v>373.8</v>
      </c>
      <c r="CB55" s="6">
        <v>388.4</v>
      </c>
      <c r="CC55" s="6">
        <v>391.9</v>
      </c>
      <c r="CD55" s="6">
        <v>392.9</v>
      </c>
      <c r="CE55" s="6">
        <v>403.5</v>
      </c>
      <c r="CF55" s="6">
        <v>423.2</v>
      </c>
      <c r="CG55" s="6">
        <v>445.9</v>
      </c>
      <c r="CH55" s="6">
        <v>471.4</v>
      </c>
      <c r="CI55" s="6">
        <v>491.4</v>
      </c>
      <c r="CJ55" s="6">
        <v>492.3</v>
      </c>
      <c r="CK55" s="6">
        <v>489</v>
      </c>
      <c r="CL55" s="6">
        <v>504.2</v>
      </c>
      <c r="CM55" s="6">
        <v>522.9</v>
      </c>
      <c r="CN55" s="6">
        <v>541.5</v>
      </c>
      <c r="CO55" s="6">
        <v>563.5</v>
      </c>
    </row>
    <row r="56" spans="1:93" s="5" customFormat="1" x14ac:dyDescent="0.25">
      <c r="A56" s="11">
        <v>39</v>
      </c>
      <c r="B56" s="5" t="s">
        <v>299</v>
      </c>
      <c r="C56" s="5" t="s">
        <v>429</v>
      </c>
      <c r="D56" s="6">
        <v>1.8</v>
      </c>
      <c r="E56" s="6">
        <v>1.8</v>
      </c>
      <c r="F56" s="6">
        <v>1.8</v>
      </c>
      <c r="G56" s="6">
        <v>1.9</v>
      </c>
      <c r="H56" s="6">
        <v>1.9</v>
      </c>
      <c r="I56" s="6">
        <v>1.9</v>
      </c>
      <c r="J56" s="6">
        <v>1.8</v>
      </c>
      <c r="K56" s="6">
        <v>1.6</v>
      </c>
      <c r="L56" s="6">
        <v>1.6</v>
      </c>
      <c r="M56" s="6">
        <v>1.5</v>
      </c>
      <c r="N56" s="6">
        <v>1.6</v>
      </c>
      <c r="O56" s="6">
        <v>1.6</v>
      </c>
      <c r="P56" s="6">
        <v>1.8</v>
      </c>
      <c r="Q56" s="6">
        <v>1.8</v>
      </c>
      <c r="R56" s="6">
        <v>1.8</v>
      </c>
      <c r="S56" s="6">
        <v>1.8</v>
      </c>
      <c r="T56" s="6">
        <v>1.9</v>
      </c>
      <c r="U56" s="6">
        <v>2.2000000000000002</v>
      </c>
      <c r="V56" s="6">
        <v>2.2999999999999998</v>
      </c>
      <c r="W56" s="6">
        <v>2.2999999999999998</v>
      </c>
      <c r="X56" s="6">
        <v>2.4</v>
      </c>
      <c r="Y56" s="6">
        <v>2.7</v>
      </c>
      <c r="Z56" s="6">
        <v>3.3</v>
      </c>
      <c r="AA56" s="6">
        <v>3.7</v>
      </c>
      <c r="AB56" s="6">
        <v>3.8</v>
      </c>
      <c r="AC56" s="6">
        <v>4</v>
      </c>
      <c r="AD56" s="6">
        <v>4.5</v>
      </c>
      <c r="AE56" s="6">
        <v>4.8</v>
      </c>
      <c r="AF56" s="6">
        <v>5</v>
      </c>
      <c r="AG56" s="6">
        <v>5.2</v>
      </c>
      <c r="AH56" s="6">
        <v>5.4</v>
      </c>
      <c r="AI56" s="6">
        <v>6.1</v>
      </c>
      <c r="AJ56" s="6">
        <v>6.6</v>
      </c>
      <c r="AK56" s="6">
        <v>6.7</v>
      </c>
      <c r="AL56" s="6">
        <v>7</v>
      </c>
      <c r="AM56" s="6">
        <v>7.1</v>
      </c>
      <c r="AN56" s="6">
        <v>7.2</v>
      </c>
      <c r="AO56" s="6">
        <v>7.4</v>
      </c>
      <c r="AP56" s="6">
        <v>7.6</v>
      </c>
      <c r="AQ56" s="6">
        <v>7.8</v>
      </c>
      <c r="AR56" s="6">
        <v>8.3000000000000007</v>
      </c>
      <c r="AS56" s="6">
        <v>8.9</v>
      </c>
      <c r="AT56" s="6">
        <v>9.4</v>
      </c>
      <c r="AU56" s="6">
        <v>10.199999999999999</v>
      </c>
      <c r="AV56" s="6">
        <v>11.2</v>
      </c>
      <c r="AW56" s="6">
        <v>12.3</v>
      </c>
      <c r="AX56" s="6">
        <v>13.5</v>
      </c>
      <c r="AY56" s="6">
        <v>14.8</v>
      </c>
      <c r="AZ56" s="6">
        <v>17.2</v>
      </c>
      <c r="BA56" s="6">
        <v>20.6</v>
      </c>
      <c r="BB56" s="6">
        <v>24</v>
      </c>
      <c r="BC56" s="6">
        <v>25.8</v>
      </c>
      <c r="BD56" s="6">
        <v>29.1</v>
      </c>
      <c r="BE56" s="6">
        <v>32.799999999999997</v>
      </c>
      <c r="BF56" s="6">
        <v>37.9</v>
      </c>
      <c r="BG56" s="6">
        <v>42.6</v>
      </c>
      <c r="BH56" s="6">
        <v>51.2</v>
      </c>
      <c r="BI56" s="6">
        <v>57.7</v>
      </c>
      <c r="BJ56" s="6">
        <v>56.8</v>
      </c>
      <c r="BK56" s="6">
        <v>58.3</v>
      </c>
      <c r="BL56" s="6">
        <v>61.2</v>
      </c>
      <c r="BM56" s="6">
        <v>62.7</v>
      </c>
      <c r="BN56" s="6">
        <v>62.5</v>
      </c>
      <c r="BO56" s="6">
        <v>66.7</v>
      </c>
      <c r="BP56" s="6">
        <v>70.3</v>
      </c>
      <c r="BQ56" s="6">
        <v>73.8</v>
      </c>
      <c r="BR56" s="6">
        <v>76.900000000000006</v>
      </c>
      <c r="BS56" s="6">
        <v>77</v>
      </c>
      <c r="BT56" s="6">
        <v>80</v>
      </c>
      <c r="BU56" s="6">
        <v>83.5</v>
      </c>
      <c r="BV56" s="6">
        <v>88.4</v>
      </c>
      <c r="BW56" s="6">
        <v>92.3</v>
      </c>
      <c r="BX56" s="6">
        <v>98.3</v>
      </c>
      <c r="BY56" s="6">
        <v>105.5</v>
      </c>
      <c r="BZ56" s="6">
        <v>109</v>
      </c>
      <c r="CA56" s="6">
        <v>115.1</v>
      </c>
      <c r="CB56" s="6">
        <v>125.9</v>
      </c>
      <c r="CC56" s="6">
        <v>135.4</v>
      </c>
      <c r="CD56" s="6">
        <v>142.30000000000001</v>
      </c>
      <c r="CE56" s="6">
        <v>155.4</v>
      </c>
      <c r="CF56" s="6">
        <v>180.3</v>
      </c>
      <c r="CG56" s="6">
        <v>207.6</v>
      </c>
      <c r="CH56" s="6">
        <v>223.1</v>
      </c>
      <c r="CI56" s="6">
        <v>239.1</v>
      </c>
      <c r="CJ56" s="6">
        <v>232.7</v>
      </c>
      <c r="CK56" s="6">
        <v>231</v>
      </c>
      <c r="CL56" s="6">
        <v>239.1</v>
      </c>
      <c r="CM56" s="6">
        <v>250.9</v>
      </c>
      <c r="CN56" s="6">
        <v>261.3</v>
      </c>
      <c r="CO56" s="6">
        <v>271.2</v>
      </c>
    </row>
    <row r="57" spans="1:93" s="5" customFormat="1" x14ac:dyDescent="0.25">
      <c r="A57" s="11">
        <v>40</v>
      </c>
      <c r="B57" s="5" t="s">
        <v>297</v>
      </c>
      <c r="C57" s="5" t="s">
        <v>428</v>
      </c>
      <c r="D57" s="6">
        <v>0.2</v>
      </c>
      <c r="E57" s="6">
        <v>0.2</v>
      </c>
      <c r="F57" s="6">
        <v>0.2</v>
      </c>
      <c r="G57" s="6">
        <v>0.2</v>
      </c>
      <c r="H57" s="6">
        <v>0.2</v>
      </c>
      <c r="I57" s="6">
        <v>0.2</v>
      </c>
      <c r="J57" s="6">
        <v>0.2</v>
      </c>
      <c r="K57" s="6">
        <v>0.2</v>
      </c>
      <c r="L57" s="6">
        <v>0.2</v>
      </c>
      <c r="M57" s="6">
        <v>0.2</v>
      </c>
      <c r="N57" s="6">
        <v>0.3</v>
      </c>
      <c r="O57" s="6">
        <v>0.3</v>
      </c>
      <c r="P57" s="6">
        <v>0.3</v>
      </c>
      <c r="Q57" s="6">
        <v>0.3</v>
      </c>
      <c r="R57" s="6">
        <v>0.4</v>
      </c>
      <c r="S57" s="6">
        <v>0.4</v>
      </c>
      <c r="T57" s="6">
        <v>0.5</v>
      </c>
      <c r="U57" s="6">
        <v>0.6</v>
      </c>
      <c r="V57" s="6">
        <v>0.7</v>
      </c>
      <c r="W57" s="6">
        <v>0.8</v>
      </c>
      <c r="X57" s="6">
        <v>0.8</v>
      </c>
      <c r="Y57" s="6">
        <v>0.9</v>
      </c>
      <c r="Z57" s="6">
        <v>1.1000000000000001</v>
      </c>
      <c r="AA57" s="6">
        <v>1.2</v>
      </c>
      <c r="AB57" s="6">
        <v>1.3</v>
      </c>
      <c r="AC57" s="6">
        <v>1.4</v>
      </c>
      <c r="AD57" s="6">
        <v>1.5</v>
      </c>
      <c r="AE57" s="6">
        <v>1.7</v>
      </c>
      <c r="AF57" s="6">
        <v>1.9</v>
      </c>
      <c r="AG57" s="6">
        <v>2.2000000000000002</v>
      </c>
      <c r="AH57" s="6">
        <v>2.4</v>
      </c>
      <c r="AI57" s="6">
        <v>2.8</v>
      </c>
      <c r="AJ57" s="6">
        <v>3.3</v>
      </c>
      <c r="AK57" s="6">
        <v>3.7</v>
      </c>
      <c r="AL57" s="6">
        <v>4.0999999999999996</v>
      </c>
      <c r="AM57" s="6">
        <v>4.5</v>
      </c>
      <c r="AN57" s="6">
        <v>4.9000000000000004</v>
      </c>
      <c r="AO57" s="6">
        <v>5.3</v>
      </c>
      <c r="AP57" s="6">
        <v>5.8</v>
      </c>
      <c r="AQ57" s="6">
        <v>6.3</v>
      </c>
      <c r="AR57" s="6">
        <v>6.9</v>
      </c>
      <c r="AS57" s="6">
        <v>7.7</v>
      </c>
      <c r="AT57" s="6">
        <v>8.6</v>
      </c>
      <c r="AU57" s="6">
        <v>9.8000000000000007</v>
      </c>
      <c r="AV57" s="6">
        <v>11.1</v>
      </c>
      <c r="AW57" s="6">
        <v>12.5</v>
      </c>
      <c r="AX57" s="6">
        <v>13.7</v>
      </c>
      <c r="AY57" s="6">
        <v>14.8</v>
      </c>
      <c r="AZ57" s="6">
        <v>16.399999999999999</v>
      </c>
      <c r="BA57" s="6">
        <v>18.8</v>
      </c>
      <c r="BB57" s="6">
        <v>21.1</v>
      </c>
      <c r="BC57" s="6">
        <v>22.7</v>
      </c>
      <c r="BD57" s="6">
        <v>24.9</v>
      </c>
      <c r="BE57" s="6">
        <v>27.7</v>
      </c>
      <c r="BF57" s="6">
        <v>31.5</v>
      </c>
      <c r="BG57" s="6">
        <v>36.299999999999997</v>
      </c>
      <c r="BH57" s="6">
        <v>41.8</v>
      </c>
      <c r="BI57" s="6">
        <v>47.2</v>
      </c>
      <c r="BJ57" s="6">
        <v>52.4</v>
      </c>
      <c r="BK57" s="6">
        <v>58.5</v>
      </c>
      <c r="BL57" s="6">
        <v>65.099999999999994</v>
      </c>
      <c r="BM57" s="6">
        <v>71.5</v>
      </c>
      <c r="BN57" s="6">
        <v>78.099999999999994</v>
      </c>
      <c r="BO57" s="6">
        <v>85.9</v>
      </c>
      <c r="BP57" s="6">
        <v>93.7</v>
      </c>
      <c r="BQ57" s="6">
        <v>102.4</v>
      </c>
      <c r="BR57" s="6">
        <v>112.4</v>
      </c>
      <c r="BS57" s="6">
        <v>119.1</v>
      </c>
      <c r="BT57" s="6">
        <v>127.6</v>
      </c>
      <c r="BU57" s="6">
        <v>136.69999999999999</v>
      </c>
      <c r="BV57" s="6">
        <v>150.4</v>
      </c>
      <c r="BW57" s="6">
        <v>163.19999999999999</v>
      </c>
      <c r="BX57" s="6">
        <v>181.2</v>
      </c>
      <c r="BY57" s="6">
        <v>199.4</v>
      </c>
      <c r="BZ57" s="6">
        <v>223.1</v>
      </c>
      <c r="CA57" s="6">
        <v>251.8</v>
      </c>
      <c r="CB57" s="6">
        <v>270.10000000000002</v>
      </c>
      <c r="CC57" s="6">
        <v>276.89999999999998</v>
      </c>
      <c r="CD57" s="6">
        <v>282.7</v>
      </c>
      <c r="CE57" s="6">
        <v>291.2</v>
      </c>
      <c r="CF57" s="6">
        <v>305.8</v>
      </c>
      <c r="CG57" s="6">
        <v>324.39999999999998</v>
      </c>
      <c r="CH57" s="6">
        <v>343.5</v>
      </c>
      <c r="CI57" s="6">
        <v>362</v>
      </c>
      <c r="CJ57" s="6">
        <v>367.8</v>
      </c>
      <c r="CK57" s="6">
        <v>376.4</v>
      </c>
      <c r="CL57" s="6">
        <v>391</v>
      </c>
      <c r="CM57" s="6">
        <v>407.4</v>
      </c>
      <c r="CN57" s="6">
        <v>424.2</v>
      </c>
      <c r="CO57" s="6">
        <v>445.7</v>
      </c>
    </row>
    <row r="58" spans="1:93" s="5" customFormat="1" x14ac:dyDescent="0.25">
      <c r="A58" s="4"/>
      <c r="C58" s="5" t="s">
        <v>7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</row>
    <row r="59" spans="1:93" s="8" customFormat="1" x14ac:dyDescent="0.25">
      <c r="A59" s="7">
        <v>41</v>
      </c>
      <c r="B59" s="8" t="s">
        <v>17</v>
      </c>
      <c r="C59" s="8" t="s">
        <v>427</v>
      </c>
      <c r="D59" s="9">
        <v>1.8</v>
      </c>
      <c r="E59" s="9">
        <v>2</v>
      </c>
      <c r="F59" s="9">
        <v>2.1</v>
      </c>
      <c r="G59" s="9">
        <v>2.2000000000000002</v>
      </c>
      <c r="H59" s="9">
        <v>2.2999999999999998</v>
      </c>
      <c r="I59" s="9">
        <v>2.2999999999999998</v>
      </c>
      <c r="J59" s="9">
        <v>2.1</v>
      </c>
      <c r="K59" s="9">
        <v>1.9</v>
      </c>
      <c r="L59" s="9">
        <v>1.7</v>
      </c>
      <c r="M59" s="9">
        <v>1.7</v>
      </c>
      <c r="N59" s="9">
        <v>1.7</v>
      </c>
      <c r="O59" s="9">
        <v>1.7</v>
      </c>
      <c r="P59" s="9">
        <v>1.9</v>
      </c>
      <c r="Q59" s="9">
        <v>2</v>
      </c>
      <c r="R59" s="9">
        <v>2</v>
      </c>
      <c r="S59" s="9">
        <v>2.1</v>
      </c>
      <c r="T59" s="9">
        <v>2.2999999999999998</v>
      </c>
      <c r="U59" s="9">
        <v>2.6</v>
      </c>
      <c r="V59" s="9">
        <v>2.6</v>
      </c>
      <c r="W59" s="9">
        <v>2.7</v>
      </c>
      <c r="X59" s="9">
        <v>2.8</v>
      </c>
      <c r="Y59" s="9">
        <v>3.2</v>
      </c>
      <c r="Z59" s="9">
        <v>4</v>
      </c>
      <c r="AA59" s="9">
        <v>4.9000000000000004</v>
      </c>
      <c r="AB59" s="9">
        <v>5.5</v>
      </c>
      <c r="AC59" s="9">
        <v>6</v>
      </c>
      <c r="AD59" s="9">
        <v>7</v>
      </c>
      <c r="AE59" s="9">
        <v>7.4</v>
      </c>
      <c r="AF59" s="9">
        <v>7.7</v>
      </c>
      <c r="AG59" s="9">
        <v>8</v>
      </c>
      <c r="AH59" s="9">
        <v>8.3000000000000007</v>
      </c>
      <c r="AI59" s="9">
        <v>9.1</v>
      </c>
      <c r="AJ59" s="9">
        <v>9.6999999999999993</v>
      </c>
      <c r="AK59" s="9">
        <v>10.199999999999999</v>
      </c>
      <c r="AL59" s="9">
        <v>10.5</v>
      </c>
      <c r="AM59" s="9">
        <v>10.5</v>
      </c>
      <c r="AN59" s="9">
        <v>10.7</v>
      </c>
      <c r="AO59" s="9">
        <v>10.9</v>
      </c>
      <c r="AP59" s="9">
        <v>11.3</v>
      </c>
      <c r="AQ59" s="9">
        <v>11.8</v>
      </c>
      <c r="AR59" s="9">
        <v>12.6</v>
      </c>
      <c r="AS59" s="9">
        <v>13.5</v>
      </c>
      <c r="AT59" s="9">
        <v>14.5</v>
      </c>
      <c r="AU59" s="9">
        <v>15.6</v>
      </c>
      <c r="AV59" s="9">
        <v>16.899999999999999</v>
      </c>
      <c r="AW59" s="9">
        <v>18.3</v>
      </c>
      <c r="AX59" s="9">
        <v>19.899999999999999</v>
      </c>
      <c r="AY59" s="9">
        <v>21.4</v>
      </c>
      <c r="AZ59" s="9">
        <v>23.5</v>
      </c>
      <c r="BA59" s="9">
        <v>27</v>
      </c>
      <c r="BB59" s="9">
        <v>31.3</v>
      </c>
      <c r="BC59" s="9">
        <v>33.9</v>
      </c>
      <c r="BD59" s="9">
        <v>37.299999999999997</v>
      </c>
      <c r="BE59" s="9">
        <v>41.8</v>
      </c>
      <c r="BF59" s="9">
        <v>47.9</v>
      </c>
      <c r="BG59" s="9">
        <v>55</v>
      </c>
      <c r="BH59" s="9">
        <v>62.6</v>
      </c>
      <c r="BI59" s="9">
        <v>69</v>
      </c>
      <c r="BJ59" s="9">
        <v>71.099999999999994</v>
      </c>
      <c r="BK59" s="9">
        <v>73.599999999999994</v>
      </c>
      <c r="BL59" s="9">
        <v>77.099999999999994</v>
      </c>
      <c r="BM59" s="9">
        <v>81.2</v>
      </c>
      <c r="BN59" s="9">
        <v>85.3</v>
      </c>
      <c r="BO59" s="9">
        <v>91.2</v>
      </c>
      <c r="BP59" s="9">
        <v>97.4</v>
      </c>
      <c r="BQ59" s="9">
        <v>102.6</v>
      </c>
      <c r="BR59" s="9">
        <v>106.3</v>
      </c>
      <c r="BS59" s="9">
        <v>108.6</v>
      </c>
      <c r="BT59" s="9">
        <v>112.1</v>
      </c>
      <c r="BU59" s="9">
        <v>116.4</v>
      </c>
      <c r="BV59" s="9">
        <v>122.3</v>
      </c>
      <c r="BW59" s="9">
        <v>126.4</v>
      </c>
      <c r="BX59" s="9">
        <v>132.1</v>
      </c>
      <c r="BY59" s="9">
        <v>140.19999999999999</v>
      </c>
      <c r="BZ59" s="9">
        <v>151</v>
      </c>
      <c r="CA59" s="9">
        <v>164.3</v>
      </c>
      <c r="CB59" s="9">
        <v>176.1</v>
      </c>
      <c r="CC59" s="9">
        <v>186.1</v>
      </c>
      <c r="CD59" s="9">
        <v>196.9</v>
      </c>
      <c r="CE59" s="9">
        <v>210.9</v>
      </c>
      <c r="CF59" s="9">
        <v>229.7</v>
      </c>
      <c r="CG59" s="9">
        <v>249.5</v>
      </c>
      <c r="CH59" s="9">
        <v>268.2</v>
      </c>
      <c r="CI59" s="9">
        <v>284.89999999999998</v>
      </c>
      <c r="CJ59" s="9">
        <v>290.39999999999998</v>
      </c>
      <c r="CK59" s="9">
        <v>292.60000000000002</v>
      </c>
      <c r="CL59" s="9">
        <v>302.39999999999998</v>
      </c>
      <c r="CM59" s="9">
        <v>314.39999999999998</v>
      </c>
      <c r="CN59" s="9">
        <v>326.89999999999998</v>
      </c>
      <c r="CO59" s="9">
        <v>340.8</v>
      </c>
    </row>
    <row r="60" spans="1:93" s="5" customFormat="1" x14ac:dyDescent="0.25">
      <c r="A60" s="11">
        <v>42</v>
      </c>
      <c r="B60" s="5" t="s">
        <v>346</v>
      </c>
      <c r="C60" s="5" t="s">
        <v>426</v>
      </c>
      <c r="D60" s="6">
        <v>1.2</v>
      </c>
      <c r="E60" s="6">
        <v>1.4</v>
      </c>
      <c r="F60" s="6">
        <v>1.5</v>
      </c>
      <c r="G60" s="6">
        <v>1.6</v>
      </c>
      <c r="H60" s="6">
        <v>1.6</v>
      </c>
      <c r="I60" s="6">
        <v>1.6</v>
      </c>
      <c r="J60" s="6">
        <v>1.5</v>
      </c>
      <c r="K60" s="6">
        <v>1.3</v>
      </c>
      <c r="L60" s="6">
        <v>1.2</v>
      </c>
      <c r="M60" s="6">
        <v>1.2</v>
      </c>
      <c r="N60" s="6">
        <v>1.1000000000000001</v>
      </c>
      <c r="O60" s="6">
        <v>1.2</v>
      </c>
      <c r="P60" s="6">
        <v>1.3</v>
      </c>
      <c r="Q60" s="6">
        <v>1.4</v>
      </c>
      <c r="R60" s="6">
        <v>1.3</v>
      </c>
      <c r="S60" s="6">
        <v>1.4</v>
      </c>
      <c r="T60" s="6">
        <v>1.6</v>
      </c>
      <c r="U60" s="6">
        <v>1.8</v>
      </c>
      <c r="V60" s="6">
        <v>1.7</v>
      </c>
      <c r="W60" s="6">
        <v>1.7</v>
      </c>
      <c r="X60" s="6">
        <v>1.8</v>
      </c>
      <c r="Y60" s="6">
        <v>2</v>
      </c>
      <c r="Z60" s="6">
        <v>2.6</v>
      </c>
      <c r="AA60" s="6">
        <v>3.3</v>
      </c>
      <c r="AB60" s="6">
        <v>3.9</v>
      </c>
      <c r="AC60" s="6">
        <v>4.3</v>
      </c>
      <c r="AD60" s="6">
        <v>5</v>
      </c>
      <c r="AE60" s="6">
        <v>5.3</v>
      </c>
      <c r="AF60" s="6">
        <v>5.6</v>
      </c>
      <c r="AG60" s="6">
        <v>5.8</v>
      </c>
      <c r="AH60" s="6">
        <v>6</v>
      </c>
      <c r="AI60" s="6">
        <v>6.5</v>
      </c>
      <c r="AJ60" s="6">
        <v>6.9</v>
      </c>
      <c r="AK60" s="6">
        <v>7.4</v>
      </c>
      <c r="AL60" s="6">
        <v>7.5</v>
      </c>
      <c r="AM60" s="6">
        <v>7.4</v>
      </c>
      <c r="AN60" s="6">
        <v>7.4</v>
      </c>
      <c r="AO60" s="6">
        <v>7.5</v>
      </c>
      <c r="AP60" s="6">
        <v>7.7</v>
      </c>
      <c r="AQ60" s="6">
        <v>7.9</v>
      </c>
      <c r="AR60" s="6">
        <v>8.4</v>
      </c>
      <c r="AS60" s="6">
        <v>9</v>
      </c>
      <c r="AT60" s="6">
        <v>9.6999999999999993</v>
      </c>
      <c r="AU60" s="6">
        <v>10.3</v>
      </c>
      <c r="AV60" s="6">
        <v>11</v>
      </c>
      <c r="AW60" s="6">
        <v>11.9</v>
      </c>
      <c r="AX60" s="6">
        <v>12.8</v>
      </c>
      <c r="AY60" s="6">
        <v>13.7</v>
      </c>
      <c r="AZ60" s="6">
        <v>14.9</v>
      </c>
      <c r="BA60" s="6">
        <v>17.2</v>
      </c>
      <c r="BB60" s="6">
        <v>20.2</v>
      </c>
      <c r="BC60" s="6">
        <v>22.2</v>
      </c>
      <c r="BD60" s="6">
        <v>24.5</v>
      </c>
      <c r="BE60" s="6">
        <v>27.4</v>
      </c>
      <c r="BF60" s="6">
        <v>31.2</v>
      </c>
      <c r="BG60" s="6">
        <v>35.799999999999997</v>
      </c>
      <c r="BH60" s="6">
        <v>39.9</v>
      </c>
      <c r="BI60" s="6">
        <v>43.2</v>
      </c>
      <c r="BJ60" s="6">
        <v>44.3</v>
      </c>
      <c r="BK60" s="6">
        <v>45.3</v>
      </c>
      <c r="BL60" s="6">
        <v>46.9</v>
      </c>
      <c r="BM60" s="6">
        <v>48.9</v>
      </c>
      <c r="BN60" s="6">
        <v>51</v>
      </c>
      <c r="BO60" s="6">
        <v>53.7</v>
      </c>
      <c r="BP60" s="6">
        <v>56.7</v>
      </c>
      <c r="BQ60" s="6">
        <v>58.8</v>
      </c>
      <c r="BR60" s="6">
        <v>59.9</v>
      </c>
      <c r="BS60" s="6">
        <v>60.6</v>
      </c>
      <c r="BT60" s="6">
        <v>61.4</v>
      </c>
      <c r="BU60" s="6">
        <v>63.3</v>
      </c>
      <c r="BV60" s="6">
        <v>66</v>
      </c>
      <c r="BW60" s="6">
        <v>67.8</v>
      </c>
      <c r="BX60" s="6">
        <v>69.8</v>
      </c>
      <c r="BY60" s="6">
        <v>72.599999999999994</v>
      </c>
      <c r="BZ60" s="6">
        <v>76.7</v>
      </c>
      <c r="CA60" s="6">
        <v>81.900000000000006</v>
      </c>
      <c r="CB60" s="6">
        <v>86.5</v>
      </c>
      <c r="CC60" s="6">
        <v>90.8</v>
      </c>
      <c r="CD60" s="6">
        <v>95.5</v>
      </c>
      <c r="CE60" s="6">
        <v>101.6</v>
      </c>
      <c r="CF60" s="6">
        <v>109.5</v>
      </c>
      <c r="CG60" s="6">
        <v>117.6</v>
      </c>
      <c r="CH60" s="6">
        <v>126.8</v>
      </c>
      <c r="CI60" s="6">
        <v>135</v>
      </c>
      <c r="CJ60" s="6">
        <v>138.4</v>
      </c>
      <c r="CK60" s="6">
        <v>140</v>
      </c>
      <c r="CL60" s="6">
        <v>145.30000000000001</v>
      </c>
      <c r="CM60" s="6">
        <v>151.4</v>
      </c>
      <c r="CN60" s="6">
        <v>157.5</v>
      </c>
      <c r="CO60" s="6">
        <v>164.3</v>
      </c>
    </row>
    <row r="61" spans="1:93" s="5" customFormat="1" x14ac:dyDescent="0.25">
      <c r="A61" s="11">
        <v>43</v>
      </c>
      <c r="B61" s="5" t="s">
        <v>344</v>
      </c>
      <c r="C61" s="5" t="s">
        <v>425</v>
      </c>
      <c r="D61" s="6">
        <v>0.5</v>
      </c>
      <c r="E61" s="6">
        <v>0.5</v>
      </c>
      <c r="F61" s="6">
        <v>0.5</v>
      </c>
      <c r="G61" s="6">
        <v>0.5</v>
      </c>
      <c r="H61" s="6">
        <v>0.6</v>
      </c>
      <c r="I61" s="6">
        <v>0.5</v>
      </c>
      <c r="J61" s="6">
        <v>0.5</v>
      </c>
      <c r="K61" s="6">
        <v>0.4</v>
      </c>
      <c r="L61" s="6">
        <v>0.4</v>
      </c>
      <c r="M61" s="6">
        <v>0.4</v>
      </c>
      <c r="N61" s="6">
        <v>0.4</v>
      </c>
      <c r="O61" s="6">
        <v>0.5</v>
      </c>
      <c r="P61" s="6">
        <v>0.5</v>
      </c>
      <c r="Q61" s="6">
        <v>0.5</v>
      </c>
      <c r="R61" s="6">
        <v>0.5</v>
      </c>
      <c r="S61" s="6">
        <v>0.5</v>
      </c>
      <c r="T61" s="6">
        <v>0.5</v>
      </c>
      <c r="U61" s="6">
        <v>0.6</v>
      </c>
      <c r="V61" s="6">
        <v>0.7</v>
      </c>
      <c r="W61" s="6">
        <v>0.7</v>
      </c>
      <c r="X61" s="6">
        <v>0.7</v>
      </c>
      <c r="Y61" s="6">
        <v>0.9</v>
      </c>
      <c r="Z61" s="6">
        <v>1.1000000000000001</v>
      </c>
      <c r="AA61" s="6">
        <v>1.3</v>
      </c>
      <c r="AB61" s="6">
        <v>1.3</v>
      </c>
      <c r="AC61" s="6">
        <v>1.3</v>
      </c>
      <c r="AD61" s="6">
        <v>1.5</v>
      </c>
      <c r="AE61" s="6">
        <v>1.6</v>
      </c>
      <c r="AF61" s="6">
        <v>1.6</v>
      </c>
      <c r="AG61" s="6">
        <v>1.6</v>
      </c>
      <c r="AH61" s="6">
        <v>1.7</v>
      </c>
      <c r="AI61" s="6">
        <v>1.9</v>
      </c>
      <c r="AJ61" s="6">
        <v>2.1</v>
      </c>
      <c r="AK61" s="6">
        <v>2.1</v>
      </c>
      <c r="AL61" s="6">
        <v>2.2000000000000002</v>
      </c>
      <c r="AM61" s="6">
        <v>2.2999999999999998</v>
      </c>
      <c r="AN61" s="6">
        <v>2.2999999999999998</v>
      </c>
      <c r="AO61" s="6">
        <v>2.5</v>
      </c>
      <c r="AP61" s="6">
        <v>2.6</v>
      </c>
      <c r="AQ61" s="6">
        <v>2.8</v>
      </c>
      <c r="AR61" s="6">
        <v>3</v>
      </c>
      <c r="AS61" s="6">
        <v>3.3</v>
      </c>
      <c r="AT61" s="6">
        <v>3.5</v>
      </c>
      <c r="AU61" s="6">
        <v>3.8</v>
      </c>
      <c r="AV61" s="6">
        <v>4.2</v>
      </c>
      <c r="AW61" s="6">
        <v>4.5999999999999996</v>
      </c>
      <c r="AX61" s="6">
        <v>5.2</v>
      </c>
      <c r="AY61" s="6">
        <v>5.8</v>
      </c>
      <c r="AZ61" s="6">
        <v>6.5</v>
      </c>
      <c r="BA61" s="6">
        <v>7.5</v>
      </c>
      <c r="BB61" s="6">
        <v>8.5</v>
      </c>
      <c r="BC61" s="6">
        <v>9</v>
      </c>
      <c r="BD61" s="6">
        <v>9.9</v>
      </c>
      <c r="BE61" s="6">
        <v>11.3</v>
      </c>
      <c r="BF61" s="6">
        <v>13</v>
      </c>
      <c r="BG61" s="6">
        <v>14.9</v>
      </c>
      <c r="BH61" s="6">
        <v>17.7</v>
      </c>
      <c r="BI61" s="6">
        <v>20.2</v>
      </c>
      <c r="BJ61" s="6">
        <v>20.7</v>
      </c>
      <c r="BK61" s="6">
        <v>21.6</v>
      </c>
      <c r="BL61" s="6">
        <v>22.9</v>
      </c>
      <c r="BM61" s="6">
        <v>24.1</v>
      </c>
      <c r="BN61" s="6">
        <v>25.2</v>
      </c>
      <c r="BO61" s="6">
        <v>27</v>
      </c>
      <c r="BP61" s="6">
        <v>28.7</v>
      </c>
      <c r="BQ61" s="6">
        <v>30.1</v>
      </c>
      <c r="BR61" s="6">
        <v>31</v>
      </c>
      <c r="BS61" s="6">
        <v>31.1</v>
      </c>
      <c r="BT61" s="6">
        <v>32.1</v>
      </c>
      <c r="BU61" s="6">
        <v>33.4</v>
      </c>
      <c r="BV61" s="6">
        <v>35</v>
      </c>
      <c r="BW61" s="6">
        <v>36.1</v>
      </c>
      <c r="BX61" s="6">
        <v>37.799999999999997</v>
      </c>
      <c r="BY61" s="6">
        <v>40.1</v>
      </c>
      <c r="BZ61" s="6">
        <v>42.3</v>
      </c>
      <c r="CA61" s="6">
        <v>44.8</v>
      </c>
      <c r="CB61" s="6">
        <v>47.9</v>
      </c>
      <c r="CC61" s="6">
        <v>50.3</v>
      </c>
      <c r="CD61" s="6">
        <v>52.7</v>
      </c>
      <c r="CE61" s="6">
        <v>57</v>
      </c>
      <c r="CF61" s="6">
        <v>63.9</v>
      </c>
      <c r="CG61" s="6">
        <v>71.5</v>
      </c>
      <c r="CH61" s="6">
        <v>77</v>
      </c>
      <c r="CI61" s="6">
        <v>81.400000000000006</v>
      </c>
      <c r="CJ61" s="6">
        <v>81.099999999999994</v>
      </c>
      <c r="CK61" s="6">
        <v>79.5</v>
      </c>
      <c r="CL61" s="6">
        <v>81.3</v>
      </c>
      <c r="CM61" s="6">
        <v>84</v>
      </c>
      <c r="CN61" s="6">
        <v>87.1</v>
      </c>
      <c r="CO61" s="6">
        <v>90.7</v>
      </c>
    </row>
    <row r="62" spans="1:93" s="5" customFormat="1" x14ac:dyDescent="0.25">
      <c r="A62" s="11">
        <v>44</v>
      </c>
      <c r="B62" s="5" t="s">
        <v>342</v>
      </c>
      <c r="C62" s="5" t="s">
        <v>424</v>
      </c>
      <c r="D62" s="6">
        <v>0.1</v>
      </c>
      <c r="E62" s="6">
        <v>0.1</v>
      </c>
      <c r="F62" s="6">
        <v>0.1</v>
      </c>
      <c r="G62" s="6">
        <v>0.1</v>
      </c>
      <c r="H62" s="6">
        <v>0.1</v>
      </c>
      <c r="I62" s="6">
        <v>0.1</v>
      </c>
      <c r="J62" s="6">
        <v>0.1</v>
      </c>
      <c r="K62" s="6">
        <v>0.1</v>
      </c>
      <c r="L62" s="6">
        <v>0.1</v>
      </c>
      <c r="M62" s="6">
        <v>0.1</v>
      </c>
      <c r="N62" s="6">
        <v>0.1</v>
      </c>
      <c r="O62" s="6">
        <v>0.1</v>
      </c>
      <c r="P62" s="6">
        <v>0.1</v>
      </c>
      <c r="Q62" s="6">
        <v>0.1</v>
      </c>
      <c r="R62" s="6">
        <v>0.1</v>
      </c>
      <c r="S62" s="6">
        <v>0.2</v>
      </c>
      <c r="T62" s="6">
        <v>0.2</v>
      </c>
      <c r="U62" s="6">
        <v>0.2</v>
      </c>
      <c r="V62" s="6">
        <v>0.2</v>
      </c>
      <c r="W62" s="6">
        <v>0.2</v>
      </c>
      <c r="X62" s="6">
        <v>0.3</v>
      </c>
      <c r="Y62" s="6">
        <v>0.3</v>
      </c>
      <c r="Z62" s="6">
        <v>0.3</v>
      </c>
      <c r="AA62" s="6">
        <v>0.4</v>
      </c>
      <c r="AB62" s="6">
        <v>0.4</v>
      </c>
      <c r="AC62" s="6">
        <v>0.4</v>
      </c>
      <c r="AD62" s="6">
        <v>0.4</v>
      </c>
      <c r="AE62" s="6">
        <v>0.5</v>
      </c>
      <c r="AF62" s="6">
        <v>0.5</v>
      </c>
      <c r="AG62" s="6">
        <v>0.5</v>
      </c>
      <c r="AH62" s="6">
        <v>0.6</v>
      </c>
      <c r="AI62" s="6">
        <v>0.6</v>
      </c>
      <c r="AJ62" s="6">
        <v>0.7</v>
      </c>
      <c r="AK62" s="6">
        <v>0.7</v>
      </c>
      <c r="AL62" s="6">
        <v>0.8</v>
      </c>
      <c r="AM62" s="6">
        <v>0.8</v>
      </c>
      <c r="AN62" s="6">
        <v>0.9</v>
      </c>
      <c r="AO62" s="6">
        <v>1</v>
      </c>
      <c r="AP62" s="6">
        <v>1</v>
      </c>
      <c r="AQ62" s="6">
        <v>1.1000000000000001</v>
      </c>
      <c r="AR62" s="6">
        <v>1.2</v>
      </c>
      <c r="AS62" s="6">
        <v>1.3</v>
      </c>
      <c r="AT62" s="6">
        <v>1.4</v>
      </c>
      <c r="AU62" s="6">
        <v>1.5</v>
      </c>
      <c r="AV62" s="6">
        <v>1.6</v>
      </c>
      <c r="AW62" s="6">
        <v>1.8</v>
      </c>
      <c r="AX62" s="6">
        <v>1.9</v>
      </c>
      <c r="AY62" s="6">
        <v>2</v>
      </c>
      <c r="AZ62" s="6">
        <v>2.2000000000000002</v>
      </c>
      <c r="BA62" s="6">
        <v>2.4</v>
      </c>
      <c r="BB62" s="6">
        <v>2.6</v>
      </c>
      <c r="BC62" s="6">
        <v>2.7</v>
      </c>
      <c r="BD62" s="6">
        <v>2.9</v>
      </c>
      <c r="BE62" s="6">
        <v>3.2</v>
      </c>
      <c r="BF62" s="6">
        <v>3.6</v>
      </c>
      <c r="BG62" s="6">
        <v>4.3</v>
      </c>
      <c r="BH62" s="6">
        <v>5</v>
      </c>
      <c r="BI62" s="6">
        <v>5.6</v>
      </c>
      <c r="BJ62" s="6">
        <v>6.2</v>
      </c>
      <c r="BK62" s="6">
        <v>6.7</v>
      </c>
      <c r="BL62" s="6">
        <v>7.4</v>
      </c>
      <c r="BM62" s="6">
        <v>8.1</v>
      </c>
      <c r="BN62" s="6">
        <v>9.1</v>
      </c>
      <c r="BO62" s="6">
        <v>10.5</v>
      </c>
      <c r="BP62" s="6">
        <v>12.1</v>
      </c>
      <c r="BQ62" s="6">
        <v>13.7</v>
      </c>
      <c r="BR62" s="6">
        <v>15.5</v>
      </c>
      <c r="BS62" s="6">
        <v>16.899999999999999</v>
      </c>
      <c r="BT62" s="6">
        <v>18.600000000000001</v>
      </c>
      <c r="BU62" s="6">
        <v>19.7</v>
      </c>
      <c r="BV62" s="6">
        <v>21.3</v>
      </c>
      <c r="BW62" s="6">
        <v>22.5</v>
      </c>
      <c r="BX62" s="6">
        <v>24.5</v>
      </c>
      <c r="BY62" s="6">
        <v>27.5</v>
      </c>
      <c r="BZ62" s="6">
        <v>32.1</v>
      </c>
      <c r="CA62" s="6">
        <v>37.5</v>
      </c>
      <c r="CB62" s="6">
        <v>41.7</v>
      </c>
      <c r="CC62" s="6">
        <v>45</v>
      </c>
      <c r="CD62" s="6">
        <v>48.7</v>
      </c>
      <c r="CE62" s="6">
        <v>52.2</v>
      </c>
      <c r="CF62" s="6">
        <v>56.2</v>
      </c>
      <c r="CG62" s="6">
        <v>60.4</v>
      </c>
      <c r="CH62" s="6">
        <v>64.400000000000006</v>
      </c>
      <c r="CI62" s="6">
        <v>68.5</v>
      </c>
      <c r="CJ62" s="6">
        <v>70.900000000000006</v>
      </c>
      <c r="CK62" s="6">
        <v>73.099999999999994</v>
      </c>
      <c r="CL62" s="6">
        <v>75.7</v>
      </c>
      <c r="CM62" s="6">
        <v>79</v>
      </c>
      <c r="CN62" s="6">
        <v>82.3</v>
      </c>
      <c r="CO62" s="6">
        <v>85.8</v>
      </c>
    </row>
    <row r="63" spans="1:93" s="5" customFormat="1" x14ac:dyDescent="0.25">
      <c r="A63" s="4"/>
      <c r="C63" s="5" t="s">
        <v>7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</row>
    <row r="64" spans="1:93" s="8" customFormat="1" x14ac:dyDescent="0.25">
      <c r="A64" s="10"/>
      <c r="B64" s="8" t="s">
        <v>340</v>
      </c>
      <c r="C64" s="8" t="s">
        <v>7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</row>
    <row r="65" spans="1:93" s="8" customFormat="1" x14ac:dyDescent="0.25">
      <c r="A65" s="7">
        <v>45</v>
      </c>
      <c r="B65" s="8" t="s">
        <v>339</v>
      </c>
      <c r="C65" s="8" t="s">
        <v>423</v>
      </c>
      <c r="D65" s="9">
        <v>0.6</v>
      </c>
      <c r="E65" s="9">
        <v>0.6</v>
      </c>
      <c r="F65" s="9">
        <v>0.7</v>
      </c>
      <c r="G65" s="9">
        <v>0.7</v>
      </c>
      <c r="H65" s="9">
        <v>0.7</v>
      </c>
      <c r="I65" s="9">
        <v>0.7</v>
      </c>
      <c r="J65" s="9">
        <v>0.7</v>
      </c>
      <c r="K65" s="9">
        <v>0.6</v>
      </c>
      <c r="L65" s="9">
        <v>0.5</v>
      </c>
      <c r="M65" s="9">
        <v>0.5</v>
      </c>
      <c r="N65" s="9">
        <v>0.5</v>
      </c>
      <c r="O65" s="9">
        <v>0.5</v>
      </c>
      <c r="P65" s="9">
        <v>0.6</v>
      </c>
      <c r="Q65" s="9">
        <v>0.6</v>
      </c>
      <c r="R65" s="9">
        <v>0.6</v>
      </c>
      <c r="S65" s="9">
        <v>0.6</v>
      </c>
      <c r="T65" s="9">
        <v>0.7</v>
      </c>
      <c r="U65" s="9">
        <v>0.8</v>
      </c>
      <c r="V65" s="9">
        <v>0.8</v>
      </c>
      <c r="W65" s="9">
        <v>0.8</v>
      </c>
      <c r="X65" s="9">
        <v>0.9</v>
      </c>
      <c r="Y65" s="9">
        <v>1</v>
      </c>
      <c r="Z65" s="9">
        <v>1.2</v>
      </c>
      <c r="AA65" s="9">
        <v>1.5</v>
      </c>
      <c r="AB65" s="9">
        <v>1.8</v>
      </c>
      <c r="AC65" s="9">
        <v>2</v>
      </c>
      <c r="AD65" s="9">
        <v>2.2999999999999998</v>
      </c>
      <c r="AE65" s="9">
        <v>2.5</v>
      </c>
      <c r="AF65" s="9">
        <v>2.5</v>
      </c>
      <c r="AG65" s="9">
        <v>2.6</v>
      </c>
      <c r="AH65" s="9">
        <v>2.6</v>
      </c>
      <c r="AI65" s="9">
        <v>2.7</v>
      </c>
      <c r="AJ65" s="9">
        <v>2.8</v>
      </c>
      <c r="AK65" s="9">
        <v>3</v>
      </c>
      <c r="AL65" s="9">
        <v>3</v>
      </c>
      <c r="AM65" s="9">
        <v>3</v>
      </c>
      <c r="AN65" s="9">
        <v>3</v>
      </c>
      <c r="AO65" s="9">
        <v>3</v>
      </c>
      <c r="AP65" s="9">
        <v>3.1</v>
      </c>
      <c r="AQ65" s="9">
        <v>3.2</v>
      </c>
      <c r="AR65" s="9">
        <v>3.4</v>
      </c>
      <c r="AS65" s="9">
        <v>3.7</v>
      </c>
      <c r="AT65" s="9">
        <v>4</v>
      </c>
      <c r="AU65" s="9">
        <v>4.2</v>
      </c>
      <c r="AV65" s="9">
        <v>4.5</v>
      </c>
      <c r="AW65" s="9">
        <v>4.8</v>
      </c>
      <c r="AX65" s="9">
        <v>5.0999999999999996</v>
      </c>
      <c r="AY65" s="9">
        <v>5.5</v>
      </c>
      <c r="AZ65" s="9">
        <v>6</v>
      </c>
      <c r="BA65" s="9">
        <v>7</v>
      </c>
      <c r="BB65" s="9">
        <v>8.3000000000000007</v>
      </c>
      <c r="BC65" s="9">
        <v>9.3000000000000007</v>
      </c>
      <c r="BD65" s="9">
        <v>10.4</v>
      </c>
      <c r="BE65" s="9">
        <v>11.6</v>
      </c>
      <c r="BF65" s="9">
        <v>13.2</v>
      </c>
      <c r="BG65" s="9">
        <v>15.1</v>
      </c>
      <c r="BH65" s="9">
        <v>16.600000000000001</v>
      </c>
      <c r="BI65" s="9">
        <v>17.5</v>
      </c>
      <c r="BJ65" s="9">
        <v>17.399999999999999</v>
      </c>
      <c r="BK65" s="9">
        <v>17.100000000000001</v>
      </c>
      <c r="BL65" s="9">
        <v>16.600000000000001</v>
      </c>
      <c r="BM65" s="9">
        <v>16.3</v>
      </c>
      <c r="BN65" s="9">
        <v>15.9</v>
      </c>
      <c r="BO65" s="9">
        <v>15.8</v>
      </c>
      <c r="BP65" s="9">
        <v>16</v>
      </c>
      <c r="BQ65" s="9">
        <v>16.3</v>
      </c>
      <c r="BR65" s="9">
        <v>16.5</v>
      </c>
      <c r="BS65" s="9">
        <v>16.5</v>
      </c>
      <c r="BT65" s="9">
        <v>16.399999999999999</v>
      </c>
      <c r="BU65" s="9">
        <v>16.8</v>
      </c>
      <c r="BV65" s="9">
        <v>17.3</v>
      </c>
      <c r="BW65" s="9">
        <v>17.7</v>
      </c>
      <c r="BX65" s="9">
        <v>18.2</v>
      </c>
      <c r="BY65" s="9">
        <v>18.8</v>
      </c>
      <c r="BZ65" s="9">
        <v>19.100000000000001</v>
      </c>
      <c r="CA65" s="9">
        <v>19</v>
      </c>
      <c r="CB65" s="9">
        <v>19</v>
      </c>
      <c r="CC65" s="9">
        <v>18.8</v>
      </c>
      <c r="CD65" s="9">
        <v>19</v>
      </c>
      <c r="CE65" s="9">
        <v>19.600000000000001</v>
      </c>
      <c r="CF65" s="9">
        <v>20.6</v>
      </c>
      <c r="CG65" s="9">
        <v>21.4</v>
      </c>
      <c r="CH65" s="9">
        <v>21.9</v>
      </c>
      <c r="CI65" s="9">
        <v>22.8</v>
      </c>
      <c r="CJ65" s="9">
        <v>23.3</v>
      </c>
      <c r="CK65" s="9">
        <v>23.4</v>
      </c>
      <c r="CL65" s="9">
        <v>24.3</v>
      </c>
      <c r="CM65" s="9">
        <v>25.9</v>
      </c>
      <c r="CN65" s="9">
        <v>27.9</v>
      </c>
      <c r="CO65" s="9">
        <v>29.9</v>
      </c>
    </row>
    <row r="66" spans="1:93" s="5" customFormat="1" x14ac:dyDescent="0.25">
      <c r="A66" s="11">
        <v>46</v>
      </c>
      <c r="B66" s="5" t="s">
        <v>301</v>
      </c>
      <c r="C66" s="5" t="s">
        <v>422</v>
      </c>
      <c r="D66" s="6">
        <v>0.4</v>
      </c>
      <c r="E66" s="6">
        <v>0.5</v>
      </c>
      <c r="F66" s="6">
        <v>0.5</v>
      </c>
      <c r="G66" s="6">
        <v>0.5</v>
      </c>
      <c r="H66" s="6">
        <v>0.5</v>
      </c>
      <c r="I66" s="6">
        <v>0.5</v>
      </c>
      <c r="J66" s="6">
        <v>0.5</v>
      </c>
      <c r="K66" s="6">
        <v>0.5</v>
      </c>
      <c r="L66" s="6">
        <v>0.4</v>
      </c>
      <c r="M66" s="6">
        <v>0.4</v>
      </c>
      <c r="N66" s="6">
        <v>0.4</v>
      </c>
      <c r="O66" s="6">
        <v>0.4</v>
      </c>
      <c r="P66" s="6">
        <v>0.5</v>
      </c>
      <c r="Q66" s="6">
        <v>0.5</v>
      </c>
      <c r="R66" s="6">
        <v>0.5</v>
      </c>
      <c r="S66" s="6">
        <v>0.5</v>
      </c>
      <c r="T66" s="6">
        <v>0.6</v>
      </c>
      <c r="U66" s="6">
        <v>0.7</v>
      </c>
      <c r="V66" s="6">
        <v>0.6</v>
      </c>
      <c r="W66" s="6">
        <v>0.7</v>
      </c>
      <c r="X66" s="6">
        <v>0.7</v>
      </c>
      <c r="Y66" s="6">
        <v>0.7</v>
      </c>
      <c r="Z66" s="6">
        <v>0.9</v>
      </c>
      <c r="AA66" s="6">
        <v>1.2</v>
      </c>
      <c r="AB66" s="6">
        <v>1.4</v>
      </c>
      <c r="AC66" s="6">
        <v>1.6</v>
      </c>
      <c r="AD66" s="6">
        <v>1.9</v>
      </c>
      <c r="AE66" s="6">
        <v>2</v>
      </c>
      <c r="AF66" s="6">
        <v>2.1</v>
      </c>
      <c r="AG66" s="6">
        <v>2.2000000000000002</v>
      </c>
      <c r="AH66" s="6">
        <v>2.2000000000000002</v>
      </c>
      <c r="AI66" s="6">
        <v>2.2999999999999998</v>
      </c>
      <c r="AJ66" s="6">
        <v>2.2999999999999998</v>
      </c>
      <c r="AK66" s="6">
        <v>2.5</v>
      </c>
      <c r="AL66" s="6">
        <v>2.6</v>
      </c>
      <c r="AM66" s="6">
        <v>2.5</v>
      </c>
      <c r="AN66" s="6">
        <v>2.5</v>
      </c>
      <c r="AO66" s="6">
        <v>2.5</v>
      </c>
      <c r="AP66" s="6">
        <v>2.6</v>
      </c>
      <c r="AQ66" s="6">
        <v>2.7</v>
      </c>
      <c r="AR66" s="6">
        <v>2.8</v>
      </c>
      <c r="AS66" s="6">
        <v>3.1</v>
      </c>
      <c r="AT66" s="6">
        <v>3.3</v>
      </c>
      <c r="AU66" s="6">
        <v>3.5</v>
      </c>
      <c r="AV66" s="6">
        <v>3.7</v>
      </c>
      <c r="AW66" s="6">
        <v>4</v>
      </c>
      <c r="AX66" s="6">
        <v>4.2</v>
      </c>
      <c r="AY66" s="6">
        <v>4.5</v>
      </c>
      <c r="AZ66" s="6">
        <v>4.9000000000000004</v>
      </c>
      <c r="BA66" s="6">
        <v>5.8</v>
      </c>
      <c r="BB66" s="6">
        <v>7</v>
      </c>
      <c r="BC66" s="6">
        <v>7.8</v>
      </c>
      <c r="BD66" s="6">
        <v>8.8000000000000007</v>
      </c>
      <c r="BE66" s="6">
        <v>9.8000000000000007</v>
      </c>
      <c r="BF66" s="6">
        <v>11.1</v>
      </c>
      <c r="BG66" s="6">
        <v>12.7</v>
      </c>
      <c r="BH66" s="6">
        <v>14</v>
      </c>
      <c r="BI66" s="6">
        <v>14.8</v>
      </c>
      <c r="BJ66" s="6">
        <v>14.5</v>
      </c>
      <c r="BK66" s="6">
        <v>14.1</v>
      </c>
      <c r="BL66" s="6">
        <v>13.6</v>
      </c>
      <c r="BM66" s="6">
        <v>13.3</v>
      </c>
      <c r="BN66" s="6">
        <v>12.8</v>
      </c>
      <c r="BO66" s="6">
        <v>12.6</v>
      </c>
      <c r="BP66" s="6">
        <v>12.7</v>
      </c>
      <c r="BQ66" s="6">
        <v>13</v>
      </c>
      <c r="BR66" s="6">
        <v>13.2</v>
      </c>
      <c r="BS66" s="6">
        <v>13.1</v>
      </c>
      <c r="BT66" s="6">
        <v>13</v>
      </c>
      <c r="BU66" s="6">
        <v>13.2</v>
      </c>
      <c r="BV66" s="6">
        <v>13.6</v>
      </c>
      <c r="BW66" s="6">
        <v>14</v>
      </c>
      <c r="BX66" s="6">
        <v>14.4</v>
      </c>
      <c r="BY66" s="6">
        <v>14.9</v>
      </c>
      <c r="BZ66" s="6">
        <v>15.1</v>
      </c>
      <c r="CA66" s="6">
        <v>14.9</v>
      </c>
      <c r="CB66" s="6">
        <v>14.7</v>
      </c>
      <c r="CC66" s="6">
        <v>14.6</v>
      </c>
      <c r="CD66" s="6">
        <v>14.6</v>
      </c>
      <c r="CE66" s="6">
        <v>15</v>
      </c>
      <c r="CF66" s="6">
        <v>15.7</v>
      </c>
      <c r="CG66" s="6">
        <v>16.100000000000001</v>
      </c>
      <c r="CH66" s="6">
        <v>16.5</v>
      </c>
      <c r="CI66" s="6">
        <v>17.3</v>
      </c>
      <c r="CJ66" s="6">
        <v>18</v>
      </c>
      <c r="CK66" s="6">
        <v>18.3</v>
      </c>
      <c r="CL66" s="6">
        <v>19.3</v>
      </c>
      <c r="CM66" s="6">
        <v>20.9</v>
      </c>
      <c r="CN66" s="6">
        <v>22.6</v>
      </c>
      <c r="CO66" s="6">
        <v>24.3</v>
      </c>
    </row>
    <row r="67" spans="1:93" s="5" customFormat="1" x14ac:dyDescent="0.25">
      <c r="A67" s="11">
        <v>47</v>
      </c>
      <c r="B67" s="5" t="s">
        <v>299</v>
      </c>
      <c r="C67" s="5" t="s">
        <v>421</v>
      </c>
      <c r="D67" s="6">
        <v>0.2</v>
      </c>
      <c r="E67" s="6">
        <v>0.2</v>
      </c>
      <c r="F67" s="6">
        <v>0.2</v>
      </c>
      <c r="G67" s="6">
        <v>0.2</v>
      </c>
      <c r="H67" s="6">
        <v>0.2</v>
      </c>
      <c r="I67" s="6">
        <v>0.2</v>
      </c>
      <c r="J67" s="6">
        <v>0.1</v>
      </c>
      <c r="K67" s="6">
        <v>0.1</v>
      </c>
      <c r="L67" s="6">
        <v>0.1</v>
      </c>
      <c r="M67" s="6">
        <v>0.1</v>
      </c>
      <c r="N67" s="6">
        <v>0.1</v>
      </c>
      <c r="O67" s="6">
        <v>0.1</v>
      </c>
      <c r="P67" s="6">
        <v>0.1</v>
      </c>
      <c r="Q67" s="6">
        <v>0.1</v>
      </c>
      <c r="R67" s="6">
        <v>0.1</v>
      </c>
      <c r="S67" s="6">
        <v>0.1</v>
      </c>
      <c r="T67" s="6">
        <v>0.1</v>
      </c>
      <c r="U67" s="6">
        <v>0.1</v>
      </c>
      <c r="V67" s="6">
        <v>0.2</v>
      </c>
      <c r="W67" s="6">
        <v>0.2</v>
      </c>
      <c r="X67" s="6">
        <v>0.2</v>
      </c>
      <c r="Y67" s="6">
        <v>0.2</v>
      </c>
      <c r="Z67" s="6">
        <v>0.3</v>
      </c>
      <c r="AA67" s="6">
        <v>0.3</v>
      </c>
      <c r="AB67" s="6">
        <v>0.3</v>
      </c>
      <c r="AC67" s="6">
        <v>0.3</v>
      </c>
      <c r="AD67" s="6">
        <v>0.4</v>
      </c>
      <c r="AE67" s="6">
        <v>0.4</v>
      </c>
      <c r="AF67" s="6">
        <v>0.4</v>
      </c>
      <c r="AG67" s="6">
        <v>0.4</v>
      </c>
      <c r="AH67" s="6">
        <v>0.4</v>
      </c>
      <c r="AI67" s="6">
        <v>0.5</v>
      </c>
      <c r="AJ67" s="6">
        <v>0.5</v>
      </c>
      <c r="AK67" s="6">
        <v>0.5</v>
      </c>
      <c r="AL67" s="6">
        <v>0.5</v>
      </c>
      <c r="AM67" s="6">
        <v>0.5</v>
      </c>
      <c r="AN67" s="6">
        <v>0.5</v>
      </c>
      <c r="AO67" s="6">
        <v>0.5</v>
      </c>
      <c r="AP67" s="6">
        <v>0.5</v>
      </c>
      <c r="AQ67" s="6">
        <v>0.6</v>
      </c>
      <c r="AR67" s="6">
        <v>0.6</v>
      </c>
      <c r="AS67" s="6">
        <v>0.6</v>
      </c>
      <c r="AT67" s="6">
        <v>0.6</v>
      </c>
      <c r="AU67" s="6">
        <v>0.7</v>
      </c>
      <c r="AV67" s="6">
        <v>0.8</v>
      </c>
      <c r="AW67" s="6">
        <v>0.8</v>
      </c>
      <c r="AX67" s="6">
        <v>0.9</v>
      </c>
      <c r="AY67" s="6">
        <v>1</v>
      </c>
      <c r="AZ67" s="6">
        <v>1</v>
      </c>
      <c r="BA67" s="6">
        <v>1.2</v>
      </c>
      <c r="BB67" s="6">
        <v>1.3</v>
      </c>
      <c r="BC67" s="6">
        <v>1.4</v>
      </c>
      <c r="BD67" s="6">
        <v>1.6</v>
      </c>
      <c r="BE67" s="6">
        <v>1.8</v>
      </c>
      <c r="BF67" s="6">
        <v>2</v>
      </c>
      <c r="BG67" s="6">
        <v>2.2999999999999998</v>
      </c>
      <c r="BH67" s="6">
        <v>2.6</v>
      </c>
      <c r="BI67" s="6">
        <v>2.8</v>
      </c>
      <c r="BJ67" s="6">
        <v>2.8</v>
      </c>
      <c r="BK67" s="6">
        <v>2.9</v>
      </c>
      <c r="BL67" s="6">
        <v>3</v>
      </c>
      <c r="BM67" s="6">
        <v>3</v>
      </c>
      <c r="BN67" s="6">
        <v>3.1</v>
      </c>
      <c r="BO67" s="6">
        <v>3.2</v>
      </c>
      <c r="BP67" s="6">
        <v>3.3</v>
      </c>
      <c r="BQ67" s="6">
        <v>3.3</v>
      </c>
      <c r="BR67" s="6">
        <v>3.3</v>
      </c>
      <c r="BS67" s="6">
        <v>3.3</v>
      </c>
      <c r="BT67" s="6">
        <v>3.3</v>
      </c>
      <c r="BU67" s="6">
        <v>3.4</v>
      </c>
      <c r="BV67" s="6">
        <v>3.5</v>
      </c>
      <c r="BW67" s="6">
        <v>3.6</v>
      </c>
      <c r="BX67" s="6">
        <v>3.7</v>
      </c>
      <c r="BY67" s="6">
        <v>3.8</v>
      </c>
      <c r="BZ67" s="6">
        <v>3.9</v>
      </c>
      <c r="CA67" s="6">
        <v>4</v>
      </c>
      <c r="CB67" s="6">
        <v>4.0999999999999996</v>
      </c>
      <c r="CC67" s="6">
        <v>4.2</v>
      </c>
      <c r="CD67" s="6">
        <v>4.3</v>
      </c>
      <c r="CE67" s="6">
        <v>4.5</v>
      </c>
      <c r="CF67" s="6">
        <v>4.9000000000000004</v>
      </c>
      <c r="CG67" s="6">
        <v>5.2</v>
      </c>
      <c r="CH67" s="6">
        <v>5.4</v>
      </c>
      <c r="CI67" s="6">
        <v>5.5</v>
      </c>
      <c r="CJ67" s="6">
        <v>5.2</v>
      </c>
      <c r="CK67" s="6">
        <v>5</v>
      </c>
      <c r="CL67" s="6">
        <v>5</v>
      </c>
      <c r="CM67" s="6">
        <v>5</v>
      </c>
      <c r="CN67" s="6">
        <v>5.3</v>
      </c>
      <c r="CO67" s="6">
        <v>5.6</v>
      </c>
    </row>
    <row r="68" spans="1:93" s="5" customFormat="1" x14ac:dyDescent="0.25">
      <c r="A68" s="11">
        <v>48</v>
      </c>
      <c r="B68" s="5" t="s">
        <v>297</v>
      </c>
      <c r="C68" s="5" t="s">
        <v>420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0.1</v>
      </c>
      <c r="BT68" s="6">
        <v>0.1</v>
      </c>
      <c r="BU68" s="6">
        <v>0.1</v>
      </c>
      <c r="BV68" s="6">
        <v>0.1</v>
      </c>
      <c r="BW68" s="6">
        <v>0.1</v>
      </c>
      <c r="BX68" s="6">
        <v>0.1</v>
      </c>
      <c r="BY68" s="6">
        <v>0.2</v>
      </c>
      <c r="BZ68" s="6">
        <v>0.1</v>
      </c>
      <c r="CA68" s="6">
        <v>0.1</v>
      </c>
      <c r="CB68" s="6">
        <v>0.1</v>
      </c>
      <c r="CC68" s="6">
        <v>0.1</v>
      </c>
      <c r="CD68" s="6">
        <v>0.1</v>
      </c>
      <c r="CE68" s="6">
        <v>0</v>
      </c>
      <c r="CF68" s="6">
        <v>0</v>
      </c>
      <c r="CG68" s="6">
        <v>0</v>
      </c>
      <c r="CH68" s="6">
        <v>0</v>
      </c>
      <c r="CI68" s="6">
        <v>0</v>
      </c>
      <c r="CJ68" s="6">
        <v>0</v>
      </c>
      <c r="CK68" s="6">
        <v>0</v>
      </c>
      <c r="CL68" s="6">
        <v>0</v>
      </c>
      <c r="CM68" s="6">
        <v>0</v>
      </c>
      <c r="CN68" s="6">
        <v>0</v>
      </c>
      <c r="CO68" s="6">
        <v>0</v>
      </c>
    </row>
    <row r="69" spans="1:93" s="8" customFormat="1" x14ac:dyDescent="0.25">
      <c r="A69" s="7">
        <v>49</v>
      </c>
      <c r="B69" s="8" t="s">
        <v>334</v>
      </c>
      <c r="C69" s="8" t="s">
        <v>419</v>
      </c>
      <c r="D69" s="9">
        <v>0.1</v>
      </c>
      <c r="E69" s="9">
        <v>0.1</v>
      </c>
      <c r="F69" s="9">
        <v>0.1</v>
      </c>
      <c r="G69" s="9">
        <v>0.1</v>
      </c>
      <c r="H69" s="9">
        <v>0.1</v>
      </c>
      <c r="I69" s="9">
        <v>0.1</v>
      </c>
      <c r="J69" s="9">
        <v>0.1</v>
      </c>
      <c r="K69" s="9">
        <v>0.1</v>
      </c>
      <c r="L69" s="9">
        <v>0.1</v>
      </c>
      <c r="M69" s="9">
        <v>0.1</v>
      </c>
      <c r="N69" s="9">
        <v>0.1</v>
      </c>
      <c r="O69" s="9">
        <v>0.1</v>
      </c>
      <c r="P69" s="9">
        <v>0.1</v>
      </c>
      <c r="Q69" s="9">
        <v>0.1</v>
      </c>
      <c r="R69" s="9">
        <v>0.1</v>
      </c>
      <c r="S69" s="9">
        <v>0.1</v>
      </c>
      <c r="T69" s="9">
        <v>0.1</v>
      </c>
      <c r="U69" s="9">
        <v>0.1</v>
      </c>
      <c r="V69" s="9">
        <v>0.1</v>
      </c>
      <c r="W69" s="9">
        <v>0.1</v>
      </c>
      <c r="X69" s="9">
        <v>0.1</v>
      </c>
      <c r="Y69" s="9">
        <v>0.2</v>
      </c>
      <c r="Z69" s="9">
        <v>0.2</v>
      </c>
      <c r="AA69" s="9">
        <v>0.2</v>
      </c>
      <c r="AB69" s="9">
        <v>0.3</v>
      </c>
      <c r="AC69" s="9">
        <v>0.3</v>
      </c>
      <c r="AD69" s="9">
        <v>0.3</v>
      </c>
      <c r="AE69" s="9">
        <v>0.3</v>
      </c>
      <c r="AF69" s="9">
        <v>0.3</v>
      </c>
      <c r="AG69" s="9">
        <v>0.3</v>
      </c>
      <c r="AH69" s="9">
        <v>0.3</v>
      </c>
      <c r="AI69" s="9">
        <v>0.4</v>
      </c>
      <c r="AJ69" s="9">
        <v>0.4</v>
      </c>
      <c r="AK69" s="9">
        <v>0.5</v>
      </c>
      <c r="AL69" s="9">
        <v>0.5</v>
      </c>
      <c r="AM69" s="9">
        <v>0.5</v>
      </c>
      <c r="AN69" s="9">
        <v>0.5</v>
      </c>
      <c r="AO69" s="9">
        <v>0.5</v>
      </c>
      <c r="AP69" s="9">
        <v>0.5</v>
      </c>
      <c r="AQ69" s="9">
        <v>0.5</v>
      </c>
      <c r="AR69" s="9">
        <v>0.5</v>
      </c>
      <c r="AS69" s="9">
        <v>0.5</v>
      </c>
      <c r="AT69" s="9">
        <v>0.5</v>
      </c>
      <c r="AU69" s="9">
        <v>0.6</v>
      </c>
      <c r="AV69" s="9">
        <v>0.6</v>
      </c>
      <c r="AW69" s="9">
        <v>0.6</v>
      </c>
      <c r="AX69" s="9">
        <v>0.6</v>
      </c>
      <c r="AY69" s="9">
        <v>0.7</v>
      </c>
      <c r="AZ69" s="9">
        <v>0.7</v>
      </c>
      <c r="BA69" s="9">
        <v>0.8</v>
      </c>
      <c r="BB69" s="9">
        <v>0.9</v>
      </c>
      <c r="BC69" s="9">
        <v>1</v>
      </c>
      <c r="BD69" s="9">
        <v>1.1000000000000001</v>
      </c>
      <c r="BE69" s="9">
        <v>1.2</v>
      </c>
      <c r="BF69" s="9">
        <v>1.4</v>
      </c>
      <c r="BG69" s="9">
        <v>1.6</v>
      </c>
      <c r="BH69" s="9">
        <v>1.8</v>
      </c>
      <c r="BI69" s="9">
        <v>2</v>
      </c>
      <c r="BJ69" s="9">
        <v>2</v>
      </c>
      <c r="BK69" s="9">
        <v>2.1</v>
      </c>
      <c r="BL69" s="9">
        <v>2.2000000000000002</v>
      </c>
      <c r="BM69" s="9">
        <v>2.4</v>
      </c>
      <c r="BN69" s="9">
        <v>2.5</v>
      </c>
      <c r="BO69" s="9">
        <v>2.7</v>
      </c>
      <c r="BP69" s="9">
        <v>2.8</v>
      </c>
      <c r="BQ69" s="9">
        <v>2.9</v>
      </c>
      <c r="BR69" s="9">
        <v>3</v>
      </c>
      <c r="BS69" s="9">
        <v>3.1</v>
      </c>
      <c r="BT69" s="9">
        <v>3.3</v>
      </c>
      <c r="BU69" s="9">
        <v>3.5</v>
      </c>
      <c r="BV69" s="9">
        <v>4</v>
      </c>
      <c r="BW69" s="9">
        <v>4.4000000000000004</v>
      </c>
      <c r="BX69" s="9">
        <v>5</v>
      </c>
      <c r="BY69" s="9">
        <v>5.8</v>
      </c>
      <c r="BZ69" s="9">
        <v>6.9</v>
      </c>
      <c r="CA69" s="9">
        <v>8.4</v>
      </c>
      <c r="CB69" s="9">
        <v>10</v>
      </c>
      <c r="CC69" s="9">
        <v>11.4</v>
      </c>
      <c r="CD69" s="9">
        <v>12.6</v>
      </c>
      <c r="CE69" s="9">
        <v>13.7</v>
      </c>
      <c r="CF69" s="9">
        <v>15.1</v>
      </c>
      <c r="CG69" s="9">
        <v>16.5</v>
      </c>
      <c r="CH69" s="9">
        <v>18.100000000000001</v>
      </c>
      <c r="CI69" s="9">
        <v>19.5</v>
      </c>
      <c r="CJ69" s="9">
        <v>19.899999999999999</v>
      </c>
      <c r="CK69" s="9">
        <v>20.100000000000001</v>
      </c>
      <c r="CL69" s="9">
        <v>20.9</v>
      </c>
      <c r="CM69" s="9">
        <v>21.7</v>
      </c>
      <c r="CN69" s="9">
        <v>22.5</v>
      </c>
      <c r="CO69" s="9">
        <v>23.7</v>
      </c>
    </row>
    <row r="70" spans="1:93" s="5" customFormat="1" x14ac:dyDescent="0.25">
      <c r="A70" s="11">
        <v>50</v>
      </c>
      <c r="B70" s="5" t="s">
        <v>301</v>
      </c>
      <c r="C70" s="5" t="s">
        <v>418</v>
      </c>
      <c r="D70" s="6">
        <v>0</v>
      </c>
      <c r="E70" s="6">
        <v>0.1</v>
      </c>
      <c r="F70" s="6">
        <v>0.1</v>
      </c>
      <c r="G70" s="6">
        <v>0.1</v>
      </c>
      <c r="H70" s="6">
        <v>0.1</v>
      </c>
      <c r="I70" s="6">
        <v>0.1</v>
      </c>
      <c r="J70" s="6">
        <v>0.1</v>
      </c>
      <c r="K70" s="6">
        <v>0</v>
      </c>
      <c r="L70" s="6">
        <v>0</v>
      </c>
      <c r="M70" s="6">
        <v>0</v>
      </c>
      <c r="N70" s="6">
        <v>0</v>
      </c>
      <c r="O70" s="6">
        <v>0.1</v>
      </c>
      <c r="P70" s="6">
        <v>0.1</v>
      </c>
      <c r="Q70" s="6">
        <v>0.1</v>
      </c>
      <c r="R70" s="6">
        <v>0.1</v>
      </c>
      <c r="S70" s="6">
        <v>0.1</v>
      </c>
      <c r="T70" s="6">
        <v>0.1</v>
      </c>
      <c r="U70" s="6">
        <v>0.1</v>
      </c>
      <c r="V70" s="6">
        <v>0.1</v>
      </c>
      <c r="W70" s="6">
        <v>0.1</v>
      </c>
      <c r="X70" s="6">
        <v>0.1</v>
      </c>
      <c r="Y70" s="6">
        <v>0.1</v>
      </c>
      <c r="Z70" s="6">
        <v>0.1</v>
      </c>
      <c r="AA70" s="6">
        <v>0.2</v>
      </c>
      <c r="AB70" s="6">
        <v>0.2</v>
      </c>
      <c r="AC70" s="6">
        <v>0.2</v>
      </c>
      <c r="AD70" s="6">
        <v>0.2</v>
      </c>
      <c r="AE70" s="6">
        <v>0.2</v>
      </c>
      <c r="AF70" s="6">
        <v>0.2</v>
      </c>
      <c r="AG70" s="6">
        <v>0.2</v>
      </c>
      <c r="AH70" s="6">
        <v>0.3</v>
      </c>
      <c r="AI70" s="6">
        <v>0.3</v>
      </c>
      <c r="AJ70" s="6">
        <v>0.3</v>
      </c>
      <c r="AK70" s="6">
        <v>0.3</v>
      </c>
      <c r="AL70" s="6">
        <v>0.3</v>
      </c>
      <c r="AM70" s="6">
        <v>0.3</v>
      </c>
      <c r="AN70" s="6">
        <v>0.3</v>
      </c>
      <c r="AO70" s="6">
        <v>0.3</v>
      </c>
      <c r="AP70" s="6">
        <v>0.3</v>
      </c>
      <c r="AQ70" s="6">
        <v>0.3</v>
      </c>
      <c r="AR70" s="6">
        <v>0.3</v>
      </c>
      <c r="AS70" s="6">
        <v>0.3</v>
      </c>
      <c r="AT70" s="6">
        <v>0.4</v>
      </c>
      <c r="AU70" s="6">
        <v>0.4</v>
      </c>
      <c r="AV70" s="6">
        <v>0.4</v>
      </c>
      <c r="AW70" s="6">
        <v>0.4</v>
      </c>
      <c r="AX70" s="6">
        <v>0.4</v>
      </c>
      <c r="AY70" s="6">
        <v>0.4</v>
      </c>
      <c r="AZ70" s="6">
        <v>0.4</v>
      </c>
      <c r="BA70" s="6">
        <v>0.5</v>
      </c>
      <c r="BB70" s="6">
        <v>0.6</v>
      </c>
      <c r="BC70" s="6">
        <v>0.6</v>
      </c>
      <c r="BD70" s="6">
        <v>0.7</v>
      </c>
      <c r="BE70" s="6">
        <v>0.8</v>
      </c>
      <c r="BF70" s="6">
        <v>0.9</v>
      </c>
      <c r="BG70" s="6">
        <v>1</v>
      </c>
      <c r="BH70" s="6">
        <v>1.1000000000000001</v>
      </c>
      <c r="BI70" s="6">
        <v>1.2</v>
      </c>
      <c r="BJ70" s="6">
        <v>1.2</v>
      </c>
      <c r="BK70" s="6">
        <v>1.2</v>
      </c>
      <c r="BL70" s="6">
        <v>1.3</v>
      </c>
      <c r="BM70" s="6">
        <v>1.4</v>
      </c>
      <c r="BN70" s="6">
        <v>1.5</v>
      </c>
      <c r="BO70" s="6">
        <v>1.5</v>
      </c>
      <c r="BP70" s="6">
        <v>1.6</v>
      </c>
      <c r="BQ70" s="6">
        <v>1.7</v>
      </c>
      <c r="BR70" s="6">
        <v>1.8</v>
      </c>
      <c r="BS70" s="6">
        <v>1.8</v>
      </c>
      <c r="BT70" s="6">
        <v>1.9</v>
      </c>
      <c r="BU70" s="6">
        <v>2</v>
      </c>
      <c r="BV70" s="6">
        <v>2.2000000000000002</v>
      </c>
      <c r="BW70" s="6">
        <v>2.4</v>
      </c>
      <c r="BX70" s="6">
        <v>2.7</v>
      </c>
      <c r="BY70" s="6">
        <v>2.9</v>
      </c>
      <c r="BZ70" s="6">
        <v>3.3</v>
      </c>
      <c r="CA70" s="6">
        <v>3.7</v>
      </c>
      <c r="CB70" s="6">
        <v>4.2</v>
      </c>
      <c r="CC70" s="6">
        <v>4.7</v>
      </c>
      <c r="CD70" s="6">
        <v>5.2</v>
      </c>
      <c r="CE70" s="6">
        <v>5.6</v>
      </c>
      <c r="CF70" s="6">
        <v>6.2</v>
      </c>
      <c r="CG70" s="6">
        <v>6.8</v>
      </c>
      <c r="CH70" s="6">
        <v>7.5</v>
      </c>
      <c r="CI70" s="6">
        <v>8.1</v>
      </c>
      <c r="CJ70" s="6">
        <v>8.1999999999999993</v>
      </c>
      <c r="CK70" s="6">
        <v>8.1999999999999993</v>
      </c>
      <c r="CL70" s="6">
        <v>8.4</v>
      </c>
      <c r="CM70" s="6">
        <v>8.6999999999999993</v>
      </c>
      <c r="CN70" s="6">
        <v>8.9</v>
      </c>
      <c r="CO70" s="6">
        <v>9.3000000000000007</v>
      </c>
    </row>
    <row r="71" spans="1:93" s="5" customFormat="1" x14ac:dyDescent="0.25">
      <c r="A71" s="11">
        <v>51</v>
      </c>
      <c r="B71" s="5" t="s">
        <v>299</v>
      </c>
      <c r="C71" s="5" t="s">
        <v>417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0.1</v>
      </c>
      <c r="AJ71" s="6">
        <v>0.1</v>
      </c>
      <c r="AK71" s="6">
        <v>0.1</v>
      </c>
      <c r="AL71" s="6">
        <v>0.1</v>
      </c>
      <c r="AM71" s="6">
        <v>0.1</v>
      </c>
      <c r="AN71" s="6">
        <v>0.1</v>
      </c>
      <c r="AO71" s="6">
        <v>0.1</v>
      </c>
      <c r="AP71" s="6">
        <v>0.1</v>
      </c>
      <c r="AQ71" s="6">
        <v>0.1</v>
      </c>
      <c r="AR71" s="6">
        <v>0.1</v>
      </c>
      <c r="AS71" s="6">
        <v>0.1</v>
      </c>
      <c r="AT71" s="6">
        <v>0.1</v>
      </c>
      <c r="AU71" s="6">
        <v>0.1</v>
      </c>
      <c r="AV71" s="6">
        <v>0.1</v>
      </c>
      <c r="AW71" s="6">
        <v>0.1</v>
      </c>
      <c r="AX71" s="6">
        <v>0.1</v>
      </c>
      <c r="AY71" s="6">
        <v>0.1</v>
      </c>
      <c r="AZ71" s="6">
        <v>0.1</v>
      </c>
      <c r="BA71" s="6">
        <v>0.1</v>
      </c>
      <c r="BB71" s="6">
        <v>0.1</v>
      </c>
      <c r="BC71" s="6">
        <v>0.1</v>
      </c>
      <c r="BD71" s="6">
        <v>0.2</v>
      </c>
      <c r="BE71" s="6">
        <v>0.2</v>
      </c>
      <c r="BF71" s="6">
        <v>0.2</v>
      </c>
      <c r="BG71" s="6">
        <v>0.2</v>
      </c>
      <c r="BH71" s="6">
        <v>0.3</v>
      </c>
      <c r="BI71" s="6">
        <v>0.3</v>
      </c>
      <c r="BJ71" s="6">
        <v>0.3</v>
      </c>
      <c r="BK71" s="6">
        <v>0.3</v>
      </c>
      <c r="BL71" s="6">
        <v>0.3</v>
      </c>
      <c r="BM71" s="6">
        <v>0.3</v>
      </c>
      <c r="BN71" s="6">
        <v>0.3</v>
      </c>
      <c r="BO71" s="6">
        <v>0.4</v>
      </c>
      <c r="BP71" s="6">
        <v>0.4</v>
      </c>
      <c r="BQ71" s="6">
        <v>0.4</v>
      </c>
      <c r="BR71" s="6">
        <v>0.4</v>
      </c>
      <c r="BS71" s="6">
        <v>0.4</v>
      </c>
      <c r="BT71" s="6">
        <v>0.4</v>
      </c>
      <c r="BU71" s="6">
        <v>0.4</v>
      </c>
      <c r="BV71" s="6">
        <v>0.4</v>
      </c>
      <c r="BW71" s="6">
        <v>0.5</v>
      </c>
      <c r="BX71" s="6">
        <v>0.5</v>
      </c>
      <c r="BY71" s="6">
        <v>0.5</v>
      </c>
      <c r="BZ71" s="6">
        <v>0.6</v>
      </c>
      <c r="CA71" s="6">
        <v>0.6</v>
      </c>
      <c r="CB71" s="6">
        <v>0.7</v>
      </c>
      <c r="CC71" s="6">
        <v>0.7</v>
      </c>
      <c r="CD71" s="6">
        <v>0.8</v>
      </c>
      <c r="CE71" s="6">
        <v>0.8</v>
      </c>
      <c r="CF71" s="6">
        <v>0.9</v>
      </c>
      <c r="CG71" s="6">
        <v>1</v>
      </c>
      <c r="CH71" s="6">
        <v>1.1000000000000001</v>
      </c>
      <c r="CI71" s="6">
        <v>1.1000000000000001</v>
      </c>
      <c r="CJ71" s="6">
        <v>1.2</v>
      </c>
      <c r="CK71" s="6">
        <v>1.2</v>
      </c>
      <c r="CL71" s="6">
        <v>1.2</v>
      </c>
      <c r="CM71" s="6">
        <v>1.3</v>
      </c>
      <c r="CN71" s="6">
        <v>1.3</v>
      </c>
      <c r="CO71" s="6">
        <v>1.4</v>
      </c>
    </row>
    <row r="72" spans="1:93" s="5" customFormat="1" x14ac:dyDescent="0.25">
      <c r="A72" s="11">
        <v>52</v>
      </c>
      <c r="B72" s="5" t="s">
        <v>297</v>
      </c>
      <c r="C72" s="5" t="s">
        <v>416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0.1</v>
      </c>
      <c r="AJ72" s="6">
        <v>0.1</v>
      </c>
      <c r="AK72" s="6">
        <v>0.1</v>
      </c>
      <c r="AL72" s="6">
        <v>0.1</v>
      </c>
      <c r="AM72" s="6">
        <v>0.1</v>
      </c>
      <c r="AN72" s="6">
        <v>0.1</v>
      </c>
      <c r="AO72" s="6">
        <v>0.1</v>
      </c>
      <c r="AP72" s="6">
        <v>0.1</v>
      </c>
      <c r="AQ72" s="6">
        <v>0.1</v>
      </c>
      <c r="AR72" s="6">
        <v>0.1</v>
      </c>
      <c r="AS72" s="6">
        <v>0.1</v>
      </c>
      <c r="AT72" s="6">
        <v>0.1</v>
      </c>
      <c r="AU72" s="6">
        <v>0.1</v>
      </c>
      <c r="AV72" s="6">
        <v>0.1</v>
      </c>
      <c r="AW72" s="6">
        <v>0.1</v>
      </c>
      <c r="AX72" s="6">
        <v>0.1</v>
      </c>
      <c r="AY72" s="6">
        <v>0.2</v>
      </c>
      <c r="AZ72" s="6">
        <v>0.2</v>
      </c>
      <c r="BA72" s="6">
        <v>0.2</v>
      </c>
      <c r="BB72" s="6">
        <v>0.2</v>
      </c>
      <c r="BC72" s="6">
        <v>0.2</v>
      </c>
      <c r="BD72" s="6">
        <v>0.2</v>
      </c>
      <c r="BE72" s="6">
        <v>0.3</v>
      </c>
      <c r="BF72" s="6">
        <v>0.3</v>
      </c>
      <c r="BG72" s="6">
        <v>0.4</v>
      </c>
      <c r="BH72" s="6">
        <v>0.5</v>
      </c>
      <c r="BI72" s="6">
        <v>0.5</v>
      </c>
      <c r="BJ72" s="6">
        <v>0.5</v>
      </c>
      <c r="BK72" s="6">
        <v>0.6</v>
      </c>
      <c r="BL72" s="6">
        <v>0.6</v>
      </c>
      <c r="BM72" s="6">
        <v>0.7</v>
      </c>
      <c r="BN72" s="6">
        <v>0.7</v>
      </c>
      <c r="BO72" s="6">
        <v>0.8</v>
      </c>
      <c r="BP72" s="6">
        <v>0.8</v>
      </c>
      <c r="BQ72" s="6">
        <v>0.8</v>
      </c>
      <c r="BR72" s="6">
        <v>0.9</v>
      </c>
      <c r="BS72" s="6">
        <v>0.9</v>
      </c>
      <c r="BT72" s="6">
        <v>1</v>
      </c>
      <c r="BU72" s="6">
        <v>1.1000000000000001</v>
      </c>
      <c r="BV72" s="6">
        <v>1.3</v>
      </c>
      <c r="BW72" s="6">
        <v>1.5</v>
      </c>
      <c r="BX72" s="6">
        <v>1.9</v>
      </c>
      <c r="BY72" s="6">
        <v>2.4</v>
      </c>
      <c r="BZ72" s="6">
        <v>3.1</v>
      </c>
      <c r="CA72" s="6">
        <v>4.0999999999999996</v>
      </c>
      <c r="CB72" s="6">
        <v>5.0999999999999996</v>
      </c>
      <c r="CC72" s="6">
        <v>5.9</v>
      </c>
      <c r="CD72" s="6">
        <v>6.6</v>
      </c>
      <c r="CE72" s="6">
        <v>7.3</v>
      </c>
      <c r="CF72" s="6">
        <v>8</v>
      </c>
      <c r="CG72" s="6">
        <v>8.8000000000000007</v>
      </c>
      <c r="CH72" s="6">
        <v>9.5</v>
      </c>
      <c r="CI72" s="6">
        <v>10.3</v>
      </c>
      <c r="CJ72" s="6">
        <v>10.4</v>
      </c>
      <c r="CK72" s="6">
        <v>10.7</v>
      </c>
      <c r="CL72" s="6">
        <v>11.2</v>
      </c>
      <c r="CM72" s="6">
        <v>11.8</v>
      </c>
      <c r="CN72" s="6">
        <v>12.3</v>
      </c>
      <c r="CO72" s="6">
        <v>13</v>
      </c>
    </row>
    <row r="73" spans="1:93" s="8" customFormat="1" x14ac:dyDescent="0.25">
      <c r="A73" s="7">
        <v>53</v>
      </c>
      <c r="B73" s="8" t="s">
        <v>329</v>
      </c>
      <c r="C73" s="8" t="s">
        <v>415</v>
      </c>
      <c r="D73" s="9">
        <v>1.2</v>
      </c>
      <c r="E73" s="9">
        <v>1.3</v>
      </c>
      <c r="F73" s="9">
        <v>1.4</v>
      </c>
      <c r="G73" s="9">
        <v>1.4</v>
      </c>
      <c r="H73" s="9">
        <v>1.5</v>
      </c>
      <c r="I73" s="9">
        <v>1.5</v>
      </c>
      <c r="J73" s="9">
        <v>1.4</v>
      </c>
      <c r="K73" s="9">
        <v>1.2</v>
      </c>
      <c r="L73" s="9">
        <v>1.1000000000000001</v>
      </c>
      <c r="M73" s="9">
        <v>1.1000000000000001</v>
      </c>
      <c r="N73" s="9">
        <v>1.1000000000000001</v>
      </c>
      <c r="O73" s="9">
        <v>1.1000000000000001</v>
      </c>
      <c r="P73" s="9">
        <v>1.2</v>
      </c>
      <c r="Q73" s="9">
        <v>1.3</v>
      </c>
      <c r="R73" s="9">
        <v>1.3</v>
      </c>
      <c r="S73" s="9">
        <v>1.4</v>
      </c>
      <c r="T73" s="9">
        <v>1.5</v>
      </c>
      <c r="U73" s="9">
        <v>1.7</v>
      </c>
      <c r="V73" s="9">
        <v>1.7</v>
      </c>
      <c r="W73" s="9">
        <v>1.7</v>
      </c>
      <c r="X73" s="9">
        <v>1.7</v>
      </c>
      <c r="Y73" s="9">
        <v>2</v>
      </c>
      <c r="Z73" s="9">
        <v>2.6</v>
      </c>
      <c r="AA73" s="9">
        <v>3.2</v>
      </c>
      <c r="AB73" s="9">
        <v>3.5</v>
      </c>
      <c r="AC73" s="9">
        <v>3.8</v>
      </c>
      <c r="AD73" s="9">
        <v>4.4000000000000004</v>
      </c>
      <c r="AE73" s="9">
        <v>4.5999999999999996</v>
      </c>
      <c r="AF73" s="9">
        <v>4.8</v>
      </c>
      <c r="AG73" s="9">
        <v>5</v>
      </c>
      <c r="AH73" s="9">
        <v>5.3</v>
      </c>
      <c r="AI73" s="9">
        <v>5.9</v>
      </c>
      <c r="AJ73" s="9">
        <v>6.4</v>
      </c>
      <c r="AK73" s="9">
        <v>6.8</v>
      </c>
      <c r="AL73" s="9">
        <v>7</v>
      </c>
      <c r="AM73" s="9">
        <v>7.1</v>
      </c>
      <c r="AN73" s="9">
        <v>7.2</v>
      </c>
      <c r="AO73" s="9">
        <v>7.4</v>
      </c>
      <c r="AP73" s="9">
        <v>7.7</v>
      </c>
      <c r="AQ73" s="9">
        <v>8.1</v>
      </c>
      <c r="AR73" s="9">
        <v>8.6</v>
      </c>
      <c r="AS73" s="9">
        <v>9.3000000000000007</v>
      </c>
      <c r="AT73" s="9">
        <v>10</v>
      </c>
      <c r="AU73" s="9">
        <v>10.8</v>
      </c>
      <c r="AV73" s="9">
        <v>11.8</v>
      </c>
      <c r="AW73" s="9">
        <v>12.9</v>
      </c>
      <c r="AX73" s="9">
        <v>14.1</v>
      </c>
      <c r="AY73" s="9">
        <v>15.3</v>
      </c>
      <c r="AZ73" s="9">
        <v>16.8</v>
      </c>
      <c r="BA73" s="9">
        <v>19.2</v>
      </c>
      <c r="BB73" s="9">
        <v>22</v>
      </c>
      <c r="BC73" s="9">
        <v>23.6</v>
      </c>
      <c r="BD73" s="9">
        <v>25.9</v>
      </c>
      <c r="BE73" s="9">
        <v>29</v>
      </c>
      <c r="BF73" s="9">
        <v>33.299999999999997</v>
      </c>
      <c r="BG73" s="9">
        <v>38.299999999999997</v>
      </c>
      <c r="BH73" s="9">
        <v>44.2</v>
      </c>
      <c r="BI73" s="9">
        <v>49.5</v>
      </c>
      <c r="BJ73" s="9">
        <v>51.7</v>
      </c>
      <c r="BK73" s="9">
        <v>54.4</v>
      </c>
      <c r="BL73" s="9">
        <v>58.3</v>
      </c>
      <c r="BM73" s="9">
        <v>62.5</v>
      </c>
      <c r="BN73" s="9">
        <v>66.900000000000006</v>
      </c>
      <c r="BO73" s="9">
        <v>72.8</v>
      </c>
      <c r="BP73" s="9">
        <v>78.7</v>
      </c>
      <c r="BQ73" s="9">
        <v>83.4</v>
      </c>
      <c r="BR73" s="9">
        <v>86.8</v>
      </c>
      <c r="BS73" s="9">
        <v>89</v>
      </c>
      <c r="BT73" s="9">
        <v>92.4</v>
      </c>
      <c r="BU73" s="9">
        <v>96.2</v>
      </c>
      <c r="BV73" s="9">
        <v>101</v>
      </c>
      <c r="BW73" s="9">
        <v>104.3</v>
      </c>
      <c r="BX73" s="9">
        <v>108.9</v>
      </c>
      <c r="BY73" s="9">
        <v>115.5</v>
      </c>
      <c r="BZ73" s="9">
        <v>125</v>
      </c>
      <c r="CA73" s="9">
        <v>136.9</v>
      </c>
      <c r="CB73" s="9">
        <v>147.19999999999999</v>
      </c>
      <c r="CC73" s="9">
        <v>155.9</v>
      </c>
      <c r="CD73" s="9">
        <v>165.4</v>
      </c>
      <c r="CE73" s="9">
        <v>177.6</v>
      </c>
      <c r="CF73" s="9">
        <v>194</v>
      </c>
      <c r="CG73" s="9">
        <v>211.6</v>
      </c>
      <c r="CH73" s="9">
        <v>228.1</v>
      </c>
      <c r="CI73" s="9">
        <v>242.6</v>
      </c>
      <c r="CJ73" s="9">
        <v>247.3</v>
      </c>
      <c r="CK73" s="9">
        <v>249.1</v>
      </c>
      <c r="CL73" s="9">
        <v>257.10000000000002</v>
      </c>
      <c r="CM73" s="9">
        <v>266.7</v>
      </c>
      <c r="CN73" s="9">
        <v>276.39999999999998</v>
      </c>
      <c r="CO73" s="9">
        <v>287.2</v>
      </c>
    </row>
    <row r="74" spans="1:93" s="5" customFormat="1" x14ac:dyDescent="0.25">
      <c r="A74" s="11">
        <v>54</v>
      </c>
      <c r="B74" s="5" t="s">
        <v>301</v>
      </c>
      <c r="C74" s="5" t="s">
        <v>414</v>
      </c>
      <c r="D74" s="6">
        <v>0.8</v>
      </c>
      <c r="E74" s="6">
        <v>0.9</v>
      </c>
      <c r="F74" s="6">
        <v>0.9</v>
      </c>
      <c r="G74" s="6">
        <v>1</v>
      </c>
      <c r="H74" s="6">
        <v>1</v>
      </c>
      <c r="I74" s="6">
        <v>1</v>
      </c>
      <c r="J74" s="6">
        <v>0.9</v>
      </c>
      <c r="K74" s="6">
        <v>0.8</v>
      </c>
      <c r="L74" s="6">
        <v>0.7</v>
      </c>
      <c r="M74" s="6">
        <v>0.7</v>
      </c>
      <c r="N74" s="6">
        <v>0.7</v>
      </c>
      <c r="O74" s="6">
        <v>0.7</v>
      </c>
      <c r="P74" s="6">
        <v>0.8</v>
      </c>
      <c r="Q74" s="6">
        <v>0.8</v>
      </c>
      <c r="R74" s="6">
        <v>0.8</v>
      </c>
      <c r="S74" s="6">
        <v>0.8</v>
      </c>
      <c r="T74" s="6">
        <v>0.9</v>
      </c>
      <c r="U74" s="6">
        <v>1.1000000000000001</v>
      </c>
      <c r="V74" s="6">
        <v>1</v>
      </c>
      <c r="W74" s="6">
        <v>1</v>
      </c>
      <c r="X74" s="6">
        <v>1</v>
      </c>
      <c r="Y74" s="6">
        <v>1.2</v>
      </c>
      <c r="Z74" s="6">
        <v>1.5</v>
      </c>
      <c r="AA74" s="6">
        <v>1.9</v>
      </c>
      <c r="AB74" s="6">
        <v>2.2000000000000002</v>
      </c>
      <c r="AC74" s="6">
        <v>2.5</v>
      </c>
      <c r="AD74" s="6">
        <v>2.9</v>
      </c>
      <c r="AE74" s="6">
        <v>3.1</v>
      </c>
      <c r="AF74" s="6">
        <v>3.2</v>
      </c>
      <c r="AG74" s="6">
        <v>3.4</v>
      </c>
      <c r="AH74" s="6">
        <v>3.6</v>
      </c>
      <c r="AI74" s="6">
        <v>3.9</v>
      </c>
      <c r="AJ74" s="6">
        <v>4.3</v>
      </c>
      <c r="AK74" s="6">
        <v>4.5999999999999996</v>
      </c>
      <c r="AL74" s="6">
        <v>4.5999999999999996</v>
      </c>
      <c r="AM74" s="6">
        <v>4.5999999999999996</v>
      </c>
      <c r="AN74" s="6">
        <v>4.5999999999999996</v>
      </c>
      <c r="AO74" s="6">
        <v>4.7</v>
      </c>
      <c r="AP74" s="6">
        <v>4.8</v>
      </c>
      <c r="AQ74" s="6">
        <v>5</v>
      </c>
      <c r="AR74" s="6">
        <v>5.2</v>
      </c>
      <c r="AS74" s="6">
        <v>5.6</v>
      </c>
      <c r="AT74" s="6">
        <v>6</v>
      </c>
      <c r="AU74" s="6">
        <v>6.4</v>
      </c>
      <c r="AV74" s="6">
        <v>6.9</v>
      </c>
      <c r="AW74" s="6">
        <v>7.5</v>
      </c>
      <c r="AX74" s="6">
        <v>8.1</v>
      </c>
      <c r="AY74" s="6">
        <v>8.6999999999999993</v>
      </c>
      <c r="AZ74" s="6">
        <v>9.5</v>
      </c>
      <c r="BA74" s="6">
        <v>10.9</v>
      </c>
      <c r="BB74" s="6">
        <v>12.7</v>
      </c>
      <c r="BC74" s="6">
        <v>13.7</v>
      </c>
      <c r="BD74" s="6">
        <v>15.1</v>
      </c>
      <c r="BE74" s="6">
        <v>16.8</v>
      </c>
      <c r="BF74" s="6">
        <v>19.2</v>
      </c>
      <c r="BG74" s="6">
        <v>22</v>
      </c>
      <c r="BH74" s="6">
        <v>24.9</v>
      </c>
      <c r="BI74" s="6">
        <v>27.3</v>
      </c>
      <c r="BJ74" s="6">
        <v>28.5</v>
      </c>
      <c r="BK74" s="6">
        <v>29.9</v>
      </c>
      <c r="BL74" s="6">
        <v>31.9</v>
      </c>
      <c r="BM74" s="6">
        <v>34.299999999999997</v>
      </c>
      <c r="BN74" s="6">
        <v>36.799999999999997</v>
      </c>
      <c r="BO74" s="6">
        <v>39.6</v>
      </c>
      <c r="BP74" s="6">
        <v>42.3</v>
      </c>
      <c r="BQ74" s="6">
        <v>44.1</v>
      </c>
      <c r="BR74" s="6">
        <v>45</v>
      </c>
      <c r="BS74" s="6">
        <v>45.7</v>
      </c>
      <c r="BT74" s="6">
        <v>46.6</v>
      </c>
      <c r="BU74" s="6">
        <v>48.1</v>
      </c>
      <c r="BV74" s="6">
        <v>50.2</v>
      </c>
      <c r="BW74" s="6">
        <v>51.4</v>
      </c>
      <c r="BX74" s="6">
        <v>52.7</v>
      </c>
      <c r="BY74" s="6">
        <v>54.7</v>
      </c>
      <c r="BZ74" s="6">
        <v>58.3</v>
      </c>
      <c r="CA74" s="6">
        <v>63.3</v>
      </c>
      <c r="CB74" s="6">
        <v>67.599999999999994</v>
      </c>
      <c r="CC74" s="6">
        <v>71.5</v>
      </c>
      <c r="CD74" s="6">
        <v>75.7</v>
      </c>
      <c r="CE74" s="6">
        <v>81</v>
      </c>
      <c r="CF74" s="6">
        <v>87.6</v>
      </c>
      <c r="CG74" s="6">
        <v>94.7</v>
      </c>
      <c r="CH74" s="6">
        <v>102.8</v>
      </c>
      <c r="CI74" s="6">
        <v>109.6</v>
      </c>
      <c r="CJ74" s="6">
        <v>112.2</v>
      </c>
      <c r="CK74" s="6">
        <v>113.4</v>
      </c>
      <c r="CL74" s="6">
        <v>117.6</v>
      </c>
      <c r="CM74" s="6">
        <v>121.8</v>
      </c>
      <c r="CN74" s="6">
        <v>125.9</v>
      </c>
      <c r="CO74" s="6">
        <v>130.69999999999999</v>
      </c>
    </row>
    <row r="75" spans="1:93" s="5" customFormat="1" x14ac:dyDescent="0.25">
      <c r="A75" s="11">
        <v>55</v>
      </c>
      <c r="B75" s="5" t="s">
        <v>299</v>
      </c>
      <c r="C75" s="5" t="s">
        <v>413</v>
      </c>
      <c r="D75" s="6">
        <v>0.3</v>
      </c>
      <c r="E75" s="6">
        <v>0.3</v>
      </c>
      <c r="F75" s="6">
        <v>0.3</v>
      </c>
      <c r="G75" s="6">
        <v>0.4</v>
      </c>
      <c r="H75" s="6">
        <v>0.4</v>
      </c>
      <c r="I75" s="6">
        <v>0.4</v>
      </c>
      <c r="J75" s="6">
        <v>0.3</v>
      </c>
      <c r="K75" s="6">
        <v>0.3</v>
      </c>
      <c r="L75" s="6">
        <v>0.3</v>
      </c>
      <c r="M75" s="6">
        <v>0.3</v>
      </c>
      <c r="N75" s="6">
        <v>0.3</v>
      </c>
      <c r="O75" s="6">
        <v>0.3</v>
      </c>
      <c r="P75" s="6">
        <v>0.4</v>
      </c>
      <c r="Q75" s="6">
        <v>0.4</v>
      </c>
      <c r="R75" s="6">
        <v>0.4</v>
      </c>
      <c r="S75" s="6">
        <v>0.4</v>
      </c>
      <c r="T75" s="6">
        <v>0.4</v>
      </c>
      <c r="U75" s="6">
        <v>0.5</v>
      </c>
      <c r="V75" s="6">
        <v>0.5</v>
      </c>
      <c r="W75" s="6">
        <v>0.5</v>
      </c>
      <c r="X75" s="6">
        <v>0.5</v>
      </c>
      <c r="Y75" s="6">
        <v>0.6</v>
      </c>
      <c r="Z75" s="6">
        <v>0.8</v>
      </c>
      <c r="AA75" s="6">
        <v>0.9</v>
      </c>
      <c r="AB75" s="6">
        <v>0.9</v>
      </c>
      <c r="AC75" s="6">
        <v>0.9</v>
      </c>
      <c r="AD75" s="6">
        <v>1.1000000000000001</v>
      </c>
      <c r="AE75" s="6">
        <v>1.1000000000000001</v>
      </c>
      <c r="AF75" s="6">
        <v>1.2</v>
      </c>
      <c r="AG75" s="6">
        <v>1.2</v>
      </c>
      <c r="AH75" s="6">
        <v>1.3</v>
      </c>
      <c r="AI75" s="6">
        <v>1.4</v>
      </c>
      <c r="AJ75" s="6">
        <v>1.5</v>
      </c>
      <c r="AK75" s="6">
        <v>1.6</v>
      </c>
      <c r="AL75" s="6">
        <v>1.6</v>
      </c>
      <c r="AM75" s="6">
        <v>1.7</v>
      </c>
      <c r="AN75" s="6">
        <v>1.8</v>
      </c>
      <c r="AO75" s="6">
        <v>1.9</v>
      </c>
      <c r="AP75" s="6">
        <v>2</v>
      </c>
      <c r="AQ75" s="6">
        <v>2.2000000000000002</v>
      </c>
      <c r="AR75" s="6">
        <v>2.2999999999999998</v>
      </c>
      <c r="AS75" s="6">
        <v>2.6</v>
      </c>
      <c r="AT75" s="6">
        <v>2.8</v>
      </c>
      <c r="AU75" s="6">
        <v>3</v>
      </c>
      <c r="AV75" s="6">
        <v>3.4</v>
      </c>
      <c r="AW75" s="6">
        <v>3.7</v>
      </c>
      <c r="AX75" s="6">
        <v>4.2</v>
      </c>
      <c r="AY75" s="6">
        <v>4.7</v>
      </c>
      <c r="AZ75" s="6">
        <v>5.3</v>
      </c>
      <c r="BA75" s="6">
        <v>6.2</v>
      </c>
      <c r="BB75" s="6">
        <v>7</v>
      </c>
      <c r="BC75" s="6">
        <v>7.4</v>
      </c>
      <c r="BD75" s="6">
        <v>8.1999999999999993</v>
      </c>
      <c r="BE75" s="6">
        <v>9.3000000000000007</v>
      </c>
      <c r="BF75" s="6">
        <v>10.8</v>
      </c>
      <c r="BG75" s="6">
        <v>12.3</v>
      </c>
      <c r="BH75" s="6">
        <v>14.8</v>
      </c>
      <c r="BI75" s="6">
        <v>17.100000000000001</v>
      </c>
      <c r="BJ75" s="6">
        <v>17.5</v>
      </c>
      <c r="BK75" s="6">
        <v>18.399999999999999</v>
      </c>
      <c r="BL75" s="6">
        <v>19.600000000000001</v>
      </c>
      <c r="BM75" s="6">
        <v>20.8</v>
      </c>
      <c r="BN75" s="6">
        <v>21.7</v>
      </c>
      <c r="BO75" s="6">
        <v>23.4</v>
      </c>
      <c r="BP75" s="6">
        <v>25</v>
      </c>
      <c r="BQ75" s="6">
        <v>26.4</v>
      </c>
      <c r="BR75" s="6">
        <v>27.3</v>
      </c>
      <c r="BS75" s="6">
        <v>27.4</v>
      </c>
      <c r="BT75" s="6">
        <v>28.3</v>
      </c>
      <c r="BU75" s="6">
        <v>29.5</v>
      </c>
      <c r="BV75" s="6">
        <v>31</v>
      </c>
      <c r="BW75" s="6">
        <v>32.1</v>
      </c>
      <c r="BX75" s="6">
        <v>33.700000000000003</v>
      </c>
      <c r="BY75" s="6">
        <v>35.799999999999997</v>
      </c>
      <c r="BZ75" s="6">
        <v>37.799999999999997</v>
      </c>
      <c r="CA75" s="6">
        <v>40.200000000000003</v>
      </c>
      <c r="CB75" s="6">
        <v>43.1</v>
      </c>
      <c r="CC75" s="6">
        <v>45.4</v>
      </c>
      <c r="CD75" s="6">
        <v>47.7</v>
      </c>
      <c r="CE75" s="6">
        <v>51.7</v>
      </c>
      <c r="CF75" s="6">
        <v>58.2</v>
      </c>
      <c r="CG75" s="6">
        <v>65.3</v>
      </c>
      <c r="CH75" s="6">
        <v>70.5</v>
      </c>
      <c r="CI75" s="6">
        <v>74.8</v>
      </c>
      <c r="CJ75" s="6">
        <v>74.7</v>
      </c>
      <c r="CK75" s="6">
        <v>73.3</v>
      </c>
      <c r="CL75" s="6">
        <v>75.099999999999994</v>
      </c>
      <c r="CM75" s="6">
        <v>77.7</v>
      </c>
      <c r="CN75" s="6">
        <v>80.5</v>
      </c>
      <c r="CO75" s="6">
        <v>83.7</v>
      </c>
    </row>
    <row r="76" spans="1:93" s="5" customFormat="1" x14ac:dyDescent="0.25">
      <c r="A76" s="11">
        <v>56</v>
      </c>
      <c r="B76" s="5" t="s">
        <v>297</v>
      </c>
      <c r="C76" s="5" t="s">
        <v>412</v>
      </c>
      <c r="D76" s="6">
        <v>0.1</v>
      </c>
      <c r="E76" s="6">
        <v>0.1</v>
      </c>
      <c r="F76" s="6">
        <v>0.1</v>
      </c>
      <c r="G76" s="6">
        <v>0.1</v>
      </c>
      <c r="H76" s="6">
        <v>0.1</v>
      </c>
      <c r="I76" s="6">
        <v>0.1</v>
      </c>
      <c r="J76" s="6">
        <v>0.1</v>
      </c>
      <c r="K76" s="6">
        <v>0.1</v>
      </c>
      <c r="L76" s="6">
        <v>0.1</v>
      </c>
      <c r="M76" s="6">
        <v>0.1</v>
      </c>
      <c r="N76" s="6">
        <v>0.1</v>
      </c>
      <c r="O76" s="6">
        <v>0.1</v>
      </c>
      <c r="P76" s="6">
        <v>0.1</v>
      </c>
      <c r="Q76" s="6">
        <v>0.1</v>
      </c>
      <c r="R76" s="6">
        <v>0.1</v>
      </c>
      <c r="S76" s="6">
        <v>0.2</v>
      </c>
      <c r="T76" s="6">
        <v>0.2</v>
      </c>
      <c r="U76" s="6">
        <v>0.2</v>
      </c>
      <c r="V76" s="6">
        <v>0.2</v>
      </c>
      <c r="W76" s="6">
        <v>0.2</v>
      </c>
      <c r="X76" s="6">
        <v>0.2</v>
      </c>
      <c r="Y76" s="6">
        <v>0.3</v>
      </c>
      <c r="Z76" s="6">
        <v>0.3</v>
      </c>
      <c r="AA76" s="6">
        <v>0.3</v>
      </c>
      <c r="AB76" s="6">
        <v>0.4</v>
      </c>
      <c r="AC76" s="6">
        <v>0.4</v>
      </c>
      <c r="AD76" s="6">
        <v>0.4</v>
      </c>
      <c r="AE76" s="6">
        <v>0.4</v>
      </c>
      <c r="AF76" s="6">
        <v>0.4</v>
      </c>
      <c r="AG76" s="6">
        <v>0.5</v>
      </c>
      <c r="AH76" s="6">
        <v>0.5</v>
      </c>
      <c r="AI76" s="6">
        <v>0.6</v>
      </c>
      <c r="AJ76" s="6">
        <v>0.6</v>
      </c>
      <c r="AK76" s="6">
        <v>0.7</v>
      </c>
      <c r="AL76" s="6">
        <v>0.7</v>
      </c>
      <c r="AM76" s="6">
        <v>0.8</v>
      </c>
      <c r="AN76" s="6">
        <v>0.8</v>
      </c>
      <c r="AO76" s="6">
        <v>0.9</v>
      </c>
      <c r="AP76" s="6">
        <v>0.9</v>
      </c>
      <c r="AQ76" s="6">
        <v>1</v>
      </c>
      <c r="AR76" s="6">
        <v>1.1000000000000001</v>
      </c>
      <c r="AS76" s="6">
        <v>1.2</v>
      </c>
      <c r="AT76" s="6">
        <v>1.3</v>
      </c>
      <c r="AU76" s="6">
        <v>1.4</v>
      </c>
      <c r="AV76" s="6">
        <v>1.5</v>
      </c>
      <c r="AW76" s="6">
        <v>1.7</v>
      </c>
      <c r="AX76" s="6">
        <v>1.8</v>
      </c>
      <c r="AY76" s="6">
        <v>1.9</v>
      </c>
      <c r="AZ76" s="6">
        <v>2</v>
      </c>
      <c r="BA76" s="6">
        <v>2.2000000000000002</v>
      </c>
      <c r="BB76" s="6">
        <v>2.2999999999999998</v>
      </c>
      <c r="BC76" s="6">
        <v>2.5</v>
      </c>
      <c r="BD76" s="6">
        <v>2.6</v>
      </c>
      <c r="BE76" s="6">
        <v>2.9</v>
      </c>
      <c r="BF76" s="6">
        <v>3.3</v>
      </c>
      <c r="BG76" s="6">
        <v>3.9</v>
      </c>
      <c r="BH76" s="6">
        <v>4.5999999999999996</v>
      </c>
      <c r="BI76" s="6">
        <v>5.0999999999999996</v>
      </c>
      <c r="BJ76" s="6">
        <v>5.6</v>
      </c>
      <c r="BK76" s="6">
        <v>6.1</v>
      </c>
      <c r="BL76" s="6">
        <v>6.8</v>
      </c>
      <c r="BM76" s="6">
        <v>7.4</v>
      </c>
      <c r="BN76" s="6">
        <v>8.4</v>
      </c>
      <c r="BO76" s="6">
        <v>9.8000000000000007</v>
      </c>
      <c r="BP76" s="6">
        <v>11.3</v>
      </c>
      <c r="BQ76" s="6">
        <v>12.8</v>
      </c>
      <c r="BR76" s="6">
        <v>14.5</v>
      </c>
      <c r="BS76" s="6">
        <v>15.9</v>
      </c>
      <c r="BT76" s="6">
        <v>17.5</v>
      </c>
      <c r="BU76" s="6">
        <v>18.5</v>
      </c>
      <c r="BV76" s="6">
        <v>19.8</v>
      </c>
      <c r="BW76" s="6">
        <v>20.8</v>
      </c>
      <c r="BX76" s="6">
        <v>22.5</v>
      </c>
      <c r="BY76" s="6">
        <v>24.9</v>
      </c>
      <c r="BZ76" s="6">
        <v>28.8</v>
      </c>
      <c r="CA76" s="6">
        <v>33.4</v>
      </c>
      <c r="CB76" s="6">
        <v>36.5</v>
      </c>
      <c r="CC76" s="6">
        <v>39</v>
      </c>
      <c r="CD76" s="6">
        <v>42</v>
      </c>
      <c r="CE76" s="6">
        <v>44.9</v>
      </c>
      <c r="CF76" s="6">
        <v>48.2</v>
      </c>
      <c r="CG76" s="6">
        <v>51.6</v>
      </c>
      <c r="CH76" s="6">
        <v>54.8</v>
      </c>
      <c r="CI76" s="6">
        <v>58.2</v>
      </c>
      <c r="CJ76" s="6">
        <v>60.4</v>
      </c>
      <c r="CK76" s="6">
        <v>62.3</v>
      </c>
      <c r="CL76" s="6">
        <v>64.5</v>
      </c>
      <c r="CM76" s="6">
        <v>67.2</v>
      </c>
      <c r="CN76" s="6">
        <v>70</v>
      </c>
      <c r="CO76" s="6">
        <v>72.7</v>
      </c>
    </row>
    <row r="77" spans="1:93" s="5" customFormat="1" x14ac:dyDescent="0.25">
      <c r="A77" s="4"/>
      <c r="C77" s="5" t="s">
        <v>7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</row>
    <row r="78" spans="1:93" s="8" customFormat="1" x14ac:dyDescent="0.25">
      <c r="A78" s="10"/>
      <c r="B78" s="8" t="s">
        <v>324</v>
      </c>
      <c r="C78" s="8" t="s">
        <v>7</v>
      </c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</row>
    <row r="79" spans="1:93" s="8" customFormat="1" x14ac:dyDescent="0.25">
      <c r="A79" s="7">
        <v>57</v>
      </c>
      <c r="B79" s="8" t="s">
        <v>323</v>
      </c>
      <c r="C79" s="8" t="s">
        <v>411</v>
      </c>
      <c r="D79" s="9">
        <v>1.1000000000000001</v>
      </c>
      <c r="E79" s="9">
        <v>1.2</v>
      </c>
      <c r="F79" s="9">
        <v>1.3</v>
      </c>
      <c r="G79" s="9">
        <v>1.4</v>
      </c>
      <c r="H79" s="9">
        <v>1.4</v>
      </c>
      <c r="I79" s="9">
        <v>1.4</v>
      </c>
      <c r="J79" s="9">
        <v>1.3</v>
      </c>
      <c r="K79" s="9">
        <v>1.1000000000000001</v>
      </c>
      <c r="L79" s="9">
        <v>1</v>
      </c>
      <c r="M79" s="9">
        <v>1</v>
      </c>
      <c r="N79" s="9">
        <v>1</v>
      </c>
      <c r="O79" s="9">
        <v>1</v>
      </c>
      <c r="P79" s="9">
        <v>1.1000000000000001</v>
      </c>
      <c r="Q79" s="9">
        <v>1.1000000000000001</v>
      </c>
      <c r="R79" s="9">
        <v>1.1000000000000001</v>
      </c>
      <c r="S79" s="9">
        <v>1.2</v>
      </c>
      <c r="T79" s="9">
        <v>1.3</v>
      </c>
      <c r="U79" s="9">
        <v>1.5</v>
      </c>
      <c r="V79" s="9">
        <v>1.4</v>
      </c>
      <c r="W79" s="9">
        <v>1.5</v>
      </c>
      <c r="X79" s="9">
        <v>1.5</v>
      </c>
      <c r="Y79" s="9">
        <v>1.7</v>
      </c>
      <c r="Z79" s="9">
        <v>2.2000000000000002</v>
      </c>
      <c r="AA79" s="9">
        <v>2.7</v>
      </c>
      <c r="AB79" s="9">
        <v>3.1</v>
      </c>
      <c r="AC79" s="9">
        <v>3.4</v>
      </c>
      <c r="AD79" s="9">
        <v>3.9</v>
      </c>
      <c r="AE79" s="9">
        <v>4.0999999999999996</v>
      </c>
      <c r="AF79" s="9">
        <v>4.3</v>
      </c>
      <c r="AG79" s="9">
        <v>4.4000000000000004</v>
      </c>
      <c r="AH79" s="9">
        <v>4.5999999999999996</v>
      </c>
      <c r="AI79" s="9">
        <v>4.9000000000000004</v>
      </c>
      <c r="AJ79" s="9">
        <v>5.2</v>
      </c>
      <c r="AK79" s="9">
        <v>5.5</v>
      </c>
      <c r="AL79" s="9">
        <v>5.6</v>
      </c>
      <c r="AM79" s="9">
        <v>5.6</v>
      </c>
      <c r="AN79" s="9">
        <v>5.6</v>
      </c>
      <c r="AO79" s="9">
        <v>5.7</v>
      </c>
      <c r="AP79" s="9">
        <v>5.8</v>
      </c>
      <c r="AQ79" s="9">
        <v>6</v>
      </c>
      <c r="AR79" s="9">
        <v>6.3</v>
      </c>
      <c r="AS79" s="9">
        <v>6.7</v>
      </c>
      <c r="AT79" s="9">
        <v>7.2</v>
      </c>
      <c r="AU79" s="9">
        <v>7.6</v>
      </c>
      <c r="AV79" s="9">
        <v>8.1999999999999993</v>
      </c>
      <c r="AW79" s="9">
        <v>8.8000000000000007</v>
      </c>
      <c r="AX79" s="9">
        <v>9.5</v>
      </c>
      <c r="AY79" s="9">
        <v>10.1</v>
      </c>
      <c r="AZ79" s="9">
        <v>11</v>
      </c>
      <c r="BA79" s="9">
        <v>12.7</v>
      </c>
      <c r="BB79" s="9">
        <v>14.7</v>
      </c>
      <c r="BC79" s="9">
        <v>15.9</v>
      </c>
      <c r="BD79" s="9">
        <v>17.600000000000001</v>
      </c>
      <c r="BE79" s="9">
        <v>19.8</v>
      </c>
      <c r="BF79" s="9">
        <v>22.8</v>
      </c>
      <c r="BG79" s="9">
        <v>26.1</v>
      </c>
      <c r="BH79" s="9">
        <v>29.6</v>
      </c>
      <c r="BI79" s="9">
        <v>32.299999999999997</v>
      </c>
      <c r="BJ79" s="9">
        <v>32.799999999999997</v>
      </c>
      <c r="BK79" s="9">
        <v>33.299999999999997</v>
      </c>
      <c r="BL79" s="9">
        <v>34.299999999999997</v>
      </c>
      <c r="BM79" s="9">
        <v>35.4</v>
      </c>
      <c r="BN79" s="9">
        <v>36.4</v>
      </c>
      <c r="BO79" s="9">
        <v>38.200000000000003</v>
      </c>
      <c r="BP79" s="9">
        <v>40</v>
      </c>
      <c r="BQ79" s="9">
        <v>41.2</v>
      </c>
      <c r="BR79" s="9">
        <v>41.9</v>
      </c>
      <c r="BS79" s="9">
        <v>41.9</v>
      </c>
      <c r="BT79" s="9">
        <v>42.7</v>
      </c>
      <c r="BU79" s="9">
        <v>44.2</v>
      </c>
      <c r="BV79" s="9">
        <v>46.4</v>
      </c>
      <c r="BW79" s="9">
        <v>47.9</v>
      </c>
      <c r="BX79" s="9">
        <v>49.8</v>
      </c>
      <c r="BY79" s="9">
        <v>51.8</v>
      </c>
      <c r="BZ79" s="9">
        <v>54</v>
      </c>
      <c r="CA79" s="9">
        <v>56</v>
      </c>
      <c r="CB79" s="9">
        <v>57</v>
      </c>
      <c r="CC79" s="9">
        <v>57.2</v>
      </c>
      <c r="CD79" s="9">
        <v>57.7</v>
      </c>
      <c r="CE79" s="9">
        <v>59.6</v>
      </c>
      <c r="CF79" s="9">
        <v>63.4</v>
      </c>
      <c r="CG79" s="9">
        <v>67.3</v>
      </c>
      <c r="CH79" s="9">
        <v>70.3</v>
      </c>
      <c r="CI79" s="9">
        <v>71.8</v>
      </c>
      <c r="CJ79" s="9">
        <v>70</v>
      </c>
      <c r="CK79" s="9">
        <v>68.099999999999994</v>
      </c>
      <c r="CL79" s="9">
        <v>68.5</v>
      </c>
      <c r="CM79" s="9">
        <v>70</v>
      </c>
      <c r="CN79" s="9">
        <v>71.900000000000006</v>
      </c>
      <c r="CO79" s="9">
        <v>74.2</v>
      </c>
    </row>
    <row r="80" spans="1:93" s="5" customFormat="1" x14ac:dyDescent="0.25">
      <c r="A80" s="11">
        <v>58</v>
      </c>
      <c r="B80" s="5" t="s">
        <v>301</v>
      </c>
      <c r="C80" s="5" t="s">
        <v>410</v>
      </c>
      <c r="D80" s="6">
        <v>0.8</v>
      </c>
      <c r="E80" s="6">
        <v>1</v>
      </c>
      <c r="F80" s="6">
        <v>1</v>
      </c>
      <c r="G80" s="6">
        <v>1.1000000000000001</v>
      </c>
      <c r="H80" s="6">
        <v>1.1000000000000001</v>
      </c>
      <c r="I80" s="6">
        <v>1.1000000000000001</v>
      </c>
      <c r="J80" s="6">
        <v>1</v>
      </c>
      <c r="K80" s="6">
        <v>0.9</v>
      </c>
      <c r="L80" s="6">
        <v>0.8</v>
      </c>
      <c r="M80" s="6">
        <v>0.8</v>
      </c>
      <c r="N80" s="6">
        <v>0.8</v>
      </c>
      <c r="O80" s="6">
        <v>0.8</v>
      </c>
      <c r="P80" s="6">
        <v>0.8</v>
      </c>
      <c r="Q80" s="6">
        <v>0.9</v>
      </c>
      <c r="R80" s="6">
        <v>0.9</v>
      </c>
      <c r="S80" s="6">
        <v>0.9</v>
      </c>
      <c r="T80" s="6">
        <v>1</v>
      </c>
      <c r="U80" s="6">
        <v>1.1000000000000001</v>
      </c>
      <c r="V80" s="6">
        <v>1.1000000000000001</v>
      </c>
      <c r="W80" s="6">
        <v>1.1000000000000001</v>
      </c>
      <c r="X80" s="6">
        <v>1.1000000000000001</v>
      </c>
      <c r="Y80" s="6">
        <v>1.2</v>
      </c>
      <c r="Z80" s="6">
        <v>1.6</v>
      </c>
      <c r="AA80" s="6">
        <v>2</v>
      </c>
      <c r="AB80" s="6">
        <v>2.4</v>
      </c>
      <c r="AC80" s="6">
        <v>2.7</v>
      </c>
      <c r="AD80" s="6">
        <v>3.1</v>
      </c>
      <c r="AE80" s="6">
        <v>3.3</v>
      </c>
      <c r="AF80" s="6">
        <v>3.4</v>
      </c>
      <c r="AG80" s="6">
        <v>3.5</v>
      </c>
      <c r="AH80" s="6">
        <v>3.6</v>
      </c>
      <c r="AI80" s="6">
        <v>3.9</v>
      </c>
      <c r="AJ80" s="6">
        <v>4.0999999999999996</v>
      </c>
      <c r="AK80" s="6">
        <v>4.4000000000000004</v>
      </c>
      <c r="AL80" s="6">
        <v>4.5</v>
      </c>
      <c r="AM80" s="6">
        <v>4.4000000000000004</v>
      </c>
      <c r="AN80" s="6">
        <v>4.4000000000000004</v>
      </c>
      <c r="AO80" s="6">
        <v>4.4000000000000004</v>
      </c>
      <c r="AP80" s="6">
        <v>4.5</v>
      </c>
      <c r="AQ80" s="6">
        <v>4.5999999999999996</v>
      </c>
      <c r="AR80" s="6">
        <v>4.8</v>
      </c>
      <c r="AS80" s="6">
        <v>5.0999999999999996</v>
      </c>
      <c r="AT80" s="6">
        <v>5.5</v>
      </c>
      <c r="AU80" s="6">
        <v>5.8</v>
      </c>
      <c r="AV80" s="6">
        <v>6.2</v>
      </c>
      <c r="AW80" s="6">
        <v>6.6</v>
      </c>
      <c r="AX80" s="6">
        <v>7.1</v>
      </c>
      <c r="AY80" s="6">
        <v>7.5</v>
      </c>
      <c r="AZ80" s="6">
        <v>8.1999999999999993</v>
      </c>
      <c r="BA80" s="6">
        <v>9.5</v>
      </c>
      <c r="BB80" s="6">
        <v>11.1</v>
      </c>
      <c r="BC80" s="6">
        <v>12.1</v>
      </c>
      <c r="BD80" s="6">
        <v>13.5</v>
      </c>
      <c r="BE80" s="6">
        <v>15.1</v>
      </c>
      <c r="BF80" s="6">
        <v>17.3</v>
      </c>
      <c r="BG80" s="6">
        <v>19.8</v>
      </c>
      <c r="BH80" s="6">
        <v>22</v>
      </c>
      <c r="BI80" s="6">
        <v>23.6</v>
      </c>
      <c r="BJ80" s="6">
        <v>23.9</v>
      </c>
      <c r="BK80" s="6">
        <v>24.1</v>
      </c>
      <c r="BL80" s="6">
        <v>24.5</v>
      </c>
      <c r="BM80" s="6">
        <v>25.1</v>
      </c>
      <c r="BN80" s="6">
        <v>25.7</v>
      </c>
      <c r="BO80" s="6">
        <v>26.5</v>
      </c>
      <c r="BP80" s="6">
        <v>27.6</v>
      </c>
      <c r="BQ80" s="6">
        <v>28.1</v>
      </c>
      <c r="BR80" s="6">
        <v>28.2</v>
      </c>
      <c r="BS80" s="6">
        <v>28.2</v>
      </c>
      <c r="BT80" s="6">
        <v>28.3</v>
      </c>
      <c r="BU80" s="6">
        <v>29.2</v>
      </c>
      <c r="BV80" s="6">
        <v>30.6</v>
      </c>
      <c r="BW80" s="6">
        <v>31.6</v>
      </c>
      <c r="BX80" s="6">
        <v>32.5</v>
      </c>
      <c r="BY80" s="6">
        <v>33.200000000000003</v>
      </c>
      <c r="BZ80" s="6">
        <v>33.799999999999997</v>
      </c>
      <c r="CA80" s="6">
        <v>34.299999999999997</v>
      </c>
      <c r="CB80" s="6">
        <v>34.200000000000003</v>
      </c>
      <c r="CC80" s="6">
        <v>33.700000000000003</v>
      </c>
      <c r="CD80" s="6">
        <v>33.5</v>
      </c>
      <c r="CE80" s="6">
        <v>34.200000000000003</v>
      </c>
      <c r="CF80" s="6">
        <v>35.6</v>
      </c>
      <c r="CG80" s="6">
        <v>37</v>
      </c>
      <c r="CH80" s="6">
        <v>38.5</v>
      </c>
      <c r="CI80" s="6">
        <v>39.200000000000003</v>
      </c>
      <c r="CJ80" s="6">
        <v>38.5</v>
      </c>
      <c r="CK80" s="6">
        <v>37.5</v>
      </c>
      <c r="CL80" s="6">
        <v>37.799999999999997</v>
      </c>
      <c r="CM80" s="6">
        <v>38.799999999999997</v>
      </c>
      <c r="CN80" s="6">
        <v>39.9</v>
      </c>
      <c r="CO80" s="6">
        <v>41.3</v>
      </c>
    </row>
    <row r="81" spans="1:93" s="5" customFormat="1" x14ac:dyDescent="0.25">
      <c r="A81" s="11">
        <v>59</v>
      </c>
      <c r="B81" s="5" t="s">
        <v>299</v>
      </c>
      <c r="C81" s="5" t="s">
        <v>409</v>
      </c>
      <c r="D81" s="6">
        <v>0.2</v>
      </c>
      <c r="E81" s="6">
        <v>0.2</v>
      </c>
      <c r="F81" s="6">
        <v>0.2</v>
      </c>
      <c r="G81" s="6">
        <v>0.2</v>
      </c>
      <c r="H81" s="6">
        <v>0.2</v>
      </c>
      <c r="I81" s="6">
        <v>0.2</v>
      </c>
      <c r="J81" s="6">
        <v>0.2</v>
      </c>
      <c r="K81" s="6">
        <v>0.2</v>
      </c>
      <c r="L81" s="6">
        <v>0.2</v>
      </c>
      <c r="M81" s="6">
        <v>0.2</v>
      </c>
      <c r="N81" s="6">
        <v>0.2</v>
      </c>
      <c r="O81" s="6">
        <v>0.2</v>
      </c>
      <c r="P81" s="6">
        <v>0.2</v>
      </c>
      <c r="Q81" s="6">
        <v>0.2</v>
      </c>
      <c r="R81" s="6">
        <v>0.2</v>
      </c>
      <c r="S81" s="6">
        <v>0.2</v>
      </c>
      <c r="T81" s="6">
        <v>0.2</v>
      </c>
      <c r="U81" s="6">
        <v>0.3</v>
      </c>
      <c r="V81" s="6">
        <v>0.3</v>
      </c>
      <c r="W81" s="6">
        <v>0.3</v>
      </c>
      <c r="X81" s="6">
        <v>0.3</v>
      </c>
      <c r="Y81" s="6">
        <v>0.4</v>
      </c>
      <c r="Z81" s="6">
        <v>0.5</v>
      </c>
      <c r="AA81" s="6">
        <v>0.5</v>
      </c>
      <c r="AB81" s="6">
        <v>0.5</v>
      </c>
      <c r="AC81" s="6">
        <v>0.5</v>
      </c>
      <c r="AD81" s="6">
        <v>0.6</v>
      </c>
      <c r="AE81" s="6">
        <v>0.7</v>
      </c>
      <c r="AF81" s="6">
        <v>0.7</v>
      </c>
      <c r="AG81" s="6">
        <v>0.7</v>
      </c>
      <c r="AH81" s="6">
        <v>0.7</v>
      </c>
      <c r="AI81" s="6">
        <v>0.8</v>
      </c>
      <c r="AJ81" s="6">
        <v>0.8</v>
      </c>
      <c r="AK81" s="6">
        <v>0.8</v>
      </c>
      <c r="AL81" s="6">
        <v>0.8</v>
      </c>
      <c r="AM81" s="6">
        <v>0.9</v>
      </c>
      <c r="AN81" s="6">
        <v>0.9</v>
      </c>
      <c r="AO81" s="6">
        <v>0.9</v>
      </c>
      <c r="AP81" s="6">
        <v>1</v>
      </c>
      <c r="AQ81" s="6">
        <v>1</v>
      </c>
      <c r="AR81" s="6">
        <v>1.1000000000000001</v>
      </c>
      <c r="AS81" s="6">
        <v>1.2</v>
      </c>
      <c r="AT81" s="6">
        <v>1.2</v>
      </c>
      <c r="AU81" s="6">
        <v>1.3</v>
      </c>
      <c r="AV81" s="6">
        <v>1.4</v>
      </c>
      <c r="AW81" s="6">
        <v>1.6</v>
      </c>
      <c r="AX81" s="6">
        <v>1.7</v>
      </c>
      <c r="AY81" s="6">
        <v>1.9</v>
      </c>
      <c r="AZ81" s="6">
        <v>2.1</v>
      </c>
      <c r="BA81" s="6">
        <v>2.4</v>
      </c>
      <c r="BB81" s="6">
        <v>2.8</v>
      </c>
      <c r="BC81" s="6">
        <v>3</v>
      </c>
      <c r="BD81" s="6">
        <v>3.3</v>
      </c>
      <c r="BE81" s="6">
        <v>3.8</v>
      </c>
      <c r="BF81" s="6">
        <v>4.4000000000000004</v>
      </c>
      <c r="BG81" s="6">
        <v>5</v>
      </c>
      <c r="BH81" s="6">
        <v>6.1</v>
      </c>
      <c r="BI81" s="6">
        <v>7.1</v>
      </c>
      <c r="BJ81" s="6">
        <v>7.1</v>
      </c>
      <c r="BK81" s="6">
        <v>7.3</v>
      </c>
      <c r="BL81" s="6">
        <v>7.6</v>
      </c>
      <c r="BM81" s="6">
        <v>7.8</v>
      </c>
      <c r="BN81" s="6">
        <v>7.9</v>
      </c>
      <c r="BO81" s="6">
        <v>8.4</v>
      </c>
      <c r="BP81" s="6">
        <v>8.8000000000000007</v>
      </c>
      <c r="BQ81" s="6">
        <v>9.1</v>
      </c>
      <c r="BR81" s="6">
        <v>9.3000000000000007</v>
      </c>
      <c r="BS81" s="6">
        <v>9.1999999999999993</v>
      </c>
      <c r="BT81" s="6">
        <v>9.4</v>
      </c>
      <c r="BU81" s="6">
        <v>9.6</v>
      </c>
      <c r="BV81" s="6">
        <v>10</v>
      </c>
      <c r="BW81" s="6">
        <v>10.3</v>
      </c>
      <c r="BX81" s="6">
        <v>10.7</v>
      </c>
      <c r="BY81" s="6">
        <v>11.3</v>
      </c>
      <c r="BZ81" s="6">
        <v>11.7</v>
      </c>
      <c r="CA81" s="6">
        <v>12.2</v>
      </c>
      <c r="CB81" s="6">
        <v>12.9</v>
      </c>
      <c r="CC81" s="6">
        <v>13.4</v>
      </c>
      <c r="CD81" s="6">
        <v>13.9</v>
      </c>
      <c r="CE81" s="6">
        <v>14.8</v>
      </c>
      <c r="CF81" s="6">
        <v>16.600000000000001</v>
      </c>
      <c r="CG81" s="6">
        <v>18.5</v>
      </c>
      <c r="CH81" s="6">
        <v>19.399999999999999</v>
      </c>
      <c r="CI81" s="6">
        <v>20.100000000000001</v>
      </c>
      <c r="CJ81" s="6">
        <v>19.5</v>
      </c>
      <c r="CK81" s="6">
        <v>18.8</v>
      </c>
      <c r="CL81" s="6">
        <v>18.899999999999999</v>
      </c>
      <c r="CM81" s="6">
        <v>19.3</v>
      </c>
      <c r="CN81" s="6">
        <v>19.8</v>
      </c>
      <c r="CO81" s="6">
        <v>20.3</v>
      </c>
    </row>
    <row r="82" spans="1:93" s="5" customFormat="1" x14ac:dyDescent="0.25">
      <c r="A82" s="11">
        <v>60</v>
      </c>
      <c r="B82" s="5" t="s">
        <v>297</v>
      </c>
      <c r="C82" s="5" t="s">
        <v>408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0.1</v>
      </c>
      <c r="Q82" s="6">
        <v>0.1</v>
      </c>
      <c r="R82" s="6">
        <v>0.1</v>
      </c>
      <c r="S82" s="6">
        <v>0.1</v>
      </c>
      <c r="T82" s="6">
        <v>0.1</v>
      </c>
      <c r="U82" s="6">
        <v>0.1</v>
      </c>
      <c r="V82" s="6">
        <v>0.1</v>
      </c>
      <c r="W82" s="6">
        <v>0.1</v>
      </c>
      <c r="X82" s="6">
        <v>0.1</v>
      </c>
      <c r="Y82" s="6">
        <v>0.1</v>
      </c>
      <c r="Z82" s="6">
        <v>0.1</v>
      </c>
      <c r="AA82" s="6">
        <v>0.2</v>
      </c>
      <c r="AB82" s="6">
        <v>0.2</v>
      </c>
      <c r="AC82" s="6">
        <v>0.2</v>
      </c>
      <c r="AD82" s="6">
        <v>0.2</v>
      </c>
      <c r="AE82" s="6">
        <v>0.2</v>
      </c>
      <c r="AF82" s="6">
        <v>0.2</v>
      </c>
      <c r="AG82" s="6">
        <v>0.2</v>
      </c>
      <c r="AH82" s="6">
        <v>0.2</v>
      </c>
      <c r="AI82" s="6">
        <v>0.2</v>
      </c>
      <c r="AJ82" s="6">
        <v>0.3</v>
      </c>
      <c r="AK82" s="6">
        <v>0.3</v>
      </c>
      <c r="AL82" s="6">
        <v>0.3</v>
      </c>
      <c r="AM82" s="6">
        <v>0.3</v>
      </c>
      <c r="AN82" s="6">
        <v>0.4</v>
      </c>
      <c r="AO82" s="6">
        <v>0.4</v>
      </c>
      <c r="AP82" s="6">
        <v>0.4</v>
      </c>
      <c r="AQ82" s="6">
        <v>0.4</v>
      </c>
      <c r="AR82" s="6">
        <v>0.4</v>
      </c>
      <c r="AS82" s="6">
        <v>0.5</v>
      </c>
      <c r="AT82" s="6">
        <v>0.5</v>
      </c>
      <c r="AU82" s="6">
        <v>0.5</v>
      </c>
      <c r="AV82" s="6">
        <v>0.6</v>
      </c>
      <c r="AW82" s="6">
        <v>0.6</v>
      </c>
      <c r="AX82" s="6">
        <v>0.7</v>
      </c>
      <c r="AY82" s="6">
        <v>0.7</v>
      </c>
      <c r="AZ82" s="6">
        <v>0.7</v>
      </c>
      <c r="BA82" s="6">
        <v>0.8</v>
      </c>
      <c r="BB82" s="6">
        <v>0.8</v>
      </c>
      <c r="BC82" s="6">
        <v>0.8</v>
      </c>
      <c r="BD82" s="6">
        <v>0.9</v>
      </c>
      <c r="BE82" s="6">
        <v>0.9</v>
      </c>
      <c r="BF82" s="6">
        <v>1.1000000000000001</v>
      </c>
      <c r="BG82" s="6">
        <v>1.2</v>
      </c>
      <c r="BH82" s="6">
        <v>1.5</v>
      </c>
      <c r="BI82" s="6">
        <v>1.6</v>
      </c>
      <c r="BJ82" s="6">
        <v>1.8</v>
      </c>
      <c r="BK82" s="6">
        <v>2</v>
      </c>
      <c r="BL82" s="6">
        <v>2.2000000000000002</v>
      </c>
      <c r="BM82" s="6">
        <v>2.5</v>
      </c>
      <c r="BN82" s="6">
        <v>2.8</v>
      </c>
      <c r="BO82" s="6">
        <v>3.2</v>
      </c>
      <c r="BP82" s="6">
        <v>3.7</v>
      </c>
      <c r="BQ82" s="6">
        <v>4</v>
      </c>
      <c r="BR82" s="6">
        <v>4.4000000000000004</v>
      </c>
      <c r="BS82" s="6">
        <v>4.5999999999999996</v>
      </c>
      <c r="BT82" s="6">
        <v>5</v>
      </c>
      <c r="BU82" s="6">
        <v>5.3</v>
      </c>
      <c r="BV82" s="6">
        <v>5.7</v>
      </c>
      <c r="BW82" s="6">
        <v>6.1</v>
      </c>
      <c r="BX82" s="6">
        <v>6.6</v>
      </c>
      <c r="BY82" s="6">
        <v>7.3</v>
      </c>
      <c r="BZ82" s="6">
        <v>8.4</v>
      </c>
      <c r="CA82" s="6">
        <v>9.5</v>
      </c>
      <c r="CB82" s="6">
        <v>9.9</v>
      </c>
      <c r="CC82" s="6">
        <v>10</v>
      </c>
      <c r="CD82" s="6">
        <v>10.3</v>
      </c>
      <c r="CE82" s="6">
        <v>10.6</v>
      </c>
      <c r="CF82" s="6">
        <v>11.2</v>
      </c>
      <c r="CG82" s="6">
        <v>11.8</v>
      </c>
      <c r="CH82" s="6">
        <v>12.3</v>
      </c>
      <c r="CI82" s="6">
        <v>12.4</v>
      </c>
      <c r="CJ82" s="6">
        <v>12</v>
      </c>
      <c r="CK82" s="6">
        <v>11.8</v>
      </c>
      <c r="CL82" s="6">
        <v>11.8</v>
      </c>
      <c r="CM82" s="6">
        <v>12</v>
      </c>
      <c r="CN82" s="6">
        <v>12.3</v>
      </c>
      <c r="CO82" s="6">
        <v>12.6</v>
      </c>
    </row>
    <row r="83" spans="1:93" s="8" customFormat="1" x14ac:dyDescent="0.25">
      <c r="A83" s="7">
        <v>61</v>
      </c>
      <c r="B83" s="8" t="s">
        <v>318</v>
      </c>
      <c r="C83" s="8" t="s">
        <v>407</v>
      </c>
      <c r="D83" s="9">
        <v>0.5</v>
      </c>
      <c r="E83" s="9">
        <v>0.6</v>
      </c>
      <c r="F83" s="9">
        <v>0.6</v>
      </c>
      <c r="G83" s="9">
        <v>0.7</v>
      </c>
      <c r="H83" s="9">
        <v>0.7</v>
      </c>
      <c r="I83" s="9">
        <v>0.7</v>
      </c>
      <c r="J83" s="9">
        <v>0.6</v>
      </c>
      <c r="K83" s="9">
        <v>0.6</v>
      </c>
      <c r="L83" s="9">
        <v>0.5</v>
      </c>
      <c r="M83" s="9">
        <v>0.5</v>
      </c>
      <c r="N83" s="9">
        <v>0.5</v>
      </c>
      <c r="O83" s="9">
        <v>0.5</v>
      </c>
      <c r="P83" s="9">
        <v>0.6</v>
      </c>
      <c r="Q83" s="9">
        <v>0.6</v>
      </c>
      <c r="R83" s="9">
        <v>0.6</v>
      </c>
      <c r="S83" s="9">
        <v>0.6</v>
      </c>
      <c r="T83" s="9">
        <v>0.7</v>
      </c>
      <c r="U83" s="9">
        <v>0.8</v>
      </c>
      <c r="V83" s="9">
        <v>0.8</v>
      </c>
      <c r="W83" s="9">
        <v>0.8</v>
      </c>
      <c r="X83" s="9">
        <v>0.9</v>
      </c>
      <c r="Y83" s="9">
        <v>1</v>
      </c>
      <c r="Z83" s="9">
        <v>1.3</v>
      </c>
      <c r="AA83" s="9">
        <v>1.5</v>
      </c>
      <c r="AB83" s="9">
        <v>1.7</v>
      </c>
      <c r="AC83" s="9">
        <v>1.8</v>
      </c>
      <c r="AD83" s="9">
        <v>2.1</v>
      </c>
      <c r="AE83" s="9">
        <v>2.2000000000000002</v>
      </c>
      <c r="AF83" s="9">
        <v>2.2999999999999998</v>
      </c>
      <c r="AG83" s="9">
        <v>2.4</v>
      </c>
      <c r="AH83" s="9">
        <v>2.5</v>
      </c>
      <c r="AI83" s="9">
        <v>2.7</v>
      </c>
      <c r="AJ83" s="9">
        <v>2.9</v>
      </c>
      <c r="AK83" s="9">
        <v>3.1</v>
      </c>
      <c r="AL83" s="9">
        <v>3.1</v>
      </c>
      <c r="AM83" s="9">
        <v>3.2</v>
      </c>
      <c r="AN83" s="9">
        <v>3.2</v>
      </c>
      <c r="AO83" s="9">
        <v>3.3</v>
      </c>
      <c r="AP83" s="9">
        <v>3.4</v>
      </c>
      <c r="AQ83" s="9">
        <v>3.5</v>
      </c>
      <c r="AR83" s="9">
        <v>3.7</v>
      </c>
      <c r="AS83" s="9">
        <v>4</v>
      </c>
      <c r="AT83" s="9">
        <v>4.3</v>
      </c>
      <c r="AU83" s="9">
        <v>4.7</v>
      </c>
      <c r="AV83" s="9">
        <v>5.0999999999999996</v>
      </c>
      <c r="AW83" s="9">
        <v>5.5</v>
      </c>
      <c r="AX83" s="9">
        <v>5.9</v>
      </c>
      <c r="AY83" s="9">
        <v>6.3</v>
      </c>
      <c r="AZ83" s="9">
        <v>6.8</v>
      </c>
      <c r="BA83" s="9">
        <v>7.7</v>
      </c>
      <c r="BB83" s="9">
        <v>8.8000000000000007</v>
      </c>
      <c r="BC83" s="9">
        <v>9.4</v>
      </c>
      <c r="BD83" s="9">
        <v>10.199999999999999</v>
      </c>
      <c r="BE83" s="9">
        <v>11.4</v>
      </c>
      <c r="BF83" s="9">
        <v>13.1</v>
      </c>
      <c r="BG83" s="9">
        <v>15.1</v>
      </c>
      <c r="BH83" s="9">
        <v>17.600000000000001</v>
      </c>
      <c r="BI83" s="9">
        <v>19.899999999999999</v>
      </c>
      <c r="BJ83" s="9">
        <v>20.5</v>
      </c>
      <c r="BK83" s="9">
        <v>21.4</v>
      </c>
      <c r="BL83" s="9">
        <v>22.9</v>
      </c>
      <c r="BM83" s="9">
        <v>24.5</v>
      </c>
      <c r="BN83" s="9">
        <v>26</v>
      </c>
      <c r="BO83" s="9">
        <v>28.3</v>
      </c>
      <c r="BP83" s="9">
        <v>30.5</v>
      </c>
      <c r="BQ83" s="9">
        <v>32.1</v>
      </c>
      <c r="BR83" s="9">
        <v>33</v>
      </c>
      <c r="BS83" s="9">
        <v>33</v>
      </c>
      <c r="BT83" s="9">
        <v>33.700000000000003</v>
      </c>
      <c r="BU83" s="9">
        <v>34.799999999999997</v>
      </c>
      <c r="BV83" s="9">
        <v>36.5</v>
      </c>
      <c r="BW83" s="9">
        <v>37.9</v>
      </c>
      <c r="BX83" s="9">
        <v>39.799999999999997</v>
      </c>
      <c r="BY83" s="9">
        <v>42.7</v>
      </c>
      <c r="BZ83" s="9">
        <v>47.4</v>
      </c>
      <c r="CA83" s="9">
        <v>53.9</v>
      </c>
      <c r="CB83" s="9">
        <v>60.3</v>
      </c>
      <c r="CC83" s="9">
        <v>66</v>
      </c>
      <c r="CD83" s="9">
        <v>71.3</v>
      </c>
      <c r="CE83" s="9">
        <v>77.5</v>
      </c>
      <c r="CF83" s="9">
        <v>85.9</v>
      </c>
      <c r="CG83" s="9">
        <v>95</v>
      </c>
      <c r="CH83" s="9">
        <v>103.6</v>
      </c>
      <c r="CI83" s="9">
        <v>112.3</v>
      </c>
      <c r="CJ83" s="9">
        <v>116</v>
      </c>
      <c r="CK83" s="9">
        <v>118.2</v>
      </c>
      <c r="CL83" s="9">
        <v>123.4</v>
      </c>
      <c r="CM83" s="9">
        <v>129.4</v>
      </c>
      <c r="CN83" s="9">
        <v>136</v>
      </c>
      <c r="CO83" s="9">
        <v>143.19999999999999</v>
      </c>
    </row>
    <row r="84" spans="1:93" s="5" customFormat="1" x14ac:dyDescent="0.25">
      <c r="A84" s="11">
        <v>62</v>
      </c>
      <c r="B84" s="5" t="s">
        <v>301</v>
      </c>
      <c r="C84" s="5" t="s">
        <v>406</v>
      </c>
      <c r="D84" s="6">
        <v>0.4</v>
      </c>
      <c r="E84" s="6">
        <v>0.4</v>
      </c>
      <c r="F84" s="6">
        <v>0.4</v>
      </c>
      <c r="G84" s="6">
        <v>0.5</v>
      </c>
      <c r="H84" s="6">
        <v>0.5</v>
      </c>
      <c r="I84" s="6">
        <v>0.5</v>
      </c>
      <c r="J84" s="6">
        <v>0.5</v>
      </c>
      <c r="K84" s="6">
        <v>0.4</v>
      </c>
      <c r="L84" s="6">
        <v>0.4</v>
      </c>
      <c r="M84" s="6">
        <v>0.4</v>
      </c>
      <c r="N84" s="6">
        <v>0.3</v>
      </c>
      <c r="O84" s="6">
        <v>0.4</v>
      </c>
      <c r="P84" s="6">
        <v>0.4</v>
      </c>
      <c r="Q84" s="6">
        <v>0.4</v>
      </c>
      <c r="R84" s="6">
        <v>0.4</v>
      </c>
      <c r="S84" s="6">
        <v>0.4</v>
      </c>
      <c r="T84" s="6">
        <v>0.5</v>
      </c>
      <c r="U84" s="6">
        <v>0.6</v>
      </c>
      <c r="V84" s="6">
        <v>0.5</v>
      </c>
      <c r="W84" s="6">
        <v>0.5</v>
      </c>
      <c r="X84" s="6">
        <v>0.5</v>
      </c>
      <c r="Y84" s="6">
        <v>0.6</v>
      </c>
      <c r="Z84" s="6">
        <v>0.8</v>
      </c>
      <c r="AA84" s="6">
        <v>1</v>
      </c>
      <c r="AB84" s="6">
        <v>1.2</v>
      </c>
      <c r="AC84" s="6">
        <v>1.3</v>
      </c>
      <c r="AD84" s="6">
        <v>1.5</v>
      </c>
      <c r="AE84" s="6">
        <v>1.6</v>
      </c>
      <c r="AF84" s="6">
        <v>1.7</v>
      </c>
      <c r="AG84" s="6">
        <v>1.7</v>
      </c>
      <c r="AH84" s="6">
        <v>1.8</v>
      </c>
      <c r="AI84" s="6">
        <v>2</v>
      </c>
      <c r="AJ84" s="6">
        <v>2.1</v>
      </c>
      <c r="AK84" s="6">
        <v>2.2000000000000002</v>
      </c>
      <c r="AL84" s="6">
        <v>2.2999999999999998</v>
      </c>
      <c r="AM84" s="6">
        <v>2.2000000000000002</v>
      </c>
      <c r="AN84" s="6">
        <v>2.2000000000000002</v>
      </c>
      <c r="AO84" s="6">
        <v>2.2000000000000002</v>
      </c>
      <c r="AP84" s="6">
        <v>2.2999999999999998</v>
      </c>
      <c r="AQ84" s="6">
        <v>2.4</v>
      </c>
      <c r="AR84" s="6">
        <v>2.5</v>
      </c>
      <c r="AS84" s="6">
        <v>2.7</v>
      </c>
      <c r="AT84" s="6">
        <v>2.9</v>
      </c>
      <c r="AU84" s="6">
        <v>3.1</v>
      </c>
      <c r="AV84" s="6">
        <v>3.4</v>
      </c>
      <c r="AW84" s="6">
        <v>3.7</v>
      </c>
      <c r="AX84" s="6">
        <v>3.9</v>
      </c>
      <c r="AY84" s="6">
        <v>4.2</v>
      </c>
      <c r="AZ84" s="6">
        <v>4.4000000000000004</v>
      </c>
      <c r="BA84" s="6">
        <v>5</v>
      </c>
      <c r="BB84" s="6">
        <v>5.8</v>
      </c>
      <c r="BC84" s="6">
        <v>6.2</v>
      </c>
      <c r="BD84" s="6">
        <v>6.7</v>
      </c>
      <c r="BE84" s="6">
        <v>7.4</v>
      </c>
      <c r="BF84" s="6">
        <v>8.4</v>
      </c>
      <c r="BG84" s="6">
        <v>9.6999999999999993</v>
      </c>
      <c r="BH84" s="6">
        <v>10.9</v>
      </c>
      <c r="BI84" s="6">
        <v>12</v>
      </c>
      <c r="BJ84" s="6">
        <v>12.3</v>
      </c>
      <c r="BK84" s="6">
        <v>12.7</v>
      </c>
      <c r="BL84" s="6">
        <v>13.4</v>
      </c>
      <c r="BM84" s="6">
        <v>14.2</v>
      </c>
      <c r="BN84" s="6">
        <v>15</v>
      </c>
      <c r="BO84" s="6">
        <v>16</v>
      </c>
      <c r="BP84" s="6">
        <v>17.100000000000001</v>
      </c>
      <c r="BQ84" s="6">
        <v>17.600000000000001</v>
      </c>
      <c r="BR84" s="6">
        <v>17.7</v>
      </c>
      <c r="BS84" s="6">
        <v>17.5</v>
      </c>
      <c r="BT84" s="6">
        <v>17.5</v>
      </c>
      <c r="BU84" s="6">
        <v>17.899999999999999</v>
      </c>
      <c r="BV84" s="6">
        <v>18.7</v>
      </c>
      <c r="BW84" s="6">
        <v>19.3</v>
      </c>
      <c r="BX84" s="6">
        <v>20</v>
      </c>
      <c r="BY84" s="6">
        <v>21</v>
      </c>
      <c r="BZ84" s="6">
        <v>22.8</v>
      </c>
      <c r="CA84" s="6">
        <v>25.5</v>
      </c>
      <c r="CB84" s="6">
        <v>28.1</v>
      </c>
      <c r="CC84" s="6">
        <v>30.4</v>
      </c>
      <c r="CD84" s="6">
        <v>32.5</v>
      </c>
      <c r="CE84" s="6">
        <v>35.200000000000003</v>
      </c>
      <c r="CF84" s="6">
        <v>38.6</v>
      </c>
      <c r="CG84" s="6">
        <v>42.1</v>
      </c>
      <c r="CH84" s="6">
        <v>46</v>
      </c>
      <c r="CI84" s="6">
        <v>50</v>
      </c>
      <c r="CJ84" s="6">
        <v>52.1</v>
      </c>
      <c r="CK84" s="6">
        <v>53.3</v>
      </c>
      <c r="CL84" s="6">
        <v>56.2</v>
      </c>
      <c r="CM84" s="6">
        <v>59.4</v>
      </c>
      <c r="CN84" s="6">
        <v>62.8</v>
      </c>
      <c r="CO84" s="6">
        <v>66.599999999999994</v>
      </c>
    </row>
    <row r="85" spans="1:93" s="5" customFormat="1" x14ac:dyDescent="0.25">
      <c r="A85" s="11">
        <v>63</v>
      </c>
      <c r="B85" s="5" t="s">
        <v>299</v>
      </c>
      <c r="C85" s="5" t="s">
        <v>405</v>
      </c>
      <c r="D85" s="6">
        <v>0.1</v>
      </c>
      <c r="E85" s="6">
        <v>0.1</v>
      </c>
      <c r="F85" s="6">
        <v>0.1</v>
      </c>
      <c r="G85" s="6">
        <v>0.2</v>
      </c>
      <c r="H85" s="6">
        <v>0.2</v>
      </c>
      <c r="I85" s="6">
        <v>0.2</v>
      </c>
      <c r="J85" s="6">
        <v>0.1</v>
      </c>
      <c r="K85" s="6">
        <v>0.1</v>
      </c>
      <c r="L85" s="6">
        <v>0.1</v>
      </c>
      <c r="M85" s="6">
        <v>0.1</v>
      </c>
      <c r="N85" s="6">
        <v>0.1</v>
      </c>
      <c r="O85" s="6">
        <v>0.1</v>
      </c>
      <c r="P85" s="6">
        <v>0.1</v>
      </c>
      <c r="Q85" s="6">
        <v>0.1</v>
      </c>
      <c r="R85" s="6">
        <v>0.1</v>
      </c>
      <c r="S85" s="6">
        <v>0.1</v>
      </c>
      <c r="T85" s="6">
        <v>0.1</v>
      </c>
      <c r="U85" s="6">
        <v>0.2</v>
      </c>
      <c r="V85" s="6">
        <v>0.2</v>
      </c>
      <c r="W85" s="6">
        <v>0.2</v>
      </c>
      <c r="X85" s="6">
        <v>0.2</v>
      </c>
      <c r="Y85" s="6">
        <v>0.2</v>
      </c>
      <c r="Z85" s="6">
        <v>0.3</v>
      </c>
      <c r="AA85" s="6">
        <v>0.3</v>
      </c>
      <c r="AB85" s="6">
        <v>0.3</v>
      </c>
      <c r="AC85" s="6">
        <v>0.3</v>
      </c>
      <c r="AD85" s="6">
        <v>0.4</v>
      </c>
      <c r="AE85" s="6">
        <v>0.4</v>
      </c>
      <c r="AF85" s="6">
        <v>0.4</v>
      </c>
      <c r="AG85" s="6">
        <v>0.4</v>
      </c>
      <c r="AH85" s="6">
        <v>0.4</v>
      </c>
      <c r="AI85" s="6">
        <v>0.5</v>
      </c>
      <c r="AJ85" s="6">
        <v>0.5</v>
      </c>
      <c r="AK85" s="6">
        <v>0.5</v>
      </c>
      <c r="AL85" s="6">
        <v>0.5</v>
      </c>
      <c r="AM85" s="6">
        <v>0.6</v>
      </c>
      <c r="AN85" s="6">
        <v>0.6</v>
      </c>
      <c r="AO85" s="6">
        <v>0.6</v>
      </c>
      <c r="AP85" s="6">
        <v>0.6</v>
      </c>
      <c r="AQ85" s="6">
        <v>0.7</v>
      </c>
      <c r="AR85" s="6">
        <v>0.7</v>
      </c>
      <c r="AS85" s="6">
        <v>0.8</v>
      </c>
      <c r="AT85" s="6">
        <v>0.9</v>
      </c>
      <c r="AU85" s="6">
        <v>0.9</v>
      </c>
      <c r="AV85" s="6">
        <v>1</v>
      </c>
      <c r="AW85" s="6">
        <v>1.1000000000000001</v>
      </c>
      <c r="AX85" s="6">
        <v>1.3</v>
      </c>
      <c r="AY85" s="6">
        <v>1.4</v>
      </c>
      <c r="AZ85" s="6">
        <v>1.6</v>
      </c>
      <c r="BA85" s="6">
        <v>1.9</v>
      </c>
      <c r="BB85" s="6">
        <v>2.2000000000000002</v>
      </c>
      <c r="BC85" s="6">
        <v>2.2999999999999998</v>
      </c>
      <c r="BD85" s="6">
        <v>2.6</v>
      </c>
      <c r="BE85" s="6">
        <v>3</v>
      </c>
      <c r="BF85" s="6">
        <v>3.6</v>
      </c>
      <c r="BG85" s="6">
        <v>4.2</v>
      </c>
      <c r="BH85" s="6">
        <v>5.3</v>
      </c>
      <c r="BI85" s="6">
        <v>6.3</v>
      </c>
      <c r="BJ85" s="6">
        <v>6.5</v>
      </c>
      <c r="BK85" s="6">
        <v>6.8</v>
      </c>
      <c r="BL85" s="6">
        <v>7.4</v>
      </c>
      <c r="BM85" s="6">
        <v>7.9</v>
      </c>
      <c r="BN85" s="6">
        <v>8.3000000000000007</v>
      </c>
      <c r="BO85" s="6">
        <v>9.1</v>
      </c>
      <c r="BP85" s="6">
        <v>9.8000000000000007</v>
      </c>
      <c r="BQ85" s="6">
        <v>10.4</v>
      </c>
      <c r="BR85" s="6">
        <v>10.7</v>
      </c>
      <c r="BS85" s="6">
        <v>10.6</v>
      </c>
      <c r="BT85" s="6">
        <v>10.9</v>
      </c>
      <c r="BU85" s="6">
        <v>11.2</v>
      </c>
      <c r="BV85" s="6">
        <v>11.7</v>
      </c>
      <c r="BW85" s="6">
        <v>12.1</v>
      </c>
      <c r="BX85" s="6">
        <v>12.6</v>
      </c>
      <c r="BY85" s="6">
        <v>13.4</v>
      </c>
      <c r="BZ85" s="6">
        <v>14</v>
      </c>
      <c r="CA85" s="6">
        <v>14.9</v>
      </c>
      <c r="CB85" s="6">
        <v>16</v>
      </c>
      <c r="CC85" s="6">
        <v>16.899999999999999</v>
      </c>
      <c r="CD85" s="6">
        <v>17.7</v>
      </c>
      <c r="CE85" s="6">
        <v>19.2</v>
      </c>
      <c r="CF85" s="6">
        <v>21.9</v>
      </c>
      <c r="CG85" s="6">
        <v>24.9</v>
      </c>
      <c r="CH85" s="6">
        <v>27.1</v>
      </c>
      <c r="CI85" s="6">
        <v>29.1</v>
      </c>
      <c r="CJ85" s="6">
        <v>29</v>
      </c>
      <c r="CK85" s="6">
        <v>28.6</v>
      </c>
      <c r="CL85" s="6">
        <v>29.4</v>
      </c>
      <c r="CM85" s="6">
        <v>30.7</v>
      </c>
      <c r="CN85" s="6">
        <v>32</v>
      </c>
      <c r="CO85" s="6">
        <v>33.5</v>
      </c>
    </row>
    <row r="86" spans="1:93" s="5" customFormat="1" x14ac:dyDescent="0.25">
      <c r="A86" s="11">
        <v>64</v>
      </c>
      <c r="B86" s="5" t="s">
        <v>297</v>
      </c>
      <c r="C86" s="5" t="s">
        <v>404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0.1</v>
      </c>
      <c r="Q86" s="6">
        <v>0.1</v>
      </c>
      <c r="R86" s="6">
        <v>0.1</v>
      </c>
      <c r="S86" s="6">
        <v>0.1</v>
      </c>
      <c r="T86" s="6">
        <v>0.1</v>
      </c>
      <c r="U86" s="6">
        <v>0.1</v>
      </c>
      <c r="V86" s="6">
        <v>0.1</v>
      </c>
      <c r="W86" s="6">
        <v>0.1</v>
      </c>
      <c r="X86" s="6">
        <v>0.1</v>
      </c>
      <c r="Y86" s="6">
        <v>0.1</v>
      </c>
      <c r="Z86" s="6">
        <v>0.1</v>
      </c>
      <c r="AA86" s="6">
        <v>0.2</v>
      </c>
      <c r="AB86" s="6">
        <v>0.2</v>
      </c>
      <c r="AC86" s="6">
        <v>0.2</v>
      </c>
      <c r="AD86" s="6">
        <v>0.2</v>
      </c>
      <c r="AE86" s="6">
        <v>0.2</v>
      </c>
      <c r="AF86" s="6">
        <v>0.2</v>
      </c>
      <c r="AG86" s="6">
        <v>0.2</v>
      </c>
      <c r="AH86" s="6">
        <v>0.2</v>
      </c>
      <c r="AI86" s="6">
        <v>0.3</v>
      </c>
      <c r="AJ86" s="6">
        <v>0.3</v>
      </c>
      <c r="AK86" s="6">
        <v>0.3</v>
      </c>
      <c r="AL86" s="6">
        <v>0.3</v>
      </c>
      <c r="AM86" s="6">
        <v>0.4</v>
      </c>
      <c r="AN86" s="6">
        <v>0.4</v>
      </c>
      <c r="AO86" s="6">
        <v>0.4</v>
      </c>
      <c r="AP86" s="6">
        <v>0.4</v>
      </c>
      <c r="AQ86" s="6">
        <v>0.5</v>
      </c>
      <c r="AR86" s="6">
        <v>0.5</v>
      </c>
      <c r="AS86" s="6">
        <v>0.5</v>
      </c>
      <c r="AT86" s="6">
        <v>0.5</v>
      </c>
      <c r="AU86" s="6">
        <v>0.6</v>
      </c>
      <c r="AV86" s="6">
        <v>0.6</v>
      </c>
      <c r="AW86" s="6">
        <v>0.7</v>
      </c>
      <c r="AX86" s="6">
        <v>0.7</v>
      </c>
      <c r="AY86" s="6">
        <v>0.7</v>
      </c>
      <c r="AZ86" s="6">
        <v>0.8</v>
      </c>
      <c r="BA86" s="6">
        <v>0.8</v>
      </c>
      <c r="BB86" s="6">
        <v>0.8</v>
      </c>
      <c r="BC86" s="6">
        <v>0.9</v>
      </c>
      <c r="BD86" s="6">
        <v>0.9</v>
      </c>
      <c r="BE86" s="6">
        <v>1</v>
      </c>
      <c r="BF86" s="6">
        <v>1.1000000000000001</v>
      </c>
      <c r="BG86" s="6">
        <v>1.3</v>
      </c>
      <c r="BH86" s="6">
        <v>1.5</v>
      </c>
      <c r="BI86" s="6">
        <v>1.6</v>
      </c>
      <c r="BJ86" s="6">
        <v>1.7</v>
      </c>
      <c r="BK86" s="6">
        <v>1.9</v>
      </c>
      <c r="BL86" s="6">
        <v>2.1</v>
      </c>
      <c r="BM86" s="6">
        <v>2.4</v>
      </c>
      <c r="BN86" s="6">
        <v>2.7</v>
      </c>
      <c r="BO86" s="6">
        <v>3.2</v>
      </c>
      <c r="BP86" s="6">
        <v>3.7</v>
      </c>
      <c r="BQ86" s="6">
        <v>4.0999999999999996</v>
      </c>
      <c r="BR86" s="6">
        <v>4.5999999999999996</v>
      </c>
      <c r="BS86" s="6">
        <v>4.9000000000000004</v>
      </c>
      <c r="BT86" s="6">
        <v>5.3</v>
      </c>
      <c r="BU86" s="6">
        <v>5.6</v>
      </c>
      <c r="BV86" s="6">
        <v>6.1</v>
      </c>
      <c r="BW86" s="6">
        <v>6.6</v>
      </c>
      <c r="BX86" s="6">
        <v>7.2</v>
      </c>
      <c r="BY86" s="6">
        <v>8.3000000000000007</v>
      </c>
      <c r="BZ86" s="6">
        <v>10.6</v>
      </c>
      <c r="CA86" s="6">
        <v>13.5</v>
      </c>
      <c r="CB86" s="6">
        <v>16.3</v>
      </c>
      <c r="CC86" s="6">
        <v>18.7</v>
      </c>
      <c r="CD86" s="6">
        <v>21</v>
      </c>
      <c r="CE86" s="6">
        <v>23.1</v>
      </c>
      <c r="CF86" s="6">
        <v>25.5</v>
      </c>
      <c r="CG86" s="6">
        <v>28</v>
      </c>
      <c r="CH86" s="6">
        <v>30.5</v>
      </c>
      <c r="CI86" s="6">
        <v>33.200000000000003</v>
      </c>
      <c r="CJ86" s="6">
        <v>35</v>
      </c>
      <c r="CK86" s="6">
        <v>36.4</v>
      </c>
      <c r="CL86" s="6">
        <v>37.799999999999997</v>
      </c>
      <c r="CM86" s="6">
        <v>39.4</v>
      </c>
      <c r="CN86" s="6">
        <v>41.1</v>
      </c>
      <c r="CO86" s="6">
        <v>43.1</v>
      </c>
    </row>
    <row r="87" spans="1:93" s="8" customFormat="1" x14ac:dyDescent="0.25">
      <c r="A87" s="7">
        <v>65</v>
      </c>
      <c r="B87" s="8" t="s">
        <v>313</v>
      </c>
      <c r="C87" s="8" t="s">
        <v>403</v>
      </c>
      <c r="D87" s="9">
        <v>0.1</v>
      </c>
      <c r="E87" s="9">
        <v>0.2</v>
      </c>
      <c r="F87" s="9">
        <v>0.2</v>
      </c>
      <c r="G87" s="9">
        <v>0.2</v>
      </c>
      <c r="H87" s="9">
        <v>0.2</v>
      </c>
      <c r="I87" s="9">
        <v>0.2</v>
      </c>
      <c r="J87" s="9">
        <v>0.2</v>
      </c>
      <c r="K87" s="9">
        <v>0.1</v>
      </c>
      <c r="L87" s="9">
        <v>0.1</v>
      </c>
      <c r="M87" s="9">
        <v>0.2</v>
      </c>
      <c r="N87" s="9">
        <v>0.2</v>
      </c>
      <c r="O87" s="9">
        <v>0.2</v>
      </c>
      <c r="P87" s="9">
        <v>0.2</v>
      </c>
      <c r="Q87" s="9">
        <v>0.2</v>
      </c>
      <c r="R87" s="9">
        <v>0.2</v>
      </c>
      <c r="S87" s="9">
        <v>0.2</v>
      </c>
      <c r="T87" s="9">
        <v>0.2</v>
      </c>
      <c r="U87" s="9">
        <v>0.3</v>
      </c>
      <c r="V87" s="9">
        <v>0.3</v>
      </c>
      <c r="W87" s="9">
        <v>0.3</v>
      </c>
      <c r="X87" s="9">
        <v>0.3</v>
      </c>
      <c r="Y87" s="9">
        <v>0.4</v>
      </c>
      <c r="Z87" s="9">
        <v>0.5</v>
      </c>
      <c r="AA87" s="9">
        <v>0.5</v>
      </c>
      <c r="AB87" s="9">
        <v>0.6</v>
      </c>
      <c r="AC87" s="9">
        <v>0.6</v>
      </c>
      <c r="AD87" s="9">
        <v>0.7</v>
      </c>
      <c r="AE87" s="9">
        <v>0.8</v>
      </c>
      <c r="AF87" s="9">
        <v>0.8</v>
      </c>
      <c r="AG87" s="9">
        <v>0.9</v>
      </c>
      <c r="AH87" s="9">
        <v>1</v>
      </c>
      <c r="AI87" s="9">
        <v>1.1000000000000001</v>
      </c>
      <c r="AJ87" s="9">
        <v>1.2</v>
      </c>
      <c r="AK87" s="9">
        <v>1.3</v>
      </c>
      <c r="AL87" s="9">
        <v>1.3</v>
      </c>
      <c r="AM87" s="9">
        <v>1.4</v>
      </c>
      <c r="AN87" s="9">
        <v>1.5</v>
      </c>
      <c r="AO87" s="9">
        <v>1.6</v>
      </c>
      <c r="AP87" s="9">
        <v>1.8</v>
      </c>
      <c r="AQ87" s="9">
        <v>1.9</v>
      </c>
      <c r="AR87" s="9">
        <v>2.1</v>
      </c>
      <c r="AS87" s="9">
        <v>2.2999999999999998</v>
      </c>
      <c r="AT87" s="9">
        <v>2.5</v>
      </c>
      <c r="AU87" s="9">
        <v>2.8</v>
      </c>
      <c r="AV87" s="9">
        <v>3.1</v>
      </c>
      <c r="AW87" s="9">
        <v>3.4</v>
      </c>
      <c r="AX87" s="9">
        <v>3.8</v>
      </c>
      <c r="AY87" s="9">
        <v>4.3</v>
      </c>
      <c r="AZ87" s="9">
        <v>4.9000000000000004</v>
      </c>
      <c r="BA87" s="9">
        <v>5.8</v>
      </c>
      <c r="BB87" s="9">
        <v>6.8</v>
      </c>
      <c r="BC87" s="9">
        <v>7.5</v>
      </c>
      <c r="BD87" s="9">
        <v>8.3000000000000007</v>
      </c>
      <c r="BE87" s="9">
        <v>9.3000000000000007</v>
      </c>
      <c r="BF87" s="9">
        <v>10.6</v>
      </c>
      <c r="BG87" s="9">
        <v>12.1</v>
      </c>
      <c r="BH87" s="9">
        <v>13.6</v>
      </c>
      <c r="BI87" s="9">
        <v>14.9</v>
      </c>
      <c r="BJ87" s="9">
        <v>15.8</v>
      </c>
      <c r="BK87" s="9">
        <v>16.899999999999999</v>
      </c>
      <c r="BL87" s="9">
        <v>17.899999999999999</v>
      </c>
      <c r="BM87" s="9">
        <v>19</v>
      </c>
      <c r="BN87" s="9">
        <v>20.399999999999999</v>
      </c>
      <c r="BO87" s="9">
        <v>22.2</v>
      </c>
      <c r="BP87" s="9">
        <v>24.2</v>
      </c>
      <c r="BQ87" s="9">
        <v>26.4</v>
      </c>
      <c r="BR87" s="9">
        <v>28.5</v>
      </c>
      <c r="BS87" s="9">
        <v>30.6</v>
      </c>
      <c r="BT87" s="9">
        <v>32.6</v>
      </c>
      <c r="BU87" s="9">
        <v>34.1</v>
      </c>
      <c r="BV87" s="9">
        <v>35.9</v>
      </c>
      <c r="BW87" s="9">
        <v>37.1</v>
      </c>
      <c r="BX87" s="9">
        <v>39</v>
      </c>
      <c r="BY87" s="9">
        <v>41.9</v>
      </c>
      <c r="BZ87" s="9">
        <v>45.8</v>
      </c>
      <c r="CA87" s="9">
        <v>50.3</v>
      </c>
      <c r="CB87" s="9">
        <v>54.3</v>
      </c>
      <c r="CC87" s="9">
        <v>58.3</v>
      </c>
      <c r="CD87" s="9">
        <v>63</v>
      </c>
      <c r="CE87" s="9">
        <v>68.5</v>
      </c>
      <c r="CF87" s="9">
        <v>74.7</v>
      </c>
      <c r="CG87" s="9">
        <v>81</v>
      </c>
      <c r="CH87" s="9">
        <v>87.6</v>
      </c>
      <c r="CI87" s="9">
        <v>93.6</v>
      </c>
      <c r="CJ87" s="9">
        <v>96.7</v>
      </c>
      <c r="CK87" s="9">
        <v>98.5</v>
      </c>
      <c r="CL87" s="9">
        <v>102.3</v>
      </c>
      <c r="CM87" s="9">
        <v>106.5</v>
      </c>
      <c r="CN87" s="9">
        <v>110.1</v>
      </c>
      <c r="CO87" s="9">
        <v>114.1</v>
      </c>
    </row>
    <row r="88" spans="1:93" s="5" customFormat="1" x14ac:dyDescent="0.25">
      <c r="A88" s="11">
        <v>66</v>
      </c>
      <c r="B88" s="5" t="s">
        <v>301</v>
      </c>
      <c r="C88" s="5" t="s">
        <v>402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0.1</v>
      </c>
      <c r="Z88" s="6">
        <v>0.1</v>
      </c>
      <c r="AA88" s="6">
        <v>0.1</v>
      </c>
      <c r="AB88" s="6">
        <v>0.1</v>
      </c>
      <c r="AC88" s="6">
        <v>0.2</v>
      </c>
      <c r="AD88" s="6">
        <v>0.2</v>
      </c>
      <c r="AE88" s="6">
        <v>0.2</v>
      </c>
      <c r="AF88" s="6">
        <v>0.3</v>
      </c>
      <c r="AG88" s="6">
        <v>0.3</v>
      </c>
      <c r="AH88" s="6">
        <v>0.3</v>
      </c>
      <c r="AI88" s="6">
        <v>0.4</v>
      </c>
      <c r="AJ88" s="6">
        <v>0.4</v>
      </c>
      <c r="AK88" s="6">
        <v>0.5</v>
      </c>
      <c r="AL88" s="6">
        <v>0.5</v>
      </c>
      <c r="AM88" s="6">
        <v>0.5</v>
      </c>
      <c r="AN88" s="6">
        <v>0.6</v>
      </c>
      <c r="AO88" s="6">
        <v>0.6</v>
      </c>
      <c r="AP88" s="6">
        <v>0.6</v>
      </c>
      <c r="AQ88" s="6">
        <v>0.7</v>
      </c>
      <c r="AR88" s="6">
        <v>0.8</v>
      </c>
      <c r="AS88" s="6">
        <v>0.8</v>
      </c>
      <c r="AT88" s="6">
        <v>0.9</v>
      </c>
      <c r="AU88" s="6">
        <v>1</v>
      </c>
      <c r="AV88" s="6">
        <v>1.1000000000000001</v>
      </c>
      <c r="AW88" s="6">
        <v>1.2</v>
      </c>
      <c r="AX88" s="6">
        <v>1.3</v>
      </c>
      <c r="AY88" s="6">
        <v>1.5</v>
      </c>
      <c r="AZ88" s="6">
        <v>1.8</v>
      </c>
      <c r="BA88" s="6">
        <v>2.2000000000000002</v>
      </c>
      <c r="BB88" s="6">
        <v>2.8</v>
      </c>
      <c r="BC88" s="6">
        <v>3.2</v>
      </c>
      <c r="BD88" s="6">
        <v>3.6</v>
      </c>
      <c r="BE88" s="6">
        <v>4.0999999999999996</v>
      </c>
      <c r="BF88" s="6">
        <v>4.5999999999999996</v>
      </c>
      <c r="BG88" s="6">
        <v>5.3</v>
      </c>
      <c r="BH88" s="6">
        <v>5.9</v>
      </c>
      <c r="BI88" s="6">
        <v>6.5</v>
      </c>
      <c r="BJ88" s="6">
        <v>6.9</v>
      </c>
      <c r="BK88" s="6">
        <v>7.3</v>
      </c>
      <c r="BL88" s="6">
        <v>7.8</v>
      </c>
      <c r="BM88" s="6">
        <v>8.3000000000000007</v>
      </c>
      <c r="BN88" s="6">
        <v>9</v>
      </c>
      <c r="BO88" s="6">
        <v>9.6999999999999993</v>
      </c>
      <c r="BP88" s="6">
        <v>10.6</v>
      </c>
      <c r="BQ88" s="6">
        <v>11.5</v>
      </c>
      <c r="BR88" s="6">
        <v>12.4</v>
      </c>
      <c r="BS88" s="6">
        <v>13.2</v>
      </c>
      <c r="BT88" s="6">
        <v>13.9</v>
      </c>
      <c r="BU88" s="6">
        <v>14.4</v>
      </c>
      <c r="BV88" s="6">
        <v>14.9</v>
      </c>
      <c r="BW88" s="6">
        <v>15.1</v>
      </c>
      <c r="BX88" s="6">
        <v>15.5</v>
      </c>
      <c r="BY88" s="6">
        <v>16.5</v>
      </c>
      <c r="BZ88" s="6">
        <v>18.2</v>
      </c>
      <c r="CA88" s="6">
        <v>20.2</v>
      </c>
      <c r="CB88" s="6">
        <v>22.2</v>
      </c>
      <c r="CC88" s="6">
        <v>24.4</v>
      </c>
      <c r="CD88" s="6">
        <v>27.1</v>
      </c>
      <c r="CE88" s="6">
        <v>29.8</v>
      </c>
      <c r="CF88" s="6">
        <v>32.700000000000003</v>
      </c>
      <c r="CG88" s="6">
        <v>35.6</v>
      </c>
      <c r="CH88" s="6">
        <v>39</v>
      </c>
      <c r="CI88" s="6">
        <v>42.2</v>
      </c>
      <c r="CJ88" s="6">
        <v>44.2</v>
      </c>
      <c r="CK88" s="6">
        <v>45.4</v>
      </c>
      <c r="CL88" s="6">
        <v>47.3</v>
      </c>
      <c r="CM88" s="6">
        <v>49.2</v>
      </c>
      <c r="CN88" s="6">
        <v>50.5</v>
      </c>
      <c r="CO88" s="6">
        <v>52</v>
      </c>
    </row>
    <row r="89" spans="1:93" s="5" customFormat="1" x14ac:dyDescent="0.25">
      <c r="A89" s="11">
        <v>67</v>
      </c>
      <c r="B89" s="5" t="s">
        <v>299</v>
      </c>
      <c r="C89" s="5" t="s">
        <v>401</v>
      </c>
      <c r="D89" s="6">
        <v>0.1</v>
      </c>
      <c r="E89" s="6">
        <v>0.1</v>
      </c>
      <c r="F89" s="6">
        <v>0.1</v>
      </c>
      <c r="G89" s="6">
        <v>0.1</v>
      </c>
      <c r="H89" s="6">
        <v>0.2</v>
      </c>
      <c r="I89" s="6">
        <v>0.2</v>
      </c>
      <c r="J89" s="6">
        <v>0.1</v>
      </c>
      <c r="K89" s="6">
        <v>0.1</v>
      </c>
      <c r="L89" s="6">
        <v>0.1</v>
      </c>
      <c r="M89" s="6">
        <v>0.1</v>
      </c>
      <c r="N89" s="6">
        <v>0.1</v>
      </c>
      <c r="O89" s="6">
        <v>0.1</v>
      </c>
      <c r="P89" s="6">
        <v>0.1</v>
      </c>
      <c r="Q89" s="6">
        <v>0.2</v>
      </c>
      <c r="R89" s="6">
        <v>0.2</v>
      </c>
      <c r="S89" s="6">
        <v>0.2</v>
      </c>
      <c r="T89" s="6">
        <v>0.2</v>
      </c>
      <c r="U89" s="6">
        <v>0.2</v>
      </c>
      <c r="V89" s="6">
        <v>0.2</v>
      </c>
      <c r="W89" s="6">
        <v>0.2</v>
      </c>
      <c r="X89" s="6">
        <v>0.2</v>
      </c>
      <c r="Y89" s="6">
        <v>0.2</v>
      </c>
      <c r="Z89" s="6">
        <v>0.3</v>
      </c>
      <c r="AA89" s="6">
        <v>0.4</v>
      </c>
      <c r="AB89" s="6">
        <v>0.4</v>
      </c>
      <c r="AC89" s="6">
        <v>0.4</v>
      </c>
      <c r="AD89" s="6">
        <v>0.4</v>
      </c>
      <c r="AE89" s="6">
        <v>0.5</v>
      </c>
      <c r="AF89" s="6">
        <v>0.5</v>
      </c>
      <c r="AG89" s="6">
        <v>0.5</v>
      </c>
      <c r="AH89" s="6">
        <v>0.5</v>
      </c>
      <c r="AI89" s="6">
        <v>0.6</v>
      </c>
      <c r="AJ89" s="6">
        <v>0.7</v>
      </c>
      <c r="AK89" s="6">
        <v>0.7</v>
      </c>
      <c r="AL89" s="6">
        <v>0.7</v>
      </c>
      <c r="AM89" s="6">
        <v>0.8</v>
      </c>
      <c r="AN89" s="6">
        <v>0.8</v>
      </c>
      <c r="AO89" s="6">
        <v>0.9</v>
      </c>
      <c r="AP89" s="6">
        <v>0.9</v>
      </c>
      <c r="AQ89" s="6">
        <v>1</v>
      </c>
      <c r="AR89" s="6">
        <v>1.1000000000000001</v>
      </c>
      <c r="AS89" s="6">
        <v>1.2</v>
      </c>
      <c r="AT89" s="6">
        <v>1.3</v>
      </c>
      <c r="AU89" s="6">
        <v>1.4</v>
      </c>
      <c r="AV89" s="6">
        <v>1.6</v>
      </c>
      <c r="AW89" s="6">
        <v>1.8</v>
      </c>
      <c r="AX89" s="6">
        <v>2</v>
      </c>
      <c r="AY89" s="6">
        <v>2.2000000000000002</v>
      </c>
      <c r="AZ89" s="6">
        <v>2.5</v>
      </c>
      <c r="BA89" s="6">
        <v>2.9</v>
      </c>
      <c r="BB89" s="6">
        <v>3.2</v>
      </c>
      <c r="BC89" s="6">
        <v>3.3</v>
      </c>
      <c r="BD89" s="6">
        <v>3.6</v>
      </c>
      <c r="BE89" s="6">
        <v>4</v>
      </c>
      <c r="BF89" s="6">
        <v>4.5</v>
      </c>
      <c r="BG89" s="6">
        <v>5.0999999999999996</v>
      </c>
      <c r="BH89" s="6">
        <v>5.6</v>
      </c>
      <c r="BI89" s="6">
        <v>6.1</v>
      </c>
      <c r="BJ89" s="6">
        <v>6.4</v>
      </c>
      <c r="BK89" s="6">
        <v>6.8</v>
      </c>
      <c r="BL89" s="6">
        <v>7.1</v>
      </c>
      <c r="BM89" s="6">
        <v>7.5</v>
      </c>
      <c r="BN89" s="6">
        <v>8</v>
      </c>
      <c r="BO89" s="6">
        <v>8.5</v>
      </c>
      <c r="BP89" s="6">
        <v>9</v>
      </c>
      <c r="BQ89" s="6">
        <v>9.5</v>
      </c>
      <c r="BR89" s="6">
        <v>9.8000000000000007</v>
      </c>
      <c r="BS89" s="6">
        <v>10.1</v>
      </c>
      <c r="BT89" s="6">
        <v>10.6</v>
      </c>
      <c r="BU89" s="6">
        <v>11.2</v>
      </c>
      <c r="BV89" s="6">
        <v>11.9</v>
      </c>
      <c r="BW89" s="6">
        <v>12.4</v>
      </c>
      <c r="BX89" s="6">
        <v>13</v>
      </c>
      <c r="BY89" s="6">
        <v>13.9</v>
      </c>
      <c r="BZ89" s="6">
        <v>14.9</v>
      </c>
      <c r="CA89" s="6">
        <v>16</v>
      </c>
      <c r="CB89" s="6">
        <v>17.2</v>
      </c>
      <c r="CC89" s="6">
        <v>18</v>
      </c>
      <c r="CD89" s="6">
        <v>19.100000000000001</v>
      </c>
      <c r="CE89" s="6">
        <v>20.7</v>
      </c>
      <c r="CF89" s="6">
        <v>23</v>
      </c>
      <c r="CG89" s="6">
        <v>25.5</v>
      </c>
      <c r="CH89" s="6">
        <v>27.6</v>
      </c>
      <c r="CI89" s="6">
        <v>29</v>
      </c>
      <c r="CJ89" s="6">
        <v>29.3</v>
      </c>
      <c r="CK89" s="6">
        <v>28.8</v>
      </c>
      <c r="CL89" s="6">
        <v>29.5</v>
      </c>
      <c r="CM89" s="6">
        <v>30.3</v>
      </c>
      <c r="CN89" s="6">
        <v>31.4</v>
      </c>
      <c r="CO89" s="6">
        <v>32.799999999999997</v>
      </c>
    </row>
    <row r="90" spans="1:93" s="5" customFormat="1" x14ac:dyDescent="0.25">
      <c r="A90" s="11">
        <v>68</v>
      </c>
      <c r="B90" s="5" t="s">
        <v>297</v>
      </c>
      <c r="C90" s="5" t="s">
        <v>400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0.1</v>
      </c>
      <c r="AA90" s="6">
        <v>0.1</v>
      </c>
      <c r="AB90" s="6">
        <v>0.1</v>
      </c>
      <c r="AC90" s="6">
        <v>0.1</v>
      </c>
      <c r="AD90" s="6">
        <v>0.1</v>
      </c>
      <c r="AE90" s="6">
        <v>0.1</v>
      </c>
      <c r="AF90" s="6">
        <v>0.1</v>
      </c>
      <c r="AG90" s="6">
        <v>0.1</v>
      </c>
      <c r="AH90" s="6">
        <v>0.1</v>
      </c>
      <c r="AI90" s="6">
        <v>0.1</v>
      </c>
      <c r="AJ90" s="6">
        <v>0.1</v>
      </c>
      <c r="AK90" s="6">
        <v>0.1</v>
      </c>
      <c r="AL90" s="6">
        <v>0.1</v>
      </c>
      <c r="AM90" s="6">
        <v>0.1</v>
      </c>
      <c r="AN90" s="6">
        <v>0.1</v>
      </c>
      <c r="AO90" s="6">
        <v>0.2</v>
      </c>
      <c r="AP90" s="6">
        <v>0.2</v>
      </c>
      <c r="AQ90" s="6">
        <v>0.2</v>
      </c>
      <c r="AR90" s="6">
        <v>0.3</v>
      </c>
      <c r="AS90" s="6">
        <v>0.3</v>
      </c>
      <c r="AT90" s="6">
        <v>0.3</v>
      </c>
      <c r="AU90" s="6">
        <v>0.4</v>
      </c>
      <c r="AV90" s="6">
        <v>0.4</v>
      </c>
      <c r="AW90" s="6">
        <v>0.5</v>
      </c>
      <c r="AX90" s="6">
        <v>0.5</v>
      </c>
      <c r="AY90" s="6">
        <v>0.6</v>
      </c>
      <c r="AZ90" s="6">
        <v>0.7</v>
      </c>
      <c r="BA90" s="6">
        <v>0.8</v>
      </c>
      <c r="BB90" s="6">
        <v>0.9</v>
      </c>
      <c r="BC90" s="6">
        <v>1</v>
      </c>
      <c r="BD90" s="6">
        <v>1.1000000000000001</v>
      </c>
      <c r="BE90" s="6">
        <v>1.2</v>
      </c>
      <c r="BF90" s="6">
        <v>1.5</v>
      </c>
      <c r="BG90" s="6">
        <v>1.7</v>
      </c>
      <c r="BH90" s="6">
        <v>2.1</v>
      </c>
      <c r="BI90" s="6">
        <v>2.2999999999999998</v>
      </c>
      <c r="BJ90" s="6">
        <v>2.6</v>
      </c>
      <c r="BK90" s="6">
        <v>2.8</v>
      </c>
      <c r="BL90" s="6">
        <v>3</v>
      </c>
      <c r="BM90" s="6">
        <v>3.2</v>
      </c>
      <c r="BN90" s="6">
        <v>3.5</v>
      </c>
      <c r="BO90" s="6">
        <v>4</v>
      </c>
      <c r="BP90" s="6">
        <v>4.7</v>
      </c>
      <c r="BQ90" s="6">
        <v>5.4</v>
      </c>
      <c r="BR90" s="6">
        <v>6.3</v>
      </c>
      <c r="BS90" s="6">
        <v>7.2</v>
      </c>
      <c r="BT90" s="6">
        <v>8.1</v>
      </c>
      <c r="BU90" s="6">
        <v>8.5</v>
      </c>
      <c r="BV90" s="6">
        <v>9.1999999999999993</v>
      </c>
      <c r="BW90" s="6">
        <v>9.6</v>
      </c>
      <c r="BX90" s="6">
        <v>10.4</v>
      </c>
      <c r="BY90" s="6">
        <v>11.4</v>
      </c>
      <c r="BZ90" s="6">
        <v>12.7</v>
      </c>
      <c r="CA90" s="6">
        <v>14.1</v>
      </c>
      <c r="CB90" s="6">
        <v>15</v>
      </c>
      <c r="CC90" s="6">
        <v>15.8</v>
      </c>
      <c r="CD90" s="6">
        <v>16.899999999999999</v>
      </c>
      <c r="CE90" s="6">
        <v>18</v>
      </c>
      <c r="CF90" s="6">
        <v>19</v>
      </c>
      <c r="CG90" s="6">
        <v>19.899999999999999</v>
      </c>
      <c r="CH90" s="6">
        <v>21</v>
      </c>
      <c r="CI90" s="6">
        <v>22.3</v>
      </c>
      <c r="CJ90" s="6">
        <v>23.2</v>
      </c>
      <c r="CK90" s="6">
        <v>24.3</v>
      </c>
      <c r="CL90" s="6">
        <v>25.5</v>
      </c>
      <c r="CM90" s="6">
        <v>27</v>
      </c>
      <c r="CN90" s="6">
        <v>28.2</v>
      </c>
      <c r="CO90" s="6">
        <v>29.3</v>
      </c>
    </row>
    <row r="91" spans="1:93" s="8" customFormat="1" x14ac:dyDescent="0.25">
      <c r="A91" s="7">
        <v>69</v>
      </c>
      <c r="B91" s="8" t="s">
        <v>308</v>
      </c>
      <c r="C91" s="8" t="s">
        <v>399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0.1</v>
      </c>
      <c r="AI91" s="9">
        <v>0.1</v>
      </c>
      <c r="AJ91" s="9">
        <v>0.1</v>
      </c>
      <c r="AK91" s="9">
        <v>0.1</v>
      </c>
      <c r="AL91" s="9">
        <v>0.1</v>
      </c>
      <c r="AM91" s="9">
        <v>0.1</v>
      </c>
      <c r="AN91" s="9">
        <v>0.1</v>
      </c>
      <c r="AO91" s="9">
        <v>0.1</v>
      </c>
      <c r="AP91" s="9">
        <v>0.1</v>
      </c>
      <c r="AQ91" s="9">
        <v>0.1</v>
      </c>
      <c r="AR91" s="9">
        <v>0.1</v>
      </c>
      <c r="AS91" s="9">
        <v>0.1</v>
      </c>
      <c r="AT91" s="9">
        <v>0.1</v>
      </c>
      <c r="AU91" s="9">
        <v>0.1</v>
      </c>
      <c r="AV91" s="9">
        <v>0.1</v>
      </c>
      <c r="AW91" s="9">
        <v>0.2</v>
      </c>
      <c r="AX91" s="9">
        <v>0.2</v>
      </c>
      <c r="AY91" s="9">
        <v>0.2</v>
      </c>
      <c r="AZ91" s="9">
        <v>0.2</v>
      </c>
      <c r="BA91" s="9">
        <v>0.2</v>
      </c>
      <c r="BB91" s="9">
        <v>0.2</v>
      </c>
      <c r="BC91" s="9">
        <v>0.2</v>
      </c>
      <c r="BD91" s="9">
        <v>0.2</v>
      </c>
      <c r="BE91" s="9">
        <v>0.2</v>
      </c>
      <c r="BF91" s="9">
        <v>0.3</v>
      </c>
      <c r="BG91" s="9">
        <v>0.3</v>
      </c>
      <c r="BH91" s="9">
        <v>0.3</v>
      </c>
      <c r="BI91" s="9">
        <v>0.4</v>
      </c>
      <c r="BJ91" s="9">
        <v>0.4</v>
      </c>
      <c r="BK91" s="9">
        <v>0.4</v>
      </c>
      <c r="BL91" s="9">
        <v>0.5</v>
      </c>
      <c r="BM91" s="9">
        <v>0.6</v>
      </c>
      <c r="BN91" s="9">
        <v>0.6</v>
      </c>
      <c r="BO91" s="9">
        <v>0.7</v>
      </c>
      <c r="BP91" s="9">
        <v>0.8</v>
      </c>
      <c r="BQ91" s="9">
        <v>0.8</v>
      </c>
      <c r="BR91" s="9">
        <v>0.9</v>
      </c>
      <c r="BS91" s="9">
        <v>0.9</v>
      </c>
      <c r="BT91" s="9">
        <v>0.9</v>
      </c>
      <c r="BU91" s="9">
        <v>0.9</v>
      </c>
      <c r="BV91" s="9">
        <v>0.9</v>
      </c>
      <c r="BW91" s="9">
        <v>0.9</v>
      </c>
      <c r="BX91" s="9">
        <v>1</v>
      </c>
      <c r="BY91" s="9">
        <v>1</v>
      </c>
      <c r="BZ91" s="9">
        <v>1.1000000000000001</v>
      </c>
      <c r="CA91" s="9">
        <v>1.2</v>
      </c>
      <c r="CB91" s="9">
        <v>1.3</v>
      </c>
      <c r="CC91" s="9">
        <v>1.4</v>
      </c>
      <c r="CD91" s="9">
        <v>1.5</v>
      </c>
      <c r="CE91" s="9">
        <v>1.6</v>
      </c>
      <c r="CF91" s="9">
        <v>1.8</v>
      </c>
      <c r="CG91" s="9">
        <v>1.9</v>
      </c>
      <c r="CH91" s="9">
        <v>2.1</v>
      </c>
      <c r="CI91" s="9">
        <v>2.2999999999999998</v>
      </c>
      <c r="CJ91" s="9">
        <v>2.2999999999999998</v>
      </c>
      <c r="CK91" s="9">
        <v>2.2999999999999998</v>
      </c>
      <c r="CL91" s="9">
        <v>2.2999999999999998</v>
      </c>
      <c r="CM91" s="9">
        <v>2.2999999999999998</v>
      </c>
      <c r="CN91" s="9">
        <v>2.4</v>
      </c>
      <c r="CO91" s="9">
        <v>2.5</v>
      </c>
    </row>
    <row r="92" spans="1:93" s="5" customFormat="1" x14ac:dyDescent="0.25">
      <c r="A92" s="11">
        <v>70</v>
      </c>
      <c r="B92" s="5" t="s">
        <v>301</v>
      </c>
      <c r="C92" s="5" t="s">
        <v>398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0.1</v>
      </c>
      <c r="AK92" s="6">
        <v>0.1</v>
      </c>
      <c r="AL92" s="6">
        <v>0.1</v>
      </c>
      <c r="AM92" s="6">
        <v>0.1</v>
      </c>
      <c r="AN92" s="6">
        <v>0.1</v>
      </c>
      <c r="AO92" s="6">
        <v>0.1</v>
      </c>
      <c r="AP92" s="6">
        <v>0.1</v>
      </c>
      <c r="AQ92" s="6">
        <v>0.1</v>
      </c>
      <c r="AR92" s="6">
        <v>0.1</v>
      </c>
      <c r="AS92" s="6">
        <v>0.1</v>
      </c>
      <c r="AT92" s="6">
        <v>0.1</v>
      </c>
      <c r="AU92" s="6">
        <v>0.1</v>
      </c>
      <c r="AV92" s="6">
        <v>0.1</v>
      </c>
      <c r="AW92" s="6">
        <v>0.1</v>
      </c>
      <c r="AX92" s="6">
        <v>0.1</v>
      </c>
      <c r="AY92" s="6">
        <v>0.1</v>
      </c>
      <c r="AZ92" s="6">
        <v>0.1</v>
      </c>
      <c r="BA92" s="6">
        <v>0.2</v>
      </c>
      <c r="BB92" s="6">
        <v>0.2</v>
      </c>
      <c r="BC92" s="6">
        <v>0.2</v>
      </c>
      <c r="BD92" s="6">
        <v>0.2</v>
      </c>
      <c r="BE92" s="6">
        <v>0.2</v>
      </c>
      <c r="BF92" s="6">
        <v>0.2</v>
      </c>
      <c r="BG92" s="6">
        <v>0.2</v>
      </c>
      <c r="BH92" s="6">
        <v>0.2</v>
      </c>
      <c r="BI92" s="6">
        <v>0.2</v>
      </c>
      <c r="BJ92" s="6">
        <v>0.2</v>
      </c>
      <c r="BK92" s="6">
        <v>0.2</v>
      </c>
      <c r="BL92" s="6">
        <v>0.3</v>
      </c>
      <c r="BM92" s="6">
        <v>0.3</v>
      </c>
      <c r="BN92" s="6">
        <v>0.3</v>
      </c>
      <c r="BO92" s="6">
        <v>0.3</v>
      </c>
      <c r="BP92" s="6">
        <v>0.4</v>
      </c>
      <c r="BQ92" s="6">
        <v>0.4</v>
      </c>
      <c r="BR92" s="6">
        <v>0.4</v>
      </c>
      <c r="BS92" s="6">
        <v>0.4</v>
      </c>
      <c r="BT92" s="6">
        <v>0.4</v>
      </c>
      <c r="BU92" s="6">
        <v>0.4</v>
      </c>
      <c r="BV92" s="6">
        <v>0.4</v>
      </c>
      <c r="BW92" s="6">
        <v>0.4</v>
      </c>
      <c r="BX92" s="6">
        <v>0.4</v>
      </c>
      <c r="BY92" s="6">
        <v>0.4</v>
      </c>
      <c r="BZ92" s="6">
        <v>0.4</v>
      </c>
      <c r="CA92" s="6">
        <v>0.4</v>
      </c>
      <c r="CB92" s="6">
        <v>0.4</v>
      </c>
      <c r="CC92" s="6">
        <v>0.5</v>
      </c>
      <c r="CD92" s="6">
        <v>0.5</v>
      </c>
      <c r="CE92" s="6">
        <v>0.6</v>
      </c>
      <c r="CF92" s="6">
        <v>0.6</v>
      </c>
      <c r="CG92" s="6">
        <v>0.7</v>
      </c>
      <c r="CH92" s="6">
        <v>0.7</v>
      </c>
      <c r="CI92" s="6">
        <v>0.8</v>
      </c>
      <c r="CJ92" s="6">
        <v>0.8</v>
      </c>
      <c r="CK92" s="6">
        <v>0.8</v>
      </c>
      <c r="CL92" s="6">
        <v>0.8</v>
      </c>
      <c r="CM92" s="6">
        <v>0.7</v>
      </c>
      <c r="CN92" s="6">
        <v>0.8</v>
      </c>
      <c r="CO92" s="6">
        <v>0.8</v>
      </c>
    </row>
    <row r="93" spans="1:93" s="5" customFormat="1" x14ac:dyDescent="0.25">
      <c r="A93" s="11">
        <v>71</v>
      </c>
      <c r="B93" s="5" t="s">
        <v>299</v>
      </c>
      <c r="C93" s="5" t="s">
        <v>397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6">
        <v>0</v>
      </c>
      <c r="AM93" s="6">
        <v>0</v>
      </c>
      <c r="AN93" s="6">
        <v>0</v>
      </c>
      <c r="AO93" s="6">
        <v>0</v>
      </c>
      <c r="AP93" s="6">
        <v>0</v>
      </c>
      <c r="AQ93" s="6">
        <v>0</v>
      </c>
      <c r="AR93" s="6">
        <v>0</v>
      </c>
      <c r="AS93" s="6">
        <v>0</v>
      </c>
      <c r="AT93" s="6">
        <v>0</v>
      </c>
      <c r="AU93" s="6">
        <v>0</v>
      </c>
      <c r="AV93" s="6">
        <v>0</v>
      </c>
      <c r="AW93" s="6">
        <v>0</v>
      </c>
      <c r="AX93" s="6">
        <v>0</v>
      </c>
      <c r="AY93" s="6">
        <v>0</v>
      </c>
      <c r="AZ93" s="6">
        <v>0.1</v>
      </c>
      <c r="BA93" s="6">
        <v>0.1</v>
      </c>
      <c r="BB93" s="6">
        <v>0.1</v>
      </c>
      <c r="BC93" s="6">
        <v>0.1</v>
      </c>
      <c r="BD93" s="6">
        <v>0.1</v>
      </c>
      <c r="BE93" s="6">
        <v>0.1</v>
      </c>
      <c r="BF93" s="6">
        <v>0.1</v>
      </c>
      <c r="BG93" s="6">
        <v>0.1</v>
      </c>
      <c r="BH93" s="6">
        <v>0.1</v>
      </c>
      <c r="BI93" s="6">
        <v>0.2</v>
      </c>
      <c r="BJ93" s="6">
        <v>0.2</v>
      </c>
      <c r="BK93" s="6">
        <v>0.2</v>
      </c>
      <c r="BL93" s="6">
        <v>0.2</v>
      </c>
      <c r="BM93" s="6">
        <v>0.3</v>
      </c>
      <c r="BN93" s="6">
        <v>0.3</v>
      </c>
      <c r="BO93" s="6">
        <v>0.4</v>
      </c>
      <c r="BP93" s="6">
        <v>0.4</v>
      </c>
      <c r="BQ93" s="6">
        <v>0.4</v>
      </c>
      <c r="BR93" s="6">
        <v>0.5</v>
      </c>
      <c r="BS93" s="6">
        <v>0.5</v>
      </c>
      <c r="BT93" s="6">
        <v>0.5</v>
      </c>
      <c r="BU93" s="6">
        <v>0.5</v>
      </c>
      <c r="BV93" s="6">
        <v>0.6</v>
      </c>
      <c r="BW93" s="6">
        <v>0.6</v>
      </c>
      <c r="BX93" s="6">
        <v>0.6</v>
      </c>
      <c r="BY93" s="6">
        <v>0.7</v>
      </c>
      <c r="BZ93" s="6">
        <v>0.7</v>
      </c>
      <c r="CA93" s="6">
        <v>0.8</v>
      </c>
      <c r="CB93" s="6">
        <v>0.8</v>
      </c>
      <c r="CC93" s="6">
        <v>0.9</v>
      </c>
      <c r="CD93" s="6">
        <v>0.9</v>
      </c>
      <c r="CE93" s="6">
        <v>1</v>
      </c>
      <c r="CF93" s="6">
        <v>1.1000000000000001</v>
      </c>
      <c r="CG93" s="6">
        <v>1.2</v>
      </c>
      <c r="CH93" s="6">
        <v>1.3</v>
      </c>
      <c r="CI93" s="6">
        <v>1.4</v>
      </c>
      <c r="CJ93" s="6">
        <v>1.4</v>
      </c>
      <c r="CK93" s="6">
        <v>1.4</v>
      </c>
      <c r="CL93" s="6">
        <v>1.4</v>
      </c>
      <c r="CM93" s="6">
        <v>1.5</v>
      </c>
      <c r="CN93" s="6">
        <v>1.5</v>
      </c>
      <c r="CO93" s="6">
        <v>1.6</v>
      </c>
    </row>
    <row r="94" spans="1:93" s="5" customFormat="1" x14ac:dyDescent="0.25">
      <c r="A94" s="11">
        <v>72</v>
      </c>
      <c r="B94" s="5" t="s">
        <v>297</v>
      </c>
      <c r="C94" s="5" t="s">
        <v>396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0</v>
      </c>
      <c r="BF94" s="6">
        <v>0</v>
      </c>
      <c r="BG94" s="6">
        <v>0</v>
      </c>
      <c r="BH94" s="6">
        <v>0</v>
      </c>
      <c r="BI94" s="6">
        <v>0</v>
      </c>
      <c r="BJ94" s="6">
        <v>0</v>
      </c>
      <c r="BK94" s="6">
        <v>0</v>
      </c>
      <c r="BL94" s="6">
        <v>0</v>
      </c>
      <c r="BM94" s="6">
        <v>0</v>
      </c>
      <c r="BN94" s="6">
        <v>0</v>
      </c>
      <c r="BO94" s="6">
        <v>0</v>
      </c>
      <c r="BP94" s="6">
        <v>0</v>
      </c>
      <c r="BQ94" s="6">
        <v>0</v>
      </c>
      <c r="BR94" s="6">
        <v>0</v>
      </c>
      <c r="BS94" s="6">
        <v>0</v>
      </c>
      <c r="BT94" s="6">
        <v>0</v>
      </c>
      <c r="BU94" s="6">
        <v>0</v>
      </c>
      <c r="BV94" s="6">
        <v>0</v>
      </c>
      <c r="BW94" s="6">
        <v>0</v>
      </c>
      <c r="BX94" s="6">
        <v>0</v>
      </c>
      <c r="BY94" s="6">
        <v>0</v>
      </c>
      <c r="BZ94" s="6">
        <v>0</v>
      </c>
      <c r="CA94" s="6">
        <v>0</v>
      </c>
      <c r="CB94" s="6">
        <v>0</v>
      </c>
      <c r="CC94" s="6">
        <v>0.1</v>
      </c>
      <c r="CD94" s="6">
        <v>0.1</v>
      </c>
      <c r="CE94" s="6">
        <v>0.1</v>
      </c>
      <c r="CF94" s="6">
        <v>0.1</v>
      </c>
      <c r="CG94" s="6">
        <v>0.1</v>
      </c>
      <c r="CH94" s="6">
        <v>0.1</v>
      </c>
      <c r="CI94" s="6">
        <v>0.1</v>
      </c>
      <c r="CJ94" s="6">
        <v>0.1</v>
      </c>
      <c r="CK94" s="6">
        <v>0.1</v>
      </c>
      <c r="CL94" s="6">
        <v>0.1</v>
      </c>
      <c r="CM94" s="6">
        <v>0.1</v>
      </c>
      <c r="CN94" s="6">
        <v>0.1</v>
      </c>
      <c r="CO94" s="6">
        <v>0.1</v>
      </c>
    </row>
    <row r="95" spans="1:93" s="8" customFormat="1" x14ac:dyDescent="0.25">
      <c r="A95" s="7">
        <v>73</v>
      </c>
      <c r="B95" s="8" t="s">
        <v>303</v>
      </c>
      <c r="C95" s="8" t="s">
        <v>395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0.1</v>
      </c>
      <c r="U95" s="9">
        <v>0.1</v>
      </c>
      <c r="V95" s="9">
        <v>0.1</v>
      </c>
      <c r="W95" s="9">
        <v>0.1</v>
      </c>
      <c r="X95" s="9">
        <v>0.1</v>
      </c>
      <c r="Y95" s="9">
        <v>0.1</v>
      </c>
      <c r="Z95" s="9">
        <v>0.1</v>
      </c>
      <c r="AA95" s="9">
        <v>0.1</v>
      </c>
      <c r="AB95" s="9">
        <v>0.2</v>
      </c>
      <c r="AC95" s="9">
        <v>0.2</v>
      </c>
      <c r="AD95" s="9">
        <v>0.2</v>
      </c>
      <c r="AE95" s="9">
        <v>0.2</v>
      </c>
      <c r="AF95" s="9">
        <v>0.2</v>
      </c>
      <c r="AG95" s="9">
        <v>0.2</v>
      </c>
      <c r="AH95" s="9">
        <v>0.2</v>
      </c>
      <c r="AI95" s="9">
        <v>0.3</v>
      </c>
      <c r="AJ95" s="9">
        <v>0.3</v>
      </c>
      <c r="AK95" s="9">
        <v>0.3</v>
      </c>
      <c r="AL95" s="9">
        <v>0.3</v>
      </c>
      <c r="AM95" s="9">
        <v>0.3</v>
      </c>
      <c r="AN95" s="9">
        <v>0.3</v>
      </c>
      <c r="AO95" s="9">
        <v>0.3</v>
      </c>
      <c r="AP95" s="9">
        <v>0.3</v>
      </c>
      <c r="AQ95" s="9">
        <v>0.3</v>
      </c>
      <c r="AR95" s="9">
        <v>0.3</v>
      </c>
      <c r="AS95" s="9">
        <v>0.3</v>
      </c>
      <c r="AT95" s="9">
        <v>0.4</v>
      </c>
      <c r="AU95" s="9">
        <v>0.4</v>
      </c>
      <c r="AV95" s="9">
        <v>0.4</v>
      </c>
      <c r="AW95" s="9">
        <v>0.4</v>
      </c>
      <c r="AX95" s="9">
        <v>0.5</v>
      </c>
      <c r="AY95" s="9">
        <v>0.5</v>
      </c>
      <c r="AZ95" s="9">
        <v>0.5</v>
      </c>
      <c r="BA95" s="9">
        <v>0.6</v>
      </c>
      <c r="BB95" s="9">
        <v>0.7</v>
      </c>
      <c r="BC95" s="9">
        <v>0.8</v>
      </c>
      <c r="BD95" s="9">
        <v>0.9</v>
      </c>
      <c r="BE95" s="9">
        <v>1</v>
      </c>
      <c r="BF95" s="9">
        <v>1.2</v>
      </c>
      <c r="BG95" s="9">
        <v>1.3</v>
      </c>
      <c r="BH95" s="9">
        <v>1.5</v>
      </c>
      <c r="BI95" s="9">
        <v>1.5</v>
      </c>
      <c r="BJ95" s="9">
        <v>1.5</v>
      </c>
      <c r="BK95" s="9">
        <v>1.5</v>
      </c>
      <c r="BL95" s="9">
        <v>1.6</v>
      </c>
      <c r="BM95" s="9">
        <v>1.7</v>
      </c>
      <c r="BN95" s="9">
        <v>1.8</v>
      </c>
      <c r="BO95" s="9">
        <v>1.9</v>
      </c>
      <c r="BP95" s="9">
        <v>1.9</v>
      </c>
      <c r="BQ95" s="9">
        <v>2</v>
      </c>
      <c r="BR95" s="9">
        <v>2.1</v>
      </c>
      <c r="BS95" s="9">
        <v>2.2000000000000002</v>
      </c>
      <c r="BT95" s="9">
        <v>2.2999999999999998</v>
      </c>
      <c r="BU95" s="9">
        <v>2.4</v>
      </c>
      <c r="BV95" s="9">
        <v>2.5</v>
      </c>
      <c r="BW95" s="9">
        <v>2.5</v>
      </c>
      <c r="BX95" s="9">
        <v>2.6</v>
      </c>
      <c r="BY95" s="9">
        <v>2.7</v>
      </c>
      <c r="BZ95" s="9">
        <v>2.8</v>
      </c>
      <c r="CA95" s="9">
        <v>3</v>
      </c>
      <c r="CB95" s="9">
        <v>3.2</v>
      </c>
      <c r="CC95" s="9">
        <v>3.3</v>
      </c>
      <c r="CD95" s="9">
        <v>3.4</v>
      </c>
      <c r="CE95" s="9">
        <v>3.6</v>
      </c>
      <c r="CF95" s="9">
        <v>3.8</v>
      </c>
      <c r="CG95" s="9">
        <v>4.2</v>
      </c>
      <c r="CH95" s="9">
        <v>4.5999999999999996</v>
      </c>
      <c r="CI95" s="9">
        <v>5</v>
      </c>
      <c r="CJ95" s="9">
        <v>5.2</v>
      </c>
      <c r="CK95" s="9">
        <v>5.5</v>
      </c>
      <c r="CL95" s="9">
        <v>5.8</v>
      </c>
      <c r="CM95" s="9">
        <v>6.2</v>
      </c>
      <c r="CN95" s="9">
        <v>6.4</v>
      </c>
      <c r="CO95" s="9">
        <v>6.7</v>
      </c>
    </row>
    <row r="96" spans="1:93" s="5" customFormat="1" x14ac:dyDescent="0.25">
      <c r="A96" s="11">
        <v>74</v>
      </c>
      <c r="B96" s="5" t="s">
        <v>301</v>
      </c>
      <c r="C96" s="5" t="s">
        <v>394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0.1</v>
      </c>
      <c r="U96" s="6">
        <v>0.1</v>
      </c>
      <c r="V96" s="6">
        <v>0.1</v>
      </c>
      <c r="W96" s="6">
        <v>0.1</v>
      </c>
      <c r="X96" s="6">
        <v>0.1</v>
      </c>
      <c r="Y96" s="6">
        <v>0.1</v>
      </c>
      <c r="Z96" s="6">
        <v>0.1</v>
      </c>
      <c r="AA96" s="6">
        <v>0.1</v>
      </c>
      <c r="AB96" s="6">
        <v>0.1</v>
      </c>
      <c r="AC96" s="6">
        <v>0.1</v>
      </c>
      <c r="AD96" s="6">
        <v>0.2</v>
      </c>
      <c r="AE96" s="6">
        <v>0.2</v>
      </c>
      <c r="AF96" s="6">
        <v>0.2</v>
      </c>
      <c r="AG96" s="6">
        <v>0.2</v>
      </c>
      <c r="AH96" s="6">
        <v>0.2</v>
      </c>
      <c r="AI96" s="6">
        <v>0.2</v>
      </c>
      <c r="AJ96" s="6">
        <v>0.2</v>
      </c>
      <c r="AK96" s="6">
        <v>0.2</v>
      </c>
      <c r="AL96" s="6">
        <v>0.2</v>
      </c>
      <c r="AM96" s="6">
        <v>0.2</v>
      </c>
      <c r="AN96" s="6">
        <v>0.2</v>
      </c>
      <c r="AO96" s="6">
        <v>0.2</v>
      </c>
      <c r="AP96" s="6">
        <v>0.2</v>
      </c>
      <c r="AQ96" s="6">
        <v>0.2</v>
      </c>
      <c r="AR96" s="6">
        <v>0.2</v>
      </c>
      <c r="AS96" s="6">
        <v>0.2</v>
      </c>
      <c r="AT96" s="6">
        <v>0.2</v>
      </c>
      <c r="AU96" s="6">
        <v>0.3</v>
      </c>
      <c r="AV96" s="6">
        <v>0.3</v>
      </c>
      <c r="AW96" s="6">
        <v>0.3</v>
      </c>
      <c r="AX96" s="6">
        <v>0.3</v>
      </c>
      <c r="AY96" s="6">
        <v>0.3</v>
      </c>
      <c r="AZ96" s="6">
        <v>0.3</v>
      </c>
      <c r="BA96" s="6">
        <v>0.4</v>
      </c>
      <c r="BB96" s="6">
        <v>0.4</v>
      </c>
      <c r="BC96" s="6">
        <v>0.5</v>
      </c>
      <c r="BD96" s="6">
        <v>0.6</v>
      </c>
      <c r="BE96" s="6">
        <v>0.7</v>
      </c>
      <c r="BF96" s="6">
        <v>0.7</v>
      </c>
      <c r="BG96" s="6">
        <v>0.8</v>
      </c>
      <c r="BH96" s="6">
        <v>0.9</v>
      </c>
      <c r="BI96" s="6">
        <v>1</v>
      </c>
      <c r="BJ96" s="6">
        <v>0.9</v>
      </c>
      <c r="BK96" s="6">
        <v>0.9</v>
      </c>
      <c r="BL96" s="6">
        <v>1</v>
      </c>
      <c r="BM96" s="6">
        <v>1.1000000000000001</v>
      </c>
      <c r="BN96" s="6">
        <v>1.1000000000000001</v>
      </c>
      <c r="BO96" s="6">
        <v>1.1000000000000001</v>
      </c>
      <c r="BP96" s="6">
        <v>1.2</v>
      </c>
      <c r="BQ96" s="6">
        <v>1.2</v>
      </c>
      <c r="BR96" s="6">
        <v>1.3</v>
      </c>
      <c r="BS96" s="6">
        <v>1.3</v>
      </c>
      <c r="BT96" s="6">
        <v>1.3</v>
      </c>
      <c r="BU96" s="6">
        <v>1.4</v>
      </c>
      <c r="BV96" s="6">
        <v>1.4</v>
      </c>
      <c r="BW96" s="6">
        <v>1.4</v>
      </c>
      <c r="BX96" s="6">
        <v>1.5</v>
      </c>
      <c r="BY96" s="6">
        <v>1.5</v>
      </c>
      <c r="BZ96" s="6">
        <v>1.5</v>
      </c>
      <c r="CA96" s="6">
        <v>1.6</v>
      </c>
      <c r="CB96" s="6">
        <v>1.7</v>
      </c>
      <c r="CC96" s="6">
        <v>1.7</v>
      </c>
      <c r="CD96" s="6">
        <v>1.8</v>
      </c>
      <c r="CE96" s="6">
        <v>1.9</v>
      </c>
      <c r="CF96" s="6">
        <v>2.1</v>
      </c>
      <c r="CG96" s="6">
        <v>2.2999999999999998</v>
      </c>
      <c r="CH96" s="6">
        <v>2.5</v>
      </c>
      <c r="CI96" s="6">
        <v>2.8</v>
      </c>
      <c r="CJ96" s="6">
        <v>2.9</v>
      </c>
      <c r="CK96" s="6">
        <v>3</v>
      </c>
      <c r="CL96" s="6">
        <v>3.2</v>
      </c>
      <c r="CM96" s="6">
        <v>3.4</v>
      </c>
      <c r="CN96" s="6">
        <v>3.5</v>
      </c>
      <c r="CO96" s="6">
        <v>3.6</v>
      </c>
    </row>
    <row r="97" spans="1:93" s="5" customFormat="1" x14ac:dyDescent="0.25">
      <c r="A97" s="11">
        <v>75</v>
      </c>
      <c r="B97" s="5" t="s">
        <v>299</v>
      </c>
      <c r="C97" s="5" t="s">
        <v>393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0.1</v>
      </c>
      <c r="AJ97" s="6">
        <v>0.1</v>
      </c>
      <c r="AK97" s="6">
        <v>0.1</v>
      </c>
      <c r="AL97" s="6">
        <v>0.1</v>
      </c>
      <c r="AM97" s="6">
        <v>0.1</v>
      </c>
      <c r="AN97" s="6">
        <v>0.1</v>
      </c>
      <c r="AO97" s="6">
        <v>0.1</v>
      </c>
      <c r="AP97" s="6">
        <v>0.1</v>
      </c>
      <c r="AQ97" s="6">
        <v>0.1</v>
      </c>
      <c r="AR97" s="6">
        <v>0.1</v>
      </c>
      <c r="AS97" s="6">
        <v>0.1</v>
      </c>
      <c r="AT97" s="6">
        <v>0.1</v>
      </c>
      <c r="AU97" s="6">
        <v>0.1</v>
      </c>
      <c r="AV97" s="6">
        <v>0.1</v>
      </c>
      <c r="AW97" s="6">
        <v>0.1</v>
      </c>
      <c r="AX97" s="6">
        <v>0.1</v>
      </c>
      <c r="AY97" s="6">
        <v>0.2</v>
      </c>
      <c r="AZ97" s="6">
        <v>0.2</v>
      </c>
      <c r="BA97" s="6">
        <v>0.2</v>
      </c>
      <c r="BB97" s="6">
        <v>0.3</v>
      </c>
      <c r="BC97" s="6">
        <v>0.3</v>
      </c>
      <c r="BD97" s="6">
        <v>0.3</v>
      </c>
      <c r="BE97" s="6">
        <v>0.4</v>
      </c>
      <c r="BF97" s="6">
        <v>0.4</v>
      </c>
      <c r="BG97" s="6">
        <v>0.5</v>
      </c>
      <c r="BH97" s="6">
        <v>0.5</v>
      </c>
      <c r="BI97" s="6">
        <v>0.5</v>
      </c>
      <c r="BJ97" s="6">
        <v>0.5</v>
      </c>
      <c r="BK97" s="6">
        <v>0.6</v>
      </c>
      <c r="BL97" s="6">
        <v>0.6</v>
      </c>
      <c r="BM97" s="6">
        <v>0.6</v>
      </c>
      <c r="BN97" s="6">
        <v>0.6</v>
      </c>
      <c r="BO97" s="6">
        <v>0.6</v>
      </c>
      <c r="BP97" s="6">
        <v>0.7</v>
      </c>
      <c r="BQ97" s="6">
        <v>0.7</v>
      </c>
      <c r="BR97" s="6">
        <v>0.7</v>
      </c>
      <c r="BS97" s="6">
        <v>0.7</v>
      </c>
      <c r="BT97" s="6">
        <v>0.7</v>
      </c>
      <c r="BU97" s="6">
        <v>0.8</v>
      </c>
      <c r="BV97" s="6">
        <v>0.8</v>
      </c>
      <c r="BW97" s="6">
        <v>0.8</v>
      </c>
      <c r="BX97" s="6">
        <v>0.8</v>
      </c>
      <c r="BY97" s="6">
        <v>0.9</v>
      </c>
      <c r="BZ97" s="6">
        <v>0.9</v>
      </c>
      <c r="CA97" s="6">
        <v>0.9</v>
      </c>
      <c r="CB97" s="6">
        <v>1</v>
      </c>
      <c r="CC97" s="6">
        <v>1.1000000000000001</v>
      </c>
      <c r="CD97" s="6">
        <v>1.1000000000000001</v>
      </c>
      <c r="CE97" s="6">
        <v>1.2</v>
      </c>
      <c r="CF97" s="6">
        <v>1.3</v>
      </c>
      <c r="CG97" s="6">
        <v>1.4</v>
      </c>
      <c r="CH97" s="6">
        <v>1.6</v>
      </c>
      <c r="CI97" s="6">
        <v>1.8</v>
      </c>
      <c r="CJ97" s="6">
        <v>1.8</v>
      </c>
      <c r="CK97" s="6">
        <v>2</v>
      </c>
      <c r="CL97" s="6">
        <v>2.1</v>
      </c>
      <c r="CM97" s="6">
        <v>2.2999999999999998</v>
      </c>
      <c r="CN97" s="6">
        <v>2.4</v>
      </c>
      <c r="CO97" s="6">
        <v>2.5</v>
      </c>
    </row>
    <row r="98" spans="1:93" s="5" customFormat="1" x14ac:dyDescent="0.25">
      <c r="A98" s="11">
        <v>76</v>
      </c>
      <c r="B98" s="5" t="s">
        <v>297</v>
      </c>
      <c r="C98" s="5" t="s">
        <v>392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0</v>
      </c>
      <c r="AU98" s="6">
        <v>0</v>
      </c>
      <c r="AV98" s="6">
        <v>0</v>
      </c>
      <c r="AW98" s="6">
        <v>0</v>
      </c>
      <c r="AX98" s="6">
        <v>0</v>
      </c>
      <c r="AY98" s="6">
        <v>0</v>
      </c>
      <c r="AZ98" s="6">
        <v>0</v>
      </c>
      <c r="BA98" s="6">
        <v>0</v>
      </c>
      <c r="BB98" s="6">
        <v>0</v>
      </c>
      <c r="BC98" s="6">
        <v>0</v>
      </c>
      <c r="BD98" s="6">
        <v>0</v>
      </c>
      <c r="BE98" s="6">
        <v>0</v>
      </c>
      <c r="BF98" s="6">
        <v>0</v>
      </c>
      <c r="BG98" s="6">
        <v>0</v>
      </c>
      <c r="BH98" s="6">
        <v>0</v>
      </c>
      <c r="BI98" s="6">
        <v>0</v>
      </c>
      <c r="BJ98" s="6">
        <v>0.1</v>
      </c>
      <c r="BK98" s="6">
        <v>0.1</v>
      </c>
      <c r="BL98" s="6">
        <v>0.1</v>
      </c>
      <c r="BM98" s="6">
        <v>0.1</v>
      </c>
      <c r="BN98" s="6">
        <v>0.1</v>
      </c>
      <c r="BO98" s="6">
        <v>0.1</v>
      </c>
      <c r="BP98" s="6">
        <v>0.1</v>
      </c>
      <c r="BQ98" s="6">
        <v>0.1</v>
      </c>
      <c r="BR98" s="6">
        <v>0.1</v>
      </c>
      <c r="BS98" s="6">
        <v>0.2</v>
      </c>
      <c r="BT98" s="6">
        <v>0.2</v>
      </c>
      <c r="BU98" s="6">
        <v>0.2</v>
      </c>
      <c r="BV98" s="6">
        <v>0.3</v>
      </c>
      <c r="BW98" s="6">
        <v>0.3</v>
      </c>
      <c r="BX98" s="6">
        <v>0.3</v>
      </c>
      <c r="BY98" s="6">
        <v>0.4</v>
      </c>
      <c r="BZ98" s="6">
        <v>0.4</v>
      </c>
      <c r="CA98" s="6">
        <v>0.4</v>
      </c>
      <c r="CB98" s="6">
        <v>0.5</v>
      </c>
      <c r="CC98" s="6">
        <v>0.5</v>
      </c>
      <c r="CD98" s="6">
        <v>0.5</v>
      </c>
      <c r="CE98" s="6">
        <v>0.5</v>
      </c>
      <c r="CF98" s="6">
        <v>0.5</v>
      </c>
      <c r="CG98" s="6">
        <v>0.5</v>
      </c>
      <c r="CH98" s="6">
        <v>0.5</v>
      </c>
      <c r="CI98" s="6">
        <v>0.5</v>
      </c>
      <c r="CJ98" s="6">
        <v>0.5</v>
      </c>
      <c r="CK98" s="6">
        <v>0.5</v>
      </c>
      <c r="CL98" s="6">
        <v>0.5</v>
      </c>
      <c r="CM98" s="6">
        <v>0.5</v>
      </c>
      <c r="CN98" s="6">
        <v>0.5</v>
      </c>
      <c r="CO98" s="6">
        <v>0.6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9"/>
  <sheetViews>
    <sheetView workbookViewId="0">
      <pane xSplit="3" ySplit="8" topLeftCell="AD9" activePane="bottomRight" state="frozen"/>
      <selection pane="topRight" activeCell="D1" sqref="D1"/>
      <selection pane="bottomLeft" activeCell="A9" sqref="A9"/>
      <selection pane="bottomRight" activeCell="AP32" sqref="AP32"/>
    </sheetView>
  </sheetViews>
  <sheetFormatPr defaultRowHeight="15" x14ac:dyDescent="0.25"/>
  <cols>
    <col min="1" max="1" width="5.7109375" customWidth="1"/>
    <col min="2" max="2" width="54.5703125" bestFit="1" customWidth="1"/>
    <col min="3" max="3" width="13.7109375" customWidth="1"/>
  </cols>
  <sheetData>
    <row r="1" spans="1:50" x14ac:dyDescent="0.25">
      <c r="A1" s="1" t="s">
        <v>207</v>
      </c>
    </row>
    <row r="2" spans="1:50" x14ac:dyDescent="0.25">
      <c r="A2" t="s">
        <v>208</v>
      </c>
    </row>
    <row r="3" spans="1:50" x14ac:dyDescent="0.25">
      <c r="A3" t="s">
        <v>209</v>
      </c>
    </row>
    <row r="4" spans="1:50" x14ac:dyDescent="0.25">
      <c r="A4" t="s">
        <v>3</v>
      </c>
    </row>
    <row r="5" spans="1:50" x14ac:dyDescent="0.25">
      <c r="A5" t="s">
        <v>210</v>
      </c>
    </row>
    <row r="6" spans="1:50" x14ac:dyDescent="0.25">
      <c r="A6" t="s">
        <v>211</v>
      </c>
    </row>
    <row r="8" spans="1:50" s="2" customFormat="1" x14ac:dyDescent="0.25">
      <c r="A8" s="2" t="s">
        <v>6</v>
      </c>
      <c r="D8" s="3">
        <v>1969</v>
      </c>
      <c r="E8" s="3">
        <v>1970</v>
      </c>
      <c r="F8" s="3">
        <v>1971</v>
      </c>
      <c r="G8" s="3">
        <v>1972</v>
      </c>
      <c r="H8" s="3">
        <v>1973</v>
      </c>
      <c r="I8" s="3">
        <v>1974</v>
      </c>
      <c r="J8" s="3">
        <v>1975</v>
      </c>
      <c r="K8" s="3">
        <v>1976</v>
      </c>
      <c r="L8" s="3">
        <v>1977</v>
      </c>
      <c r="M8" s="3">
        <v>1978</v>
      </c>
      <c r="N8" s="3">
        <v>1979</v>
      </c>
      <c r="O8" s="3">
        <v>1980</v>
      </c>
      <c r="P8" s="3">
        <v>1981</v>
      </c>
      <c r="Q8" s="3">
        <v>1982</v>
      </c>
      <c r="R8" s="3">
        <v>1983</v>
      </c>
      <c r="S8" s="3">
        <v>1984</v>
      </c>
      <c r="T8" s="3">
        <v>1985</v>
      </c>
      <c r="U8" s="3">
        <v>1986</v>
      </c>
      <c r="V8" s="3">
        <v>1987</v>
      </c>
      <c r="W8" s="3">
        <v>1988</v>
      </c>
      <c r="X8" s="3">
        <v>1989</v>
      </c>
      <c r="Y8" s="3">
        <v>1990</v>
      </c>
      <c r="Z8" s="3">
        <v>1991</v>
      </c>
      <c r="AA8" s="3">
        <v>1992</v>
      </c>
      <c r="AB8" s="3">
        <v>1993</v>
      </c>
      <c r="AC8" s="3">
        <v>1994</v>
      </c>
      <c r="AD8" s="3">
        <v>1995</v>
      </c>
      <c r="AE8" s="3">
        <v>1996</v>
      </c>
      <c r="AF8" s="3">
        <v>1997</v>
      </c>
      <c r="AG8" s="3">
        <v>1998</v>
      </c>
      <c r="AH8" s="3">
        <v>1999</v>
      </c>
      <c r="AI8" s="3">
        <v>2000</v>
      </c>
      <c r="AJ8" s="3">
        <v>2001</v>
      </c>
      <c r="AK8" s="3">
        <v>2002</v>
      </c>
      <c r="AL8" s="3">
        <v>2003</v>
      </c>
      <c r="AM8" s="3">
        <v>2004</v>
      </c>
      <c r="AN8" s="3">
        <v>2005</v>
      </c>
      <c r="AO8" s="3">
        <v>2006</v>
      </c>
      <c r="AP8" s="3">
        <v>2007</v>
      </c>
      <c r="AQ8" s="3">
        <v>2008</v>
      </c>
      <c r="AR8" s="3">
        <v>2009</v>
      </c>
      <c r="AS8" s="3">
        <v>2010</v>
      </c>
      <c r="AT8" s="3">
        <v>2011</v>
      </c>
      <c r="AU8" s="3">
        <v>2012</v>
      </c>
      <c r="AV8" s="3">
        <v>2013</v>
      </c>
      <c r="AW8" s="3">
        <v>2014</v>
      </c>
      <c r="AX8" s="3">
        <v>2015</v>
      </c>
    </row>
    <row r="9" spans="1:50" s="8" customFormat="1" x14ac:dyDescent="0.25">
      <c r="A9" s="7">
        <v>1</v>
      </c>
      <c r="B9" s="8" t="s">
        <v>212</v>
      </c>
      <c r="C9" s="8" t="s">
        <v>213</v>
      </c>
      <c r="D9" s="9">
        <v>590.79999999999995</v>
      </c>
      <c r="E9" s="9">
        <v>612.29999999999995</v>
      </c>
      <c r="F9" s="9">
        <v>661.1</v>
      </c>
      <c r="G9" s="9">
        <v>733.2</v>
      </c>
      <c r="H9" s="9">
        <v>820.5</v>
      </c>
      <c r="I9" s="9">
        <v>889.9</v>
      </c>
      <c r="J9" s="9">
        <v>966</v>
      </c>
      <c r="K9" s="9">
        <v>1087.8</v>
      </c>
      <c r="L9" s="9">
        <v>1233</v>
      </c>
      <c r="M9" s="9">
        <v>1407.5</v>
      </c>
      <c r="N9" s="9">
        <v>1565</v>
      </c>
      <c r="O9" s="9">
        <v>1702.7</v>
      </c>
      <c r="P9" s="9">
        <v>1935.2</v>
      </c>
      <c r="Q9" s="9">
        <v>2018.8</v>
      </c>
      <c r="R9" s="9">
        <v>2172.9</v>
      </c>
      <c r="S9" s="9">
        <v>2435.3000000000002</v>
      </c>
      <c r="T9" s="9">
        <v>2605.8000000000002</v>
      </c>
      <c r="U9" s="9">
        <v>2712.5</v>
      </c>
      <c r="V9" s="9">
        <v>2902.9</v>
      </c>
      <c r="W9" s="9">
        <v>3151.3</v>
      </c>
      <c r="X9" s="9">
        <v>3329</v>
      </c>
      <c r="Y9" s="9">
        <v>3477.3</v>
      </c>
      <c r="Z9" s="9">
        <v>3564.1</v>
      </c>
      <c r="AA9" s="9">
        <v>3750.6</v>
      </c>
      <c r="AB9" s="9">
        <v>3926.9</v>
      </c>
      <c r="AC9" s="9">
        <v>4219.3</v>
      </c>
      <c r="AD9" s="9">
        <v>4483.8999999999996</v>
      </c>
      <c r="AE9" s="9">
        <v>4780.2</v>
      </c>
      <c r="AF9" s="9">
        <v>5153.6000000000004</v>
      </c>
      <c r="AG9" s="9">
        <v>5485.8</v>
      </c>
      <c r="AH9" s="9">
        <v>5815.5</v>
      </c>
      <c r="AI9" s="9">
        <v>6227.3</v>
      </c>
      <c r="AJ9" s="9">
        <v>6226</v>
      </c>
      <c r="AK9" s="9">
        <v>6318.8</v>
      </c>
      <c r="AL9" s="9">
        <v>6544.3</v>
      </c>
      <c r="AM9" s="9">
        <v>6967.7</v>
      </c>
      <c r="AN9" s="9">
        <v>7484</v>
      </c>
      <c r="AO9" s="9">
        <v>8026.3</v>
      </c>
      <c r="AP9" s="9">
        <v>8189.1</v>
      </c>
      <c r="AQ9" s="9">
        <v>8092.4</v>
      </c>
      <c r="AR9" s="9">
        <v>7823.9</v>
      </c>
      <c r="AS9" s="9">
        <v>8235.5</v>
      </c>
      <c r="AT9" s="9">
        <v>8611.7999999999993</v>
      </c>
      <c r="AU9" s="9">
        <v>9148.7999999999993</v>
      </c>
      <c r="AV9" s="9">
        <v>9454</v>
      </c>
      <c r="AW9" s="9">
        <v>9890.4</v>
      </c>
      <c r="AX9" s="9">
        <v>10233.1</v>
      </c>
    </row>
    <row r="10" spans="1:50" s="5" customFormat="1" x14ac:dyDescent="0.25">
      <c r="A10" s="11">
        <v>2</v>
      </c>
      <c r="B10" s="5" t="s">
        <v>214</v>
      </c>
      <c r="C10" s="5" t="s">
        <v>215</v>
      </c>
      <c r="D10" s="6">
        <v>55.7</v>
      </c>
      <c r="E10" s="6">
        <v>61.8</v>
      </c>
      <c r="F10" s="6">
        <v>67.599999999999994</v>
      </c>
      <c r="G10" s="6">
        <v>73.400000000000006</v>
      </c>
      <c r="H10" s="6">
        <v>82</v>
      </c>
      <c r="I10" s="6">
        <v>96</v>
      </c>
      <c r="J10" s="6">
        <v>113.5</v>
      </c>
      <c r="K10" s="6">
        <v>125</v>
      </c>
      <c r="L10" s="6">
        <v>140.5</v>
      </c>
      <c r="M10" s="6">
        <v>159.30000000000001</v>
      </c>
      <c r="N10" s="6">
        <v>183.4</v>
      </c>
      <c r="O10" s="6">
        <v>212.1</v>
      </c>
      <c r="P10" s="6">
        <v>244.9</v>
      </c>
      <c r="Q10" s="6">
        <v>272.5</v>
      </c>
      <c r="R10" s="6">
        <v>285.89999999999998</v>
      </c>
      <c r="S10" s="6">
        <v>303.2</v>
      </c>
      <c r="T10" s="6">
        <v>326.89999999999998</v>
      </c>
      <c r="U10" s="6">
        <v>349.9</v>
      </c>
      <c r="V10" s="6">
        <v>371.3</v>
      </c>
      <c r="W10" s="6">
        <v>399.4</v>
      </c>
      <c r="X10" s="6">
        <v>427.2</v>
      </c>
      <c r="Y10" s="6">
        <v>455.3</v>
      </c>
      <c r="Z10" s="6">
        <v>480.9</v>
      </c>
      <c r="AA10" s="6">
        <v>496.2</v>
      </c>
      <c r="AB10" s="6">
        <v>519.79999999999995</v>
      </c>
      <c r="AC10" s="6">
        <v>550.4</v>
      </c>
      <c r="AD10" s="6">
        <v>593.6</v>
      </c>
      <c r="AE10" s="6">
        <v>629.79999999999995</v>
      </c>
      <c r="AF10" s="6">
        <v>674</v>
      </c>
      <c r="AG10" s="6">
        <v>719.3</v>
      </c>
      <c r="AH10" s="6">
        <v>774.6</v>
      </c>
      <c r="AI10" s="6">
        <v>844.5</v>
      </c>
      <c r="AJ10" s="6">
        <v>894.9</v>
      </c>
      <c r="AK10" s="6">
        <v>920.5</v>
      </c>
      <c r="AL10" s="6">
        <v>941.5</v>
      </c>
      <c r="AM10" s="6">
        <v>982.7</v>
      </c>
      <c r="AN10" s="6">
        <v>1051.5999999999999</v>
      </c>
      <c r="AO10" s="6">
        <v>1128.5999999999999</v>
      </c>
      <c r="AP10" s="6">
        <v>1197.5</v>
      </c>
      <c r="AQ10" s="6">
        <v>1259.2</v>
      </c>
      <c r="AR10" s="6">
        <v>1260.5999999999999</v>
      </c>
      <c r="AS10" s="6">
        <v>1262.5</v>
      </c>
      <c r="AT10" s="6">
        <v>1298.8</v>
      </c>
      <c r="AU10" s="6">
        <v>1351</v>
      </c>
      <c r="AV10" s="6">
        <v>1405</v>
      </c>
      <c r="AW10" s="6">
        <v>1467.3</v>
      </c>
      <c r="AX10" s="6">
        <v>1512.3</v>
      </c>
    </row>
    <row r="11" spans="1:50" s="5" customFormat="1" x14ac:dyDescent="0.25">
      <c r="A11" s="11">
        <v>3</v>
      </c>
      <c r="B11" s="5" t="s">
        <v>216</v>
      </c>
      <c r="C11" s="5" t="s">
        <v>217</v>
      </c>
      <c r="D11" s="6">
        <v>535.1</v>
      </c>
      <c r="E11" s="6">
        <v>550.5</v>
      </c>
      <c r="F11" s="6">
        <v>593.5</v>
      </c>
      <c r="G11" s="6">
        <v>659.7</v>
      </c>
      <c r="H11" s="6">
        <v>738.5</v>
      </c>
      <c r="I11" s="6">
        <v>793.9</v>
      </c>
      <c r="J11" s="6">
        <v>852.4</v>
      </c>
      <c r="K11" s="6">
        <v>962.7</v>
      </c>
      <c r="L11" s="6">
        <v>1092.5</v>
      </c>
      <c r="M11" s="6">
        <v>1248.3</v>
      </c>
      <c r="N11" s="6">
        <v>1381.7</v>
      </c>
      <c r="O11" s="6">
        <v>1490.7</v>
      </c>
      <c r="P11" s="6">
        <v>1690.3</v>
      </c>
      <c r="Q11" s="6">
        <v>1746.2</v>
      </c>
      <c r="R11" s="6">
        <v>1887.1</v>
      </c>
      <c r="S11" s="6">
        <v>2132.1</v>
      </c>
      <c r="T11" s="6">
        <v>2279</v>
      </c>
      <c r="U11" s="6">
        <v>2362.6</v>
      </c>
      <c r="V11" s="6">
        <v>2531.6</v>
      </c>
      <c r="W11" s="6">
        <v>2751.9</v>
      </c>
      <c r="X11" s="6">
        <v>2901.8</v>
      </c>
      <c r="Y11" s="6">
        <v>3022</v>
      </c>
      <c r="Z11" s="6">
        <v>3083.2</v>
      </c>
      <c r="AA11" s="6">
        <v>3254.3</v>
      </c>
      <c r="AB11" s="6">
        <v>3407.1</v>
      </c>
      <c r="AC11" s="6">
        <v>3668.9</v>
      </c>
      <c r="AD11" s="6">
        <v>3890.3</v>
      </c>
      <c r="AE11" s="6">
        <v>4150.3999999999996</v>
      </c>
      <c r="AF11" s="6">
        <v>4479.6000000000004</v>
      </c>
      <c r="AG11" s="6">
        <v>4766.5</v>
      </c>
      <c r="AH11" s="6">
        <v>5040.8999999999996</v>
      </c>
      <c r="AI11" s="6">
        <v>5382.8</v>
      </c>
      <c r="AJ11" s="6">
        <v>5331.1</v>
      </c>
      <c r="AK11" s="6">
        <v>5398.3</v>
      </c>
      <c r="AL11" s="6">
        <v>5602.8</v>
      </c>
      <c r="AM11" s="6">
        <v>5985</v>
      </c>
      <c r="AN11" s="6">
        <v>6432.4</v>
      </c>
      <c r="AO11" s="6">
        <v>6897.7</v>
      </c>
      <c r="AP11" s="6">
        <v>6991.6</v>
      </c>
      <c r="AQ11" s="6">
        <v>6833.2</v>
      </c>
      <c r="AR11" s="6">
        <v>6563.3</v>
      </c>
      <c r="AS11" s="6">
        <v>6973</v>
      </c>
      <c r="AT11" s="6">
        <v>7313</v>
      </c>
      <c r="AU11" s="6">
        <v>7797.8</v>
      </c>
      <c r="AV11" s="6">
        <v>8048.9</v>
      </c>
      <c r="AW11" s="6">
        <v>8423.1</v>
      </c>
      <c r="AX11" s="6">
        <v>8720.7999999999993</v>
      </c>
    </row>
    <row r="12" spans="1:50" s="5" customFormat="1" x14ac:dyDescent="0.25">
      <c r="A12" s="11">
        <v>4</v>
      </c>
      <c r="B12" s="5" t="s">
        <v>218</v>
      </c>
      <c r="C12" s="5" t="s">
        <v>219</v>
      </c>
      <c r="D12" s="6">
        <v>377.5</v>
      </c>
      <c r="E12" s="6">
        <v>398</v>
      </c>
      <c r="F12" s="6">
        <v>421.7</v>
      </c>
      <c r="G12" s="6">
        <v>468.2</v>
      </c>
      <c r="H12" s="6">
        <v>526.1</v>
      </c>
      <c r="I12" s="6">
        <v>577.29999999999995</v>
      </c>
      <c r="J12" s="6">
        <v>607.79999999999995</v>
      </c>
      <c r="K12" s="6">
        <v>682.8</v>
      </c>
      <c r="L12" s="6">
        <v>771.7</v>
      </c>
      <c r="M12" s="6">
        <v>884.7</v>
      </c>
      <c r="N12" s="6">
        <v>1004.4</v>
      </c>
      <c r="O12" s="6">
        <v>1102</v>
      </c>
      <c r="P12" s="6">
        <v>1220.5999999999999</v>
      </c>
      <c r="Q12" s="6">
        <v>1275.0999999999999</v>
      </c>
      <c r="R12" s="6">
        <v>1353</v>
      </c>
      <c r="S12" s="6">
        <v>1501.1</v>
      </c>
      <c r="T12" s="6">
        <v>1615.9</v>
      </c>
      <c r="U12" s="6">
        <v>1723.4</v>
      </c>
      <c r="V12" s="6">
        <v>1847.6</v>
      </c>
      <c r="W12" s="6">
        <v>2002.3</v>
      </c>
      <c r="X12" s="6">
        <v>2119.3000000000002</v>
      </c>
      <c r="Y12" s="6">
        <v>2234.9</v>
      </c>
      <c r="Z12" s="6">
        <v>2277.8000000000002</v>
      </c>
      <c r="AA12" s="6">
        <v>2420.5</v>
      </c>
      <c r="AB12" s="6">
        <v>2515.6999999999998</v>
      </c>
      <c r="AC12" s="6">
        <v>2649</v>
      </c>
      <c r="AD12" s="6">
        <v>2787.9</v>
      </c>
      <c r="AE12" s="6">
        <v>2953.7</v>
      </c>
      <c r="AF12" s="6">
        <v>3176.6</v>
      </c>
      <c r="AG12" s="6">
        <v>3447.5</v>
      </c>
      <c r="AH12" s="6">
        <v>3684.3</v>
      </c>
      <c r="AI12" s="6">
        <v>4008.9</v>
      </c>
      <c r="AJ12" s="6">
        <v>4015.6</v>
      </c>
      <c r="AK12" s="6">
        <v>3973.9</v>
      </c>
      <c r="AL12" s="6">
        <v>4042</v>
      </c>
      <c r="AM12" s="6">
        <v>4241.5</v>
      </c>
      <c r="AN12" s="6">
        <v>4444.5</v>
      </c>
      <c r="AO12" s="6">
        <v>4683.2</v>
      </c>
      <c r="AP12" s="6">
        <v>4893</v>
      </c>
      <c r="AQ12" s="6">
        <v>4939.7</v>
      </c>
      <c r="AR12" s="6">
        <v>4610</v>
      </c>
      <c r="AS12" s="6">
        <v>4706.8999999999996</v>
      </c>
      <c r="AT12" s="6">
        <v>4937.8999999999996</v>
      </c>
      <c r="AU12" s="6">
        <v>5191.8</v>
      </c>
      <c r="AV12" s="6">
        <v>5355.2</v>
      </c>
      <c r="AW12" s="6">
        <v>5640.8</v>
      </c>
      <c r="AX12" s="6">
        <v>5923.1</v>
      </c>
    </row>
    <row r="13" spans="1:50" s="5" customFormat="1" x14ac:dyDescent="0.25">
      <c r="A13" s="11">
        <v>5</v>
      </c>
      <c r="B13" s="5" t="s">
        <v>220</v>
      </c>
      <c r="C13" s="5" t="s">
        <v>221</v>
      </c>
      <c r="D13" s="6">
        <v>338</v>
      </c>
      <c r="E13" s="6">
        <v>356</v>
      </c>
      <c r="F13" s="6">
        <v>376.2</v>
      </c>
      <c r="G13" s="6">
        <v>414.8</v>
      </c>
      <c r="H13" s="6">
        <v>464.6</v>
      </c>
      <c r="I13" s="6">
        <v>508.9</v>
      </c>
      <c r="J13" s="6">
        <v>528.4</v>
      </c>
      <c r="K13" s="6">
        <v>591.20000000000005</v>
      </c>
      <c r="L13" s="6">
        <v>662.7</v>
      </c>
      <c r="M13" s="6">
        <v>756.2</v>
      </c>
      <c r="N13" s="6">
        <v>855.6</v>
      </c>
      <c r="O13" s="6">
        <v>935.6</v>
      </c>
      <c r="P13" s="6">
        <v>1033.4000000000001</v>
      </c>
      <c r="Q13" s="6">
        <v>1073.0999999999999</v>
      </c>
      <c r="R13" s="6">
        <v>1132.5999999999999</v>
      </c>
      <c r="S13" s="6">
        <v>1256.8</v>
      </c>
      <c r="T13" s="6">
        <v>1351.4</v>
      </c>
      <c r="U13" s="6">
        <v>1432.3</v>
      </c>
      <c r="V13" s="6">
        <v>1536.6</v>
      </c>
      <c r="W13" s="6">
        <v>1666.1</v>
      </c>
      <c r="X13" s="6">
        <v>1756.5</v>
      </c>
      <c r="Y13" s="6">
        <v>1849.3</v>
      </c>
      <c r="Z13" s="6">
        <v>1875.3</v>
      </c>
      <c r="AA13" s="6">
        <v>1977.8</v>
      </c>
      <c r="AB13" s="6">
        <v>2049.1</v>
      </c>
      <c r="AC13" s="6">
        <v>2160.3000000000002</v>
      </c>
      <c r="AD13" s="6">
        <v>2296.1</v>
      </c>
      <c r="AE13" s="6">
        <v>2448.1999999999998</v>
      </c>
      <c r="AF13" s="6">
        <v>2650.8</v>
      </c>
      <c r="AG13" s="6">
        <v>2883.2</v>
      </c>
      <c r="AH13" s="6">
        <v>3092.4</v>
      </c>
      <c r="AI13" s="6">
        <v>3363.8</v>
      </c>
      <c r="AJ13" s="6">
        <v>3354.2</v>
      </c>
      <c r="AK13" s="6">
        <v>3296.7</v>
      </c>
      <c r="AL13" s="6">
        <v>3337</v>
      </c>
      <c r="AM13" s="6">
        <v>3503.6</v>
      </c>
      <c r="AN13" s="6">
        <v>3665.6</v>
      </c>
      <c r="AO13" s="6">
        <v>3886.1</v>
      </c>
      <c r="AP13" s="6">
        <v>4068.8</v>
      </c>
      <c r="AQ13" s="6">
        <v>4106.3999999999996</v>
      </c>
      <c r="AR13" s="6">
        <v>3816.7</v>
      </c>
      <c r="AS13" s="6">
        <v>3903.3</v>
      </c>
      <c r="AT13" s="6">
        <v>4105.2</v>
      </c>
      <c r="AU13" s="6">
        <v>4332.1000000000004</v>
      </c>
      <c r="AV13" s="6">
        <v>4467</v>
      </c>
      <c r="AW13" s="6">
        <v>4725</v>
      </c>
      <c r="AX13" s="6">
        <v>4969.8</v>
      </c>
    </row>
    <row r="14" spans="1:50" s="5" customFormat="1" x14ac:dyDescent="0.25">
      <c r="A14" s="11">
        <v>6</v>
      </c>
      <c r="B14" s="5" t="s">
        <v>222</v>
      </c>
      <c r="C14" s="5" t="s">
        <v>223</v>
      </c>
      <c r="D14" s="6">
        <v>39.4</v>
      </c>
      <c r="E14" s="6">
        <v>42</v>
      </c>
      <c r="F14" s="6">
        <v>45.5</v>
      </c>
      <c r="G14" s="6">
        <v>53.4</v>
      </c>
      <c r="H14" s="6">
        <v>61.5</v>
      </c>
      <c r="I14" s="6">
        <v>68.400000000000006</v>
      </c>
      <c r="J14" s="6">
        <v>79.400000000000006</v>
      </c>
      <c r="K14" s="6">
        <v>91.6</v>
      </c>
      <c r="L14" s="6">
        <v>109</v>
      </c>
      <c r="M14" s="6">
        <v>128.5</v>
      </c>
      <c r="N14" s="6">
        <v>148.80000000000001</v>
      </c>
      <c r="O14" s="6">
        <v>166.4</v>
      </c>
      <c r="P14" s="6">
        <v>187.1</v>
      </c>
      <c r="Q14" s="6">
        <v>202</v>
      </c>
      <c r="R14" s="6">
        <v>220.3</v>
      </c>
      <c r="S14" s="6">
        <v>244.3</v>
      </c>
      <c r="T14" s="6">
        <v>264.5</v>
      </c>
      <c r="U14" s="6">
        <v>291.10000000000002</v>
      </c>
      <c r="V14" s="6">
        <v>311.10000000000002</v>
      </c>
      <c r="W14" s="6">
        <v>336.3</v>
      </c>
      <c r="X14" s="6">
        <v>362.8</v>
      </c>
      <c r="Y14" s="6">
        <v>385.7</v>
      </c>
      <c r="Z14" s="6">
        <v>402.5</v>
      </c>
      <c r="AA14" s="6">
        <v>442.7</v>
      </c>
      <c r="AB14" s="6">
        <v>466.7</v>
      </c>
      <c r="AC14" s="6">
        <v>488.7</v>
      </c>
      <c r="AD14" s="6">
        <v>491.8</v>
      </c>
      <c r="AE14" s="6">
        <v>505.5</v>
      </c>
      <c r="AF14" s="6">
        <v>525.70000000000005</v>
      </c>
      <c r="AG14" s="6">
        <v>564.29999999999995</v>
      </c>
      <c r="AH14" s="6">
        <v>591.9</v>
      </c>
      <c r="AI14" s="6">
        <v>645.1</v>
      </c>
      <c r="AJ14" s="6">
        <v>661.4</v>
      </c>
      <c r="AK14" s="6">
        <v>677.2</v>
      </c>
      <c r="AL14" s="6">
        <v>705</v>
      </c>
      <c r="AM14" s="6">
        <v>737.9</v>
      </c>
      <c r="AN14" s="6">
        <v>779</v>
      </c>
      <c r="AO14" s="6">
        <v>797.1</v>
      </c>
      <c r="AP14" s="6">
        <v>824.2</v>
      </c>
      <c r="AQ14" s="6">
        <v>833.3</v>
      </c>
      <c r="AR14" s="6">
        <v>793.2</v>
      </c>
      <c r="AS14" s="6">
        <v>803.6</v>
      </c>
      <c r="AT14" s="6">
        <v>832.6</v>
      </c>
      <c r="AU14" s="6">
        <v>859.7</v>
      </c>
      <c r="AV14" s="6">
        <v>888.2</v>
      </c>
      <c r="AW14" s="6">
        <v>915.8</v>
      </c>
      <c r="AX14" s="6">
        <v>953.3</v>
      </c>
    </row>
    <row r="15" spans="1:50" s="5" customFormat="1" x14ac:dyDescent="0.25">
      <c r="A15" s="11">
        <v>7</v>
      </c>
      <c r="B15" s="5" t="s">
        <v>224</v>
      </c>
      <c r="C15" s="5" t="s">
        <v>225</v>
      </c>
      <c r="D15" s="6">
        <v>52.9</v>
      </c>
      <c r="E15" s="6">
        <v>57</v>
      </c>
      <c r="F15" s="6">
        <v>62.8</v>
      </c>
      <c r="G15" s="6">
        <v>67.3</v>
      </c>
      <c r="H15" s="6">
        <v>74.099999999999994</v>
      </c>
      <c r="I15" s="6">
        <v>78.599999999999994</v>
      </c>
      <c r="J15" s="6">
        <v>84.5</v>
      </c>
      <c r="K15" s="6">
        <v>91.4</v>
      </c>
      <c r="L15" s="6">
        <v>100</v>
      </c>
      <c r="M15" s="6">
        <v>108.7</v>
      </c>
      <c r="N15" s="6">
        <v>115</v>
      </c>
      <c r="O15" s="6">
        <v>128.6</v>
      </c>
      <c r="P15" s="6">
        <v>154.4</v>
      </c>
      <c r="Q15" s="6">
        <v>161.30000000000001</v>
      </c>
      <c r="R15" s="6">
        <v>177.4</v>
      </c>
      <c r="S15" s="6">
        <v>195.6</v>
      </c>
      <c r="T15" s="6">
        <v>209</v>
      </c>
      <c r="U15" s="6">
        <v>219.6</v>
      </c>
      <c r="V15" s="6">
        <v>233.4</v>
      </c>
      <c r="W15" s="6">
        <v>252</v>
      </c>
      <c r="X15" s="6">
        <v>267.5</v>
      </c>
      <c r="Y15" s="6">
        <v>284.5</v>
      </c>
      <c r="Z15" s="6">
        <v>307.89999999999998</v>
      </c>
      <c r="AA15" s="6">
        <v>325.89999999999998</v>
      </c>
      <c r="AB15" s="6">
        <v>343.8</v>
      </c>
      <c r="AC15" s="6">
        <v>376.1</v>
      </c>
      <c r="AD15" s="6">
        <v>384.8</v>
      </c>
      <c r="AE15" s="6">
        <v>398.4</v>
      </c>
      <c r="AF15" s="6">
        <v>416.9</v>
      </c>
      <c r="AG15" s="6">
        <v>430.8</v>
      </c>
      <c r="AH15" s="6">
        <v>454</v>
      </c>
      <c r="AI15" s="6">
        <v>479.8</v>
      </c>
      <c r="AJ15" s="6">
        <v>476.3</v>
      </c>
      <c r="AK15" s="6">
        <v>506.3</v>
      </c>
      <c r="AL15" s="6">
        <v>532.6</v>
      </c>
      <c r="AM15" s="6">
        <v>571.5</v>
      </c>
      <c r="AN15" s="6">
        <v>616.5</v>
      </c>
      <c r="AO15" s="6">
        <v>655.8</v>
      </c>
      <c r="AP15" s="6">
        <v>681.2</v>
      </c>
      <c r="AQ15" s="6">
        <v>685</v>
      </c>
      <c r="AR15" s="6">
        <v>659.3</v>
      </c>
      <c r="AS15" s="6">
        <v>685.9</v>
      </c>
      <c r="AT15" s="6">
        <v>721.9</v>
      </c>
      <c r="AU15" s="6">
        <v>742</v>
      </c>
      <c r="AV15" s="6">
        <v>778.7</v>
      </c>
      <c r="AW15" s="6">
        <v>808.6</v>
      </c>
      <c r="AX15" s="6">
        <v>821.5</v>
      </c>
    </row>
    <row r="16" spans="1:50" s="5" customFormat="1" x14ac:dyDescent="0.25">
      <c r="A16" s="11">
        <v>8</v>
      </c>
      <c r="B16" s="5" t="s">
        <v>226</v>
      </c>
      <c r="C16" s="5" t="s">
        <v>227</v>
      </c>
      <c r="D16" s="6">
        <v>104.7</v>
      </c>
      <c r="E16" s="6">
        <v>95.5</v>
      </c>
      <c r="F16" s="6">
        <v>109</v>
      </c>
      <c r="G16" s="6">
        <v>124.3</v>
      </c>
      <c r="H16" s="6">
        <v>138.4</v>
      </c>
      <c r="I16" s="6">
        <v>138</v>
      </c>
      <c r="J16" s="6">
        <v>160.1</v>
      </c>
      <c r="K16" s="6">
        <v>188.5</v>
      </c>
      <c r="L16" s="6">
        <v>220.8</v>
      </c>
      <c r="M16" s="6">
        <v>254.9</v>
      </c>
      <c r="N16" s="6">
        <v>262.2</v>
      </c>
      <c r="O16" s="6">
        <v>260.10000000000002</v>
      </c>
      <c r="P16" s="6">
        <v>315.3</v>
      </c>
      <c r="Q16" s="6">
        <v>309.8</v>
      </c>
      <c r="R16" s="6">
        <v>356.6</v>
      </c>
      <c r="S16" s="6">
        <v>435.4</v>
      </c>
      <c r="T16" s="6">
        <v>454</v>
      </c>
      <c r="U16" s="6">
        <v>419.6</v>
      </c>
      <c r="V16" s="6">
        <v>450.6</v>
      </c>
      <c r="W16" s="6">
        <v>497.6</v>
      </c>
      <c r="X16" s="6">
        <v>514.9</v>
      </c>
      <c r="Y16" s="6">
        <v>502.6</v>
      </c>
      <c r="Z16" s="6">
        <v>497.5</v>
      </c>
      <c r="AA16" s="6">
        <v>507.9</v>
      </c>
      <c r="AB16" s="6">
        <v>547.6</v>
      </c>
      <c r="AC16" s="6">
        <v>643.79999999999995</v>
      </c>
      <c r="AD16" s="6">
        <v>717.6</v>
      </c>
      <c r="AE16" s="6">
        <v>798.3</v>
      </c>
      <c r="AF16" s="6">
        <v>886.1</v>
      </c>
      <c r="AG16" s="6">
        <v>888.3</v>
      </c>
      <c r="AH16" s="6">
        <v>902.6</v>
      </c>
      <c r="AI16" s="6">
        <v>894.1</v>
      </c>
      <c r="AJ16" s="6">
        <v>839.2</v>
      </c>
      <c r="AK16" s="6">
        <v>918.1</v>
      </c>
      <c r="AL16" s="6">
        <v>1028.0999999999999</v>
      </c>
      <c r="AM16" s="6">
        <v>1172</v>
      </c>
      <c r="AN16" s="6">
        <v>1371.4</v>
      </c>
      <c r="AO16" s="6">
        <v>1558.7</v>
      </c>
      <c r="AP16" s="6">
        <v>1417.4</v>
      </c>
      <c r="AQ16" s="6">
        <v>1208.5</v>
      </c>
      <c r="AR16" s="6">
        <v>1294.0999999999999</v>
      </c>
      <c r="AS16" s="6">
        <v>1580.2</v>
      </c>
      <c r="AT16" s="6">
        <v>1653.2</v>
      </c>
      <c r="AU16" s="6">
        <v>1863.9</v>
      </c>
      <c r="AV16" s="6">
        <v>1915</v>
      </c>
      <c r="AW16" s="6">
        <v>1973.7</v>
      </c>
      <c r="AX16" s="6">
        <v>1976.3</v>
      </c>
    </row>
    <row r="17" spans="1:50" s="5" customFormat="1" x14ac:dyDescent="0.25">
      <c r="A17" s="11">
        <v>9</v>
      </c>
      <c r="B17" s="5" t="s">
        <v>228</v>
      </c>
      <c r="C17" s="5" t="s">
        <v>229</v>
      </c>
      <c r="D17" s="6">
        <v>8.6</v>
      </c>
      <c r="E17" s="6">
        <v>12.6</v>
      </c>
      <c r="F17" s="6">
        <v>12.8</v>
      </c>
      <c r="G17" s="6">
        <v>12.7</v>
      </c>
      <c r="H17" s="6">
        <v>15.1</v>
      </c>
      <c r="I17" s="6">
        <v>23.4</v>
      </c>
      <c r="J17" s="6">
        <v>27.7</v>
      </c>
      <c r="K17" s="6">
        <v>23.2</v>
      </c>
      <c r="L17" s="6">
        <v>28.1</v>
      </c>
      <c r="M17" s="6">
        <v>31.3</v>
      </c>
      <c r="N17" s="6">
        <v>37</v>
      </c>
      <c r="O17" s="6">
        <v>59.9</v>
      </c>
      <c r="P17" s="6">
        <v>83.3</v>
      </c>
      <c r="Q17" s="6">
        <v>95.9</v>
      </c>
      <c r="R17" s="6">
        <v>92.4</v>
      </c>
      <c r="S17" s="6">
        <v>107.2</v>
      </c>
      <c r="T17" s="6">
        <v>106.7</v>
      </c>
      <c r="U17" s="6">
        <v>105.4</v>
      </c>
      <c r="V17" s="6">
        <v>107.7</v>
      </c>
      <c r="W17" s="6">
        <v>113.3</v>
      </c>
      <c r="X17" s="6">
        <v>134.19999999999999</v>
      </c>
      <c r="Y17" s="6">
        <v>127.6</v>
      </c>
      <c r="Z17" s="6">
        <v>89</v>
      </c>
      <c r="AA17" s="6">
        <v>71.8</v>
      </c>
      <c r="AB17" s="6">
        <v>70.8</v>
      </c>
      <c r="AC17" s="6">
        <v>67.599999999999994</v>
      </c>
      <c r="AD17" s="6">
        <v>70.7</v>
      </c>
      <c r="AE17" s="6">
        <v>70.400000000000006</v>
      </c>
      <c r="AF17" s="6">
        <v>93.5</v>
      </c>
      <c r="AG17" s="6">
        <v>134.1</v>
      </c>
      <c r="AH17" s="6">
        <v>140.5</v>
      </c>
      <c r="AI17" s="6">
        <v>186.6</v>
      </c>
      <c r="AJ17" s="6">
        <v>170.4</v>
      </c>
      <c r="AK17" s="6">
        <v>107.7</v>
      </c>
      <c r="AL17" s="6">
        <v>87.3</v>
      </c>
      <c r="AM17" s="6">
        <v>39.200000000000003</v>
      </c>
      <c r="AN17" s="6">
        <v>72.900000000000006</v>
      </c>
      <c r="AO17" s="6">
        <v>120.1</v>
      </c>
      <c r="AP17" s="6">
        <v>172.9</v>
      </c>
      <c r="AQ17" s="6">
        <v>234.5</v>
      </c>
      <c r="AR17" s="6">
        <v>157.5</v>
      </c>
      <c r="AS17" s="6">
        <v>129.1</v>
      </c>
      <c r="AT17" s="6">
        <v>149.1</v>
      </c>
      <c r="AU17" s="6">
        <v>209.3</v>
      </c>
      <c r="AV17" s="6">
        <v>216.3</v>
      </c>
      <c r="AW17" s="6">
        <v>226.3</v>
      </c>
      <c r="AX17" s="6">
        <v>234.2</v>
      </c>
    </row>
    <row r="18" spans="1:50" s="5" customFormat="1" x14ac:dyDescent="0.25">
      <c r="A18" s="11">
        <v>10</v>
      </c>
      <c r="B18" s="5" t="s">
        <v>230</v>
      </c>
      <c r="C18" s="5" t="s">
        <v>231</v>
      </c>
      <c r="D18" s="6">
        <v>4.3</v>
      </c>
      <c r="E18" s="6">
        <v>3.7</v>
      </c>
      <c r="F18" s="6">
        <v>3.4</v>
      </c>
      <c r="G18" s="6">
        <v>3.9</v>
      </c>
      <c r="H18" s="6">
        <v>4.8</v>
      </c>
      <c r="I18" s="6">
        <v>6.3</v>
      </c>
      <c r="J18" s="6">
        <v>8.1999999999999993</v>
      </c>
      <c r="K18" s="6">
        <v>7.6</v>
      </c>
      <c r="L18" s="6">
        <v>6</v>
      </c>
      <c r="M18" s="6">
        <v>7.9</v>
      </c>
      <c r="N18" s="6">
        <v>10.8</v>
      </c>
      <c r="O18" s="6">
        <v>12</v>
      </c>
      <c r="P18" s="6">
        <v>14.3</v>
      </c>
      <c r="Q18" s="6">
        <v>16.600000000000001</v>
      </c>
      <c r="R18" s="6">
        <v>19.5</v>
      </c>
      <c r="S18" s="6">
        <v>26.9</v>
      </c>
      <c r="T18" s="6">
        <v>30.9</v>
      </c>
      <c r="U18" s="6">
        <v>29.3</v>
      </c>
      <c r="V18" s="6">
        <v>24.9</v>
      </c>
      <c r="W18" s="6">
        <v>26.4</v>
      </c>
      <c r="X18" s="6">
        <v>33.6</v>
      </c>
      <c r="Y18" s="6">
        <v>34</v>
      </c>
      <c r="Z18" s="6">
        <v>33.700000000000003</v>
      </c>
      <c r="AA18" s="6">
        <v>34</v>
      </c>
      <c r="AB18" s="6">
        <v>31.8</v>
      </c>
      <c r="AC18" s="6">
        <v>32.200000000000003</v>
      </c>
      <c r="AD18" s="6">
        <v>36.9</v>
      </c>
      <c r="AE18" s="6">
        <v>43.7</v>
      </c>
      <c r="AF18" s="6">
        <v>34.4</v>
      </c>
      <c r="AG18" s="6">
        <v>52.8</v>
      </c>
      <c r="AH18" s="6">
        <v>53.9</v>
      </c>
      <c r="AI18" s="6">
        <v>72.400000000000006</v>
      </c>
      <c r="AJ18" s="6">
        <v>85.1</v>
      </c>
      <c r="AK18" s="6">
        <v>61.9</v>
      </c>
      <c r="AL18" s="6">
        <v>51</v>
      </c>
      <c r="AM18" s="6">
        <v>54.5</v>
      </c>
      <c r="AN18" s="6">
        <v>59.8</v>
      </c>
      <c r="AO18" s="6">
        <v>48.2</v>
      </c>
      <c r="AP18" s="6">
        <v>68.900000000000006</v>
      </c>
      <c r="AQ18" s="6">
        <v>95.7</v>
      </c>
      <c r="AR18" s="6">
        <v>96.7</v>
      </c>
      <c r="AS18" s="6">
        <v>99.8</v>
      </c>
      <c r="AT18" s="6">
        <v>109.3</v>
      </c>
      <c r="AU18" s="6">
        <v>66.8</v>
      </c>
      <c r="AV18" s="6">
        <v>76.2</v>
      </c>
      <c r="AW18" s="6">
        <v>92.7</v>
      </c>
      <c r="AX18" s="6">
        <v>122.2</v>
      </c>
    </row>
    <row r="19" spans="1:50" s="5" customFormat="1" x14ac:dyDescent="0.25">
      <c r="A19" s="11">
        <v>11</v>
      </c>
      <c r="B19" s="5" t="s">
        <v>232</v>
      </c>
      <c r="C19" s="5" t="s">
        <v>233</v>
      </c>
      <c r="D19" s="6">
        <v>91.8</v>
      </c>
      <c r="E19" s="6">
        <v>79.099999999999994</v>
      </c>
      <c r="F19" s="6">
        <v>92.8</v>
      </c>
      <c r="G19" s="6">
        <v>107.7</v>
      </c>
      <c r="H19" s="6">
        <v>118.5</v>
      </c>
      <c r="I19" s="6">
        <v>108.2</v>
      </c>
      <c r="J19" s="6">
        <v>124.2</v>
      </c>
      <c r="K19" s="6">
        <v>157.80000000000001</v>
      </c>
      <c r="L19" s="6">
        <v>186.7</v>
      </c>
      <c r="M19" s="6">
        <v>215.7</v>
      </c>
      <c r="N19" s="6">
        <v>214.4</v>
      </c>
      <c r="O19" s="6">
        <v>188.1</v>
      </c>
      <c r="P19" s="6">
        <v>217.8</v>
      </c>
      <c r="Q19" s="6">
        <v>197.3</v>
      </c>
      <c r="R19" s="6">
        <v>244.7</v>
      </c>
      <c r="S19" s="6">
        <v>301.3</v>
      </c>
      <c r="T19" s="6">
        <v>316.39999999999998</v>
      </c>
      <c r="U19" s="6">
        <v>284.89999999999998</v>
      </c>
      <c r="V19" s="6">
        <v>318</v>
      </c>
      <c r="W19" s="6">
        <v>357.9</v>
      </c>
      <c r="X19" s="6">
        <v>347.1</v>
      </c>
      <c r="Y19" s="6">
        <v>341.1</v>
      </c>
      <c r="Z19" s="6">
        <v>374.9</v>
      </c>
      <c r="AA19" s="6">
        <v>402.2</v>
      </c>
      <c r="AB19" s="6">
        <v>445.1</v>
      </c>
      <c r="AC19" s="6">
        <v>543.9</v>
      </c>
      <c r="AD19" s="6">
        <v>610.1</v>
      </c>
      <c r="AE19" s="6">
        <v>684.1</v>
      </c>
      <c r="AF19" s="6">
        <v>758.2</v>
      </c>
      <c r="AG19" s="6">
        <v>701.3</v>
      </c>
      <c r="AH19" s="6">
        <v>708.2</v>
      </c>
      <c r="AI19" s="6">
        <v>635</v>
      </c>
      <c r="AJ19" s="6">
        <v>583.6</v>
      </c>
      <c r="AK19" s="6">
        <v>748.4</v>
      </c>
      <c r="AL19" s="6">
        <v>889.7</v>
      </c>
      <c r="AM19" s="6">
        <v>1078.3</v>
      </c>
      <c r="AN19" s="6">
        <v>1238.7</v>
      </c>
      <c r="AO19" s="6">
        <v>1390.3</v>
      </c>
      <c r="AP19" s="6">
        <v>1175.5999999999999</v>
      </c>
      <c r="AQ19" s="6">
        <v>878.4</v>
      </c>
      <c r="AR19" s="6">
        <v>1039.8</v>
      </c>
      <c r="AS19" s="6">
        <v>1351.2</v>
      </c>
      <c r="AT19" s="6">
        <v>1394.7</v>
      </c>
      <c r="AU19" s="6">
        <v>1587.8</v>
      </c>
      <c r="AV19" s="6">
        <v>1622.6</v>
      </c>
      <c r="AW19" s="6">
        <v>1654.7</v>
      </c>
      <c r="AX19" s="6">
        <v>1619.9</v>
      </c>
    </row>
    <row r="20" spans="1:50" s="5" customFormat="1" x14ac:dyDescent="0.25">
      <c r="A20" s="11">
        <v>12</v>
      </c>
      <c r="B20" s="5" t="s">
        <v>234</v>
      </c>
      <c r="C20" s="5" t="s">
        <v>235</v>
      </c>
      <c r="D20" s="6">
        <v>40</v>
      </c>
      <c r="E20" s="6">
        <v>34.799999999999997</v>
      </c>
      <c r="F20" s="6">
        <v>38.200000000000003</v>
      </c>
      <c r="G20" s="6">
        <v>42.3</v>
      </c>
      <c r="H20" s="6">
        <v>50</v>
      </c>
      <c r="I20" s="6">
        <v>52.8</v>
      </c>
      <c r="J20" s="6">
        <v>51.6</v>
      </c>
      <c r="K20" s="6">
        <v>65.3</v>
      </c>
      <c r="L20" s="6">
        <v>74.400000000000006</v>
      </c>
      <c r="M20" s="6">
        <v>84.9</v>
      </c>
      <c r="N20" s="6">
        <v>90</v>
      </c>
      <c r="O20" s="6">
        <v>87.2</v>
      </c>
      <c r="P20" s="6">
        <v>84.3</v>
      </c>
      <c r="Q20" s="6">
        <v>66.5</v>
      </c>
      <c r="R20" s="6">
        <v>80.599999999999994</v>
      </c>
      <c r="S20" s="6">
        <v>97.5</v>
      </c>
      <c r="T20" s="6">
        <v>99.4</v>
      </c>
      <c r="U20" s="6">
        <v>109.7</v>
      </c>
      <c r="V20" s="6">
        <v>130.4</v>
      </c>
      <c r="W20" s="6">
        <v>141.6</v>
      </c>
      <c r="X20" s="6">
        <v>146.1</v>
      </c>
      <c r="Y20" s="6">
        <v>145.4</v>
      </c>
      <c r="Z20" s="6">
        <v>138.6</v>
      </c>
      <c r="AA20" s="6">
        <v>148.69999999999999</v>
      </c>
      <c r="AB20" s="6">
        <v>171</v>
      </c>
      <c r="AC20" s="6">
        <v>193.1</v>
      </c>
      <c r="AD20" s="6">
        <v>217.8</v>
      </c>
      <c r="AE20" s="6">
        <v>231.5</v>
      </c>
      <c r="AF20" s="6">
        <v>245.4</v>
      </c>
      <c r="AG20" s="6">
        <v>248.4</v>
      </c>
      <c r="AH20" s="6">
        <v>258.8</v>
      </c>
      <c r="AI20" s="6">
        <v>265.10000000000002</v>
      </c>
      <c r="AJ20" s="6">
        <v>203.3</v>
      </c>
      <c r="AK20" s="6">
        <v>192.3</v>
      </c>
      <c r="AL20" s="6">
        <v>243.8</v>
      </c>
      <c r="AM20" s="6">
        <v>306.10000000000002</v>
      </c>
      <c r="AN20" s="6">
        <v>412.4</v>
      </c>
      <c r="AO20" s="6">
        <v>473.4</v>
      </c>
      <c r="AP20" s="6">
        <v>445.5</v>
      </c>
      <c r="AQ20" s="6">
        <v>309.10000000000002</v>
      </c>
      <c r="AR20" s="6">
        <v>269.39999999999998</v>
      </c>
      <c r="AS20" s="6">
        <v>370.6</v>
      </c>
      <c r="AT20" s="6">
        <v>379.1</v>
      </c>
      <c r="AU20" s="6">
        <v>447.6</v>
      </c>
      <c r="AV20" s="6">
        <v>468.9</v>
      </c>
      <c r="AW20" s="6">
        <v>513.9</v>
      </c>
      <c r="AX20" s="6">
        <v>529.70000000000005</v>
      </c>
    </row>
    <row r="21" spans="1:50" s="5" customFormat="1" x14ac:dyDescent="0.25">
      <c r="A21" s="11">
        <v>13</v>
      </c>
      <c r="B21" s="5" t="s">
        <v>236</v>
      </c>
      <c r="C21" s="5" t="s">
        <v>237</v>
      </c>
      <c r="D21" s="6">
        <v>51.8</v>
      </c>
      <c r="E21" s="6">
        <v>44.4</v>
      </c>
      <c r="F21" s="6">
        <v>54.6</v>
      </c>
      <c r="G21" s="6">
        <v>65.3</v>
      </c>
      <c r="H21" s="6">
        <v>68.5</v>
      </c>
      <c r="I21" s="6">
        <v>55.5</v>
      </c>
      <c r="J21" s="6">
        <v>72.599999999999994</v>
      </c>
      <c r="K21" s="6">
        <v>92.5</v>
      </c>
      <c r="L21" s="6">
        <v>112.2</v>
      </c>
      <c r="M21" s="6">
        <v>130.80000000000001</v>
      </c>
      <c r="N21" s="6">
        <v>124.4</v>
      </c>
      <c r="O21" s="6">
        <v>100.9</v>
      </c>
      <c r="P21" s="6">
        <v>133.5</v>
      </c>
      <c r="Q21" s="6">
        <v>130.80000000000001</v>
      </c>
      <c r="R21" s="6">
        <v>164.1</v>
      </c>
      <c r="S21" s="6">
        <v>203.8</v>
      </c>
      <c r="T21" s="6">
        <v>217</v>
      </c>
      <c r="U21" s="6">
        <v>175.2</v>
      </c>
      <c r="V21" s="6">
        <v>187.5</v>
      </c>
      <c r="W21" s="6">
        <v>216.3</v>
      </c>
      <c r="X21" s="6">
        <v>201</v>
      </c>
      <c r="Y21" s="6">
        <v>195.6</v>
      </c>
      <c r="Z21" s="6">
        <v>236.3</v>
      </c>
      <c r="AA21" s="6">
        <v>253.5</v>
      </c>
      <c r="AB21" s="6">
        <v>274</v>
      </c>
      <c r="AC21" s="6">
        <v>350.8</v>
      </c>
      <c r="AD21" s="6">
        <v>392.2</v>
      </c>
      <c r="AE21" s="6">
        <v>452.6</v>
      </c>
      <c r="AF21" s="6">
        <v>512.79999999999995</v>
      </c>
      <c r="AG21" s="6">
        <v>453</v>
      </c>
      <c r="AH21" s="6">
        <v>449.4</v>
      </c>
      <c r="AI21" s="6">
        <v>369.9</v>
      </c>
      <c r="AJ21" s="6">
        <v>380.3</v>
      </c>
      <c r="AK21" s="6">
        <v>556.1</v>
      </c>
      <c r="AL21" s="6">
        <v>646</v>
      </c>
      <c r="AM21" s="6">
        <v>772.2</v>
      </c>
      <c r="AN21" s="6">
        <v>826.3</v>
      </c>
      <c r="AO21" s="6">
        <v>917</v>
      </c>
      <c r="AP21" s="6">
        <v>730.1</v>
      </c>
      <c r="AQ21" s="6">
        <v>569.29999999999995</v>
      </c>
      <c r="AR21" s="6">
        <v>770.3</v>
      </c>
      <c r="AS21" s="6">
        <v>980.7</v>
      </c>
      <c r="AT21" s="6">
        <v>1015.6</v>
      </c>
      <c r="AU21" s="6">
        <v>1140.2</v>
      </c>
      <c r="AV21" s="6">
        <v>1153.7</v>
      </c>
      <c r="AW21" s="6">
        <v>1140.9000000000001</v>
      </c>
      <c r="AX21" s="6">
        <v>1090.0999999999999</v>
      </c>
    </row>
    <row r="22" spans="1:50" s="5" customFormat="1" x14ac:dyDescent="0.25">
      <c r="A22" s="11">
        <v>14</v>
      </c>
      <c r="B22" s="5" t="s">
        <v>238</v>
      </c>
      <c r="C22" s="5" t="s">
        <v>239</v>
      </c>
      <c r="D22" s="6">
        <v>20.399999999999999</v>
      </c>
      <c r="E22" s="6">
        <v>20.399999999999999</v>
      </c>
      <c r="F22" s="6">
        <v>20.3</v>
      </c>
      <c r="G22" s="6">
        <v>21.9</v>
      </c>
      <c r="H22" s="6">
        <v>23.1</v>
      </c>
      <c r="I22" s="6">
        <v>23.5</v>
      </c>
      <c r="J22" s="6">
        <v>26.4</v>
      </c>
      <c r="K22" s="6">
        <v>30.1</v>
      </c>
      <c r="L22" s="6">
        <v>33.700000000000003</v>
      </c>
      <c r="M22" s="6">
        <v>39.6</v>
      </c>
      <c r="N22" s="6">
        <v>41.5</v>
      </c>
      <c r="O22" s="6">
        <v>47.3</v>
      </c>
      <c r="P22" s="6">
        <v>58.3</v>
      </c>
      <c r="Q22" s="6">
        <v>61.3</v>
      </c>
      <c r="R22" s="6">
        <v>71.3</v>
      </c>
      <c r="S22" s="6">
        <v>78.5</v>
      </c>
      <c r="T22" s="6">
        <v>85.7</v>
      </c>
      <c r="U22" s="6">
        <v>88.3</v>
      </c>
      <c r="V22" s="6">
        <v>95.6</v>
      </c>
      <c r="W22" s="6">
        <v>98</v>
      </c>
      <c r="X22" s="6">
        <v>126.4</v>
      </c>
      <c r="Y22" s="6">
        <v>144.1</v>
      </c>
      <c r="Z22" s="6">
        <v>156.19999999999999</v>
      </c>
      <c r="AA22" s="6">
        <v>161.5</v>
      </c>
      <c r="AB22" s="6">
        <v>184.7</v>
      </c>
      <c r="AC22" s="6">
        <v>197.8</v>
      </c>
      <c r="AD22" s="6">
        <v>226.2</v>
      </c>
      <c r="AE22" s="6">
        <v>263.10000000000002</v>
      </c>
      <c r="AF22" s="6">
        <v>292.2</v>
      </c>
      <c r="AG22" s="6">
        <v>314.8</v>
      </c>
      <c r="AH22" s="6">
        <v>306.39999999999998</v>
      </c>
      <c r="AI22" s="6">
        <v>355.4</v>
      </c>
      <c r="AJ22" s="6">
        <v>329.9</v>
      </c>
      <c r="AK22" s="6">
        <v>352.3</v>
      </c>
      <c r="AL22" s="6">
        <v>401.9</v>
      </c>
      <c r="AM22" s="6">
        <v>501.8</v>
      </c>
      <c r="AN22" s="6">
        <v>319.7</v>
      </c>
      <c r="AO22" s="6">
        <v>648.1</v>
      </c>
      <c r="AP22" s="6">
        <v>678.5</v>
      </c>
      <c r="AQ22" s="6">
        <v>628.1</v>
      </c>
      <c r="AR22" s="6">
        <v>456.5</v>
      </c>
      <c r="AS22" s="6">
        <v>442.5</v>
      </c>
      <c r="AT22" s="6">
        <v>548.79999999999995</v>
      </c>
      <c r="AU22" s="6">
        <v>680.1</v>
      </c>
      <c r="AV22" s="6">
        <v>777.7</v>
      </c>
      <c r="AW22" s="6">
        <v>724.4</v>
      </c>
      <c r="AX22" s="6">
        <v>771.8</v>
      </c>
    </row>
    <row r="23" spans="1:50" s="5" customFormat="1" x14ac:dyDescent="0.25">
      <c r="A23" s="11">
        <v>15</v>
      </c>
      <c r="B23" s="5" t="s">
        <v>240</v>
      </c>
      <c r="C23" s="5" t="s">
        <v>241</v>
      </c>
      <c r="D23" s="6">
        <v>31.4</v>
      </c>
      <c r="E23" s="6">
        <v>24</v>
      </c>
      <c r="F23" s="6">
        <v>34.299999999999997</v>
      </c>
      <c r="G23" s="6">
        <v>43.4</v>
      </c>
      <c r="H23" s="6">
        <v>45.4</v>
      </c>
      <c r="I23" s="6">
        <v>32</v>
      </c>
      <c r="J23" s="6">
        <v>46.2</v>
      </c>
      <c r="K23" s="6">
        <v>62.4</v>
      </c>
      <c r="L23" s="6">
        <v>78.5</v>
      </c>
      <c r="M23" s="6">
        <v>91.2</v>
      </c>
      <c r="N23" s="6">
        <v>82.9</v>
      </c>
      <c r="O23" s="6">
        <v>53.6</v>
      </c>
      <c r="P23" s="6">
        <v>75.2</v>
      </c>
      <c r="Q23" s="6">
        <v>69.400000000000006</v>
      </c>
      <c r="R23" s="6">
        <v>92.7</v>
      </c>
      <c r="S23" s="6">
        <v>125.3</v>
      </c>
      <c r="T23" s="6">
        <v>131.30000000000001</v>
      </c>
      <c r="U23" s="6">
        <v>86.9</v>
      </c>
      <c r="V23" s="6">
        <v>91.9</v>
      </c>
      <c r="W23" s="6">
        <v>118.2</v>
      </c>
      <c r="X23" s="6">
        <v>74.7</v>
      </c>
      <c r="Y23" s="6">
        <v>51.6</v>
      </c>
      <c r="Z23" s="6">
        <v>80.099999999999994</v>
      </c>
      <c r="AA23" s="6">
        <v>92</v>
      </c>
      <c r="AB23" s="6">
        <v>89.3</v>
      </c>
      <c r="AC23" s="6">
        <v>153</v>
      </c>
      <c r="AD23" s="6">
        <v>166.1</v>
      </c>
      <c r="AE23" s="6">
        <v>189.5</v>
      </c>
      <c r="AF23" s="6">
        <v>220.6</v>
      </c>
      <c r="AG23" s="6">
        <v>138.19999999999999</v>
      </c>
      <c r="AH23" s="6">
        <v>143.1</v>
      </c>
      <c r="AI23" s="6">
        <v>14.5</v>
      </c>
      <c r="AJ23" s="6">
        <v>50.4</v>
      </c>
      <c r="AK23" s="6">
        <v>203.8</v>
      </c>
      <c r="AL23" s="6">
        <v>244.1</v>
      </c>
      <c r="AM23" s="6">
        <v>270.39999999999998</v>
      </c>
      <c r="AN23" s="6">
        <v>506.6</v>
      </c>
      <c r="AO23" s="6">
        <v>268.89999999999998</v>
      </c>
      <c r="AP23" s="6">
        <v>51.6</v>
      </c>
      <c r="AQ23" s="6">
        <v>-58.8</v>
      </c>
      <c r="AR23" s="6">
        <v>313.8</v>
      </c>
      <c r="AS23" s="6">
        <v>538.1</v>
      </c>
      <c r="AT23" s="6">
        <v>466.9</v>
      </c>
      <c r="AU23" s="6">
        <v>460.1</v>
      </c>
      <c r="AV23" s="6">
        <v>376</v>
      </c>
      <c r="AW23" s="6">
        <v>416.5</v>
      </c>
      <c r="AX23" s="6">
        <v>318.3</v>
      </c>
    </row>
    <row r="24" spans="1:50" s="8" customFormat="1" x14ac:dyDescent="0.25">
      <c r="A24" s="7">
        <v>16</v>
      </c>
      <c r="B24" s="8" t="s">
        <v>242</v>
      </c>
      <c r="C24" s="8" t="s">
        <v>243</v>
      </c>
      <c r="D24" s="9">
        <v>36.200000000000003</v>
      </c>
      <c r="E24" s="9">
        <v>39.4</v>
      </c>
      <c r="F24" s="9">
        <v>43.1</v>
      </c>
      <c r="G24" s="9">
        <v>47.2</v>
      </c>
      <c r="H24" s="9">
        <v>51.7</v>
      </c>
      <c r="I24" s="9">
        <v>59.9</v>
      </c>
      <c r="J24" s="9">
        <v>67.599999999999994</v>
      </c>
      <c r="K24" s="9">
        <v>73</v>
      </c>
      <c r="L24" s="9">
        <v>85.5</v>
      </c>
      <c r="M24" s="9">
        <v>103.4</v>
      </c>
      <c r="N24" s="9">
        <v>114.6</v>
      </c>
      <c r="O24" s="9">
        <v>128.5</v>
      </c>
      <c r="P24" s="9">
        <v>146.80000000000001</v>
      </c>
      <c r="Q24" s="9">
        <v>164.5</v>
      </c>
      <c r="R24" s="9">
        <v>187.4</v>
      </c>
      <c r="S24" s="9">
        <v>209.7</v>
      </c>
      <c r="T24" s="9">
        <v>236.3</v>
      </c>
      <c r="U24" s="9">
        <v>247.1</v>
      </c>
      <c r="V24" s="9">
        <v>260.39999999999998</v>
      </c>
      <c r="W24" s="9">
        <v>276.8</v>
      </c>
      <c r="X24" s="9">
        <v>308.2</v>
      </c>
      <c r="Y24" s="9">
        <v>316</v>
      </c>
      <c r="Z24" s="9">
        <v>332.3</v>
      </c>
      <c r="AA24" s="9">
        <v>373.4</v>
      </c>
      <c r="AB24" s="9">
        <v>391.6</v>
      </c>
      <c r="AC24" s="9">
        <v>402.8</v>
      </c>
      <c r="AD24" s="9">
        <v>442.5</v>
      </c>
      <c r="AE24" s="9">
        <v>484</v>
      </c>
      <c r="AF24" s="9">
        <v>545.20000000000005</v>
      </c>
      <c r="AG24" s="9">
        <v>612.1</v>
      </c>
      <c r="AH24" s="9">
        <v>645.6</v>
      </c>
      <c r="AI24" s="9">
        <v>714.3</v>
      </c>
      <c r="AJ24" s="9">
        <v>754.8</v>
      </c>
      <c r="AK24" s="9">
        <v>779.9</v>
      </c>
      <c r="AL24" s="9">
        <v>819.8</v>
      </c>
      <c r="AM24" s="9">
        <v>859.8</v>
      </c>
      <c r="AN24" s="9">
        <v>951.9</v>
      </c>
      <c r="AO24" s="9">
        <v>1038.3</v>
      </c>
      <c r="AP24" s="9">
        <v>985.2</v>
      </c>
      <c r="AQ24" s="9">
        <v>835.7</v>
      </c>
      <c r="AR24" s="9">
        <v>964.1</v>
      </c>
      <c r="AS24" s="9">
        <v>996.7</v>
      </c>
      <c r="AT24" s="9">
        <v>1019.5</v>
      </c>
      <c r="AU24" s="9">
        <v>1136.9000000000001</v>
      </c>
      <c r="AV24" s="9">
        <v>1137.0999999999999</v>
      </c>
      <c r="AW24" s="9">
        <v>1249.5</v>
      </c>
      <c r="AX24" s="9">
        <v>1339.3</v>
      </c>
    </row>
    <row r="25" spans="1:50" s="8" customFormat="1" x14ac:dyDescent="0.25">
      <c r="A25" s="7">
        <v>17</v>
      </c>
      <c r="B25" s="8" t="s">
        <v>244</v>
      </c>
      <c r="C25" s="8" t="s">
        <v>245</v>
      </c>
      <c r="D25" s="9">
        <v>554.6</v>
      </c>
      <c r="E25" s="9">
        <v>572.79999999999995</v>
      </c>
      <c r="F25" s="9">
        <v>618</v>
      </c>
      <c r="G25" s="9">
        <v>685.9</v>
      </c>
      <c r="H25" s="9">
        <v>768.8</v>
      </c>
      <c r="I25" s="9">
        <v>830.1</v>
      </c>
      <c r="J25" s="9">
        <v>898.3</v>
      </c>
      <c r="K25" s="9">
        <v>1014.8</v>
      </c>
      <c r="L25" s="9">
        <v>1147.5</v>
      </c>
      <c r="M25" s="9">
        <v>1304.0999999999999</v>
      </c>
      <c r="N25" s="9">
        <v>1450.4</v>
      </c>
      <c r="O25" s="9">
        <v>1574.2</v>
      </c>
      <c r="P25" s="9">
        <v>1788.4</v>
      </c>
      <c r="Q25" s="9">
        <v>1854.3</v>
      </c>
      <c r="R25" s="9">
        <v>1985.5</v>
      </c>
      <c r="S25" s="9">
        <v>2225.5</v>
      </c>
      <c r="T25" s="9">
        <v>2369.5</v>
      </c>
      <c r="U25" s="9">
        <v>2465.3000000000002</v>
      </c>
      <c r="V25" s="9">
        <v>2642.5</v>
      </c>
      <c r="W25" s="9">
        <v>2874.5</v>
      </c>
      <c r="X25" s="9">
        <v>3020.8</v>
      </c>
      <c r="Y25" s="9">
        <v>3161.2</v>
      </c>
      <c r="Z25" s="9">
        <v>3231.8</v>
      </c>
      <c r="AA25" s="9">
        <v>3377.1</v>
      </c>
      <c r="AB25" s="9">
        <v>3535.3</v>
      </c>
      <c r="AC25" s="9">
        <v>3816.5</v>
      </c>
      <c r="AD25" s="9">
        <v>4041.4</v>
      </c>
      <c r="AE25" s="9">
        <v>4296.1000000000004</v>
      </c>
      <c r="AF25" s="9">
        <v>4608.3999999999996</v>
      </c>
      <c r="AG25" s="9">
        <v>4873.7</v>
      </c>
      <c r="AH25" s="9">
        <v>5169.8999999999996</v>
      </c>
      <c r="AI25" s="9">
        <v>5513</v>
      </c>
      <c r="AJ25" s="9">
        <v>5471.2</v>
      </c>
      <c r="AK25" s="9">
        <v>5538.9</v>
      </c>
      <c r="AL25" s="9">
        <v>5724.4</v>
      </c>
      <c r="AM25" s="9">
        <v>6107.9</v>
      </c>
      <c r="AN25" s="9">
        <v>6532.1</v>
      </c>
      <c r="AO25" s="9">
        <v>6988</v>
      </c>
      <c r="AP25" s="9">
        <v>7203.9</v>
      </c>
      <c r="AQ25" s="9">
        <v>7256.8</v>
      </c>
      <c r="AR25" s="9">
        <v>6859.8</v>
      </c>
      <c r="AS25" s="9">
        <v>7238.7</v>
      </c>
      <c r="AT25" s="9">
        <v>7592.3</v>
      </c>
      <c r="AU25" s="9">
        <v>8011.9</v>
      </c>
      <c r="AV25" s="9">
        <v>8316.7999999999993</v>
      </c>
      <c r="AW25" s="9">
        <v>8641</v>
      </c>
      <c r="AX25" s="9">
        <v>8893.7999999999993</v>
      </c>
    </row>
    <row r="26" spans="1:50" s="5" customFormat="1" x14ac:dyDescent="0.25">
      <c r="A26" s="11">
        <v>18</v>
      </c>
      <c r="B26" s="5" t="s">
        <v>214</v>
      </c>
      <c r="C26" s="5" t="s">
        <v>246</v>
      </c>
      <c r="D26" s="6">
        <v>53.5</v>
      </c>
      <c r="E26" s="6">
        <v>59.3</v>
      </c>
      <c r="F26" s="6">
        <v>64.7</v>
      </c>
      <c r="G26" s="6">
        <v>70.2</v>
      </c>
      <c r="H26" s="6">
        <v>78.2</v>
      </c>
      <c r="I26" s="6">
        <v>91.4</v>
      </c>
      <c r="J26" s="6">
        <v>107.7</v>
      </c>
      <c r="K26" s="6">
        <v>118.3</v>
      </c>
      <c r="L26" s="6">
        <v>132.6</v>
      </c>
      <c r="M26" s="6">
        <v>150.19999999999999</v>
      </c>
      <c r="N26" s="6">
        <v>172.4</v>
      </c>
      <c r="O26" s="6">
        <v>198.9</v>
      </c>
      <c r="P26" s="6">
        <v>229.1</v>
      </c>
      <c r="Q26" s="6">
        <v>253.9</v>
      </c>
      <c r="R26" s="6">
        <v>264.60000000000002</v>
      </c>
      <c r="S26" s="6">
        <v>279</v>
      </c>
      <c r="T26" s="6">
        <v>299</v>
      </c>
      <c r="U26" s="6">
        <v>317.89999999999998</v>
      </c>
      <c r="V26" s="6">
        <v>334.7</v>
      </c>
      <c r="W26" s="6">
        <v>357.7</v>
      </c>
      <c r="X26" s="6">
        <v>380.1</v>
      </c>
      <c r="Y26" s="6">
        <v>403</v>
      </c>
      <c r="Z26" s="6">
        <v>424.5</v>
      </c>
      <c r="AA26" s="6">
        <v>437.8</v>
      </c>
      <c r="AB26" s="6">
        <v>457.9</v>
      </c>
      <c r="AC26" s="6">
        <v>484.8</v>
      </c>
      <c r="AD26" s="6">
        <v>523.70000000000005</v>
      </c>
      <c r="AE26" s="6">
        <v>557.4</v>
      </c>
      <c r="AF26" s="6">
        <v>598.4</v>
      </c>
      <c r="AG26" s="6">
        <v>638.20000000000005</v>
      </c>
      <c r="AH26" s="6">
        <v>683.4</v>
      </c>
      <c r="AI26" s="6">
        <v>741.9</v>
      </c>
      <c r="AJ26" s="6">
        <v>785.3</v>
      </c>
      <c r="AK26" s="6">
        <v>804.7</v>
      </c>
      <c r="AL26" s="6">
        <v>818</v>
      </c>
      <c r="AM26" s="6">
        <v>850.2</v>
      </c>
      <c r="AN26" s="6">
        <v>909.9</v>
      </c>
      <c r="AO26" s="6">
        <v>979.4</v>
      </c>
      <c r="AP26" s="6">
        <v>1040.3</v>
      </c>
      <c r="AQ26" s="6">
        <v>1093.9000000000001</v>
      </c>
      <c r="AR26" s="6">
        <v>1092</v>
      </c>
      <c r="AS26" s="6">
        <v>1094.5999999999999</v>
      </c>
      <c r="AT26" s="6">
        <v>1139.2</v>
      </c>
      <c r="AU26" s="6">
        <v>1186.2</v>
      </c>
      <c r="AV26" s="6">
        <v>1232.2</v>
      </c>
      <c r="AW26" s="6">
        <v>1285.7</v>
      </c>
      <c r="AX26" s="6">
        <v>1326.1</v>
      </c>
    </row>
    <row r="27" spans="1:50" s="5" customFormat="1" x14ac:dyDescent="0.25">
      <c r="A27" s="11">
        <v>19</v>
      </c>
      <c r="B27" s="5" t="s">
        <v>216</v>
      </c>
      <c r="C27" s="5" t="s">
        <v>247</v>
      </c>
      <c r="D27" s="6">
        <v>501.1</v>
      </c>
      <c r="E27" s="6">
        <v>513.6</v>
      </c>
      <c r="F27" s="6">
        <v>553.29999999999995</v>
      </c>
      <c r="G27" s="6">
        <v>615.79999999999995</v>
      </c>
      <c r="H27" s="6">
        <v>690.7</v>
      </c>
      <c r="I27" s="6">
        <v>738.7</v>
      </c>
      <c r="J27" s="6">
        <v>790.6</v>
      </c>
      <c r="K27" s="6">
        <v>896.5</v>
      </c>
      <c r="L27" s="6">
        <v>1015</v>
      </c>
      <c r="M27" s="6">
        <v>1154</v>
      </c>
      <c r="N27" s="6">
        <v>1278</v>
      </c>
      <c r="O27" s="6">
        <v>1375.4</v>
      </c>
      <c r="P27" s="6">
        <v>1559.3</v>
      </c>
      <c r="Q27" s="6">
        <v>1600.4</v>
      </c>
      <c r="R27" s="6">
        <v>1720.9</v>
      </c>
      <c r="S27" s="6">
        <v>1946.6</v>
      </c>
      <c r="T27" s="6">
        <v>2070.6</v>
      </c>
      <c r="U27" s="6">
        <v>2147.5</v>
      </c>
      <c r="V27" s="6">
        <v>2307.8000000000002</v>
      </c>
      <c r="W27" s="6">
        <v>2516.8000000000002</v>
      </c>
      <c r="X27" s="6">
        <v>2640.7</v>
      </c>
      <c r="Y27" s="6">
        <v>2758.3</v>
      </c>
      <c r="Z27" s="6">
        <v>2807.3</v>
      </c>
      <c r="AA27" s="6">
        <v>2939.4</v>
      </c>
      <c r="AB27" s="6">
        <v>3077.3</v>
      </c>
      <c r="AC27" s="6">
        <v>3331.8</v>
      </c>
      <c r="AD27" s="6">
        <v>3517.7</v>
      </c>
      <c r="AE27" s="6">
        <v>3738.8</v>
      </c>
      <c r="AF27" s="6">
        <v>4010</v>
      </c>
      <c r="AG27" s="6">
        <v>4235.5</v>
      </c>
      <c r="AH27" s="6">
        <v>4486.5</v>
      </c>
      <c r="AI27" s="6">
        <v>4771.1000000000004</v>
      </c>
      <c r="AJ27" s="6">
        <v>4685.8999999999996</v>
      </c>
      <c r="AK27" s="6">
        <v>4734.2</v>
      </c>
      <c r="AL27" s="6">
        <v>4906.5</v>
      </c>
      <c r="AM27" s="6">
        <v>5257.7</v>
      </c>
      <c r="AN27" s="6">
        <v>5622.2</v>
      </c>
      <c r="AO27" s="6">
        <v>6008.7</v>
      </c>
      <c r="AP27" s="6">
        <v>6163.6</v>
      </c>
      <c r="AQ27" s="6">
        <v>6162.8</v>
      </c>
      <c r="AR27" s="6">
        <v>5767.8</v>
      </c>
      <c r="AS27" s="6">
        <v>6144.2</v>
      </c>
      <c r="AT27" s="6">
        <v>6453.1</v>
      </c>
      <c r="AU27" s="6">
        <v>6825.7</v>
      </c>
      <c r="AV27" s="6">
        <v>7084.6</v>
      </c>
      <c r="AW27" s="6">
        <v>7355.2</v>
      </c>
      <c r="AX27" s="6">
        <v>7567.7</v>
      </c>
    </row>
    <row r="28" spans="1:50" s="5" customFormat="1" x14ac:dyDescent="0.25">
      <c r="A28" s="11">
        <v>20</v>
      </c>
      <c r="B28" s="5" t="s">
        <v>218</v>
      </c>
      <c r="C28" s="5" t="s">
        <v>248</v>
      </c>
      <c r="D28" s="6">
        <v>356.1</v>
      </c>
      <c r="E28" s="6">
        <v>374.5</v>
      </c>
      <c r="F28" s="6">
        <v>396.2</v>
      </c>
      <c r="G28" s="6">
        <v>439.9</v>
      </c>
      <c r="H28" s="6">
        <v>495.1</v>
      </c>
      <c r="I28" s="6">
        <v>542.9</v>
      </c>
      <c r="J28" s="6">
        <v>569</v>
      </c>
      <c r="K28" s="6">
        <v>640</v>
      </c>
      <c r="L28" s="6">
        <v>723.3</v>
      </c>
      <c r="M28" s="6">
        <v>829.5</v>
      </c>
      <c r="N28" s="6">
        <v>942.4</v>
      </c>
      <c r="O28" s="6">
        <v>1030.7</v>
      </c>
      <c r="P28" s="6">
        <v>1139.9000000000001</v>
      </c>
      <c r="Q28" s="6">
        <v>1183.3</v>
      </c>
      <c r="R28" s="6">
        <v>1250.0999999999999</v>
      </c>
      <c r="S28" s="6">
        <v>1388.2</v>
      </c>
      <c r="T28" s="6">
        <v>1490.1</v>
      </c>
      <c r="U28" s="6">
        <v>1578.2</v>
      </c>
      <c r="V28" s="6">
        <v>1685.5</v>
      </c>
      <c r="W28" s="6">
        <v>1825.3</v>
      </c>
      <c r="X28" s="6">
        <v>1934.8</v>
      </c>
      <c r="Y28" s="6">
        <v>2037.5</v>
      </c>
      <c r="Z28" s="6">
        <v>2071.1</v>
      </c>
      <c r="AA28" s="6">
        <v>2188.6999999999998</v>
      </c>
      <c r="AB28" s="6">
        <v>2271</v>
      </c>
      <c r="AC28" s="6">
        <v>2398.6999999999998</v>
      </c>
      <c r="AD28" s="6">
        <v>2524.6</v>
      </c>
      <c r="AE28" s="6">
        <v>2667.7</v>
      </c>
      <c r="AF28" s="6">
        <v>2862.6</v>
      </c>
      <c r="AG28" s="6">
        <v>3093.8</v>
      </c>
      <c r="AH28" s="6">
        <v>3310</v>
      </c>
      <c r="AI28" s="6">
        <v>3597.3</v>
      </c>
      <c r="AJ28" s="6">
        <v>3584.6</v>
      </c>
      <c r="AK28" s="6">
        <v>3542</v>
      </c>
      <c r="AL28" s="6">
        <v>3595.7</v>
      </c>
      <c r="AM28" s="6">
        <v>3762.8</v>
      </c>
      <c r="AN28" s="6">
        <v>3930.3</v>
      </c>
      <c r="AO28" s="6">
        <v>4129.3</v>
      </c>
      <c r="AP28" s="6">
        <v>4305.3</v>
      </c>
      <c r="AQ28" s="6">
        <v>4358</v>
      </c>
      <c r="AR28" s="6">
        <v>4088.4</v>
      </c>
      <c r="AS28" s="6">
        <v>4158.7</v>
      </c>
      <c r="AT28" s="6">
        <v>4363.3999999999996</v>
      </c>
      <c r="AU28" s="6">
        <v>4593.3</v>
      </c>
      <c r="AV28" s="6">
        <v>4747.3999999999996</v>
      </c>
      <c r="AW28" s="6">
        <v>4995.8</v>
      </c>
      <c r="AX28" s="6">
        <v>5214.8</v>
      </c>
    </row>
    <row r="29" spans="1:50" s="5" customFormat="1" x14ac:dyDescent="0.25">
      <c r="A29" s="11">
        <v>21</v>
      </c>
      <c r="B29" s="5" t="s">
        <v>220</v>
      </c>
      <c r="C29" s="5" t="s">
        <v>249</v>
      </c>
      <c r="D29" s="6">
        <v>318.8</v>
      </c>
      <c r="E29" s="6">
        <v>334.9</v>
      </c>
      <c r="F29" s="6">
        <v>353.5</v>
      </c>
      <c r="G29" s="6">
        <v>389.9</v>
      </c>
      <c r="H29" s="6">
        <v>437.3</v>
      </c>
      <c r="I29" s="6">
        <v>478.5</v>
      </c>
      <c r="J29" s="6">
        <v>495.1</v>
      </c>
      <c r="K29" s="6">
        <v>554.6</v>
      </c>
      <c r="L29" s="6">
        <v>621.6</v>
      </c>
      <c r="M29" s="6">
        <v>709</v>
      </c>
      <c r="N29" s="6">
        <v>802.5</v>
      </c>
      <c r="O29" s="6">
        <v>874.7</v>
      </c>
      <c r="P29" s="6">
        <v>964.3</v>
      </c>
      <c r="Q29" s="6">
        <v>995</v>
      </c>
      <c r="R29" s="6">
        <v>1044.7</v>
      </c>
      <c r="S29" s="6">
        <v>1160.0999999999999</v>
      </c>
      <c r="T29" s="6">
        <v>1243</v>
      </c>
      <c r="U29" s="6">
        <v>1307.3</v>
      </c>
      <c r="V29" s="6">
        <v>1397</v>
      </c>
      <c r="W29" s="6">
        <v>1514.9</v>
      </c>
      <c r="X29" s="6">
        <v>1600.1</v>
      </c>
      <c r="Y29" s="6">
        <v>1682.9</v>
      </c>
      <c r="Z29" s="6">
        <v>1701.7</v>
      </c>
      <c r="AA29" s="6">
        <v>1783.9</v>
      </c>
      <c r="AB29" s="6">
        <v>1845.5</v>
      </c>
      <c r="AC29" s="6">
        <v>1952.8</v>
      </c>
      <c r="AD29" s="6">
        <v>2076.9</v>
      </c>
      <c r="AE29" s="6">
        <v>2206.9</v>
      </c>
      <c r="AF29" s="6">
        <v>2384.1999999999998</v>
      </c>
      <c r="AG29" s="6">
        <v>2582.6</v>
      </c>
      <c r="AH29" s="6">
        <v>2771.1</v>
      </c>
      <c r="AI29" s="6">
        <v>3008.4</v>
      </c>
      <c r="AJ29" s="6">
        <v>2993.8</v>
      </c>
      <c r="AK29" s="6">
        <v>2939</v>
      </c>
      <c r="AL29" s="6">
        <v>2962.2</v>
      </c>
      <c r="AM29" s="6">
        <v>3099.9</v>
      </c>
      <c r="AN29" s="6">
        <v>3238</v>
      </c>
      <c r="AO29" s="6">
        <v>3420.9</v>
      </c>
      <c r="AP29" s="6">
        <v>3572.1</v>
      </c>
      <c r="AQ29" s="6">
        <v>3619.5</v>
      </c>
      <c r="AR29" s="6">
        <v>3377.5</v>
      </c>
      <c r="AS29" s="6">
        <v>3446.1</v>
      </c>
      <c r="AT29" s="6">
        <v>3622.9</v>
      </c>
      <c r="AU29" s="6">
        <v>3826.4</v>
      </c>
      <c r="AV29" s="6">
        <v>3953.5</v>
      </c>
      <c r="AW29" s="6">
        <v>4178.8999999999996</v>
      </c>
      <c r="AX29" s="6">
        <v>4368.6000000000004</v>
      </c>
    </row>
    <row r="30" spans="1:50" s="5" customFormat="1" x14ac:dyDescent="0.25">
      <c r="A30" s="11">
        <v>22</v>
      </c>
      <c r="B30" s="5" t="s">
        <v>222</v>
      </c>
      <c r="C30" s="5" t="s">
        <v>250</v>
      </c>
      <c r="D30" s="6">
        <v>37.200000000000003</v>
      </c>
      <c r="E30" s="6">
        <v>39.5</v>
      </c>
      <c r="F30" s="6">
        <v>42.7</v>
      </c>
      <c r="G30" s="6">
        <v>50</v>
      </c>
      <c r="H30" s="6">
        <v>57.8</v>
      </c>
      <c r="I30" s="6">
        <v>64.400000000000006</v>
      </c>
      <c r="J30" s="6">
        <v>74</v>
      </c>
      <c r="K30" s="6">
        <v>85.4</v>
      </c>
      <c r="L30" s="6">
        <v>101.8</v>
      </c>
      <c r="M30" s="6">
        <v>120.5</v>
      </c>
      <c r="N30" s="6">
        <v>139.9</v>
      </c>
      <c r="O30" s="6">
        <v>156</v>
      </c>
      <c r="P30" s="6">
        <v>175.6</v>
      </c>
      <c r="Q30" s="6">
        <v>188.3</v>
      </c>
      <c r="R30" s="6">
        <v>205.4</v>
      </c>
      <c r="S30" s="6">
        <v>228.1</v>
      </c>
      <c r="T30" s="6">
        <v>247.1</v>
      </c>
      <c r="U30" s="6">
        <v>270.89999999999998</v>
      </c>
      <c r="V30" s="6">
        <v>288.39999999999998</v>
      </c>
      <c r="W30" s="6">
        <v>310.39999999999998</v>
      </c>
      <c r="X30" s="6">
        <v>334.7</v>
      </c>
      <c r="Y30" s="6">
        <v>354.6</v>
      </c>
      <c r="Z30" s="6">
        <v>369.4</v>
      </c>
      <c r="AA30" s="6">
        <v>404.8</v>
      </c>
      <c r="AB30" s="6">
        <v>425.6</v>
      </c>
      <c r="AC30" s="6">
        <v>445.9</v>
      </c>
      <c r="AD30" s="6">
        <v>447.7</v>
      </c>
      <c r="AE30" s="6">
        <v>460.8</v>
      </c>
      <c r="AF30" s="6">
        <v>478.3</v>
      </c>
      <c r="AG30" s="6">
        <v>511.2</v>
      </c>
      <c r="AH30" s="6">
        <v>538.9</v>
      </c>
      <c r="AI30" s="6">
        <v>588.9</v>
      </c>
      <c r="AJ30" s="6">
        <v>590.79999999999995</v>
      </c>
      <c r="AK30" s="6">
        <v>603</v>
      </c>
      <c r="AL30" s="6">
        <v>633.4</v>
      </c>
      <c r="AM30" s="6">
        <v>662.9</v>
      </c>
      <c r="AN30" s="6">
        <v>692.3</v>
      </c>
      <c r="AO30" s="6">
        <v>708.5</v>
      </c>
      <c r="AP30" s="6">
        <v>733.3</v>
      </c>
      <c r="AQ30" s="6">
        <v>738.5</v>
      </c>
      <c r="AR30" s="6">
        <v>710.9</v>
      </c>
      <c r="AS30" s="6">
        <v>712.6</v>
      </c>
      <c r="AT30" s="6">
        <v>740.4</v>
      </c>
      <c r="AU30" s="6">
        <v>766.9</v>
      </c>
      <c r="AV30" s="6">
        <v>793.9</v>
      </c>
      <c r="AW30" s="6">
        <v>816.9</v>
      </c>
      <c r="AX30" s="6">
        <v>846.2</v>
      </c>
    </row>
    <row r="31" spans="1:50" s="5" customFormat="1" x14ac:dyDescent="0.25">
      <c r="A31" s="11">
        <v>23</v>
      </c>
      <c r="B31" s="5" t="s">
        <v>224</v>
      </c>
      <c r="C31" s="5" t="s">
        <v>251</v>
      </c>
      <c r="D31" s="6">
        <v>50.2</v>
      </c>
      <c r="E31" s="6">
        <v>54.2</v>
      </c>
      <c r="F31" s="6">
        <v>59.5</v>
      </c>
      <c r="G31" s="6">
        <v>63.7</v>
      </c>
      <c r="H31" s="6">
        <v>70.099999999999994</v>
      </c>
      <c r="I31" s="6">
        <v>74.400000000000006</v>
      </c>
      <c r="J31" s="6">
        <v>80.2</v>
      </c>
      <c r="K31" s="6">
        <v>86.7</v>
      </c>
      <c r="L31" s="6">
        <v>94.6</v>
      </c>
      <c r="M31" s="6">
        <v>102.7</v>
      </c>
      <c r="N31" s="6">
        <v>108.8</v>
      </c>
      <c r="O31" s="6">
        <v>121.5</v>
      </c>
      <c r="P31" s="6">
        <v>146.69999999999999</v>
      </c>
      <c r="Q31" s="6">
        <v>152.9</v>
      </c>
      <c r="R31" s="6">
        <v>168</v>
      </c>
      <c r="S31" s="6">
        <v>185</v>
      </c>
      <c r="T31" s="6">
        <v>196.6</v>
      </c>
      <c r="U31" s="6">
        <v>204.6</v>
      </c>
      <c r="V31" s="6">
        <v>216.8</v>
      </c>
      <c r="W31" s="6">
        <v>233.8</v>
      </c>
      <c r="X31" s="6">
        <v>248.2</v>
      </c>
      <c r="Y31" s="6">
        <v>263.5</v>
      </c>
      <c r="Z31" s="6">
        <v>285.7</v>
      </c>
      <c r="AA31" s="6">
        <v>302.5</v>
      </c>
      <c r="AB31" s="6">
        <v>319.3</v>
      </c>
      <c r="AC31" s="6">
        <v>350.7</v>
      </c>
      <c r="AD31" s="6">
        <v>358.7</v>
      </c>
      <c r="AE31" s="6">
        <v>371.7</v>
      </c>
      <c r="AF31" s="6">
        <v>388.9</v>
      </c>
      <c r="AG31" s="6">
        <v>402.9</v>
      </c>
      <c r="AH31" s="6">
        <v>424.6</v>
      </c>
      <c r="AI31" s="6">
        <v>449.9</v>
      </c>
      <c r="AJ31" s="6">
        <v>445</v>
      </c>
      <c r="AK31" s="6">
        <v>472.9</v>
      </c>
      <c r="AL31" s="6">
        <v>495.8</v>
      </c>
      <c r="AM31" s="6">
        <v>530.9</v>
      </c>
      <c r="AN31" s="6">
        <v>573.20000000000005</v>
      </c>
      <c r="AO31" s="6">
        <v>610.1</v>
      </c>
      <c r="AP31" s="6">
        <v>632.5</v>
      </c>
      <c r="AQ31" s="6">
        <v>632.70000000000005</v>
      </c>
      <c r="AR31" s="6">
        <v>605.9</v>
      </c>
      <c r="AS31" s="6">
        <v>633</v>
      </c>
      <c r="AT31" s="6">
        <v>670.6</v>
      </c>
      <c r="AU31" s="6">
        <v>690.4</v>
      </c>
      <c r="AV31" s="6">
        <v>724.9</v>
      </c>
      <c r="AW31" s="6">
        <v>745.2</v>
      </c>
      <c r="AX31" s="6">
        <v>754.1</v>
      </c>
    </row>
    <row r="32" spans="1:50" s="5" customFormat="1" x14ac:dyDescent="0.25">
      <c r="A32" s="11">
        <v>24</v>
      </c>
      <c r="B32" s="5" t="s">
        <v>226</v>
      </c>
      <c r="C32" s="5" t="s">
        <v>252</v>
      </c>
      <c r="D32" s="6">
        <v>94.9</v>
      </c>
      <c r="E32" s="6">
        <v>84.8</v>
      </c>
      <c r="F32" s="6">
        <v>97.6</v>
      </c>
      <c r="G32" s="6">
        <v>112.2</v>
      </c>
      <c r="H32" s="6">
        <v>125.5</v>
      </c>
      <c r="I32" s="6">
        <v>121.3</v>
      </c>
      <c r="J32" s="6">
        <v>141.4</v>
      </c>
      <c r="K32" s="6">
        <v>169.8</v>
      </c>
      <c r="L32" s="6">
        <v>197</v>
      </c>
      <c r="M32" s="6">
        <v>221.7</v>
      </c>
      <c r="N32" s="6">
        <v>226.8</v>
      </c>
      <c r="O32" s="6">
        <v>223.1</v>
      </c>
      <c r="P32" s="6">
        <v>272.8</v>
      </c>
      <c r="Q32" s="6">
        <v>264.2</v>
      </c>
      <c r="R32" s="6">
        <v>302.8</v>
      </c>
      <c r="S32" s="6">
        <v>373.4</v>
      </c>
      <c r="T32" s="6">
        <v>383.9</v>
      </c>
      <c r="U32" s="6">
        <v>364.7</v>
      </c>
      <c r="V32" s="6">
        <v>405.5</v>
      </c>
      <c r="W32" s="6">
        <v>457.7</v>
      </c>
      <c r="X32" s="6">
        <v>457.8</v>
      </c>
      <c r="Y32" s="6">
        <v>457.2</v>
      </c>
      <c r="Z32" s="6">
        <v>450.5</v>
      </c>
      <c r="AA32" s="6">
        <v>448.2</v>
      </c>
      <c r="AB32" s="6">
        <v>487</v>
      </c>
      <c r="AC32" s="6">
        <v>582.29999999999995</v>
      </c>
      <c r="AD32" s="6">
        <v>634.4</v>
      </c>
      <c r="AE32" s="6">
        <v>699.4</v>
      </c>
      <c r="AF32" s="6">
        <v>758.6</v>
      </c>
      <c r="AG32" s="6">
        <v>738.7</v>
      </c>
      <c r="AH32" s="6">
        <v>751.9</v>
      </c>
      <c r="AI32" s="6">
        <v>723.9</v>
      </c>
      <c r="AJ32" s="6">
        <v>656.3</v>
      </c>
      <c r="AK32" s="6">
        <v>719.3</v>
      </c>
      <c r="AL32" s="6">
        <v>815</v>
      </c>
      <c r="AM32" s="6">
        <v>964.1</v>
      </c>
      <c r="AN32" s="6">
        <v>1118.7</v>
      </c>
      <c r="AO32" s="6">
        <v>1269.3</v>
      </c>
      <c r="AP32" s="6">
        <v>1225.8</v>
      </c>
      <c r="AQ32" s="6">
        <v>1172.2</v>
      </c>
      <c r="AR32" s="6">
        <v>1073.5</v>
      </c>
      <c r="AS32" s="6">
        <v>1352.5</v>
      </c>
      <c r="AT32" s="6">
        <v>1419.1</v>
      </c>
      <c r="AU32" s="6">
        <v>1542</v>
      </c>
      <c r="AV32" s="6">
        <v>1612.3</v>
      </c>
      <c r="AW32" s="6">
        <v>1614.3</v>
      </c>
      <c r="AX32" s="6">
        <v>1598.8</v>
      </c>
    </row>
    <row r="33" spans="1:50" s="5" customFormat="1" x14ac:dyDescent="0.25">
      <c r="A33" s="11">
        <v>25</v>
      </c>
      <c r="B33" s="5" t="s">
        <v>228</v>
      </c>
      <c r="C33" s="5" t="s">
        <v>253</v>
      </c>
      <c r="D33" s="6">
        <v>13.5</v>
      </c>
      <c r="E33" s="6">
        <v>17.8</v>
      </c>
      <c r="F33" s="6">
        <v>18.8</v>
      </c>
      <c r="G33" s="6">
        <v>20</v>
      </c>
      <c r="H33" s="6">
        <v>23.7</v>
      </c>
      <c r="I33" s="6">
        <v>30.2</v>
      </c>
      <c r="J33" s="6">
        <v>32.4</v>
      </c>
      <c r="K33" s="6">
        <v>30.1</v>
      </c>
      <c r="L33" s="6">
        <v>33.200000000000003</v>
      </c>
      <c r="M33" s="6">
        <v>36.799999999999997</v>
      </c>
      <c r="N33" s="6">
        <v>43.8</v>
      </c>
      <c r="O33" s="6">
        <v>57.8</v>
      </c>
      <c r="P33" s="6">
        <v>72.2</v>
      </c>
      <c r="Q33" s="6">
        <v>82.8</v>
      </c>
      <c r="R33" s="6">
        <v>82.3</v>
      </c>
      <c r="S33" s="6">
        <v>93.5</v>
      </c>
      <c r="T33" s="6">
        <v>97.5</v>
      </c>
      <c r="U33" s="6">
        <v>107.6</v>
      </c>
      <c r="V33" s="6">
        <v>116.5</v>
      </c>
      <c r="W33" s="6">
        <v>136.19999999999999</v>
      </c>
      <c r="X33" s="6">
        <v>160.1</v>
      </c>
      <c r="Y33" s="6">
        <v>170.2</v>
      </c>
      <c r="Z33" s="6">
        <v>157.19999999999999</v>
      </c>
      <c r="AA33" s="6">
        <v>132</v>
      </c>
      <c r="AB33" s="6">
        <v>117.9</v>
      </c>
      <c r="AC33" s="6">
        <v>116.9</v>
      </c>
      <c r="AD33" s="6">
        <v>126.3</v>
      </c>
      <c r="AE33" s="6">
        <v>119.7</v>
      </c>
      <c r="AF33" s="6">
        <v>127</v>
      </c>
      <c r="AG33" s="6">
        <v>146.80000000000001</v>
      </c>
      <c r="AH33" s="6">
        <v>159.9</v>
      </c>
      <c r="AI33" s="6">
        <v>198.4</v>
      </c>
      <c r="AJ33" s="6">
        <v>219.1</v>
      </c>
      <c r="AK33" s="6">
        <v>198.6</v>
      </c>
      <c r="AL33" s="6">
        <v>169.8</v>
      </c>
      <c r="AM33" s="6">
        <v>159.9</v>
      </c>
      <c r="AN33" s="6">
        <v>173.6</v>
      </c>
      <c r="AO33" s="6">
        <v>183.9</v>
      </c>
      <c r="AP33" s="6">
        <v>249</v>
      </c>
      <c r="AQ33" s="6">
        <v>307.5</v>
      </c>
      <c r="AR33" s="6">
        <v>283.7</v>
      </c>
      <c r="AS33" s="6">
        <v>286.2</v>
      </c>
      <c r="AT33" s="6">
        <v>289.7</v>
      </c>
      <c r="AU33" s="6">
        <v>298.5</v>
      </c>
      <c r="AV33" s="6">
        <v>280.39999999999998</v>
      </c>
      <c r="AW33" s="6">
        <v>258.10000000000002</v>
      </c>
      <c r="AX33" s="6">
        <v>259.5</v>
      </c>
    </row>
    <row r="34" spans="1:50" s="5" customFormat="1" x14ac:dyDescent="0.25">
      <c r="A34" s="11">
        <v>26</v>
      </c>
      <c r="B34" s="5" t="s">
        <v>230</v>
      </c>
      <c r="C34" s="5" t="s">
        <v>254</v>
      </c>
      <c r="D34" s="6">
        <v>3</v>
      </c>
      <c r="E34" s="6">
        <v>3.2</v>
      </c>
      <c r="F34" s="6">
        <v>3.6</v>
      </c>
      <c r="G34" s="6">
        <v>3.9</v>
      </c>
      <c r="H34" s="6">
        <v>4.5</v>
      </c>
      <c r="I34" s="6">
        <v>3.7</v>
      </c>
      <c r="J34" s="6">
        <v>4.7</v>
      </c>
      <c r="K34" s="6">
        <v>6.7</v>
      </c>
      <c r="L34" s="6">
        <v>8.6999999999999993</v>
      </c>
      <c r="M34" s="6">
        <v>9.1999999999999993</v>
      </c>
      <c r="N34" s="6">
        <v>9</v>
      </c>
      <c r="O34" s="6">
        <v>9.6</v>
      </c>
      <c r="P34" s="6">
        <v>10.7</v>
      </c>
      <c r="Q34" s="6">
        <v>8.1</v>
      </c>
      <c r="R34" s="6">
        <v>10</v>
      </c>
      <c r="S34" s="6">
        <v>10.9</v>
      </c>
      <c r="T34" s="6">
        <v>15.4</v>
      </c>
      <c r="U34" s="6">
        <v>26.9</v>
      </c>
      <c r="V34" s="6">
        <v>29.7</v>
      </c>
      <c r="W34" s="6">
        <v>27</v>
      </c>
      <c r="X34" s="6">
        <v>23.5</v>
      </c>
      <c r="Y34" s="6">
        <v>24.9</v>
      </c>
      <c r="Z34" s="6">
        <v>26.1</v>
      </c>
      <c r="AA34" s="6">
        <v>30.7</v>
      </c>
      <c r="AB34" s="6">
        <v>29.5</v>
      </c>
      <c r="AC34" s="6">
        <v>34.700000000000003</v>
      </c>
      <c r="AD34" s="6">
        <v>30.2</v>
      </c>
      <c r="AE34" s="6">
        <v>37.299999999999997</v>
      </c>
      <c r="AF34" s="6">
        <v>38.5</v>
      </c>
      <c r="AG34" s="6">
        <v>34.1</v>
      </c>
      <c r="AH34" s="6">
        <v>45.6</v>
      </c>
      <c r="AI34" s="6">
        <v>45.5</v>
      </c>
      <c r="AJ34" s="6">
        <v>55.3</v>
      </c>
      <c r="AK34" s="6">
        <v>52.3</v>
      </c>
      <c r="AL34" s="6">
        <v>61.8</v>
      </c>
      <c r="AM34" s="6">
        <v>62</v>
      </c>
      <c r="AN34" s="6">
        <v>74.2</v>
      </c>
      <c r="AO34" s="6">
        <v>70.400000000000006</v>
      </c>
      <c r="AP34" s="6">
        <v>62.2</v>
      </c>
      <c r="AQ34" s="6">
        <v>50.3</v>
      </c>
      <c r="AR34" s="6">
        <v>71.8</v>
      </c>
      <c r="AS34" s="6">
        <v>83.3</v>
      </c>
      <c r="AT34" s="6">
        <v>90.4</v>
      </c>
      <c r="AU34" s="6">
        <v>93.9</v>
      </c>
      <c r="AV34" s="6">
        <v>95.1</v>
      </c>
      <c r="AW34" s="6">
        <v>85.1</v>
      </c>
      <c r="AX34" s="6">
        <v>100.7</v>
      </c>
    </row>
    <row r="35" spans="1:50" s="5" customFormat="1" x14ac:dyDescent="0.25">
      <c r="A35" s="11">
        <v>27</v>
      </c>
      <c r="B35" s="5" t="s">
        <v>232</v>
      </c>
      <c r="C35" s="5" t="s">
        <v>255</v>
      </c>
      <c r="D35" s="6">
        <v>78.3</v>
      </c>
      <c r="E35" s="6">
        <v>63.9</v>
      </c>
      <c r="F35" s="6">
        <v>75.2</v>
      </c>
      <c r="G35" s="6">
        <v>88.3</v>
      </c>
      <c r="H35" s="6">
        <v>97.2</v>
      </c>
      <c r="I35" s="6">
        <v>87.4</v>
      </c>
      <c r="J35" s="6">
        <v>104.3</v>
      </c>
      <c r="K35" s="6">
        <v>133</v>
      </c>
      <c r="L35" s="6">
        <v>155.1</v>
      </c>
      <c r="M35" s="6">
        <v>175.8</v>
      </c>
      <c r="N35" s="6">
        <v>174</v>
      </c>
      <c r="O35" s="6">
        <v>155.69999999999999</v>
      </c>
      <c r="P35" s="6">
        <v>189.9</v>
      </c>
      <c r="Q35" s="6">
        <v>173.3</v>
      </c>
      <c r="R35" s="6">
        <v>210.5</v>
      </c>
      <c r="S35" s="6">
        <v>268.89999999999998</v>
      </c>
      <c r="T35" s="6">
        <v>271.10000000000002</v>
      </c>
      <c r="U35" s="6">
        <v>230.2</v>
      </c>
      <c r="V35" s="6">
        <v>259.39999999999998</v>
      </c>
      <c r="W35" s="6">
        <v>294.5</v>
      </c>
      <c r="X35" s="6">
        <v>274.10000000000002</v>
      </c>
      <c r="Y35" s="6">
        <v>262.10000000000002</v>
      </c>
      <c r="Z35" s="6">
        <v>267.2</v>
      </c>
      <c r="AA35" s="6">
        <v>285.60000000000002</v>
      </c>
      <c r="AB35" s="6">
        <v>339.6</v>
      </c>
      <c r="AC35" s="6">
        <v>430.8</v>
      </c>
      <c r="AD35" s="6">
        <v>477.9</v>
      </c>
      <c r="AE35" s="6">
        <v>542.29999999999995</v>
      </c>
      <c r="AF35" s="6">
        <v>593.1</v>
      </c>
      <c r="AG35" s="6">
        <v>557.79999999999995</v>
      </c>
      <c r="AH35" s="6">
        <v>546.4</v>
      </c>
      <c r="AI35" s="6">
        <v>480.1</v>
      </c>
      <c r="AJ35" s="6">
        <v>382</v>
      </c>
      <c r="AK35" s="6">
        <v>468.4</v>
      </c>
      <c r="AL35" s="6">
        <v>583.4</v>
      </c>
      <c r="AM35" s="6">
        <v>742.2</v>
      </c>
      <c r="AN35" s="6">
        <v>870.9</v>
      </c>
      <c r="AO35" s="6">
        <v>1015</v>
      </c>
      <c r="AP35" s="6">
        <v>914.6</v>
      </c>
      <c r="AQ35" s="6">
        <v>814.3</v>
      </c>
      <c r="AR35" s="6">
        <v>718.1</v>
      </c>
      <c r="AS35" s="6">
        <v>983</v>
      </c>
      <c r="AT35" s="6">
        <v>1039</v>
      </c>
      <c r="AU35" s="6">
        <v>1149.7</v>
      </c>
      <c r="AV35" s="6">
        <v>1236.8</v>
      </c>
      <c r="AW35" s="6">
        <v>1271.0999999999999</v>
      </c>
      <c r="AX35" s="6">
        <v>1238.5</v>
      </c>
    </row>
    <row r="36" spans="1:50" s="5" customFormat="1" x14ac:dyDescent="0.25">
      <c r="A36" s="11">
        <v>28</v>
      </c>
      <c r="B36" s="5" t="s">
        <v>234</v>
      </c>
      <c r="C36" s="5" t="s">
        <v>256</v>
      </c>
      <c r="D36" s="6">
        <v>33.299999999999997</v>
      </c>
      <c r="E36" s="6">
        <v>27.3</v>
      </c>
      <c r="F36" s="6">
        <v>30</v>
      </c>
      <c r="G36" s="6">
        <v>33.799999999999997</v>
      </c>
      <c r="H36" s="6">
        <v>40.4</v>
      </c>
      <c r="I36" s="6">
        <v>42.8</v>
      </c>
      <c r="J36" s="6">
        <v>41.9</v>
      </c>
      <c r="K36" s="6">
        <v>53.5</v>
      </c>
      <c r="L36" s="6">
        <v>60.6</v>
      </c>
      <c r="M36" s="6">
        <v>67.599999999999994</v>
      </c>
      <c r="N36" s="6">
        <v>70.599999999999994</v>
      </c>
      <c r="O36" s="6">
        <v>68.2</v>
      </c>
      <c r="P36" s="6">
        <v>66</v>
      </c>
      <c r="Q36" s="6">
        <v>48.8</v>
      </c>
      <c r="R36" s="6">
        <v>61.7</v>
      </c>
      <c r="S36" s="6">
        <v>75.900000000000006</v>
      </c>
      <c r="T36" s="6">
        <v>71.099999999999994</v>
      </c>
      <c r="U36" s="6">
        <v>76.2</v>
      </c>
      <c r="V36" s="6">
        <v>94.2</v>
      </c>
      <c r="W36" s="6">
        <v>104</v>
      </c>
      <c r="X36" s="6">
        <v>101.2</v>
      </c>
      <c r="Y36" s="6">
        <v>98.5</v>
      </c>
      <c r="Z36" s="6">
        <v>88.6</v>
      </c>
      <c r="AA36" s="6">
        <v>94.4</v>
      </c>
      <c r="AB36" s="6">
        <v>108</v>
      </c>
      <c r="AC36" s="6">
        <v>132.4</v>
      </c>
      <c r="AD36" s="6">
        <v>140.30000000000001</v>
      </c>
      <c r="AE36" s="6">
        <v>152.9</v>
      </c>
      <c r="AF36" s="6">
        <v>161.4</v>
      </c>
      <c r="AG36" s="6">
        <v>158.69999999999999</v>
      </c>
      <c r="AH36" s="6">
        <v>171.4</v>
      </c>
      <c r="AI36" s="6">
        <v>170.2</v>
      </c>
      <c r="AJ36" s="6">
        <v>111.2</v>
      </c>
      <c r="AK36" s="6">
        <v>97.1</v>
      </c>
      <c r="AL36" s="6">
        <v>132.9</v>
      </c>
      <c r="AM36" s="6">
        <v>187</v>
      </c>
      <c r="AN36" s="6">
        <v>271.89999999999998</v>
      </c>
      <c r="AO36" s="6">
        <v>307.7</v>
      </c>
      <c r="AP36" s="6">
        <v>293.8</v>
      </c>
      <c r="AQ36" s="6">
        <v>227.4</v>
      </c>
      <c r="AR36" s="6">
        <v>177.8</v>
      </c>
      <c r="AS36" s="6">
        <v>220.6</v>
      </c>
      <c r="AT36" s="6">
        <v>228.8</v>
      </c>
      <c r="AU36" s="6">
        <v>266.7</v>
      </c>
      <c r="AV36" s="6">
        <v>284.60000000000002</v>
      </c>
      <c r="AW36" s="6">
        <v>316.2</v>
      </c>
      <c r="AX36" s="6">
        <v>346.6</v>
      </c>
    </row>
    <row r="37" spans="1:50" s="5" customFormat="1" x14ac:dyDescent="0.25">
      <c r="A37" s="11">
        <v>29</v>
      </c>
      <c r="B37" s="5" t="s">
        <v>236</v>
      </c>
      <c r="C37" s="5" t="s">
        <v>257</v>
      </c>
      <c r="D37" s="6">
        <v>45</v>
      </c>
      <c r="E37" s="6">
        <v>36.6</v>
      </c>
      <c r="F37" s="6">
        <v>45.2</v>
      </c>
      <c r="G37" s="6">
        <v>54.5</v>
      </c>
      <c r="H37" s="6">
        <v>56.8</v>
      </c>
      <c r="I37" s="6">
        <v>44.6</v>
      </c>
      <c r="J37" s="6">
        <v>62.4</v>
      </c>
      <c r="K37" s="6">
        <v>79.599999999999994</v>
      </c>
      <c r="L37" s="6">
        <v>94.6</v>
      </c>
      <c r="M37" s="6">
        <v>108.2</v>
      </c>
      <c r="N37" s="6">
        <v>103.4</v>
      </c>
      <c r="O37" s="6">
        <v>87.5</v>
      </c>
      <c r="P37" s="6">
        <v>123.9</v>
      </c>
      <c r="Q37" s="6">
        <v>124.5</v>
      </c>
      <c r="R37" s="6">
        <v>148.80000000000001</v>
      </c>
      <c r="S37" s="6">
        <v>193</v>
      </c>
      <c r="T37" s="6">
        <v>200</v>
      </c>
      <c r="U37" s="6">
        <v>154</v>
      </c>
      <c r="V37" s="6">
        <v>165.1</v>
      </c>
      <c r="W37" s="6">
        <v>190.5</v>
      </c>
      <c r="X37" s="6">
        <v>172.9</v>
      </c>
      <c r="Y37" s="6">
        <v>163.69999999999999</v>
      </c>
      <c r="Z37" s="6">
        <v>178.6</v>
      </c>
      <c r="AA37" s="6">
        <v>191.1</v>
      </c>
      <c r="AB37" s="6">
        <v>231.6</v>
      </c>
      <c r="AC37" s="6">
        <v>298.39999999999998</v>
      </c>
      <c r="AD37" s="6">
        <v>337.6</v>
      </c>
      <c r="AE37" s="6">
        <v>389.4</v>
      </c>
      <c r="AF37" s="6">
        <v>431.7</v>
      </c>
      <c r="AG37" s="6">
        <v>399.2</v>
      </c>
      <c r="AH37" s="6">
        <v>375</v>
      </c>
      <c r="AI37" s="6">
        <v>309.89999999999998</v>
      </c>
      <c r="AJ37" s="6">
        <v>270.7</v>
      </c>
      <c r="AK37" s="6">
        <v>371.3</v>
      </c>
      <c r="AL37" s="6">
        <v>450.5</v>
      </c>
      <c r="AM37" s="6">
        <v>555.20000000000005</v>
      </c>
      <c r="AN37" s="6">
        <v>599.1</v>
      </c>
      <c r="AO37" s="6">
        <v>707.3</v>
      </c>
      <c r="AP37" s="6">
        <v>620.79999999999995</v>
      </c>
      <c r="AQ37" s="6">
        <v>586.9</v>
      </c>
      <c r="AR37" s="6">
        <v>540.20000000000005</v>
      </c>
      <c r="AS37" s="6">
        <v>762.4</v>
      </c>
      <c r="AT37" s="6">
        <v>810.2</v>
      </c>
      <c r="AU37" s="6">
        <v>883</v>
      </c>
      <c r="AV37" s="6">
        <v>952.2</v>
      </c>
      <c r="AW37" s="6">
        <v>954.9</v>
      </c>
      <c r="AX37" s="6">
        <v>891.9</v>
      </c>
    </row>
    <row r="38" spans="1:50" s="5" customFormat="1" x14ac:dyDescent="0.25">
      <c r="A38" s="11">
        <v>30</v>
      </c>
      <c r="B38" s="5" t="s">
        <v>238</v>
      </c>
      <c r="C38" s="5" t="s">
        <v>258</v>
      </c>
      <c r="D38" s="6">
        <v>19</v>
      </c>
      <c r="E38" s="6">
        <v>18.3</v>
      </c>
      <c r="F38" s="6">
        <v>18.100000000000001</v>
      </c>
      <c r="G38" s="6">
        <v>19.7</v>
      </c>
      <c r="H38" s="6">
        <v>20.8</v>
      </c>
      <c r="I38" s="6">
        <v>21.5</v>
      </c>
      <c r="J38" s="6">
        <v>24.6</v>
      </c>
      <c r="K38" s="6">
        <v>27.8</v>
      </c>
      <c r="L38" s="6">
        <v>30.9</v>
      </c>
      <c r="M38" s="6">
        <v>35.9</v>
      </c>
      <c r="N38" s="6">
        <v>37.6</v>
      </c>
      <c r="O38" s="6">
        <v>44.7</v>
      </c>
      <c r="P38" s="6">
        <v>52.5</v>
      </c>
      <c r="Q38" s="6">
        <v>54.1</v>
      </c>
      <c r="R38" s="6">
        <v>63.2</v>
      </c>
      <c r="S38" s="6">
        <v>67.2</v>
      </c>
      <c r="T38" s="6">
        <v>72</v>
      </c>
      <c r="U38" s="6">
        <v>72.900000000000006</v>
      </c>
      <c r="V38" s="6">
        <v>76.3</v>
      </c>
      <c r="W38" s="6">
        <v>82.2</v>
      </c>
      <c r="X38" s="6">
        <v>105.4</v>
      </c>
      <c r="Y38" s="6">
        <v>118.3</v>
      </c>
      <c r="Z38" s="6">
        <v>125.5</v>
      </c>
      <c r="AA38" s="6">
        <v>134.30000000000001</v>
      </c>
      <c r="AB38" s="6">
        <v>149.19999999999999</v>
      </c>
      <c r="AC38" s="6">
        <v>158</v>
      </c>
      <c r="AD38" s="6">
        <v>178</v>
      </c>
      <c r="AE38" s="6">
        <v>197.6</v>
      </c>
      <c r="AF38" s="6">
        <v>215.9</v>
      </c>
      <c r="AG38" s="6">
        <v>241</v>
      </c>
      <c r="AH38" s="6">
        <v>224.7</v>
      </c>
      <c r="AI38" s="6">
        <v>251.3</v>
      </c>
      <c r="AJ38" s="6">
        <v>245.4</v>
      </c>
      <c r="AK38" s="6">
        <v>254.8</v>
      </c>
      <c r="AL38" s="6">
        <v>293.39999999999998</v>
      </c>
      <c r="AM38" s="6">
        <v>364.5</v>
      </c>
      <c r="AN38" s="6">
        <v>170.8</v>
      </c>
      <c r="AO38" s="6">
        <v>471.1</v>
      </c>
      <c r="AP38" s="6">
        <v>484.6</v>
      </c>
      <c r="AQ38" s="6">
        <v>474.2</v>
      </c>
      <c r="AR38" s="6">
        <v>351.4</v>
      </c>
      <c r="AS38" s="6">
        <v>375.5</v>
      </c>
      <c r="AT38" s="6">
        <v>441</v>
      </c>
      <c r="AU38" s="6">
        <v>517.9</v>
      </c>
      <c r="AV38" s="6">
        <v>525.20000000000005</v>
      </c>
      <c r="AW38" s="6">
        <v>573.79999999999995</v>
      </c>
      <c r="AX38" s="6">
        <v>585.79999999999995</v>
      </c>
    </row>
    <row r="39" spans="1:50" s="5" customFormat="1" x14ac:dyDescent="0.25">
      <c r="A39" s="11">
        <v>31</v>
      </c>
      <c r="B39" s="5" t="s">
        <v>240</v>
      </c>
      <c r="C39" s="5" t="s">
        <v>259</v>
      </c>
      <c r="D39" s="6">
        <v>25.9</v>
      </c>
      <c r="E39" s="6">
        <v>18.3</v>
      </c>
      <c r="F39" s="6">
        <v>27</v>
      </c>
      <c r="G39" s="6">
        <v>34.799999999999997</v>
      </c>
      <c r="H39" s="6">
        <v>36.1</v>
      </c>
      <c r="I39" s="6">
        <v>23</v>
      </c>
      <c r="J39" s="6">
        <v>37.799999999999997</v>
      </c>
      <c r="K39" s="6">
        <v>51.8</v>
      </c>
      <c r="L39" s="6">
        <v>63.6</v>
      </c>
      <c r="M39" s="6">
        <v>72.3</v>
      </c>
      <c r="N39" s="6">
        <v>65.8</v>
      </c>
      <c r="O39" s="6">
        <v>42.8</v>
      </c>
      <c r="P39" s="6">
        <v>71.400000000000006</v>
      </c>
      <c r="Q39" s="6">
        <v>70.5</v>
      </c>
      <c r="R39" s="6">
        <v>85.6</v>
      </c>
      <c r="S39" s="6">
        <v>125.8</v>
      </c>
      <c r="T39" s="6">
        <v>128</v>
      </c>
      <c r="U39" s="6">
        <v>81.099999999999994</v>
      </c>
      <c r="V39" s="6">
        <v>88.9</v>
      </c>
      <c r="W39" s="6">
        <v>108.4</v>
      </c>
      <c r="X39" s="6">
        <v>67.599999999999994</v>
      </c>
      <c r="Y39" s="6">
        <v>45.4</v>
      </c>
      <c r="Z39" s="6">
        <v>53.1</v>
      </c>
      <c r="AA39" s="6">
        <v>56.9</v>
      </c>
      <c r="AB39" s="6">
        <v>82.4</v>
      </c>
      <c r="AC39" s="6">
        <v>140.4</v>
      </c>
      <c r="AD39" s="6">
        <v>159.6</v>
      </c>
      <c r="AE39" s="6">
        <v>191.8</v>
      </c>
      <c r="AF39" s="6">
        <v>215.8</v>
      </c>
      <c r="AG39" s="6">
        <v>158.1</v>
      </c>
      <c r="AH39" s="6">
        <v>150.4</v>
      </c>
      <c r="AI39" s="6">
        <v>58.6</v>
      </c>
      <c r="AJ39" s="6">
        <v>25.3</v>
      </c>
      <c r="AK39" s="6">
        <v>116.5</v>
      </c>
      <c r="AL39" s="6">
        <v>157.19999999999999</v>
      </c>
      <c r="AM39" s="6">
        <v>190.7</v>
      </c>
      <c r="AN39" s="6">
        <v>428.3</v>
      </c>
      <c r="AO39" s="6">
        <v>236.2</v>
      </c>
      <c r="AP39" s="6">
        <v>136.19999999999999</v>
      </c>
      <c r="AQ39" s="6">
        <v>112.7</v>
      </c>
      <c r="AR39" s="6">
        <v>188.9</v>
      </c>
      <c r="AS39" s="6">
        <v>387</v>
      </c>
      <c r="AT39" s="6">
        <v>369.2</v>
      </c>
      <c r="AU39" s="6">
        <v>365</v>
      </c>
      <c r="AV39" s="6">
        <v>427</v>
      </c>
      <c r="AW39" s="6">
        <v>381.1</v>
      </c>
      <c r="AX39" s="6">
        <v>306.10000000000002</v>
      </c>
    </row>
    <row r="40" spans="1:50" s="8" customFormat="1" x14ac:dyDescent="0.25">
      <c r="A40" s="10"/>
      <c r="B40" s="8" t="s">
        <v>260</v>
      </c>
      <c r="C40" s="8" t="s">
        <v>7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pans="1:50" s="8" customFormat="1" x14ac:dyDescent="0.25">
      <c r="A41" s="10"/>
      <c r="B41" s="8" t="s">
        <v>261</v>
      </c>
      <c r="C41" s="8" t="s">
        <v>7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</row>
    <row r="42" spans="1:50" s="5" customFormat="1" x14ac:dyDescent="0.25">
      <c r="A42" s="11">
        <v>32</v>
      </c>
      <c r="B42" s="5" t="s">
        <v>262</v>
      </c>
      <c r="C42" s="5" t="s">
        <v>263</v>
      </c>
      <c r="D42" s="6">
        <v>90.1</v>
      </c>
      <c r="E42" s="6">
        <v>79.2</v>
      </c>
      <c r="F42" s="6">
        <v>91.4</v>
      </c>
      <c r="G42" s="6">
        <v>106.4</v>
      </c>
      <c r="H42" s="6">
        <v>131.19999999999999</v>
      </c>
      <c r="I42" s="6">
        <v>144.1</v>
      </c>
      <c r="J42" s="6">
        <v>140.1</v>
      </c>
      <c r="K42" s="6">
        <v>179.7</v>
      </c>
      <c r="L42" s="6">
        <v>209.4</v>
      </c>
      <c r="M42" s="6">
        <v>247.5</v>
      </c>
      <c r="N42" s="6">
        <v>266.5</v>
      </c>
      <c r="O42" s="6">
        <v>247.3</v>
      </c>
      <c r="P42" s="6">
        <v>246.9</v>
      </c>
      <c r="Q42" s="6">
        <v>199.7</v>
      </c>
      <c r="R42" s="6">
        <v>228.8</v>
      </c>
      <c r="S42" s="6">
        <v>261.7</v>
      </c>
      <c r="T42" s="6">
        <v>251.6</v>
      </c>
      <c r="U42" s="6">
        <v>226.7</v>
      </c>
      <c r="V42" s="6">
        <v>282.8</v>
      </c>
      <c r="W42" s="6">
        <v>331.4</v>
      </c>
      <c r="X42" s="6">
        <v>322.3</v>
      </c>
      <c r="Y42" s="6">
        <v>328</v>
      </c>
      <c r="Z42" s="6">
        <v>352.8</v>
      </c>
      <c r="AA42" s="6">
        <v>389.5</v>
      </c>
      <c r="AB42" s="6">
        <v>429</v>
      </c>
      <c r="AC42" s="6">
        <v>523.70000000000005</v>
      </c>
      <c r="AD42" s="6">
        <v>592.29999999999995</v>
      </c>
      <c r="AE42" s="6">
        <v>636.79999999999995</v>
      </c>
      <c r="AF42" s="6">
        <v>689.3</v>
      </c>
      <c r="AG42" s="6">
        <v>625.29999999999995</v>
      </c>
      <c r="AH42" s="6">
        <v>644.1</v>
      </c>
      <c r="AI42" s="6">
        <v>600.9</v>
      </c>
      <c r="AJ42" s="6">
        <v>520.20000000000005</v>
      </c>
      <c r="AK42" s="6">
        <v>630.20000000000005</v>
      </c>
      <c r="AL42" s="6">
        <v>802.8</v>
      </c>
      <c r="AM42" s="6">
        <v>1049.5999999999999</v>
      </c>
      <c r="AN42" s="6">
        <v>1414.2</v>
      </c>
      <c r="AO42" s="6">
        <v>1595.3</v>
      </c>
      <c r="AP42" s="6">
        <v>1395</v>
      </c>
      <c r="AQ42" s="6">
        <v>975.7</v>
      </c>
      <c r="AR42" s="6">
        <v>1115.4000000000001</v>
      </c>
      <c r="AS42" s="6">
        <v>1445.5</v>
      </c>
      <c r="AT42" s="6">
        <v>1384.9</v>
      </c>
      <c r="AU42" s="6">
        <v>1720.5</v>
      </c>
      <c r="AV42" s="6">
        <v>1746.8</v>
      </c>
      <c r="AW42" s="6">
        <v>1789.6</v>
      </c>
      <c r="AX42" s="6">
        <v>1891.3</v>
      </c>
    </row>
    <row r="43" spans="1:50" s="5" customFormat="1" x14ac:dyDescent="0.25">
      <c r="A43" s="11">
        <v>33</v>
      </c>
      <c r="B43" s="5" t="s">
        <v>264</v>
      </c>
      <c r="C43" s="5" t="s">
        <v>265</v>
      </c>
      <c r="D43" s="6">
        <v>50.1</v>
      </c>
      <c r="E43" s="6">
        <v>44.4</v>
      </c>
      <c r="F43" s="6">
        <v>53.3</v>
      </c>
      <c r="G43" s="6">
        <v>64</v>
      </c>
      <c r="H43" s="6">
        <v>81.3</v>
      </c>
      <c r="I43" s="6">
        <v>91.3</v>
      </c>
      <c r="J43" s="6">
        <v>88.5</v>
      </c>
      <c r="K43" s="6">
        <v>114.4</v>
      </c>
      <c r="L43" s="6">
        <v>134.9</v>
      </c>
      <c r="M43" s="6">
        <v>162.69999999999999</v>
      </c>
      <c r="N43" s="6">
        <v>176.5</v>
      </c>
      <c r="O43" s="6">
        <v>160.1</v>
      </c>
      <c r="P43" s="6">
        <v>162.6</v>
      </c>
      <c r="Q43" s="6">
        <v>133.19999999999999</v>
      </c>
      <c r="R43" s="6">
        <v>148.19999999999999</v>
      </c>
      <c r="S43" s="6">
        <v>164.1</v>
      </c>
      <c r="T43" s="6">
        <v>152.1</v>
      </c>
      <c r="U43" s="6">
        <v>117</v>
      </c>
      <c r="V43" s="6">
        <v>152.30000000000001</v>
      </c>
      <c r="W43" s="6">
        <v>189.7</v>
      </c>
      <c r="X43" s="6">
        <v>176.2</v>
      </c>
      <c r="Y43" s="6">
        <v>182.5</v>
      </c>
      <c r="Z43" s="6">
        <v>214.3</v>
      </c>
      <c r="AA43" s="6">
        <v>240.8</v>
      </c>
      <c r="AB43" s="6">
        <v>258</v>
      </c>
      <c r="AC43" s="6">
        <v>330.6</v>
      </c>
      <c r="AD43" s="6">
        <v>374.5</v>
      </c>
      <c r="AE43" s="6">
        <v>405.3</v>
      </c>
      <c r="AF43" s="6">
        <v>443.9</v>
      </c>
      <c r="AG43" s="6">
        <v>377</v>
      </c>
      <c r="AH43" s="6">
        <v>385.4</v>
      </c>
      <c r="AI43" s="6">
        <v>335.8</v>
      </c>
      <c r="AJ43" s="6">
        <v>316.89999999999998</v>
      </c>
      <c r="AK43" s="6">
        <v>437.8</v>
      </c>
      <c r="AL43" s="6">
        <v>559</v>
      </c>
      <c r="AM43" s="6">
        <v>743.5</v>
      </c>
      <c r="AN43" s="6">
        <v>1001.9</v>
      </c>
      <c r="AO43" s="6">
        <v>1121.9000000000001</v>
      </c>
      <c r="AP43" s="6">
        <v>949.5</v>
      </c>
      <c r="AQ43" s="6">
        <v>666.6</v>
      </c>
      <c r="AR43" s="6">
        <v>845.9</v>
      </c>
      <c r="AS43" s="6">
        <v>1074.9000000000001</v>
      </c>
      <c r="AT43" s="6">
        <v>1005.8</v>
      </c>
      <c r="AU43" s="6">
        <v>1272.9000000000001</v>
      </c>
      <c r="AV43" s="6">
        <v>1277.9000000000001</v>
      </c>
      <c r="AW43" s="6">
        <v>1275.7</v>
      </c>
      <c r="AX43" s="6">
        <v>1361.6</v>
      </c>
    </row>
    <row r="44" spans="1:50" s="5" customFormat="1" x14ac:dyDescent="0.25">
      <c r="A44" s="11">
        <v>34</v>
      </c>
      <c r="B44" s="5" t="s">
        <v>266</v>
      </c>
      <c r="C44" s="5" t="s">
        <v>267</v>
      </c>
      <c r="D44" s="6">
        <v>29.7</v>
      </c>
      <c r="E44" s="6">
        <v>24</v>
      </c>
      <c r="F44" s="6">
        <v>32.9</v>
      </c>
      <c r="G44" s="6">
        <v>42.1</v>
      </c>
      <c r="H44" s="6">
        <v>58.2</v>
      </c>
      <c r="I44" s="6">
        <v>67.8</v>
      </c>
      <c r="J44" s="6">
        <v>62.1</v>
      </c>
      <c r="K44" s="6">
        <v>84.3</v>
      </c>
      <c r="L44" s="6">
        <v>101.2</v>
      </c>
      <c r="M44" s="6">
        <v>123.1</v>
      </c>
      <c r="N44" s="6">
        <v>135</v>
      </c>
      <c r="O44" s="6">
        <v>112.8</v>
      </c>
      <c r="P44" s="6">
        <v>104.3</v>
      </c>
      <c r="Q44" s="6">
        <v>71.900000000000006</v>
      </c>
      <c r="R44" s="6">
        <v>76.900000000000006</v>
      </c>
      <c r="S44" s="6">
        <v>85.6</v>
      </c>
      <c r="T44" s="6">
        <v>66.400000000000006</v>
      </c>
      <c r="U44" s="6">
        <v>28.7</v>
      </c>
      <c r="V44" s="6">
        <v>56.7</v>
      </c>
      <c r="W44" s="6">
        <v>91.7</v>
      </c>
      <c r="X44" s="6">
        <v>49.8</v>
      </c>
      <c r="Y44" s="6">
        <v>38.5</v>
      </c>
      <c r="Z44" s="6">
        <v>58.1</v>
      </c>
      <c r="AA44" s="6">
        <v>79.3</v>
      </c>
      <c r="AB44" s="6">
        <v>73.2</v>
      </c>
      <c r="AC44" s="6">
        <v>132.80000000000001</v>
      </c>
      <c r="AD44" s="6">
        <v>148.30000000000001</v>
      </c>
      <c r="AE44" s="6">
        <v>142.19999999999999</v>
      </c>
      <c r="AF44" s="6">
        <v>151.69999999999999</v>
      </c>
      <c r="AG44" s="6">
        <v>62.1</v>
      </c>
      <c r="AH44" s="6">
        <v>79</v>
      </c>
      <c r="AI44" s="6">
        <v>-19.600000000000001</v>
      </c>
      <c r="AJ44" s="6">
        <v>-13</v>
      </c>
      <c r="AK44" s="6">
        <v>85.6</v>
      </c>
      <c r="AL44" s="6">
        <v>157.19999999999999</v>
      </c>
      <c r="AM44" s="6">
        <v>241.7</v>
      </c>
      <c r="AN44" s="6">
        <v>682.2</v>
      </c>
      <c r="AO44" s="6">
        <v>473.8</v>
      </c>
      <c r="AP44" s="6">
        <v>271</v>
      </c>
      <c r="AQ44" s="6">
        <v>38.5</v>
      </c>
      <c r="AR44" s="6">
        <v>389.4</v>
      </c>
      <c r="AS44" s="6">
        <v>632.4</v>
      </c>
      <c r="AT44" s="6">
        <v>457</v>
      </c>
      <c r="AU44" s="6">
        <v>592.79999999999995</v>
      </c>
      <c r="AV44" s="6">
        <v>500.2</v>
      </c>
      <c r="AW44" s="6">
        <v>551.29999999999995</v>
      </c>
      <c r="AX44" s="6">
        <v>589.70000000000005</v>
      </c>
    </row>
    <row r="45" spans="1:50" s="5" customFormat="1" x14ac:dyDescent="0.25">
      <c r="A45" s="11">
        <v>35</v>
      </c>
      <c r="B45" s="5" t="s">
        <v>268</v>
      </c>
      <c r="C45" s="5" t="s">
        <v>269</v>
      </c>
      <c r="D45" s="6">
        <v>-5.9</v>
      </c>
      <c r="E45" s="6">
        <v>-6.6</v>
      </c>
      <c r="F45" s="6">
        <v>-4.5999999999999996</v>
      </c>
      <c r="G45" s="6">
        <v>-6.6</v>
      </c>
      <c r="H45" s="6">
        <v>-19.600000000000001</v>
      </c>
      <c r="I45" s="6">
        <v>-38.200000000000003</v>
      </c>
      <c r="J45" s="6">
        <v>-10.5</v>
      </c>
      <c r="K45" s="6">
        <v>-14.1</v>
      </c>
      <c r="L45" s="6">
        <v>-15.7</v>
      </c>
      <c r="M45" s="6">
        <v>-23.7</v>
      </c>
      <c r="N45" s="6">
        <v>-40.1</v>
      </c>
      <c r="O45" s="6">
        <v>-42.1</v>
      </c>
      <c r="P45" s="6">
        <v>-24.6</v>
      </c>
      <c r="Q45" s="6">
        <v>-7.5</v>
      </c>
      <c r="R45" s="6">
        <v>-7.4</v>
      </c>
      <c r="S45" s="6">
        <v>-4</v>
      </c>
      <c r="T45" s="6">
        <v>0</v>
      </c>
      <c r="U45" s="6">
        <v>7.1</v>
      </c>
      <c r="V45" s="6">
        <v>-16.2</v>
      </c>
      <c r="W45" s="6">
        <v>-22.2</v>
      </c>
      <c r="X45" s="6">
        <v>-16.3</v>
      </c>
      <c r="Y45" s="6">
        <v>-12.9</v>
      </c>
      <c r="Z45" s="6">
        <v>4.9000000000000004</v>
      </c>
      <c r="AA45" s="6">
        <v>-2.8</v>
      </c>
      <c r="AB45" s="6">
        <v>-4</v>
      </c>
      <c r="AC45" s="6">
        <v>-12.4</v>
      </c>
      <c r="AD45" s="6">
        <v>-18.3</v>
      </c>
      <c r="AE45" s="6">
        <v>3.1</v>
      </c>
      <c r="AF45" s="6">
        <v>14.1</v>
      </c>
      <c r="AG45" s="6">
        <v>15.7</v>
      </c>
      <c r="AH45" s="6">
        <v>-4</v>
      </c>
      <c r="AI45" s="6">
        <v>-16.8</v>
      </c>
      <c r="AJ45" s="6">
        <v>8</v>
      </c>
      <c r="AK45" s="6">
        <v>6.1</v>
      </c>
      <c r="AL45" s="6">
        <v>-9.6</v>
      </c>
      <c r="AM45" s="6">
        <v>-39.5</v>
      </c>
      <c r="AN45" s="6">
        <v>-32.1</v>
      </c>
      <c r="AO45" s="6">
        <v>-35.700000000000003</v>
      </c>
      <c r="AP45" s="6">
        <v>-39.5</v>
      </c>
      <c r="AQ45" s="6">
        <v>-37</v>
      </c>
      <c r="AR45" s="6">
        <v>6.7</v>
      </c>
      <c r="AS45" s="6">
        <v>-41</v>
      </c>
      <c r="AT45" s="6">
        <v>-68.3</v>
      </c>
      <c r="AU45" s="6">
        <v>-14.2</v>
      </c>
      <c r="AV45" s="6">
        <v>3.2</v>
      </c>
      <c r="AW45" s="6">
        <v>-2.9</v>
      </c>
      <c r="AX45" s="6">
        <v>61.5</v>
      </c>
    </row>
    <row r="46" spans="1:50" s="5" customFormat="1" x14ac:dyDescent="0.25">
      <c r="A46" s="11">
        <v>36</v>
      </c>
      <c r="B46" s="5" t="s">
        <v>270</v>
      </c>
      <c r="C46" s="5" t="s">
        <v>271</v>
      </c>
      <c r="D46" s="6">
        <v>7.6</v>
      </c>
      <c r="E46" s="6">
        <v>6.5</v>
      </c>
      <c r="F46" s="6">
        <v>6</v>
      </c>
      <c r="G46" s="6">
        <v>7.9</v>
      </c>
      <c r="H46" s="6">
        <v>6.8</v>
      </c>
      <c r="I46" s="6">
        <v>2.4</v>
      </c>
      <c r="J46" s="6">
        <v>-5.4</v>
      </c>
      <c r="K46" s="6">
        <v>-7.8</v>
      </c>
      <c r="L46" s="6">
        <v>-7</v>
      </c>
      <c r="M46" s="6">
        <v>-8.1</v>
      </c>
      <c r="N46" s="6">
        <v>-12</v>
      </c>
      <c r="O46" s="6">
        <v>-17.100000000000001</v>
      </c>
      <c r="P46" s="6">
        <v>-4.5</v>
      </c>
      <c r="Q46" s="6">
        <v>5</v>
      </c>
      <c r="R46" s="6">
        <v>23.3</v>
      </c>
      <c r="S46" s="6">
        <v>43.6</v>
      </c>
      <c r="T46" s="6">
        <v>64.8</v>
      </c>
      <c r="U46" s="6">
        <v>51.1</v>
      </c>
      <c r="V46" s="6">
        <v>51.4</v>
      </c>
      <c r="W46" s="6">
        <v>48.7</v>
      </c>
      <c r="X46" s="6">
        <v>41.2</v>
      </c>
      <c r="Y46" s="6">
        <v>26</v>
      </c>
      <c r="Z46" s="6">
        <v>17.100000000000001</v>
      </c>
      <c r="AA46" s="6">
        <v>15.5</v>
      </c>
      <c r="AB46" s="6">
        <v>20.100000000000001</v>
      </c>
      <c r="AC46" s="6">
        <v>32.6</v>
      </c>
      <c r="AD46" s="6">
        <v>36</v>
      </c>
      <c r="AE46" s="6">
        <v>44.2</v>
      </c>
      <c r="AF46" s="6">
        <v>54.8</v>
      </c>
      <c r="AG46" s="6">
        <v>60.3</v>
      </c>
      <c r="AH46" s="6">
        <v>68</v>
      </c>
      <c r="AI46" s="6">
        <v>50.9</v>
      </c>
      <c r="AJ46" s="6">
        <v>55.4</v>
      </c>
      <c r="AK46" s="6">
        <v>112.1</v>
      </c>
      <c r="AL46" s="6">
        <v>96.5</v>
      </c>
      <c r="AM46" s="6">
        <v>68.2</v>
      </c>
      <c r="AN46" s="6">
        <v>-143.5</v>
      </c>
      <c r="AO46" s="6">
        <v>-169.2</v>
      </c>
      <c r="AP46" s="6">
        <v>-179.9</v>
      </c>
      <c r="AQ46" s="6">
        <v>-60.4</v>
      </c>
      <c r="AR46" s="6">
        <v>-82.2</v>
      </c>
      <c r="AS46" s="6">
        <v>-53.3</v>
      </c>
      <c r="AT46" s="6">
        <v>78.099999999999994</v>
      </c>
      <c r="AU46" s="6">
        <v>-118.5</v>
      </c>
      <c r="AV46" s="6">
        <v>-127.5</v>
      </c>
      <c r="AW46" s="6">
        <v>-131.9</v>
      </c>
      <c r="AX46" s="6">
        <v>-332.9</v>
      </c>
    </row>
    <row r="47" spans="1:50" s="8" customFormat="1" x14ac:dyDescent="0.25">
      <c r="A47" s="10"/>
      <c r="B47" s="8" t="s">
        <v>272</v>
      </c>
      <c r="C47" s="8" t="s">
        <v>7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</row>
    <row r="48" spans="1:50" s="5" customFormat="1" x14ac:dyDescent="0.25">
      <c r="A48" s="11">
        <v>37</v>
      </c>
      <c r="B48" s="5" t="s">
        <v>262</v>
      </c>
      <c r="C48" s="5" t="s">
        <v>273</v>
      </c>
      <c r="D48" s="6">
        <v>76.400000000000006</v>
      </c>
      <c r="E48" s="6">
        <v>63.7</v>
      </c>
      <c r="F48" s="6">
        <v>73.5</v>
      </c>
      <c r="G48" s="6">
        <v>86.9</v>
      </c>
      <c r="H48" s="6">
        <v>110.1</v>
      </c>
      <c r="I48" s="6">
        <v>123.3</v>
      </c>
      <c r="J48" s="6">
        <v>119.7</v>
      </c>
      <c r="K48" s="6">
        <v>154.1</v>
      </c>
      <c r="L48" s="6">
        <v>176.8</v>
      </c>
      <c r="M48" s="6">
        <v>206.8</v>
      </c>
      <c r="N48" s="6">
        <v>224.8</v>
      </c>
      <c r="O48" s="6">
        <v>212</v>
      </c>
      <c r="P48" s="6">
        <v>216.6</v>
      </c>
      <c r="Q48" s="6">
        <v>172.5</v>
      </c>
      <c r="R48" s="6">
        <v>192.6</v>
      </c>
      <c r="S48" s="6">
        <v>227</v>
      </c>
      <c r="T48" s="6">
        <v>205</v>
      </c>
      <c r="U48" s="6">
        <v>170.4</v>
      </c>
      <c r="V48" s="6">
        <v>222.5</v>
      </c>
      <c r="W48" s="6">
        <v>264.5</v>
      </c>
      <c r="X48" s="6">
        <v>244</v>
      </c>
      <c r="Y48" s="6">
        <v>238.3</v>
      </c>
      <c r="Z48" s="6">
        <v>232.4</v>
      </c>
      <c r="AA48" s="6">
        <v>257.10000000000002</v>
      </c>
      <c r="AB48" s="6">
        <v>309.10000000000002</v>
      </c>
      <c r="AC48" s="6">
        <v>397.9</v>
      </c>
      <c r="AD48" s="6">
        <v>452</v>
      </c>
      <c r="AE48" s="6">
        <v>488.9</v>
      </c>
      <c r="AF48" s="6">
        <v>527.1</v>
      </c>
      <c r="AG48" s="6">
        <v>486.4</v>
      </c>
      <c r="AH48" s="6">
        <v>489.6</v>
      </c>
      <c r="AI48" s="6">
        <v>451.2</v>
      </c>
      <c r="AJ48" s="6">
        <v>325.3</v>
      </c>
      <c r="AK48" s="6">
        <v>359.5</v>
      </c>
      <c r="AL48" s="6">
        <v>496.3</v>
      </c>
      <c r="AM48" s="6">
        <v>700.2</v>
      </c>
      <c r="AN48" s="6">
        <v>1004.6</v>
      </c>
      <c r="AO48" s="6">
        <v>1180.0999999999999</v>
      </c>
      <c r="AP48" s="6">
        <v>1093.5</v>
      </c>
      <c r="AQ48" s="6">
        <v>880.3</v>
      </c>
      <c r="AR48" s="6">
        <v>752.5</v>
      </c>
      <c r="AS48" s="6">
        <v>1039.2</v>
      </c>
      <c r="AT48" s="6">
        <v>1009</v>
      </c>
      <c r="AU48" s="6">
        <v>1241.4000000000001</v>
      </c>
      <c r="AV48" s="6">
        <v>1323.2</v>
      </c>
      <c r="AW48" s="6">
        <v>1366.1</v>
      </c>
      <c r="AX48" s="6">
        <v>1448.5</v>
      </c>
    </row>
    <row r="49" spans="1:50" s="5" customFormat="1" x14ac:dyDescent="0.25">
      <c r="A49" s="11">
        <v>38</v>
      </c>
      <c r="B49" s="5" t="s">
        <v>264</v>
      </c>
      <c r="C49" s="5" t="s">
        <v>274</v>
      </c>
      <c r="D49" s="6">
        <v>43.1</v>
      </c>
      <c r="E49" s="6">
        <v>36.4</v>
      </c>
      <c r="F49" s="6">
        <v>43.5</v>
      </c>
      <c r="G49" s="6">
        <v>53.1</v>
      </c>
      <c r="H49" s="6">
        <v>69.7</v>
      </c>
      <c r="I49" s="6">
        <v>80.400000000000006</v>
      </c>
      <c r="J49" s="6">
        <v>77.8</v>
      </c>
      <c r="K49" s="6">
        <v>100.6</v>
      </c>
      <c r="L49" s="6">
        <v>116.2</v>
      </c>
      <c r="M49" s="6">
        <v>139.19999999999999</v>
      </c>
      <c r="N49" s="6">
        <v>154.1</v>
      </c>
      <c r="O49" s="6">
        <v>143.80000000000001</v>
      </c>
      <c r="P49" s="6">
        <v>150.69999999999999</v>
      </c>
      <c r="Q49" s="6">
        <v>123.8</v>
      </c>
      <c r="R49" s="6">
        <v>130.9</v>
      </c>
      <c r="S49" s="6">
        <v>151</v>
      </c>
      <c r="T49" s="6">
        <v>134</v>
      </c>
      <c r="U49" s="6">
        <v>94.1</v>
      </c>
      <c r="V49" s="6">
        <v>128.19999999999999</v>
      </c>
      <c r="W49" s="6">
        <v>160.5</v>
      </c>
      <c r="X49" s="6">
        <v>142.80000000000001</v>
      </c>
      <c r="Y49" s="6">
        <v>139.9</v>
      </c>
      <c r="Z49" s="6">
        <v>143.80000000000001</v>
      </c>
      <c r="AA49" s="6">
        <v>162.6</v>
      </c>
      <c r="AB49" s="6">
        <v>201.1</v>
      </c>
      <c r="AC49" s="6">
        <v>265.5</v>
      </c>
      <c r="AD49" s="6">
        <v>311.7</v>
      </c>
      <c r="AE49" s="6">
        <v>336</v>
      </c>
      <c r="AF49" s="6">
        <v>365.7</v>
      </c>
      <c r="AG49" s="6">
        <v>327.7</v>
      </c>
      <c r="AH49" s="6">
        <v>318.2</v>
      </c>
      <c r="AI49" s="6">
        <v>281</v>
      </c>
      <c r="AJ49" s="6">
        <v>214</v>
      </c>
      <c r="AK49" s="6">
        <v>262.39999999999998</v>
      </c>
      <c r="AL49" s="6">
        <v>363.4</v>
      </c>
      <c r="AM49" s="6">
        <v>513.20000000000005</v>
      </c>
      <c r="AN49" s="6">
        <v>732.7</v>
      </c>
      <c r="AO49" s="6">
        <v>872.4</v>
      </c>
      <c r="AP49" s="6">
        <v>799.7</v>
      </c>
      <c r="AQ49" s="6">
        <v>652.9</v>
      </c>
      <c r="AR49" s="6">
        <v>574.70000000000005</v>
      </c>
      <c r="AS49" s="6">
        <v>818.6</v>
      </c>
      <c r="AT49" s="6">
        <v>780.2</v>
      </c>
      <c r="AU49" s="6">
        <v>974.7</v>
      </c>
      <c r="AV49" s="6">
        <v>1038.5999999999999</v>
      </c>
      <c r="AW49" s="6">
        <v>1049.9000000000001</v>
      </c>
      <c r="AX49" s="6">
        <v>1101.9000000000001</v>
      </c>
    </row>
    <row r="50" spans="1:50" s="5" customFormat="1" x14ac:dyDescent="0.25">
      <c r="A50" s="11">
        <v>39</v>
      </c>
      <c r="B50" s="5" t="s">
        <v>268</v>
      </c>
      <c r="C50" s="5" t="s">
        <v>269</v>
      </c>
      <c r="D50" s="6">
        <v>-5.9</v>
      </c>
      <c r="E50" s="6">
        <v>-6.6</v>
      </c>
      <c r="F50" s="6">
        <v>-4.5999999999999996</v>
      </c>
      <c r="G50" s="6">
        <v>-6.6</v>
      </c>
      <c r="H50" s="6">
        <v>-19.600000000000001</v>
      </c>
      <c r="I50" s="6">
        <v>-38.200000000000003</v>
      </c>
      <c r="J50" s="6">
        <v>-10.5</v>
      </c>
      <c r="K50" s="6">
        <v>-14.1</v>
      </c>
      <c r="L50" s="6">
        <v>-15.7</v>
      </c>
      <c r="M50" s="6">
        <v>-23.7</v>
      </c>
      <c r="N50" s="6">
        <v>-40.1</v>
      </c>
      <c r="O50" s="6">
        <v>-42.1</v>
      </c>
      <c r="P50" s="6">
        <v>-24.6</v>
      </c>
      <c r="Q50" s="6">
        <v>-7.5</v>
      </c>
      <c r="R50" s="6">
        <v>-7.4</v>
      </c>
      <c r="S50" s="6">
        <v>-4</v>
      </c>
      <c r="T50" s="6">
        <v>0</v>
      </c>
      <c r="U50" s="6">
        <v>7.1</v>
      </c>
      <c r="V50" s="6">
        <v>-16.2</v>
      </c>
      <c r="W50" s="6">
        <v>-22.2</v>
      </c>
      <c r="X50" s="6">
        <v>-16.3</v>
      </c>
      <c r="Y50" s="6">
        <v>-12.9</v>
      </c>
      <c r="Z50" s="6">
        <v>4.9000000000000004</v>
      </c>
      <c r="AA50" s="6">
        <v>-2.8</v>
      </c>
      <c r="AB50" s="6">
        <v>-4</v>
      </c>
      <c r="AC50" s="6">
        <v>-12.4</v>
      </c>
      <c r="AD50" s="6">
        <v>-18.3</v>
      </c>
      <c r="AE50" s="6">
        <v>3.1</v>
      </c>
      <c r="AF50" s="6">
        <v>14.1</v>
      </c>
      <c r="AG50" s="6">
        <v>15.7</v>
      </c>
      <c r="AH50" s="6">
        <v>-4</v>
      </c>
      <c r="AI50" s="6">
        <v>-16.8</v>
      </c>
      <c r="AJ50" s="6">
        <v>8</v>
      </c>
      <c r="AK50" s="6">
        <v>6.1</v>
      </c>
      <c r="AL50" s="6">
        <v>-9.6</v>
      </c>
      <c r="AM50" s="6">
        <v>-39.5</v>
      </c>
      <c r="AN50" s="6">
        <v>-32.1</v>
      </c>
      <c r="AO50" s="6">
        <v>-35.700000000000003</v>
      </c>
      <c r="AP50" s="6">
        <v>-39.5</v>
      </c>
      <c r="AQ50" s="6">
        <v>-37</v>
      </c>
      <c r="AR50" s="6">
        <v>6.7</v>
      </c>
      <c r="AS50" s="6">
        <v>-41</v>
      </c>
      <c r="AT50" s="6">
        <v>-68.3</v>
      </c>
      <c r="AU50" s="6">
        <v>-14.2</v>
      </c>
      <c r="AV50" s="6">
        <v>3.2</v>
      </c>
      <c r="AW50" s="6">
        <v>-2.9</v>
      </c>
      <c r="AX50" s="6">
        <v>61.5</v>
      </c>
    </row>
    <row r="51" spans="1:50" s="5" customFormat="1" x14ac:dyDescent="0.25">
      <c r="A51" s="11">
        <v>40</v>
      </c>
      <c r="B51" s="5" t="s">
        <v>270</v>
      </c>
      <c r="C51" s="5" t="s">
        <v>275</v>
      </c>
      <c r="D51" s="6">
        <v>7.8</v>
      </c>
      <c r="E51" s="6">
        <v>6.7</v>
      </c>
      <c r="F51" s="6">
        <v>6.2</v>
      </c>
      <c r="G51" s="6">
        <v>8</v>
      </c>
      <c r="H51" s="6">
        <v>6.7</v>
      </c>
      <c r="I51" s="6">
        <v>2.4</v>
      </c>
      <c r="J51" s="6">
        <v>-4.9000000000000004</v>
      </c>
      <c r="K51" s="6">
        <v>-6.9</v>
      </c>
      <c r="L51" s="6">
        <v>-5.9</v>
      </c>
      <c r="M51" s="6">
        <v>-7.3</v>
      </c>
      <c r="N51" s="6">
        <v>-10.6</v>
      </c>
      <c r="O51" s="6">
        <v>-14.2</v>
      </c>
      <c r="P51" s="6">
        <v>-2.1</v>
      </c>
      <c r="Q51" s="6">
        <v>8.1999999999999993</v>
      </c>
      <c r="R51" s="6">
        <v>25.4</v>
      </c>
      <c r="S51" s="6">
        <v>45.9</v>
      </c>
      <c r="T51" s="6">
        <v>66</v>
      </c>
      <c r="U51" s="6">
        <v>52.8</v>
      </c>
      <c r="V51" s="6">
        <v>53.1</v>
      </c>
      <c r="W51" s="6">
        <v>52.2</v>
      </c>
      <c r="X51" s="6">
        <v>46.5</v>
      </c>
      <c r="Y51" s="6">
        <v>36.700000000000003</v>
      </c>
      <c r="Z51" s="6">
        <v>29.8</v>
      </c>
      <c r="AA51" s="6">
        <v>31.3</v>
      </c>
      <c r="AB51" s="6">
        <v>34.5</v>
      </c>
      <c r="AC51" s="6">
        <v>45.3</v>
      </c>
      <c r="AD51" s="6">
        <v>44.2</v>
      </c>
      <c r="AE51" s="6">
        <v>50.3</v>
      </c>
      <c r="AF51" s="6">
        <v>51.9</v>
      </c>
      <c r="AG51" s="6">
        <v>55.7</v>
      </c>
      <c r="AH51" s="6">
        <v>60.8</v>
      </c>
      <c r="AI51" s="6">
        <v>45.7</v>
      </c>
      <c r="AJ51" s="6">
        <v>48.7</v>
      </c>
      <c r="AK51" s="6">
        <v>102.8</v>
      </c>
      <c r="AL51" s="6">
        <v>96.7</v>
      </c>
      <c r="AM51" s="6">
        <v>81.5</v>
      </c>
      <c r="AN51" s="6">
        <v>-101.5</v>
      </c>
      <c r="AO51" s="6">
        <v>-129.4</v>
      </c>
      <c r="AP51" s="6">
        <v>-139.4</v>
      </c>
      <c r="AQ51" s="6">
        <v>-29.1</v>
      </c>
      <c r="AR51" s="6">
        <v>-41.1</v>
      </c>
      <c r="AS51" s="6">
        <v>-15.2</v>
      </c>
      <c r="AT51" s="6">
        <v>98.3</v>
      </c>
      <c r="AU51" s="6">
        <v>-77.599999999999994</v>
      </c>
      <c r="AV51" s="6">
        <v>-89.6</v>
      </c>
      <c r="AW51" s="6">
        <v>-92.1</v>
      </c>
      <c r="AX51" s="6">
        <v>-271.39999999999998</v>
      </c>
    </row>
    <row r="52" spans="1:50" s="8" customFormat="1" x14ac:dyDescent="0.25">
      <c r="A52" s="10"/>
      <c r="B52" s="8" t="s">
        <v>276</v>
      </c>
      <c r="C52" s="8" t="s">
        <v>7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</row>
    <row r="53" spans="1:50" s="8" customFormat="1" x14ac:dyDescent="0.25">
      <c r="A53" s="7">
        <v>41</v>
      </c>
      <c r="B53" s="8" t="s">
        <v>277</v>
      </c>
      <c r="C53" s="8" t="s">
        <v>278</v>
      </c>
      <c r="D53" s="9">
        <v>2028.4</v>
      </c>
      <c r="E53" s="9">
        <v>2010.8</v>
      </c>
      <c r="F53" s="9">
        <v>2090</v>
      </c>
      <c r="G53" s="9">
        <v>2248.4</v>
      </c>
      <c r="H53" s="9">
        <v>2385</v>
      </c>
      <c r="I53" s="9">
        <v>2348.8000000000002</v>
      </c>
      <c r="J53" s="9">
        <v>2315.5</v>
      </c>
      <c r="K53" s="9">
        <v>2505</v>
      </c>
      <c r="L53" s="9">
        <v>2689.5</v>
      </c>
      <c r="M53" s="9">
        <v>2864.2</v>
      </c>
      <c r="N53" s="9">
        <v>2956</v>
      </c>
      <c r="O53" s="9">
        <v>2927.1</v>
      </c>
      <c r="P53" s="9">
        <v>3045.9</v>
      </c>
      <c r="Q53" s="9">
        <v>2979.4</v>
      </c>
      <c r="R53" s="9">
        <v>3125.2</v>
      </c>
      <c r="S53" s="9">
        <v>3403.6</v>
      </c>
      <c r="T53" s="9">
        <v>3561.3</v>
      </c>
      <c r="U53" s="9">
        <v>3654.2</v>
      </c>
      <c r="V53" s="9">
        <v>3848</v>
      </c>
      <c r="W53" s="9">
        <v>4084.4</v>
      </c>
      <c r="X53" s="9">
        <v>4162</v>
      </c>
      <c r="Y53" s="9">
        <v>4222.2</v>
      </c>
      <c r="Z53" s="9">
        <v>4200.3999999999996</v>
      </c>
      <c r="AA53" s="9">
        <v>4328.5</v>
      </c>
      <c r="AB53" s="9">
        <v>4435.2</v>
      </c>
      <c r="AC53" s="9">
        <v>4708.1000000000004</v>
      </c>
      <c r="AD53" s="9">
        <v>4935.3999999999996</v>
      </c>
      <c r="AE53" s="9">
        <v>5224.7</v>
      </c>
      <c r="AF53" s="9">
        <v>5573.4</v>
      </c>
      <c r="AG53" s="9">
        <v>5889.8</v>
      </c>
      <c r="AH53" s="9">
        <v>6210.3</v>
      </c>
      <c r="AI53" s="9">
        <v>6550.6</v>
      </c>
      <c r="AJ53" s="9">
        <v>6411.5</v>
      </c>
      <c r="AK53" s="9">
        <v>6466.3</v>
      </c>
      <c r="AL53" s="9">
        <v>6606.8</v>
      </c>
      <c r="AM53" s="9">
        <v>6904.1</v>
      </c>
      <c r="AN53" s="9">
        <v>7131.7</v>
      </c>
      <c r="AO53" s="9">
        <v>7406.3</v>
      </c>
      <c r="AP53" s="9">
        <v>7480.5</v>
      </c>
      <c r="AQ53" s="9">
        <v>7383.9</v>
      </c>
      <c r="AR53" s="9">
        <v>6859.8</v>
      </c>
      <c r="AS53" s="9">
        <v>7240</v>
      </c>
      <c r="AT53" s="9">
        <v>7421.5</v>
      </c>
      <c r="AU53" s="9">
        <v>7720.9</v>
      </c>
      <c r="AV53" s="9">
        <v>7954.8</v>
      </c>
      <c r="AW53" s="9">
        <v>8207.2999999999993</v>
      </c>
      <c r="AX53" s="9">
        <v>8463.1</v>
      </c>
    </row>
    <row r="54" spans="1:50" s="5" customFormat="1" x14ac:dyDescent="0.25">
      <c r="A54" s="11">
        <v>42</v>
      </c>
      <c r="B54" s="5" t="s">
        <v>279</v>
      </c>
      <c r="C54" s="5" t="s">
        <v>280</v>
      </c>
      <c r="D54" s="6">
        <v>187</v>
      </c>
      <c r="E54" s="6">
        <v>197.7</v>
      </c>
      <c r="F54" s="6">
        <v>206.5</v>
      </c>
      <c r="G54" s="6">
        <v>216.7</v>
      </c>
      <c r="H54" s="6">
        <v>231.9</v>
      </c>
      <c r="I54" s="6">
        <v>244.7</v>
      </c>
      <c r="J54" s="6">
        <v>253.9</v>
      </c>
      <c r="K54" s="6">
        <v>262.10000000000002</v>
      </c>
      <c r="L54" s="6">
        <v>274</v>
      </c>
      <c r="M54" s="6">
        <v>288.5</v>
      </c>
      <c r="N54" s="6">
        <v>305.3</v>
      </c>
      <c r="O54" s="6">
        <v>321.3</v>
      </c>
      <c r="P54" s="6">
        <v>336</v>
      </c>
      <c r="Q54" s="6">
        <v>351.7</v>
      </c>
      <c r="R54" s="6">
        <v>364.2</v>
      </c>
      <c r="S54" s="6">
        <v>380.1</v>
      </c>
      <c r="T54" s="6">
        <v>402.3</v>
      </c>
      <c r="U54" s="6">
        <v>421.3</v>
      </c>
      <c r="V54" s="6">
        <v>438.7</v>
      </c>
      <c r="W54" s="6">
        <v>454.3</v>
      </c>
      <c r="X54" s="6">
        <v>470.6</v>
      </c>
      <c r="Y54" s="6">
        <v>488</v>
      </c>
      <c r="Z54" s="6">
        <v>503.5</v>
      </c>
      <c r="AA54" s="6">
        <v>518.5</v>
      </c>
      <c r="AB54" s="6">
        <v>538.29999999999995</v>
      </c>
      <c r="AC54" s="6">
        <v>563.4</v>
      </c>
      <c r="AD54" s="6">
        <v>596.20000000000005</v>
      </c>
      <c r="AE54" s="6">
        <v>634</v>
      </c>
      <c r="AF54" s="6">
        <v>679.6</v>
      </c>
      <c r="AG54" s="6">
        <v>730.1</v>
      </c>
      <c r="AH54" s="6">
        <v>783.9</v>
      </c>
      <c r="AI54" s="6">
        <v>841.5</v>
      </c>
      <c r="AJ54" s="6">
        <v>888.6</v>
      </c>
      <c r="AK54" s="6">
        <v>912.8</v>
      </c>
      <c r="AL54" s="6">
        <v>927.7</v>
      </c>
      <c r="AM54" s="6">
        <v>948.3</v>
      </c>
      <c r="AN54" s="6">
        <v>977.5</v>
      </c>
      <c r="AO54" s="6">
        <v>1015.1</v>
      </c>
      <c r="AP54" s="6">
        <v>1053.5999999999999</v>
      </c>
      <c r="AQ54" s="6">
        <v>1083.4000000000001</v>
      </c>
      <c r="AR54" s="6">
        <v>1092</v>
      </c>
      <c r="AS54" s="6">
        <v>1093.5</v>
      </c>
      <c r="AT54" s="6">
        <v>1117.0999999999999</v>
      </c>
      <c r="AU54" s="6">
        <v>1144.7</v>
      </c>
      <c r="AV54" s="6">
        <v>1177.0999999999999</v>
      </c>
      <c r="AW54" s="6">
        <v>1212.8</v>
      </c>
      <c r="AX54" s="6">
        <v>1255.0999999999999</v>
      </c>
    </row>
    <row r="55" spans="1:50" s="5" customFormat="1" x14ac:dyDescent="0.25">
      <c r="A55" s="11">
        <v>43</v>
      </c>
      <c r="B55" s="5" t="s">
        <v>281</v>
      </c>
      <c r="C55" s="5" t="s">
        <v>282</v>
      </c>
      <c r="D55" s="6">
        <v>1841.3</v>
      </c>
      <c r="E55" s="6">
        <v>1813.1</v>
      </c>
      <c r="F55" s="6">
        <v>1883.5</v>
      </c>
      <c r="G55" s="6">
        <v>2031.8</v>
      </c>
      <c r="H55" s="6">
        <v>2153.1999999999998</v>
      </c>
      <c r="I55" s="6">
        <v>2104</v>
      </c>
      <c r="J55" s="6">
        <v>2061.6</v>
      </c>
      <c r="K55" s="6">
        <v>2242.8000000000002</v>
      </c>
      <c r="L55" s="6">
        <v>2415.5</v>
      </c>
      <c r="M55" s="6">
        <v>2575.6999999999998</v>
      </c>
      <c r="N55" s="6">
        <v>2650.7</v>
      </c>
      <c r="O55" s="6">
        <v>2605.8000000000002</v>
      </c>
      <c r="P55" s="6">
        <v>2709.9</v>
      </c>
      <c r="Q55" s="6">
        <v>2627.8</v>
      </c>
      <c r="R55" s="6">
        <v>2761</v>
      </c>
      <c r="S55" s="6">
        <v>3023.5</v>
      </c>
      <c r="T55" s="6">
        <v>3159</v>
      </c>
      <c r="U55" s="6">
        <v>3232.8</v>
      </c>
      <c r="V55" s="6">
        <v>3409.3</v>
      </c>
      <c r="W55" s="6">
        <v>3630.2</v>
      </c>
      <c r="X55" s="6">
        <v>3691.5</v>
      </c>
      <c r="Y55" s="6">
        <v>3734.2</v>
      </c>
      <c r="Z55" s="6">
        <v>3696.9</v>
      </c>
      <c r="AA55" s="6">
        <v>3810</v>
      </c>
      <c r="AB55" s="6">
        <v>3896.9</v>
      </c>
      <c r="AC55" s="6">
        <v>4144.7</v>
      </c>
      <c r="AD55" s="6">
        <v>4339.3</v>
      </c>
      <c r="AE55" s="6">
        <v>4590.7</v>
      </c>
      <c r="AF55" s="6">
        <v>4893.8</v>
      </c>
      <c r="AG55" s="6">
        <v>5159.6000000000004</v>
      </c>
      <c r="AH55" s="6">
        <v>5426.4</v>
      </c>
      <c r="AI55" s="6">
        <v>5709.1</v>
      </c>
      <c r="AJ55" s="6">
        <v>5522.9</v>
      </c>
      <c r="AK55" s="6">
        <v>5553.6</v>
      </c>
      <c r="AL55" s="6">
        <v>5679.1</v>
      </c>
      <c r="AM55" s="6">
        <v>5955.8</v>
      </c>
      <c r="AN55" s="6">
        <v>6154.2</v>
      </c>
      <c r="AO55" s="6">
        <v>6391.1</v>
      </c>
      <c r="AP55" s="6">
        <v>6426.9</v>
      </c>
      <c r="AQ55" s="6">
        <v>6300.5</v>
      </c>
      <c r="AR55" s="6">
        <v>5767.8</v>
      </c>
      <c r="AS55" s="6">
        <v>6146.6</v>
      </c>
      <c r="AT55" s="6">
        <v>6304.5</v>
      </c>
      <c r="AU55" s="6">
        <v>6576.2</v>
      </c>
      <c r="AV55" s="6">
        <v>6777.7</v>
      </c>
      <c r="AW55" s="6">
        <v>6994.5</v>
      </c>
      <c r="AX55" s="6">
        <v>7208</v>
      </c>
    </row>
    <row r="56" spans="1:50" x14ac:dyDescent="0.25"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</row>
    <row r="57" spans="1:50" x14ac:dyDescent="0.25">
      <c r="A57" t="s">
        <v>283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</row>
    <row r="58" spans="1:50" x14ac:dyDescent="0.25">
      <c r="A58" t="s">
        <v>284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</row>
    <row r="59" spans="1:50" x14ac:dyDescent="0.25">
      <c r="A59" t="s">
        <v>285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</row>
    <row r="60" spans="1:50" x14ac:dyDescent="0.25">
      <c r="A60" t="s">
        <v>286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</row>
    <row r="61" spans="1:50" x14ac:dyDescent="0.25">
      <c r="A61" t="s">
        <v>287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</row>
    <row r="62" spans="1:50" x14ac:dyDescent="0.25">
      <c r="A62" t="s">
        <v>288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</row>
    <row r="63" spans="1:50" x14ac:dyDescent="0.25">
      <c r="A63" t="s">
        <v>289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</row>
    <row r="64" spans="1:50" x14ac:dyDescent="0.25">
      <c r="A64" t="s">
        <v>290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</row>
    <row r="65" spans="1:50" x14ac:dyDescent="0.25">
      <c r="A65" t="s">
        <v>291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</row>
    <row r="66" spans="1:50" x14ac:dyDescent="0.25">
      <c r="A66" t="s">
        <v>292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</row>
    <row r="67" spans="1:50" x14ac:dyDescent="0.25">
      <c r="A67" t="s">
        <v>293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</row>
    <row r="68" spans="1:50" x14ac:dyDescent="0.25">
      <c r="A68" t="s">
        <v>294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</row>
    <row r="69" spans="1:50" x14ac:dyDescent="0.25">
      <c r="A69" t="s">
        <v>295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2"/>
  <sheetViews>
    <sheetView tabSelected="1" workbookViewId="0">
      <selection activeCell="K4" sqref="K4"/>
    </sheetView>
  </sheetViews>
  <sheetFormatPr defaultRowHeight="15" x14ac:dyDescent="0.25"/>
  <sheetData>
    <row r="2" spans="1:13" x14ac:dyDescent="0.25">
      <c r="A2" s="15" t="s">
        <v>468</v>
      </c>
      <c r="B2" s="15"/>
      <c r="C2" s="15"/>
      <c r="F2" s="15" t="s">
        <v>499</v>
      </c>
      <c r="G2" s="15"/>
      <c r="H2" s="15"/>
      <c r="K2" s="15" t="s">
        <v>502</v>
      </c>
      <c r="L2" s="15"/>
      <c r="M2" s="15"/>
    </row>
    <row r="4" spans="1:13" ht="60" x14ac:dyDescent="0.25">
      <c r="A4" t="s">
        <v>470</v>
      </c>
      <c r="B4" s="18" t="s">
        <v>504</v>
      </c>
      <c r="C4" t="s">
        <v>503</v>
      </c>
      <c r="F4" t="s">
        <v>470</v>
      </c>
      <c r="G4" s="18" t="s">
        <v>504</v>
      </c>
      <c r="H4" t="s">
        <v>503</v>
      </c>
      <c r="K4" t="s">
        <v>470</v>
      </c>
      <c r="L4" s="18" t="s">
        <v>504</v>
      </c>
      <c r="M4" t="s">
        <v>503</v>
      </c>
    </row>
    <row r="5" spans="1:13" x14ac:dyDescent="0.25">
      <c r="A5">
        <v>1947</v>
      </c>
      <c r="B5">
        <v>328.89</v>
      </c>
      <c r="C5">
        <v>254.7</v>
      </c>
      <c r="F5">
        <v>1947</v>
      </c>
      <c r="G5">
        <v>14.38</v>
      </c>
      <c r="H5">
        <v>13</v>
      </c>
      <c r="K5">
        <v>1947</v>
      </c>
      <c r="L5" s="20" t="e">
        <v>#N/A</v>
      </c>
      <c r="M5" t="e">
        <v>#N/A</v>
      </c>
    </row>
    <row r="6" spans="1:13" x14ac:dyDescent="0.25">
      <c r="A6">
        <v>1948</v>
      </c>
      <c r="B6">
        <v>357.19</v>
      </c>
      <c r="C6">
        <v>279.39999999999998</v>
      </c>
      <c r="F6">
        <v>1948</v>
      </c>
      <c r="G6">
        <v>16.954999999999998</v>
      </c>
      <c r="H6">
        <v>15.4</v>
      </c>
      <c r="K6">
        <v>1948</v>
      </c>
      <c r="L6" s="20" t="e">
        <v>#N/A</v>
      </c>
      <c r="M6" t="e">
        <v>#N/A</v>
      </c>
    </row>
    <row r="7" spans="1:13" x14ac:dyDescent="0.25">
      <c r="A7">
        <v>1949</v>
      </c>
      <c r="B7">
        <v>365.11</v>
      </c>
      <c r="C7">
        <v>285</v>
      </c>
      <c r="F7">
        <v>1949</v>
      </c>
      <c r="G7">
        <v>18.448</v>
      </c>
      <c r="H7">
        <v>16.600000000000001</v>
      </c>
      <c r="K7">
        <v>1949</v>
      </c>
      <c r="L7" s="20" t="e">
        <v>#N/A</v>
      </c>
      <c r="M7" t="e">
        <v>#N/A</v>
      </c>
    </row>
    <row r="8" spans="1:13" x14ac:dyDescent="0.25">
      <c r="A8">
        <v>1950</v>
      </c>
      <c r="B8">
        <v>408.13</v>
      </c>
      <c r="C8">
        <v>322.39999999999998</v>
      </c>
      <c r="F8">
        <v>1950</v>
      </c>
      <c r="G8">
        <v>19.829999999999998</v>
      </c>
      <c r="H8">
        <v>18.100000000000001</v>
      </c>
      <c r="K8">
        <v>1950</v>
      </c>
      <c r="L8" s="20" t="e">
        <v>#N/A</v>
      </c>
      <c r="M8" t="e">
        <v>#N/A</v>
      </c>
    </row>
    <row r="9" spans="1:13" x14ac:dyDescent="0.25">
      <c r="A9">
        <v>1951</v>
      </c>
      <c r="B9">
        <v>439.97</v>
      </c>
      <c r="C9">
        <v>351.1</v>
      </c>
      <c r="F9">
        <v>1951</v>
      </c>
      <c r="G9">
        <v>22.577999999999999</v>
      </c>
      <c r="H9">
        <v>20.7</v>
      </c>
      <c r="K9">
        <v>1951</v>
      </c>
      <c r="L9" s="20" t="e">
        <v>#N/A</v>
      </c>
      <c r="M9" t="e">
        <v>#N/A</v>
      </c>
    </row>
    <row r="10" spans="1:13" x14ac:dyDescent="0.25">
      <c r="A10">
        <v>1952</v>
      </c>
      <c r="B10">
        <v>460.62</v>
      </c>
      <c r="C10">
        <v>370.4</v>
      </c>
      <c r="F10">
        <v>1952</v>
      </c>
      <c r="G10">
        <v>24.425000000000001</v>
      </c>
      <c r="H10">
        <v>22.3</v>
      </c>
      <c r="K10">
        <v>1952</v>
      </c>
      <c r="L10" s="20" t="e">
        <v>#N/A</v>
      </c>
      <c r="M10" t="e">
        <v>#N/A</v>
      </c>
    </row>
    <row r="11" spans="1:13" x14ac:dyDescent="0.25">
      <c r="A11">
        <v>1953</v>
      </c>
      <c r="B11">
        <v>478.3</v>
      </c>
      <c r="C11">
        <v>387</v>
      </c>
      <c r="F11">
        <v>1953</v>
      </c>
      <c r="G11">
        <v>25.9</v>
      </c>
      <c r="H11">
        <v>23.6</v>
      </c>
      <c r="K11">
        <v>1953</v>
      </c>
      <c r="L11" s="20" t="e">
        <v>#N/A</v>
      </c>
      <c r="M11" t="e">
        <v>#N/A</v>
      </c>
    </row>
    <row r="12" spans="1:13" x14ac:dyDescent="0.25">
      <c r="A12">
        <v>1954</v>
      </c>
      <c r="B12">
        <v>491.16</v>
      </c>
      <c r="C12">
        <v>397.8</v>
      </c>
      <c r="F12">
        <v>1954</v>
      </c>
      <c r="G12">
        <v>27.059000000000001</v>
      </c>
      <c r="H12">
        <v>25</v>
      </c>
      <c r="K12">
        <v>1954</v>
      </c>
      <c r="L12" s="20" t="e">
        <v>#N/A</v>
      </c>
      <c r="M12" t="e">
        <v>#N/A</v>
      </c>
    </row>
    <row r="13" spans="1:13" x14ac:dyDescent="0.25">
      <c r="A13">
        <v>1955</v>
      </c>
      <c r="B13">
        <v>533.61</v>
      </c>
      <c r="C13">
        <v>437.4</v>
      </c>
      <c r="F13">
        <v>1955</v>
      </c>
      <c r="G13">
        <v>29.122</v>
      </c>
      <c r="H13">
        <v>26.2</v>
      </c>
      <c r="K13">
        <v>1955</v>
      </c>
      <c r="L13" s="20" t="e">
        <v>#N/A</v>
      </c>
      <c r="M13" t="e">
        <v>#N/A</v>
      </c>
    </row>
    <row r="14" spans="1:13" x14ac:dyDescent="0.25">
      <c r="A14">
        <v>1956</v>
      </c>
      <c r="B14">
        <v>579.30999999999995</v>
      </c>
      <c r="C14">
        <v>483.2</v>
      </c>
      <c r="F14">
        <v>1956</v>
      </c>
      <c r="G14">
        <v>32.491999999999997</v>
      </c>
      <c r="H14">
        <v>29.3</v>
      </c>
      <c r="K14">
        <v>1956</v>
      </c>
      <c r="L14" s="20" t="e">
        <v>#N/A</v>
      </c>
      <c r="M14" t="e">
        <v>#N/A</v>
      </c>
    </row>
    <row r="15" spans="1:13" x14ac:dyDescent="0.25">
      <c r="A15">
        <v>1957</v>
      </c>
      <c r="B15">
        <v>612.52</v>
      </c>
      <c r="C15">
        <v>516.70000000000005</v>
      </c>
      <c r="F15">
        <v>1957</v>
      </c>
      <c r="G15">
        <v>35.177</v>
      </c>
      <c r="H15">
        <v>32</v>
      </c>
      <c r="K15">
        <v>1957</v>
      </c>
      <c r="L15" s="20" t="e">
        <v>#N/A</v>
      </c>
      <c r="M15" t="e">
        <v>#N/A</v>
      </c>
    </row>
    <row r="16" spans="1:13" x14ac:dyDescent="0.25">
      <c r="A16">
        <v>1958</v>
      </c>
      <c r="B16">
        <v>623.72</v>
      </c>
      <c r="C16">
        <v>527.1</v>
      </c>
      <c r="F16">
        <v>1958</v>
      </c>
      <c r="G16">
        <v>37.112000000000002</v>
      </c>
      <c r="H16">
        <v>34.6</v>
      </c>
      <c r="K16">
        <v>1958</v>
      </c>
      <c r="L16" s="20" t="e">
        <v>#N/A</v>
      </c>
      <c r="M16" t="e">
        <v>#N/A</v>
      </c>
    </row>
    <row r="17" spans="1:13" x14ac:dyDescent="0.25">
      <c r="A17">
        <v>1959</v>
      </c>
      <c r="B17">
        <v>646.66999999999996</v>
      </c>
      <c r="C17">
        <v>548</v>
      </c>
      <c r="F17">
        <v>1959</v>
      </c>
      <c r="G17">
        <v>38.258000000000003</v>
      </c>
      <c r="H17">
        <v>35.700000000000003</v>
      </c>
      <c r="K17">
        <v>1959</v>
      </c>
      <c r="L17" s="20">
        <v>0.16711460250204896</v>
      </c>
      <c r="M17" t="e">
        <v>#N/A</v>
      </c>
    </row>
    <row r="18" spans="1:13" x14ac:dyDescent="0.25">
      <c r="A18">
        <v>1960</v>
      </c>
      <c r="B18">
        <v>668.06</v>
      </c>
      <c r="C18">
        <v>559.6</v>
      </c>
      <c r="F18">
        <v>1960</v>
      </c>
      <c r="G18">
        <v>39.274000000000001</v>
      </c>
      <c r="H18">
        <v>36.799999999999997</v>
      </c>
      <c r="K18">
        <v>1960</v>
      </c>
      <c r="L18" s="20">
        <v>0.15974163997245758</v>
      </c>
      <c r="M18" t="e">
        <v>#N/A</v>
      </c>
    </row>
    <row r="19" spans="1:13" x14ac:dyDescent="0.25">
      <c r="A19">
        <v>1961</v>
      </c>
      <c r="B19">
        <v>692.9</v>
      </c>
      <c r="C19">
        <v>575.4</v>
      </c>
      <c r="F19">
        <v>1961</v>
      </c>
      <c r="G19">
        <v>40.607999999999997</v>
      </c>
      <c r="H19">
        <v>37.9</v>
      </c>
      <c r="K19">
        <v>1961</v>
      </c>
      <c r="L19" s="20">
        <v>0.16094818877182857</v>
      </c>
      <c r="M19" t="e">
        <v>#N/A</v>
      </c>
    </row>
    <row r="20" spans="1:13" x14ac:dyDescent="0.25">
      <c r="A20">
        <v>1962</v>
      </c>
      <c r="B20">
        <v>723.02</v>
      </c>
      <c r="C20">
        <v>596</v>
      </c>
      <c r="F20">
        <v>1962</v>
      </c>
      <c r="G20">
        <v>42.322000000000003</v>
      </c>
      <c r="H20">
        <v>39.5</v>
      </c>
      <c r="K20">
        <v>1962</v>
      </c>
      <c r="L20" s="20">
        <v>0.16918619125335399</v>
      </c>
      <c r="M20" t="e">
        <v>#N/A</v>
      </c>
    </row>
    <row r="21" spans="1:13" x14ac:dyDescent="0.25">
      <c r="A21">
        <v>1963</v>
      </c>
      <c r="B21">
        <v>744.35</v>
      </c>
      <c r="C21">
        <v>618.20000000000005</v>
      </c>
      <c r="F21">
        <v>1963</v>
      </c>
      <c r="G21">
        <v>44.33</v>
      </c>
      <c r="H21">
        <v>41.3</v>
      </c>
      <c r="K21">
        <v>1963</v>
      </c>
      <c r="L21" s="20">
        <v>0.17578155437630144</v>
      </c>
      <c r="M21" t="e">
        <v>#N/A</v>
      </c>
    </row>
    <row r="22" spans="1:13" x14ac:dyDescent="0.25">
      <c r="A22">
        <v>1964</v>
      </c>
      <c r="B22">
        <v>788.7</v>
      </c>
      <c r="C22">
        <v>654.20000000000005</v>
      </c>
      <c r="F22">
        <v>1964</v>
      </c>
      <c r="G22">
        <v>47.040999999999997</v>
      </c>
      <c r="H22">
        <v>43.2</v>
      </c>
      <c r="K22">
        <v>1964</v>
      </c>
      <c r="L22" s="20">
        <v>0.17903004944845946</v>
      </c>
      <c r="M22" t="e">
        <v>#N/A</v>
      </c>
    </row>
    <row r="23" spans="1:13" x14ac:dyDescent="0.25">
      <c r="A23">
        <v>1965</v>
      </c>
      <c r="B23">
        <v>841.24</v>
      </c>
      <c r="C23">
        <v>699.6</v>
      </c>
      <c r="F23">
        <v>1965</v>
      </c>
      <c r="G23">
        <v>50.843000000000004</v>
      </c>
      <c r="H23">
        <v>46.4</v>
      </c>
      <c r="K23">
        <v>1965</v>
      </c>
      <c r="L23" s="20">
        <v>0.1879748942037944</v>
      </c>
      <c r="M23" t="e">
        <v>#N/A</v>
      </c>
    </row>
    <row r="24" spans="1:13" x14ac:dyDescent="0.25">
      <c r="A24">
        <v>1966</v>
      </c>
      <c r="B24">
        <v>915.82</v>
      </c>
      <c r="C24">
        <v>760</v>
      </c>
      <c r="F24">
        <v>1966</v>
      </c>
      <c r="G24">
        <v>55.680999999999997</v>
      </c>
      <c r="H24">
        <v>50.7</v>
      </c>
      <c r="K24">
        <v>1966</v>
      </c>
      <c r="L24" s="20">
        <v>0.18614138149418008</v>
      </c>
      <c r="M24" t="e">
        <v>#N/A</v>
      </c>
    </row>
    <row r="25" spans="1:13" x14ac:dyDescent="0.25">
      <c r="A25">
        <v>1967</v>
      </c>
      <c r="B25">
        <v>986.17</v>
      </c>
      <c r="C25">
        <v>821.6</v>
      </c>
      <c r="F25">
        <v>1967</v>
      </c>
      <c r="G25">
        <v>60.917000000000002</v>
      </c>
      <c r="H25">
        <v>55.5</v>
      </c>
      <c r="K25">
        <v>1967</v>
      </c>
      <c r="L25" s="20">
        <v>0.17322976768711279</v>
      </c>
      <c r="M25" t="e">
        <v>#N/A</v>
      </c>
    </row>
    <row r="26" spans="1:13" x14ac:dyDescent="0.25">
      <c r="A26">
        <v>1968</v>
      </c>
      <c r="B26">
        <v>1082.8599999999999</v>
      </c>
      <c r="C26">
        <v>900.8</v>
      </c>
      <c r="F26">
        <v>1968</v>
      </c>
      <c r="G26">
        <v>67.125</v>
      </c>
      <c r="H26">
        <v>61.1</v>
      </c>
      <c r="K26">
        <v>1968</v>
      </c>
      <c r="L26" s="20">
        <v>0.16884915870934381</v>
      </c>
      <c r="M26" t="e">
        <v>#N/A</v>
      </c>
    </row>
    <row r="27" spans="1:13" x14ac:dyDescent="0.25">
      <c r="A27">
        <v>1969</v>
      </c>
      <c r="B27">
        <v>1185.5999999999999</v>
      </c>
      <c r="C27">
        <v>989.9</v>
      </c>
      <c r="F27">
        <v>1969</v>
      </c>
      <c r="G27">
        <v>74.245000000000005</v>
      </c>
      <c r="H27">
        <v>67.8</v>
      </c>
      <c r="K27">
        <v>1969</v>
      </c>
      <c r="L27" s="20">
        <v>0.15680246288798921</v>
      </c>
      <c r="M27" t="e">
        <v>#N/A</v>
      </c>
    </row>
    <row r="28" spans="1:13" x14ac:dyDescent="0.25">
      <c r="A28">
        <v>1970</v>
      </c>
      <c r="B28">
        <v>1292.71</v>
      </c>
      <c r="C28">
        <v>1086.7</v>
      </c>
      <c r="F28">
        <v>1970</v>
      </c>
      <c r="G28">
        <v>81.503</v>
      </c>
      <c r="H28">
        <v>74.5</v>
      </c>
      <c r="K28">
        <v>1970</v>
      </c>
      <c r="L28" s="20">
        <v>0.13819186051009119</v>
      </c>
      <c r="M28" t="e">
        <v>#N/A</v>
      </c>
    </row>
    <row r="29" spans="1:13" x14ac:dyDescent="0.25">
      <c r="A29">
        <v>1971</v>
      </c>
      <c r="B29">
        <v>1422.97</v>
      </c>
      <c r="C29">
        <v>1189.9000000000001</v>
      </c>
      <c r="F29">
        <v>1971</v>
      </c>
      <c r="G29">
        <v>88.611999999999995</v>
      </c>
      <c r="H29">
        <v>80.8</v>
      </c>
      <c r="K29">
        <v>1971</v>
      </c>
      <c r="L29" s="20">
        <v>0.13983499300758273</v>
      </c>
      <c r="M29" t="e">
        <v>#N/A</v>
      </c>
    </row>
    <row r="30" spans="1:13" x14ac:dyDescent="0.25">
      <c r="A30">
        <v>1972</v>
      </c>
      <c r="B30">
        <v>1557.09</v>
      </c>
      <c r="C30">
        <v>1289.5999999999999</v>
      </c>
      <c r="F30">
        <v>1972</v>
      </c>
      <c r="G30">
        <v>96.495000000000005</v>
      </c>
      <c r="H30">
        <v>87.1</v>
      </c>
      <c r="K30">
        <v>1972</v>
      </c>
      <c r="L30" s="20">
        <v>0.14617459491744217</v>
      </c>
      <c r="M30" t="e">
        <v>#N/A</v>
      </c>
    </row>
    <row r="31" spans="1:13" x14ac:dyDescent="0.25">
      <c r="A31">
        <v>1973</v>
      </c>
      <c r="B31">
        <v>1760.64</v>
      </c>
      <c r="C31">
        <v>1449.1</v>
      </c>
      <c r="F31">
        <v>1973</v>
      </c>
      <c r="G31">
        <v>108.959</v>
      </c>
      <c r="H31">
        <v>97.1</v>
      </c>
      <c r="K31">
        <v>1973</v>
      </c>
      <c r="L31" s="20">
        <v>0.14998125681570337</v>
      </c>
      <c r="M31" t="e">
        <v>#N/A</v>
      </c>
    </row>
    <row r="32" spans="1:13" x14ac:dyDescent="0.25">
      <c r="A32">
        <v>1974</v>
      </c>
      <c r="B32">
        <v>2113.3000000000002</v>
      </c>
      <c r="C32">
        <v>1760.2</v>
      </c>
      <c r="F32">
        <v>1974</v>
      </c>
      <c r="G32">
        <v>128.619</v>
      </c>
      <c r="H32">
        <v>113.4</v>
      </c>
      <c r="K32">
        <v>1974</v>
      </c>
      <c r="L32" s="20">
        <v>0.12461127147115884</v>
      </c>
      <c r="M32" t="e">
        <v>#N/A</v>
      </c>
    </row>
    <row r="33" spans="1:13" x14ac:dyDescent="0.25">
      <c r="A33">
        <v>1975</v>
      </c>
      <c r="B33">
        <v>2319.08</v>
      </c>
      <c r="C33">
        <v>1938.5</v>
      </c>
      <c r="F33">
        <v>1975</v>
      </c>
      <c r="G33">
        <v>147.095</v>
      </c>
      <c r="H33">
        <v>133.4</v>
      </c>
      <c r="K33">
        <v>1975</v>
      </c>
      <c r="L33" s="20">
        <v>0.12618322783172639</v>
      </c>
      <c r="M33" t="e">
        <v>#N/A</v>
      </c>
    </row>
    <row r="34" spans="1:13" x14ac:dyDescent="0.25">
      <c r="A34">
        <v>1976</v>
      </c>
      <c r="B34">
        <v>2534.34</v>
      </c>
      <c r="C34">
        <v>2121.8000000000002</v>
      </c>
      <c r="F34">
        <v>1976</v>
      </c>
      <c r="G34">
        <v>160.25399999999999</v>
      </c>
      <c r="H34">
        <v>147</v>
      </c>
      <c r="K34">
        <v>1976</v>
      </c>
      <c r="L34" s="20">
        <v>0.13272094509813206</v>
      </c>
      <c r="M34" t="e">
        <v>#N/A</v>
      </c>
    </row>
    <row r="35" spans="1:13" x14ac:dyDescent="0.25">
      <c r="A35">
        <v>1977</v>
      </c>
      <c r="B35">
        <v>2833.33</v>
      </c>
      <c r="C35">
        <v>2356.1999999999998</v>
      </c>
      <c r="F35">
        <v>1977</v>
      </c>
      <c r="G35">
        <v>180.482</v>
      </c>
      <c r="H35">
        <v>163.80000000000001</v>
      </c>
      <c r="K35">
        <v>1977</v>
      </c>
      <c r="L35" s="20">
        <v>0.13370556906537537</v>
      </c>
      <c r="M35" t="e">
        <v>#N/A</v>
      </c>
    </row>
    <row r="36" spans="1:13" x14ac:dyDescent="0.25">
      <c r="A36">
        <v>1978</v>
      </c>
      <c r="B36">
        <v>3207.79</v>
      </c>
      <c r="C36">
        <v>2669.6</v>
      </c>
      <c r="F36">
        <v>1978</v>
      </c>
      <c r="G36">
        <v>205.267</v>
      </c>
      <c r="H36">
        <v>185.3</v>
      </c>
      <c r="K36">
        <v>1978</v>
      </c>
      <c r="L36" s="20">
        <v>0.13408733115322388</v>
      </c>
      <c r="M36" t="e">
        <v>#N/A</v>
      </c>
    </row>
    <row r="37" spans="1:13" x14ac:dyDescent="0.25">
      <c r="A37">
        <v>1979</v>
      </c>
      <c r="B37">
        <v>3695.13</v>
      </c>
      <c r="C37">
        <v>3073</v>
      </c>
      <c r="F37">
        <v>1979</v>
      </c>
      <c r="G37">
        <v>236.261</v>
      </c>
      <c r="H37">
        <v>213.1</v>
      </c>
      <c r="K37">
        <v>1979</v>
      </c>
      <c r="L37" s="20">
        <v>0.12414610582036355</v>
      </c>
      <c r="M37" t="e">
        <v>#N/A</v>
      </c>
    </row>
    <row r="38" spans="1:13" x14ac:dyDescent="0.25">
      <c r="A38">
        <v>1980</v>
      </c>
      <c r="B38">
        <v>4211.92</v>
      </c>
      <c r="C38">
        <v>3517.6</v>
      </c>
      <c r="F38">
        <v>1980</v>
      </c>
      <c r="G38">
        <v>272.10199999999998</v>
      </c>
      <c r="H38">
        <v>245.9</v>
      </c>
      <c r="K38">
        <v>1980</v>
      </c>
      <c r="L38" s="20">
        <v>0.10927866626146746</v>
      </c>
      <c r="M38" t="e">
        <v>#N/A</v>
      </c>
    </row>
    <row r="39" spans="1:13" x14ac:dyDescent="0.25">
      <c r="A39">
        <v>1981</v>
      </c>
      <c r="B39">
        <v>4718.05</v>
      </c>
      <c r="C39">
        <v>3973.1</v>
      </c>
      <c r="F39">
        <v>1981</v>
      </c>
      <c r="G39">
        <v>309.79000000000002</v>
      </c>
      <c r="H39">
        <v>283.2</v>
      </c>
      <c r="K39">
        <v>1981</v>
      </c>
      <c r="L39" s="20">
        <v>0.11254628501181632</v>
      </c>
      <c r="M39" t="e">
        <v>#N/A</v>
      </c>
    </row>
    <row r="40" spans="1:13" x14ac:dyDescent="0.25">
      <c r="A40">
        <v>1982</v>
      </c>
      <c r="B40">
        <v>4999.9399999999996</v>
      </c>
      <c r="C40">
        <v>4220.3</v>
      </c>
      <c r="F40">
        <v>1982</v>
      </c>
      <c r="G40">
        <v>333.78800000000001</v>
      </c>
      <c r="H40">
        <v>313.89999999999998</v>
      </c>
      <c r="K40">
        <v>1982</v>
      </c>
      <c r="L40" s="20">
        <v>0.10586447037364449</v>
      </c>
      <c r="M40" t="e">
        <v>#N/A</v>
      </c>
    </row>
    <row r="41" spans="1:13" x14ac:dyDescent="0.25">
      <c r="A41">
        <v>1983</v>
      </c>
      <c r="B41">
        <v>5143.37</v>
      </c>
      <c r="C41">
        <v>4339.6000000000004</v>
      </c>
      <c r="F41">
        <v>1983</v>
      </c>
      <c r="G41">
        <v>344.20400000000001</v>
      </c>
      <c r="H41">
        <v>325.8</v>
      </c>
      <c r="K41">
        <v>1983</v>
      </c>
      <c r="L41" s="20">
        <v>0.11418700190730981</v>
      </c>
      <c r="M41" t="e">
        <v>#N/A</v>
      </c>
    </row>
    <row r="42" spans="1:13" x14ac:dyDescent="0.25">
      <c r="A42">
        <v>1984</v>
      </c>
      <c r="B42">
        <v>5428.06</v>
      </c>
      <c r="C42">
        <v>4582.7</v>
      </c>
      <c r="F42">
        <v>1984</v>
      </c>
      <c r="G42">
        <v>364.40699999999998</v>
      </c>
      <c r="H42">
        <v>342.7</v>
      </c>
      <c r="K42">
        <v>1984</v>
      </c>
      <c r="L42" s="20">
        <v>0.13243239757850869</v>
      </c>
      <c r="M42" t="e">
        <v>#N/A</v>
      </c>
    </row>
    <row r="43" spans="1:13" x14ac:dyDescent="0.25">
      <c r="A43">
        <v>1985</v>
      </c>
      <c r="B43">
        <v>5711.57</v>
      </c>
      <c r="C43">
        <v>4806.5</v>
      </c>
      <c r="F43">
        <v>1985</v>
      </c>
      <c r="G43">
        <v>389.24599999999998</v>
      </c>
      <c r="H43">
        <v>365.3</v>
      </c>
      <c r="K43">
        <v>1985</v>
      </c>
      <c r="L43" s="20">
        <v>0.1330732180468768</v>
      </c>
      <c r="M43" t="e">
        <v>#N/A</v>
      </c>
    </row>
    <row r="44" spans="1:13" x14ac:dyDescent="0.25">
      <c r="A44">
        <v>1986</v>
      </c>
      <c r="B44">
        <v>5992.86</v>
      </c>
      <c r="C44">
        <v>5005.7</v>
      </c>
      <c r="F44">
        <v>1986</v>
      </c>
      <c r="G44">
        <v>411.52300000000002</v>
      </c>
      <c r="H44">
        <v>386.4</v>
      </c>
      <c r="K44">
        <v>1986</v>
      </c>
      <c r="L44" s="20">
        <v>0.12763271626568951</v>
      </c>
      <c r="M44" t="e">
        <v>#N/A</v>
      </c>
    </row>
    <row r="45" spans="1:13" x14ac:dyDescent="0.25">
      <c r="A45">
        <v>1987</v>
      </c>
      <c r="B45">
        <v>6291.48</v>
      </c>
      <c r="C45">
        <v>5251.2</v>
      </c>
      <c r="F45">
        <v>1987</v>
      </c>
      <c r="G45">
        <v>434.88900000000001</v>
      </c>
      <c r="H45">
        <v>405.6</v>
      </c>
      <c r="K45">
        <v>1987</v>
      </c>
      <c r="L45" s="20">
        <v>0.13148130487580029</v>
      </c>
      <c r="M45">
        <v>0.13230728214503354</v>
      </c>
    </row>
    <row r="46" spans="1:13" x14ac:dyDescent="0.25">
      <c r="A46">
        <v>1988</v>
      </c>
      <c r="B46">
        <v>6654.3</v>
      </c>
      <c r="C46">
        <v>5564.4</v>
      </c>
      <c r="F46">
        <v>1988</v>
      </c>
      <c r="G46">
        <v>464.56400000000002</v>
      </c>
      <c r="H46">
        <v>432.9</v>
      </c>
      <c r="K46">
        <v>1988</v>
      </c>
      <c r="L46" s="20">
        <v>0.13905685045759886</v>
      </c>
      <c r="M46">
        <v>0.13289123715045648</v>
      </c>
    </row>
    <row r="47" spans="1:13" x14ac:dyDescent="0.25">
      <c r="A47">
        <v>1989</v>
      </c>
      <c r="B47">
        <v>6995.01</v>
      </c>
      <c r="C47">
        <v>5874.2</v>
      </c>
      <c r="F47">
        <v>1989</v>
      </c>
      <c r="G47">
        <v>491.70299999999997</v>
      </c>
      <c r="H47">
        <v>460.3</v>
      </c>
      <c r="K47">
        <v>1989</v>
      </c>
      <c r="L47" s="20">
        <v>0.13645513015706912</v>
      </c>
      <c r="M47">
        <v>0.14217169997616697</v>
      </c>
    </row>
    <row r="48" spans="1:13" x14ac:dyDescent="0.25">
      <c r="A48">
        <v>1990</v>
      </c>
      <c r="B48">
        <v>7320.75</v>
      </c>
      <c r="C48">
        <v>6172.7</v>
      </c>
      <c r="F48">
        <v>1990</v>
      </c>
      <c r="G48">
        <v>518.30700000000002</v>
      </c>
      <c r="H48">
        <v>487.4</v>
      </c>
      <c r="K48">
        <v>1990</v>
      </c>
      <c r="L48" s="20">
        <v>0.13269897209985315</v>
      </c>
      <c r="M48">
        <v>0.13745022437507087</v>
      </c>
    </row>
    <row r="49" spans="1:13" x14ac:dyDescent="0.25">
      <c r="A49">
        <v>1991</v>
      </c>
      <c r="B49">
        <v>7464.27</v>
      </c>
      <c r="C49">
        <v>6309.7</v>
      </c>
      <c r="F49">
        <v>1991</v>
      </c>
      <c r="G49">
        <v>538.15899999999999</v>
      </c>
      <c r="H49">
        <v>511.9</v>
      </c>
      <c r="K49">
        <v>1991</v>
      </c>
      <c r="L49" s="20">
        <v>0.12938934416895423</v>
      </c>
      <c r="M49">
        <v>0.12987162622628651</v>
      </c>
    </row>
    <row r="50" spans="1:13" x14ac:dyDescent="0.25">
      <c r="A50">
        <v>1992</v>
      </c>
      <c r="B50">
        <v>7701.3</v>
      </c>
      <c r="C50">
        <v>6522</v>
      </c>
      <c r="F50">
        <v>1992</v>
      </c>
      <c r="G50">
        <v>553.15800000000002</v>
      </c>
      <c r="H50">
        <v>527.5</v>
      </c>
      <c r="K50">
        <v>1992</v>
      </c>
      <c r="L50" s="20">
        <v>0.13094113980756494</v>
      </c>
      <c r="M50">
        <v>0.13232137381171419</v>
      </c>
    </row>
    <row r="51" spans="1:13" x14ac:dyDescent="0.25">
      <c r="A51">
        <v>1993</v>
      </c>
      <c r="B51">
        <v>8030.91</v>
      </c>
      <c r="C51">
        <v>6817.6</v>
      </c>
      <c r="F51">
        <v>1993</v>
      </c>
      <c r="G51">
        <v>579.19100000000003</v>
      </c>
      <c r="H51">
        <v>550.70000000000005</v>
      </c>
      <c r="K51">
        <v>1993</v>
      </c>
      <c r="L51" s="20">
        <v>0.1327254321116785</v>
      </c>
      <c r="M51">
        <v>0.14072166158178831</v>
      </c>
    </row>
    <row r="52" spans="1:13" x14ac:dyDescent="0.25">
      <c r="A52">
        <v>1994</v>
      </c>
      <c r="B52">
        <v>8438.85</v>
      </c>
      <c r="C52">
        <v>7177</v>
      </c>
      <c r="F52">
        <v>1994</v>
      </c>
      <c r="G52">
        <v>615.42899999999997</v>
      </c>
      <c r="H52">
        <v>579.5</v>
      </c>
      <c r="K52">
        <v>1994</v>
      </c>
      <c r="L52" s="20">
        <v>0.14135373895732239</v>
      </c>
      <c r="M52">
        <v>0.1487576982025916</v>
      </c>
    </row>
    <row r="53" spans="1:13" x14ac:dyDescent="0.25">
      <c r="A53">
        <v>1995</v>
      </c>
      <c r="B53">
        <v>8874.5</v>
      </c>
      <c r="C53">
        <v>7561.5</v>
      </c>
      <c r="F53">
        <v>1995</v>
      </c>
      <c r="G53">
        <v>659.29</v>
      </c>
      <c r="H53">
        <v>621.1</v>
      </c>
      <c r="K53">
        <v>1995</v>
      </c>
      <c r="L53" s="20">
        <v>0.14286224576032452</v>
      </c>
      <c r="M53">
        <v>0.14441129405541228</v>
      </c>
    </row>
    <row r="54" spans="1:13" x14ac:dyDescent="0.25">
      <c r="A54">
        <v>1996</v>
      </c>
      <c r="B54">
        <v>9304.36</v>
      </c>
      <c r="C54">
        <v>7914.7</v>
      </c>
      <c r="F54">
        <v>1996</v>
      </c>
      <c r="G54">
        <v>698.13099999999997</v>
      </c>
      <c r="H54">
        <v>655.8</v>
      </c>
      <c r="K54">
        <v>1996</v>
      </c>
      <c r="L54" s="20">
        <v>0.14967907518625675</v>
      </c>
      <c r="M54">
        <v>0.15091311104653368</v>
      </c>
    </row>
    <row r="55" spans="1:13" x14ac:dyDescent="0.25">
      <c r="A55">
        <v>1997</v>
      </c>
      <c r="B55">
        <v>9814.86</v>
      </c>
      <c r="C55">
        <v>8343.1</v>
      </c>
      <c r="F55">
        <v>1997</v>
      </c>
      <c r="G55">
        <v>746.04300000000001</v>
      </c>
      <c r="H55">
        <v>697.6</v>
      </c>
      <c r="K55">
        <v>1997</v>
      </c>
      <c r="L55" s="20">
        <v>0.15246972447900428</v>
      </c>
      <c r="M55">
        <v>0.14894463688557011</v>
      </c>
    </row>
    <row r="56" spans="1:13" x14ac:dyDescent="0.25">
      <c r="A56">
        <v>1998</v>
      </c>
      <c r="B56">
        <v>10334.450000000001</v>
      </c>
      <c r="C56">
        <v>8781.9</v>
      </c>
      <c r="F56">
        <v>1998</v>
      </c>
      <c r="G56">
        <v>792.60199999999998</v>
      </c>
      <c r="H56">
        <v>740.8</v>
      </c>
      <c r="K56">
        <v>1998</v>
      </c>
      <c r="L56" s="20">
        <v>0.1488797178369434</v>
      </c>
      <c r="M56">
        <v>0.14033808173629853</v>
      </c>
    </row>
    <row r="57" spans="1:13" x14ac:dyDescent="0.25">
      <c r="A57">
        <v>1999</v>
      </c>
      <c r="B57">
        <v>10909.24</v>
      </c>
      <c r="C57">
        <v>9262.5</v>
      </c>
      <c r="F57">
        <v>1999</v>
      </c>
      <c r="G57">
        <v>855.17499999999995</v>
      </c>
      <c r="H57">
        <v>792.4</v>
      </c>
      <c r="K57">
        <v>1999</v>
      </c>
      <c r="L57" s="20">
        <v>0.14725645416179312</v>
      </c>
      <c r="M57">
        <v>0.13921317139001349</v>
      </c>
    </row>
    <row r="58" spans="1:13" x14ac:dyDescent="0.25">
      <c r="A58">
        <v>2000</v>
      </c>
      <c r="B58">
        <v>11620.53</v>
      </c>
      <c r="C58">
        <v>9889.5</v>
      </c>
      <c r="F58">
        <v>2000</v>
      </c>
      <c r="G58">
        <v>914.10699999999997</v>
      </c>
      <c r="H58">
        <v>858.2</v>
      </c>
      <c r="K58">
        <v>2000</v>
      </c>
      <c r="L58" s="20">
        <v>0.14198147588793283</v>
      </c>
      <c r="M58">
        <v>0.12843258000910057</v>
      </c>
    </row>
    <row r="59" spans="1:13" x14ac:dyDescent="0.25">
      <c r="A59">
        <v>2001</v>
      </c>
      <c r="B59">
        <v>12190.86</v>
      </c>
      <c r="C59">
        <v>10392.799999999999</v>
      </c>
      <c r="F59">
        <v>2001</v>
      </c>
      <c r="G59">
        <v>966.3</v>
      </c>
      <c r="H59">
        <v>911.3</v>
      </c>
      <c r="K59">
        <v>2001</v>
      </c>
      <c r="L59" s="20">
        <v>0.13748824939339799</v>
      </c>
      <c r="M59">
        <v>0.11888624817181126</v>
      </c>
    </row>
    <row r="60" spans="1:13" x14ac:dyDescent="0.25">
      <c r="A60">
        <v>2002</v>
      </c>
      <c r="B60">
        <v>12632.31</v>
      </c>
      <c r="C60">
        <v>10769.9</v>
      </c>
      <c r="F60">
        <v>2002</v>
      </c>
      <c r="G60">
        <v>988.48800000000006</v>
      </c>
      <c r="H60">
        <v>941.5</v>
      </c>
      <c r="K60">
        <v>2002</v>
      </c>
      <c r="L60" s="20">
        <v>0.14001635488679426</v>
      </c>
      <c r="M60">
        <v>0.12352194542196307</v>
      </c>
    </row>
    <row r="61" spans="1:13" x14ac:dyDescent="0.25">
      <c r="A61">
        <v>2003</v>
      </c>
      <c r="B61">
        <v>13105.13</v>
      </c>
      <c r="C61">
        <v>11161.7</v>
      </c>
      <c r="F61">
        <v>2003</v>
      </c>
      <c r="G61">
        <v>1012.463</v>
      </c>
      <c r="H61">
        <v>967.1</v>
      </c>
      <c r="K61">
        <v>2003</v>
      </c>
      <c r="L61" s="20">
        <v>0.14495277803425072</v>
      </c>
      <c r="M61">
        <v>0.13558122866588423</v>
      </c>
    </row>
    <row r="62" spans="1:13" x14ac:dyDescent="0.25">
      <c r="A62">
        <v>2004</v>
      </c>
      <c r="B62">
        <v>14201.02</v>
      </c>
      <c r="C62">
        <v>12090.6</v>
      </c>
      <c r="F62">
        <v>2004</v>
      </c>
      <c r="G62">
        <v>1071.1020000000001</v>
      </c>
      <c r="H62">
        <v>1011.7</v>
      </c>
      <c r="K62">
        <v>2004</v>
      </c>
      <c r="L62" s="20">
        <v>0.14945053242654399</v>
      </c>
      <c r="M62">
        <v>0.14496228475013648</v>
      </c>
    </row>
    <row r="63" spans="1:13" x14ac:dyDescent="0.25">
      <c r="A63">
        <v>2005</v>
      </c>
      <c r="B63">
        <v>15512.98</v>
      </c>
      <c r="C63">
        <v>13204.5</v>
      </c>
      <c r="F63">
        <v>2005</v>
      </c>
      <c r="G63">
        <v>1158.9179999999999</v>
      </c>
      <c r="H63">
        <v>1085.2</v>
      </c>
      <c r="K63">
        <v>2005</v>
      </c>
      <c r="L63" s="20">
        <v>0.15007845043312118</v>
      </c>
      <c r="M63">
        <v>0.14464917263054261</v>
      </c>
    </row>
    <row r="64" spans="1:13" x14ac:dyDescent="0.25">
      <c r="A64">
        <v>2006</v>
      </c>
      <c r="B64">
        <v>16709.23</v>
      </c>
      <c r="C64">
        <v>14275.4</v>
      </c>
      <c r="F64">
        <v>2006</v>
      </c>
      <c r="G64">
        <v>1244.664</v>
      </c>
      <c r="H64">
        <v>1167</v>
      </c>
      <c r="K64">
        <v>2006</v>
      </c>
      <c r="L64" s="20">
        <v>0.15454177122464649</v>
      </c>
      <c r="M64">
        <v>0.14194866693752889</v>
      </c>
    </row>
    <row r="65" spans="1:13" x14ac:dyDescent="0.25">
      <c r="A65">
        <v>2007</v>
      </c>
      <c r="B65">
        <v>17514.439999999999</v>
      </c>
      <c r="C65">
        <v>15066.8</v>
      </c>
      <c r="F65">
        <v>2007</v>
      </c>
      <c r="G65">
        <v>1305.0640000000001</v>
      </c>
      <c r="H65">
        <v>1241</v>
      </c>
      <c r="K65">
        <v>2007</v>
      </c>
      <c r="L65" s="20">
        <v>0.14325448030310989</v>
      </c>
      <c r="M65">
        <v>0.13710655215440573</v>
      </c>
    </row>
    <row r="66" spans="1:13" x14ac:dyDescent="0.25">
      <c r="A66">
        <v>2008</v>
      </c>
      <c r="B66">
        <v>18384.5</v>
      </c>
      <c r="C66">
        <v>16014.2</v>
      </c>
      <c r="F66">
        <v>2008</v>
      </c>
      <c r="G66">
        <v>1369.1959999999999</v>
      </c>
      <c r="H66">
        <v>1311.4</v>
      </c>
      <c r="K66">
        <v>2008</v>
      </c>
      <c r="L66" s="20">
        <v>0.13864412956566671</v>
      </c>
      <c r="M66">
        <v>0.13100916686440783</v>
      </c>
    </row>
    <row r="67" spans="1:13" x14ac:dyDescent="0.25">
      <c r="A67">
        <v>2009</v>
      </c>
      <c r="B67">
        <v>17815.310000000001</v>
      </c>
      <c r="C67">
        <v>15541.7</v>
      </c>
      <c r="F67">
        <v>2009</v>
      </c>
      <c r="G67">
        <v>1338.452</v>
      </c>
      <c r="H67">
        <v>1321.8</v>
      </c>
      <c r="K67">
        <v>2009</v>
      </c>
      <c r="L67" s="20">
        <v>0.13112755264993983</v>
      </c>
      <c r="M67">
        <v>0.1260165232889581</v>
      </c>
    </row>
    <row r="68" spans="1:13" x14ac:dyDescent="0.25">
      <c r="A68">
        <v>2010</v>
      </c>
      <c r="B68">
        <v>18231.66</v>
      </c>
      <c r="C68">
        <v>15964.1</v>
      </c>
      <c r="F68">
        <v>2010</v>
      </c>
      <c r="G68">
        <v>1359.2070000000001</v>
      </c>
      <c r="H68">
        <v>1331.5</v>
      </c>
      <c r="K68">
        <v>2010</v>
      </c>
      <c r="L68" s="20">
        <v>0.14697509716613846</v>
      </c>
      <c r="M68">
        <v>0.13919206218953778</v>
      </c>
    </row>
    <row r="69" spans="1:13" x14ac:dyDescent="0.25">
      <c r="A69">
        <v>2011</v>
      </c>
      <c r="B69">
        <v>18844.650000000001</v>
      </c>
      <c r="C69">
        <v>16624.7</v>
      </c>
      <c r="F69">
        <v>2011</v>
      </c>
      <c r="G69">
        <v>1424.654</v>
      </c>
      <c r="H69">
        <v>1379.5</v>
      </c>
      <c r="K69">
        <v>2011</v>
      </c>
      <c r="L69" s="20">
        <v>0.15394990090025551</v>
      </c>
      <c r="M69">
        <v>0.13819641858198944</v>
      </c>
    </row>
    <row r="70" spans="1:13" x14ac:dyDescent="0.25">
      <c r="A70">
        <v>2012</v>
      </c>
      <c r="B70">
        <v>19463.29</v>
      </c>
      <c r="C70">
        <v>17186.900000000001</v>
      </c>
      <c r="F70">
        <v>2012</v>
      </c>
      <c r="G70">
        <v>1476.837</v>
      </c>
      <c r="H70">
        <v>1436.9</v>
      </c>
      <c r="K70">
        <v>2012</v>
      </c>
      <c r="L70" s="20">
        <v>0.16023580802628948</v>
      </c>
      <c r="M70">
        <v>0.13634390145983277</v>
      </c>
    </row>
    <row r="71" spans="1:13" x14ac:dyDescent="0.25">
      <c r="A71">
        <v>2013</v>
      </c>
      <c r="B71">
        <v>20250.29</v>
      </c>
      <c r="C71">
        <v>17876</v>
      </c>
      <c r="F71">
        <v>2013</v>
      </c>
      <c r="G71">
        <v>1541.854</v>
      </c>
      <c r="H71">
        <v>1492.2</v>
      </c>
      <c r="K71">
        <v>2013</v>
      </c>
      <c r="L71" s="20">
        <v>0.16039404867782139</v>
      </c>
      <c r="M71">
        <v>0.13778641754307452</v>
      </c>
    </row>
    <row r="72" spans="1:13" x14ac:dyDescent="0.25">
      <c r="A72">
        <v>2014</v>
      </c>
      <c r="B72">
        <v>20983.01</v>
      </c>
      <c r="C72">
        <v>18511.7</v>
      </c>
      <c r="F72">
        <v>2014</v>
      </c>
      <c r="G72">
        <v>1606.048</v>
      </c>
      <c r="H72">
        <v>1555.5</v>
      </c>
      <c r="K72">
        <v>2014</v>
      </c>
      <c r="L72" s="20">
        <v>0.15781172481927044</v>
      </c>
      <c r="M72">
        <v>0.13567160228396097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showGridLines="0" topLeftCell="A42" workbookViewId="0">
      <selection activeCell="I10" sqref="I10:I78"/>
    </sheetView>
  </sheetViews>
  <sheetFormatPr defaultRowHeight="15" x14ac:dyDescent="0.25"/>
  <cols>
    <col min="1" max="1" width="4.140625" customWidth="1"/>
    <col min="3" max="5" width="15.85546875" customWidth="1"/>
    <col min="6" max="6" width="2.85546875" customWidth="1"/>
    <col min="7" max="10" width="15.85546875" customWidth="1"/>
    <col min="11" max="11" width="3.42578125" customWidth="1"/>
    <col min="12" max="18" width="15.85546875" customWidth="1"/>
  </cols>
  <sheetData>
    <row r="1" spans="1:20" s="13" customFormat="1" ht="23.25" x14ac:dyDescent="0.35">
      <c r="A1" s="14" t="s">
        <v>466</v>
      </c>
    </row>
    <row r="2" spans="1:20" s="13" customFormat="1" ht="23.25" x14ac:dyDescent="0.35">
      <c r="A2" s="14" t="s">
        <v>498</v>
      </c>
    </row>
    <row r="3" spans="1:20" s="13" customFormat="1" ht="22.5" customHeight="1" x14ac:dyDescent="0.35">
      <c r="A3" s="15" t="s">
        <v>467</v>
      </c>
    </row>
    <row r="6" spans="1:20" x14ac:dyDescent="0.25">
      <c r="B6" s="17" t="s">
        <v>468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x14ac:dyDescent="0.25">
      <c r="L7" t="s">
        <v>477</v>
      </c>
      <c r="M7" t="s">
        <v>487</v>
      </c>
    </row>
    <row r="8" spans="1:20" x14ac:dyDescent="0.25">
      <c r="C8" s="2" t="s">
        <v>469</v>
      </c>
      <c r="D8" s="2"/>
      <c r="E8" s="2"/>
      <c r="F8" s="2"/>
      <c r="G8" s="2" t="s">
        <v>471</v>
      </c>
      <c r="H8" s="2"/>
      <c r="I8" s="2"/>
      <c r="J8" s="2"/>
      <c r="K8" s="2"/>
      <c r="L8" s="2" t="s">
        <v>472</v>
      </c>
    </row>
    <row r="9" spans="1:20" x14ac:dyDescent="0.25">
      <c r="C9" t="s">
        <v>53</v>
      </c>
      <c r="D9" t="s">
        <v>54</v>
      </c>
      <c r="E9" t="s">
        <v>55</v>
      </c>
      <c r="G9" t="s">
        <v>158</v>
      </c>
      <c r="H9" t="s">
        <v>172</v>
      </c>
      <c r="I9" t="s">
        <v>171</v>
      </c>
      <c r="L9" s="8" t="s">
        <v>9</v>
      </c>
      <c r="M9" s="8" t="s">
        <v>12</v>
      </c>
      <c r="N9" s="8" t="s">
        <v>14</v>
      </c>
      <c r="O9" s="8" t="s">
        <v>16</v>
      </c>
      <c r="P9" s="8" t="s">
        <v>18</v>
      </c>
      <c r="Q9" s="8" t="s">
        <v>24</v>
      </c>
      <c r="R9" s="8" t="s">
        <v>26</v>
      </c>
      <c r="S9" s="8"/>
    </row>
    <row r="10" spans="1:20" ht="45" x14ac:dyDescent="0.25">
      <c r="B10" t="s">
        <v>470</v>
      </c>
      <c r="C10" s="18" t="s">
        <v>491</v>
      </c>
      <c r="D10" s="18" t="s">
        <v>478</v>
      </c>
      <c r="E10" s="18" t="s">
        <v>479</v>
      </c>
      <c r="F10" s="18"/>
      <c r="G10" s="18" t="s">
        <v>492</v>
      </c>
      <c r="H10" s="18" t="s">
        <v>493</v>
      </c>
      <c r="I10" s="18" t="s">
        <v>494</v>
      </c>
      <c r="J10" s="18" t="s">
        <v>495</v>
      </c>
      <c r="K10" s="18"/>
      <c r="L10" s="18" t="s">
        <v>481</v>
      </c>
      <c r="M10" s="18" t="s">
        <v>480</v>
      </c>
      <c r="N10" s="18" t="s">
        <v>482</v>
      </c>
      <c r="O10" s="18" t="s">
        <v>483</v>
      </c>
      <c r="P10" s="18" t="s">
        <v>484</v>
      </c>
      <c r="Q10" s="18" t="s">
        <v>486</v>
      </c>
      <c r="R10" s="18" t="s">
        <v>485</v>
      </c>
      <c r="S10" s="18"/>
    </row>
    <row r="11" spans="1:20" x14ac:dyDescent="0.25">
      <c r="B11">
        <v>1947</v>
      </c>
      <c r="C11">
        <f>INDEX(Stata_out!$B$2:$EY$69,MATCH($B11,Stata_out!$A$2:$A$69,0),MATCH(C$9,Stata_out!$B$1:$EY$1,0))</f>
        <v>328.89</v>
      </c>
      <c r="D11">
        <f>INDEX(Stata_out!$B$2:$EY$69,MATCH($B11,Stata_out!$A$2:$A$69,0),MATCH(D$9,Stata_out!$B$1:$EY$1,0))</f>
        <v>192.2</v>
      </c>
      <c r="E11">
        <f>INDEX(Stata_out!$B$2:$EY$69,MATCH($B11,Stata_out!$A$2:$A$69,0),MATCH(E$9,Stata_out!$B$1:$EY$1,0))</f>
        <v>136.69</v>
      </c>
      <c r="F11" s="16"/>
      <c r="G11">
        <f>INDEX(Stata_out!$B$2:$EY$69,MATCH($B11,Stata_out!$A$2:$A$69,0),MATCH(G$9,Stata_out!$B$1:$EY$1,0))</f>
        <v>516.20000000000005</v>
      </c>
      <c r="H11">
        <f>INDEX(Stata_out!$B$2:$EY$69,MATCH($B11,Stata_out!$A$2:$A$69,0),MATCH(H$9,Stata_out!$B$1:$EY$1,0))</f>
        <v>512.5</v>
      </c>
      <c r="I11">
        <f>INDEX(Stata_out!$B$2:$EY$69,MATCH($B11,Stata_out!$A$2:$A$69,0),MATCH(I$9,Stata_out!$B$1:$EY$1,0))</f>
        <v>254.7</v>
      </c>
      <c r="J11" s="5">
        <f ca="1">H11-SUM(Q11:R11)</f>
        <v>277.60000000000002</v>
      </c>
      <c r="K11" s="16"/>
      <c r="L11" s="19">
        <f t="shared" ref="L11:R20" ca="1" si="0">INDEX(INDIRECT("'"&amp;$M$7&amp;"'!$D$9:$CO$98"),MATCH(L$9,INDIRECT("'"&amp;$M$7&amp;"'!$C$9:$C$98"),0),MATCH($B11,INDIRECT("'"&amp;$M$7&amp;"'!$D$8:$CO$8"),0))</f>
        <v>516.1</v>
      </c>
      <c r="M11" s="19">
        <f t="shared" ca="1" si="0"/>
        <v>198.9</v>
      </c>
      <c r="N11" s="19">
        <f t="shared" ca="1" si="0"/>
        <v>6.7</v>
      </c>
      <c r="O11" s="19">
        <f t="shared" ca="1" si="0"/>
        <v>192.2</v>
      </c>
      <c r="P11" s="19">
        <f t="shared" ca="1" si="0"/>
        <v>317.2</v>
      </c>
      <c r="Q11" s="19">
        <f t="shared" ca="1" si="0"/>
        <v>24</v>
      </c>
      <c r="R11" s="19">
        <f t="shared" ca="1" si="0"/>
        <v>210.9</v>
      </c>
      <c r="S11" s="19"/>
    </row>
    <row r="12" spans="1:20" x14ac:dyDescent="0.25">
      <c r="B12">
        <f>B11+1</f>
        <v>1948</v>
      </c>
      <c r="C12">
        <f>INDEX(Stata_out!$B$2:$EY$69,MATCH($B12,Stata_out!$A$2:$A$69,0),MATCH(C$9,Stata_out!$B$1:$EY$1,0))</f>
        <v>357.19</v>
      </c>
      <c r="D12">
        <f>INDEX(Stata_out!$B$2:$EY$69,MATCH($B12,Stata_out!$A$2:$A$69,0),MATCH(D$9,Stata_out!$B$1:$EY$1,0))</f>
        <v>210.52</v>
      </c>
      <c r="E12">
        <f>INDEX(Stata_out!$B$2:$EY$69,MATCH($B12,Stata_out!$A$2:$A$69,0),MATCH(E$9,Stata_out!$B$1:$EY$1,0))</f>
        <v>146.66999999999999</v>
      </c>
      <c r="F12" s="16"/>
      <c r="G12">
        <f>INDEX(Stata_out!$B$2:$EY$69,MATCH($B12,Stata_out!$A$2:$A$69,0),MATCH(G$9,Stata_out!$B$1:$EY$1,0))</f>
        <v>561.29999999999995</v>
      </c>
      <c r="H12">
        <f>INDEX(Stata_out!$B$2:$EY$69,MATCH($B12,Stata_out!$A$2:$A$69,0),MATCH(H$9,Stata_out!$B$1:$EY$1,0))</f>
        <v>557.5</v>
      </c>
      <c r="I12">
        <f>INDEX(Stata_out!$B$2:$EY$69,MATCH($B12,Stata_out!$A$2:$A$69,0),MATCH(I$9,Stata_out!$B$1:$EY$1,0))</f>
        <v>279.39999999999998</v>
      </c>
      <c r="J12" s="5">
        <f t="shared" ref="J12:J75" ca="1" si="1">H12-SUM(Q12:R12)</f>
        <v>303.8</v>
      </c>
      <c r="K12" s="16"/>
      <c r="L12" s="19">
        <f t="shared" ca="1" si="0"/>
        <v>561.6</v>
      </c>
      <c r="M12" s="19">
        <f t="shared" ca="1" si="0"/>
        <v>217.7</v>
      </c>
      <c r="N12" s="19">
        <f t="shared" ca="1" si="0"/>
        <v>7.2</v>
      </c>
      <c r="O12" s="19">
        <f t="shared" ca="1" si="0"/>
        <v>210.5</v>
      </c>
      <c r="P12" s="19">
        <f t="shared" ca="1" si="0"/>
        <v>343.9</v>
      </c>
      <c r="Q12" s="19">
        <f t="shared" ca="1" si="0"/>
        <v>25.1</v>
      </c>
      <c r="R12" s="19">
        <f t="shared" ca="1" si="0"/>
        <v>228.6</v>
      </c>
      <c r="S12" s="19"/>
    </row>
    <row r="13" spans="1:20" x14ac:dyDescent="0.25">
      <c r="B13">
        <f t="shared" ref="B13:B76" si="2">B12+1</f>
        <v>1949</v>
      </c>
      <c r="C13">
        <f>INDEX(Stata_out!$B$2:$EY$69,MATCH($B13,Stata_out!$A$2:$A$69,0),MATCH(C$9,Stata_out!$B$1:$EY$1,0))</f>
        <v>365.11</v>
      </c>
      <c r="D13">
        <f>INDEX(Stata_out!$B$2:$EY$69,MATCH($B13,Stata_out!$A$2:$A$69,0),MATCH(D$9,Stata_out!$B$1:$EY$1,0))</f>
        <v>215.2</v>
      </c>
      <c r="E13">
        <f>INDEX(Stata_out!$B$2:$EY$69,MATCH($B13,Stata_out!$A$2:$A$69,0),MATCH(E$9,Stata_out!$B$1:$EY$1,0))</f>
        <v>149.91</v>
      </c>
      <c r="F13" s="16"/>
      <c r="G13">
        <f>INDEX(Stata_out!$B$2:$EY$69,MATCH($B13,Stata_out!$A$2:$A$69,0),MATCH(G$9,Stata_out!$B$1:$EY$1,0))</f>
        <v>580.29999999999995</v>
      </c>
      <c r="H13">
        <f>INDEX(Stata_out!$B$2:$EY$69,MATCH($B13,Stata_out!$A$2:$A$69,0),MATCH(H$9,Stata_out!$B$1:$EY$1,0))</f>
        <v>576.6</v>
      </c>
      <c r="I13">
        <f>INDEX(Stata_out!$B$2:$EY$69,MATCH($B13,Stata_out!$A$2:$A$69,0),MATCH(I$9,Stata_out!$B$1:$EY$1,0))</f>
        <v>285</v>
      </c>
      <c r="J13" s="5">
        <f t="shared" ca="1" si="1"/>
        <v>310.3</v>
      </c>
      <c r="K13" s="16"/>
      <c r="L13" s="19">
        <f t="shared" ca="1" si="0"/>
        <v>580.6</v>
      </c>
      <c r="M13" s="19">
        <f t="shared" ca="1" si="0"/>
        <v>221.8</v>
      </c>
      <c r="N13" s="19">
        <f t="shared" ca="1" si="0"/>
        <v>6.6</v>
      </c>
      <c r="O13" s="19">
        <f t="shared" ca="1" si="0"/>
        <v>215.2</v>
      </c>
      <c r="P13" s="19">
        <f t="shared" ca="1" si="0"/>
        <v>358.7</v>
      </c>
      <c r="Q13" s="19">
        <f t="shared" ca="1" si="0"/>
        <v>25.2</v>
      </c>
      <c r="R13" s="19">
        <f t="shared" ca="1" si="0"/>
        <v>241.1</v>
      </c>
      <c r="S13" s="19"/>
    </row>
    <row r="14" spans="1:20" x14ac:dyDescent="0.25">
      <c r="B14">
        <f t="shared" si="2"/>
        <v>1950</v>
      </c>
      <c r="C14">
        <f>INDEX(Stata_out!$B$2:$EY$69,MATCH($B14,Stata_out!$A$2:$A$69,0),MATCH(C$9,Stata_out!$B$1:$EY$1,0))</f>
        <v>408.13</v>
      </c>
      <c r="D14">
        <f>INDEX(Stata_out!$B$2:$EY$69,MATCH($B14,Stata_out!$A$2:$A$69,0),MATCH(D$9,Stata_out!$B$1:$EY$1,0))</f>
        <v>241.39</v>
      </c>
      <c r="E14">
        <f>INDEX(Stata_out!$B$2:$EY$69,MATCH($B14,Stata_out!$A$2:$A$69,0),MATCH(E$9,Stata_out!$B$1:$EY$1,0))</f>
        <v>166.74</v>
      </c>
      <c r="F14" s="16"/>
      <c r="G14">
        <f>INDEX(Stata_out!$B$2:$EY$69,MATCH($B14,Stata_out!$A$2:$A$69,0),MATCH(G$9,Stata_out!$B$1:$EY$1,0))</f>
        <v>654.9</v>
      </c>
      <c r="H14">
        <f>INDEX(Stata_out!$B$2:$EY$69,MATCH($B14,Stata_out!$A$2:$A$69,0),MATCH(H$9,Stata_out!$B$1:$EY$1,0))</f>
        <v>650.79999999999995</v>
      </c>
      <c r="I14">
        <f>INDEX(Stata_out!$B$2:$EY$69,MATCH($B14,Stata_out!$A$2:$A$69,0),MATCH(I$9,Stata_out!$B$1:$EY$1,0))</f>
        <v>322.39999999999998</v>
      </c>
      <c r="J14" s="5">
        <f t="shared" ca="1" si="1"/>
        <v>349</v>
      </c>
      <c r="K14" s="16"/>
      <c r="L14" s="19">
        <f t="shared" ca="1" si="0"/>
        <v>655.20000000000005</v>
      </c>
      <c r="M14" s="19">
        <f t="shared" ca="1" si="0"/>
        <v>248.8</v>
      </c>
      <c r="N14" s="19">
        <f t="shared" ca="1" si="0"/>
        <v>7.4</v>
      </c>
      <c r="O14" s="19">
        <f t="shared" ca="1" si="0"/>
        <v>241.4</v>
      </c>
      <c r="P14" s="19">
        <f t="shared" ca="1" si="0"/>
        <v>406.4</v>
      </c>
      <c r="Q14" s="19">
        <f t="shared" ca="1" si="0"/>
        <v>28.9</v>
      </c>
      <c r="R14" s="19">
        <f t="shared" ca="1" si="0"/>
        <v>272.89999999999998</v>
      </c>
      <c r="S14" s="19"/>
    </row>
    <row r="15" spans="1:20" x14ac:dyDescent="0.25">
      <c r="B15">
        <f t="shared" si="2"/>
        <v>1951</v>
      </c>
      <c r="C15">
        <f>INDEX(Stata_out!$B$2:$EY$69,MATCH($B15,Stata_out!$A$2:$A$69,0),MATCH(C$9,Stata_out!$B$1:$EY$1,0))</f>
        <v>439.97</v>
      </c>
      <c r="D15">
        <f>INDEX(Stata_out!$B$2:$EY$69,MATCH($B15,Stata_out!$A$2:$A$69,0),MATCH(D$9,Stata_out!$B$1:$EY$1,0))</f>
        <v>261.52</v>
      </c>
      <c r="E15">
        <f>INDEX(Stata_out!$B$2:$EY$69,MATCH($B15,Stata_out!$A$2:$A$69,0),MATCH(E$9,Stata_out!$B$1:$EY$1,0))</f>
        <v>178.45</v>
      </c>
      <c r="F15" s="16"/>
      <c r="G15">
        <f>INDEX(Stata_out!$B$2:$EY$69,MATCH($B15,Stata_out!$A$2:$A$69,0),MATCH(G$9,Stata_out!$B$1:$EY$1,0))</f>
        <v>713.5</v>
      </c>
      <c r="H15">
        <f>INDEX(Stata_out!$B$2:$EY$69,MATCH($B15,Stata_out!$A$2:$A$69,0),MATCH(H$9,Stata_out!$B$1:$EY$1,0))</f>
        <v>708.6</v>
      </c>
      <c r="I15">
        <f>INDEX(Stata_out!$B$2:$EY$69,MATCH($B15,Stata_out!$A$2:$A$69,0),MATCH(I$9,Stata_out!$B$1:$EY$1,0))</f>
        <v>351.1</v>
      </c>
      <c r="J15" s="5">
        <f t="shared" ca="1" si="1"/>
        <v>378.7</v>
      </c>
      <c r="K15" s="16"/>
      <c r="L15" s="19">
        <f t="shared" ca="1" si="0"/>
        <v>713.3</v>
      </c>
      <c r="M15" s="19">
        <f t="shared" ca="1" si="0"/>
        <v>270.10000000000002</v>
      </c>
      <c r="N15" s="19">
        <f t="shared" ca="1" si="0"/>
        <v>8.6</v>
      </c>
      <c r="O15" s="19">
        <f t="shared" ca="1" si="0"/>
        <v>261.5</v>
      </c>
      <c r="P15" s="19">
        <f t="shared" ca="1" si="0"/>
        <v>443.2</v>
      </c>
      <c r="Q15" s="19">
        <f t="shared" ca="1" si="0"/>
        <v>31.8</v>
      </c>
      <c r="R15" s="19">
        <f t="shared" ca="1" si="0"/>
        <v>298.10000000000002</v>
      </c>
      <c r="S15" s="19"/>
    </row>
    <row r="16" spans="1:20" x14ac:dyDescent="0.25">
      <c r="B16">
        <f t="shared" si="2"/>
        <v>1952</v>
      </c>
      <c r="C16">
        <f>INDEX(Stata_out!$B$2:$EY$69,MATCH($B16,Stata_out!$A$2:$A$69,0),MATCH(C$9,Stata_out!$B$1:$EY$1,0))</f>
        <v>460.62</v>
      </c>
      <c r="D16">
        <f>INDEX(Stata_out!$B$2:$EY$69,MATCH($B16,Stata_out!$A$2:$A$69,0),MATCH(D$9,Stata_out!$B$1:$EY$1,0))</f>
        <v>277.2</v>
      </c>
      <c r="E16">
        <f>INDEX(Stata_out!$B$2:$EY$69,MATCH($B16,Stata_out!$A$2:$A$69,0),MATCH(E$9,Stata_out!$B$1:$EY$1,0))</f>
        <v>183.42</v>
      </c>
      <c r="F16" s="16"/>
      <c r="G16">
        <f>INDEX(Stata_out!$B$2:$EY$69,MATCH($B16,Stata_out!$A$2:$A$69,0),MATCH(G$9,Stata_out!$B$1:$EY$1,0))</f>
        <v>751.5</v>
      </c>
      <c r="H16">
        <f>INDEX(Stata_out!$B$2:$EY$69,MATCH($B16,Stata_out!$A$2:$A$69,0),MATCH(H$9,Stata_out!$B$1:$EY$1,0))</f>
        <v>746.3</v>
      </c>
      <c r="I16">
        <f>INDEX(Stata_out!$B$2:$EY$69,MATCH($B16,Stata_out!$A$2:$A$69,0),MATCH(I$9,Stata_out!$B$1:$EY$1,0))</f>
        <v>370.4</v>
      </c>
      <c r="J16" s="5">
        <f t="shared" ca="1" si="1"/>
        <v>398.09999999999997</v>
      </c>
      <c r="K16" s="16"/>
      <c r="L16" s="19">
        <f t="shared" ca="1" si="0"/>
        <v>751.3</v>
      </c>
      <c r="M16" s="19">
        <f t="shared" ca="1" si="0"/>
        <v>286.2</v>
      </c>
      <c r="N16" s="19">
        <f t="shared" ca="1" si="0"/>
        <v>9</v>
      </c>
      <c r="O16" s="19">
        <f t="shared" ca="1" si="0"/>
        <v>277.2</v>
      </c>
      <c r="P16" s="19">
        <f t="shared" ca="1" si="0"/>
        <v>465.2</v>
      </c>
      <c r="Q16" s="19">
        <f t="shared" ca="1" si="0"/>
        <v>33.200000000000003</v>
      </c>
      <c r="R16" s="19">
        <f t="shared" ca="1" si="0"/>
        <v>315</v>
      </c>
      <c r="S16" s="19"/>
    </row>
    <row r="17" spans="2:19" x14ac:dyDescent="0.25">
      <c r="B17">
        <f t="shared" si="2"/>
        <v>1953</v>
      </c>
      <c r="C17">
        <f>INDEX(Stata_out!$B$2:$EY$69,MATCH($B17,Stata_out!$A$2:$A$69,0),MATCH(C$9,Stata_out!$B$1:$EY$1,0))</f>
        <v>478.3</v>
      </c>
      <c r="D17">
        <f>INDEX(Stata_out!$B$2:$EY$69,MATCH($B17,Stata_out!$A$2:$A$69,0),MATCH(D$9,Stata_out!$B$1:$EY$1,0))</f>
        <v>291.91000000000003</v>
      </c>
      <c r="E17">
        <f>INDEX(Stata_out!$B$2:$EY$69,MATCH($B17,Stata_out!$A$2:$A$69,0),MATCH(E$9,Stata_out!$B$1:$EY$1,0))</f>
        <v>186.39</v>
      </c>
      <c r="F17" s="16"/>
      <c r="G17">
        <f>INDEX(Stata_out!$B$2:$EY$69,MATCH($B17,Stata_out!$A$2:$A$69,0),MATCH(G$9,Stata_out!$B$1:$EY$1,0))</f>
        <v>782.8</v>
      </c>
      <c r="H17">
        <f>INDEX(Stata_out!$B$2:$EY$69,MATCH($B17,Stata_out!$A$2:$A$69,0),MATCH(H$9,Stata_out!$B$1:$EY$1,0))</f>
        <v>777.5</v>
      </c>
      <c r="I17">
        <f>INDEX(Stata_out!$B$2:$EY$69,MATCH($B17,Stata_out!$A$2:$A$69,0),MATCH(I$9,Stata_out!$B$1:$EY$1,0))</f>
        <v>387</v>
      </c>
      <c r="J17" s="5">
        <f t="shared" ca="1" si="1"/>
        <v>415.1</v>
      </c>
      <c r="K17" s="16"/>
      <c r="L17" s="19">
        <f t="shared" ca="1" si="0"/>
        <v>782.7</v>
      </c>
      <c r="M17" s="19">
        <f t="shared" ca="1" si="0"/>
        <v>301.10000000000002</v>
      </c>
      <c r="N17" s="19">
        <f t="shared" ca="1" si="0"/>
        <v>9.1999999999999993</v>
      </c>
      <c r="O17" s="19">
        <f t="shared" ca="1" si="0"/>
        <v>291.89999999999998</v>
      </c>
      <c r="P17" s="19">
        <f t="shared" ca="1" si="0"/>
        <v>481.6</v>
      </c>
      <c r="Q17" s="19">
        <f t="shared" ca="1" si="0"/>
        <v>33.9</v>
      </c>
      <c r="R17" s="19">
        <f t="shared" ca="1" si="0"/>
        <v>328.5</v>
      </c>
      <c r="S17" s="19"/>
    </row>
    <row r="18" spans="2:19" x14ac:dyDescent="0.25">
      <c r="B18">
        <f t="shared" si="2"/>
        <v>1954</v>
      </c>
      <c r="C18">
        <f>INDEX(Stata_out!$B$2:$EY$69,MATCH($B18,Stata_out!$A$2:$A$69,0),MATCH(C$9,Stata_out!$B$1:$EY$1,0))</f>
        <v>491.16</v>
      </c>
      <c r="D18">
        <f>INDEX(Stata_out!$B$2:$EY$69,MATCH($B18,Stata_out!$A$2:$A$69,0),MATCH(D$9,Stata_out!$B$1:$EY$1,0))</f>
        <v>301.39</v>
      </c>
      <c r="E18">
        <f>INDEX(Stata_out!$B$2:$EY$69,MATCH($B18,Stata_out!$A$2:$A$69,0),MATCH(E$9,Stata_out!$B$1:$EY$1,0))</f>
        <v>189.77</v>
      </c>
      <c r="F18" s="16"/>
      <c r="G18">
        <f>INDEX(Stata_out!$B$2:$EY$69,MATCH($B18,Stata_out!$A$2:$A$69,0),MATCH(G$9,Stata_out!$B$1:$EY$1,0))</f>
        <v>814.8</v>
      </c>
      <c r="H18">
        <f>INDEX(Stata_out!$B$2:$EY$69,MATCH($B18,Stata_out!$A$2:$A$69,0),MATCH(H$9,Stata_out!$B$1:$EY$1,0))</f>
        <v>809.5</v>
      </c>
      <c r="I18">
        <f>INDEX(Stata_out!$B$2:$EY$69,MATCH($B18,Stata_out!$A$2:$A$69,0),MATCH(I$9,Stata_out!$B$1:$EY$1,0))</f>
        <v>397.8</v>
      </c>
      <c r="J18" s="5">
        <f t="shared" ca="1" si="1"/>
        <v>426.3</v>
      </c>
      <c r="K18" s="16"/>
      <c r="L18" s="19">
        <f t="shared" ca="1" si="0"/>
        <v>814.7</v>
      </c>
      <c r="M18" s="19">
        <f t="shared" ca="1" si="0"/>
        <v>310.60000000000002</v>
      </c>
      <c r="N18" s="19">
        <f t="shared" ca="1" si="0"/>
        <v>9.1999999999999993</v>
      </c>
      <c r="O18" s="19">
        <f t="shared" ca="1" si="0"/>
        <v>301.39999999999998</v>
      </c>
      <c r="P18" s="19">
        <f t="shared" ca="1" si="0"/>
        <v>504.1</v>
      </c>
      <c r="Q18" s="19">
        <f t="shared" ca="1" si="0"/>
        <v>35.200000000000003</v>
      </c>
      <c r="R18" s="19">
        <f t="shared" ca="1" si="0"/>
        <v>348</v>
      </c>
      <c r="S18" s="19"/>
    </row>
    <row r="19" spans="2:19" x14ac:dyDescent="0.25">
      <c r="B19">
        <f t="shared" si="2"/>
        <v>1955</v>
      </c>
      <c r="C19">
        <f>INDEX(Stata_out!$B$2:$EY$69,MATCH($B19,Stata_out!$A$2:$A$69,0),MATCH(C$9,Stata_out!$B$1:$EY$1,0))</f>
        <v>533.61</v>
      </c>
      <c r="D19">
        <f>INDEX(Stata_out!$B$2:$EY$69,MATCH($B19,Stata_out!$A$2:$A$69,0),MATCH(D$9,Stata_out!$B$1:$EY$1,0))</f>
        <v>331.65</v>
      </c>
      <c r="E19">
        <f>INDEX(Stata_out!$B$2:$EY$69,MATCH($B19,Stata_out!$A$2:$A$69,0),MATCH(E$9,Stata_out!$B$1:$EY$1,0))</f>
        <v>201.96</v>
      </c>
      <c r="F19" s="16"/>
      <c r="G19">
        <f>INDEX(Stata_out!$B$2:$EY$69,MATCH($B19,Stata_out!$A$2:$A$69,0),MATCH(G$9,Stata_out!$B$1:$EY$1,0))</f>
        <v>888.3</v>
      </c>
      <c r="H19">
        <f>INDEX(Stata_out!$B$2:$EY$69,MATCH($B19,Stata_out!$A$2:$A$69,0),MATCH(H$9,Stata_out!$B$1:$EY$1,0))</f>
        <v>882.4</v>
      </c>
      <c r="I19">
        <f>INDEX(Stata_out!$B$2:$EY$69,MATCH($B19,Stata_out!$A$2:$A$69,0),MATCH(I$9,Stata_out!$B$1:$EY$1,0))</f>
        <v>437.4</v>
      </c>
      <c r="J19" s="5">
        <f t="shared" ca="1" si="1"/>
        <v>466.09999999999997</v>
      </c>
      <c r="K19" s="16"/>
      <c r="L19" s="19">
        <f t="shared" ca="1" si="0"/>
        <v>888.2</v>
      </c>
      <c r="M19" s="19">
        <f t="shared" ca="1" si="0"/>
        <v>341.9</v>
      </c>
      <c r="N19" s="19">
        <f t="shared" ca="1" si="0"/>
        <v>10.3</v>
      </c>
      <c r="O19" s="19">
        <f t="shared" ca="1" si="0"/>
        <v>331.7</v>
      </c>
      <c r="P19" s="19">
        <f t="shared" ca="1" si="0"/>
        <v>546.29999999999995</v>
      </c>
      <c r="Q19" s="19">
        <f t="shared" ca="1" si="0"/>
        <v>39</v>
      </c>
      <c r="R19" s="19">
        <f t="shared" ca="1" si="0"/>
        <v>377.3</v>
      </c>
      <c r="S19" s="19"/>
    </row>
    <row r="20" spans="2:19" x14ac:dyDescent="0.25">
      <c r="B20">
        <f t="shared" si="2"/>
        <v>1956</v>
      </c>
      <c r="C20">
        <f>INDEX(Stata_out!$B$2:$EY$69,MATCH($B20,Stata_out!$A$2:$A$69,0),MATCH(C$9,Stata_out!$B$1:$EY$1,0))</f>
        <v>579.30999999999995</v>
      </c>
      <c r="D20">
        <f>INDEX(Stata_out!$B$2:$EY$69,MATCH($B20,Stata_out!$A$2:$A$69,0),MATCH(D$9,Stata_out!$B$1:$EY$1,0))</f>
        <v>368.11</v>
      </c>
      <c r="E20">
        <f>INDEX(Stata_out!$B$2:$EY$69,MATCH($B20,Stata_out!$A$2:$A$69,0),MATCH(E$9,Stata_out!$B$1:$EY$1,0))</f>
        <v>211.2</v>
      </c>
      <c r="F20" s="16"/>
      <c r="G20">
        <f>INDEX(Stata_out!$B$2:$EY$69,MATCH($B20,Stata_out!$A$2:$A$69,0),MATCH(G$9,Stata_out!$B$1:$EY$1,0))</f>
        <v>957.9</v>
      </c>
      <c r="H20">
        <f>INDEX(Stata_out!$B$2:$EY$69,MATCH($B20,Stata_out!$A$2:$A$69,0),MATCH(H$9,Stata_out!$B$1:$EY$1,0))</f>
        <v>951.2</v>
      </c>
      <c r="I20">
        <f>INDEX(Stata_out!$B$2:$EY$69,MATCH($B20,Stata_out!$A$2:$A$69,0),MATCH(I$9,Stata_out!$B$1:$EY$1,0))</f>
        <v>483.2</v>
      </c>
      <c r="J20" s="5">
        <f t="shared" ca="1" si="1"/>
        <v>511.20000000000005</v>
      </c>
      <c r="K20" s="16"/>
      <c r="L20" s="19">
        <f t="shared" ca="1" si="0"/>
        <v>957.9</v>
      </c>
      <c r="M20" s="19">
        <f t="shared" ca="1" si="0"/>
        <v>380</v>
      </c>
      <c r="N20" s="19">
        <f t="shared" ca="1" si="0"/>
        <v>11.9</v>
      </c>
      <c r="O20" s="19">
        <f t="shared" ca="1" si="0"/>
        <v>368.1</v>
      </c>
      <c r="P20" s="19">
        <f t="shared" ca="1" si="0"/>
        <v>577.9</v>
      </c>
      <c r="Q20" s="19">
        <f t="shared" ca="1" si="0"/>
        <v>42.6</v>
      </c>
      <c r="R20" s="19">
        <f t="shared" ca="1" si="0"/>
        <v>397.4</v>
      </c>
      <c r="S20" s="19"/>
    </row>
    <row r="21" spans="2:19" x14ac:dyDescent="0.25">
      <c r="B21">
        <f t="shared" si="2"/>
        <v>1957</v>
      </c>
      <c r="C21">
        <f>INDEX(Stata_out!$B$2:$EY$69,MATCH($B21,Stata_out!$A$2:$A$69,0),MATCH(C$9,Stata_out!$B$1:$EY$1,0))</f>
        <v>612.52</v>
      </c>
      <c r="D21">
        <f>INDEX(Stata_out!$B$2:$EY$69,MATCH($B21,Stata_out!$A$2:$A$69,0),MATCH(D$9,Stata_out!$B$1:$EY$1,0))</f>
        <v>395.68</v>
      </c>
      <c r="E21">
        <f>INDEX(Stata_out!$B$2:$EY$69,MATCH($B21,Stata_out!$A$2:$A$69,0),MATCH(E$9,Stata_out!$B$1:$EY$1,0))</f>
        <v>216.84</v>
      </c>
      <c r="F21" s="16"/>
      <c r="G21">
        <f>INDEX(Stata_out!$B$2:$EY$69,MATCH($B21,Stata_out!$A$2:$A$69,0),MATCH(G$9,Stata_out!$B$1:$EY$1,0))</f>
        <v>1008.2</v>
      </c>
      <c r="H21">
        <f>INDEX(Stata_out!$B$2:$EY$69,MATCH($B21,Stata_out!$A$2:$A$69,0),MATCH(H$9,Stata_out!$B$1:$EY$1,0))</f>
        <v>1001.1</v>
      </c>
      <c r="I21">
        <f>INDEX(Stata_out!$B$2:$EY$69,MATCH($B21,Stata_out!$A$2:$A$69,0),MATCH(I$9,Stata_out!$B$1:$EY$1,0))</f>
        <v>516.70000000000005</v>
      </c>
      <c r="J21" s="5">
        <f t="shared" ca="1" si="1"/>
        <v>544.1</v>
      </c>
      <c r="K21" s="16"/>
      <c r="L21" s="19">
        <f t="shared" ref="L21:R30" ca="1" si="3">INDEX(INDIRECT("'"&amp;$M$7&amp;"'!$D$9:$CO$98"),MATCH(L$9,INDIRECT("'"&amp;$M$7&amp;"'!$C$9:$C$98"),0),MATCH($B21,INDIRECT("'"&amp;$M$7&amp;"'!$D$8:$CO$8"),0))</f>
        <v>1008.3</v>
      </c>
      <c r="M21" s="19">
        <f t="shared" ca="1" si="3"/>
        <v>408.3</v>
      </c>
      <c r="N21" s="19">
        <f t="shared" ca="1" si="3"/>
        <v>12.7</v>
      </c>
      <c r="O21" s="19">
        <f t="shared" ca="1" si="3"/>
        <v>395.7</v>
      </c>
      <c r="P21" s="19">
        <f t="shared" ca="1" si="3"/>
        <v>600</v>
      </c>
      <c r="Q21" s="19">
        <f t="shared" ca="1" si="3"/>
        <v>45.1</v>
      </c>
      <c r="R21" s="19">
        <f t="shared" ca="1" si="3"/>
        <v>411.9</v>
      </c>
      <c r="S21" s="19"/>
    </row>
    <row r="22" spans="2:19" x14ac:dyDescent="0.25">
      <c r="B22">
        <f t="shared" si="2"/>
        <v>1958</v>
      </c>
      <c r="C22">
        <f>INDEX(Stata_out!$B$2:$EY$69,MATCH($B22,Stata_out!$A$2:$A$69,0),MATCH(C$9,Stata_out!$B$1:$EY$1,0))</f>
        <v>623.72</v>
      </c>
      <c r="D22">
        <f>INDEX(Stata_out!$B$2:$EY$69,MATCH($B22,Stata_out!$A$2:$A$69,0),MATCH(D$9,Stata_out!$B$1:$EY$1,0))</f>
        <v>404.15</v>
      </c>
      <c r="E22">
        <f>INDEX(Stata_out!$B$2:$EY$69,MATCH($B22,Stata_out!$A$2:$A$69,0),MATCH(E$9,Stata_out!$B$1:$EY$1,0))</f>
        <v>219.57</v>
      </c>
      <c r="F22" s="16"/>
      <c r="G22">
        <f>INDEX(Stata_out!$B$2:$EY$69,MATCH($B22,Stata_out!$A$2:$A$69,0),MATCH(G$9,Stata_out!$B$1:$EY$1,0))</f>
        <v>1033.7</v>
      </c>
      <c r="H22">
        <f>INDEX(Stata_out!$B$2:$EY$69,MATCH($B22,Stata_out!$A$2:$A$69,0),MATCH(H$9,Stata_out!$B$1:$EY$1,0))</f>
        <v>1026.4000000000001</v>
      </c>
      <c r="I22">
        <f>INDEX(Stata_out!$B$2:$EY$69,MATCH($B22,Stata_out!$A$2:$A$69,0),MATCH(I$9,Stata_out!$B$1:$EY$1,0))</f>
        <v>527.1</v>
      </c>
      <c r="J22" s="5">
        <f t="shared" ca="1" si="1"/>
        <v>555.20000000000005</v>
      </c>
      <c r="K22" s="16"/>
      <c r="L22" s="19">
        <f t="shared" ca="1" si="3"/>
        <v>1033.4000000000001</v>
      </c>
      <c r="M22" s="19">
        <f t="shared" ca="1" si="3"/>
        <v>417.2</v>
      </c>
      <c r="N22" s="19">
        <f t="shared" ca="1" si="3"/>
        <v>13.1</v>
      </c>
      <c r="O22" s="19">
        <f t="shared" ca="1" si="3"/>
        <v>404.2</v>
      </c>
      <c r="P22" s="19">
        <f t="shared" ca="1" si="3"/>
        <v>616.20000000000005</v>
      </c>
      <c r="Q22" s="19">
        <f t="shared" ca="1" si="3"/>
        <v>46.3</v>
      </c>
      <c r="R22" s="19">
        <f t="shared" ca="1" si="3"/>
        <v>424.9</v>
      </c>
      <c r="S22" s="19"/>
    </row>
    <row r="23" spans="2:19" x14ac:dyDescent="0.25">
      <c r="B23">
        <f t="shared" si="2"/>
        <v>1959</v>
      </c>
      <c r="C23">
        <f>INDEX(Stata_out!$B$2:$EY$69,MATCH($B23,Stata_out!$A$2:$A$69,0),MATCH(C$9,Stata_out!$B$1:$EY$1,0))</f>
        <v>646.66999999999996</v>
      </c>
      <c r="D23">
        <f>INDEX(Stata_out!$B$2:$EY$69,MATCH($B23,Stata_out!$A$2:$A$69,0),MATCH(D$9,Stata_out!$B$1:$EY$1,0))</f>
        <v>421.26</v>
      </c>
      <c r="E23">
        <f>INDEX(Stata_out!$B$2:$EY$69,MATCH($B23,Stata_out!$A$2:$A$69,0),MATCH(E$9,Stata_out!$B$1:$EY$1,0))</f>
        <v>225.41</v>
      </c>
      <c r="F23" s="16"/>
      <c r="G23">
        <f>INDEX(Stata_out!$B$2:$EY$69,MATCH($B23,Stata_out!$A$2:$A$69,0),MATCH(G$9,Stata_out!$B$1:$EY$1,0))</f>
        <v>1077.7</v>
      </c>
      <c r="H23">
        <f>INDEX(Stata_out!$B$2:$EY$69,MATCH($B23,Stata_out!$A$2:$A$69,0),MATCH(H$9,Stata_out!$B$1:$EY$1,0))</f>
        <v>1069.9000000000001</v>
      </c>
      <c r="I23">
        <f>INDEX(Stata_out!$B$2:$EY$69,MATCH($B23,Stata_out!$A$2:$A$69,0),MATCH(I$9,Stata_out!$B$1:$EY$1,0))</f>
        <v>548</v>
      </c>
      <c r="J23" s="5">
        <f t="shared" ca="1" si="1"/>
        <v>575.90000000000009</v>
      </c>
      <c r="K23" s="16"/>
      <c r="L23" s="19">
        <f t="shared" ca="1" si="3"/>
        <v>1077.5</v>
      </c>
      <c r="M23" s="19">
        <f t="shared" ca="1" si="3"/>
        <v>434.9</v>
      </c>
      <c r="N23" s="19">
        <f t="shared" ca="1" si="3"/>
        <v>13.7</v>
      </c>
      <c r="O23" s="19">
        <f t="shared" ca="1" si="3"/>
        <v>421.3</v>
      </c>
      <c r="P23" s="19">
        <f t="shared" ca="1" si="3"/>
        <v>642.6</v>
      </c>
      <c r="Q23" s="19">
        <f t="shared" ca="1" si="3"/>
        <v>48.6</v>
      </c>
      <c r="R23" s="19">
        <f t="shared" ca="1" si="3"/>
        <v>445.4</v>
      </c>
      <c r="S23" s="19"/>
    </row>
    <row r="24" spans="2:19" x14ac:dyDescent="0.25">
      <c r="B24">
        <f t="shared" si="2"/>
        <v>1960</v>
      </c>
      <c r="C24">
        <f>INDEX(Stata_out!$B$2:$EY$69,MATCH($B24,Stata_out!$A$2:$A$69,0),MATCH(C$9,Stata_out!$B$1:$EY$1,0))</f>
        <v>668.06</v>
      </c>
      <c r="D24">
        <f>INDEX(Stata_out!$B$2:$EY$69,MATCH($B24,Stata_out!$A$2:$A$69,0),MATCH(D$9,Stata_out!$B$1:$EY$1,0))</f>
        <v>430.88</v>
      </c>
      <c r="E24">
        <f>INDEX(Stata_out!$B$2:$EY$69,MATCH($B24,Stata_out!$A$2:$A$69,0),MATCH(E$9,Stata_out!$B$1:$EY$1,0))</f>
        <v>237.18</v>
      </c>
      <c r="F24" s="16"/>
      <c r="G24">
        <f>INDEX(Stata_out!$B$2:$EY$69,MATCH($B24,Stata_out!$A$2:$A$69,0),MATCH(G$9,Stata_out!$B$1:$EY$1,0))</f>
        <v>1110.5</v>
      </c>
      <c r="H24">
        <f>INDEX(Stata_out!$B$2:$EY$69,MATCH($B24,Stata_out!$A$2:$A$69,0),MATCH(H$9,Stata_out!$B$1:$EY$1,0))</f>
        <v>1102.3</v>
      </c>
      <c r="I24">
        <f>INDEX(Stata_out!$B$2:$EY$69,MATCH($B24,Stata_out!$A$2:$A$69,0),MATCH(I$9,Stata_out!$B$1:$EY$1,0))</f>
        <v>559.6</v>
      </c>
      <c r="J24" s="5">
        <f t="shared" ca="1" si="1"/>
        <v>587.59999999999991</v>
      </c>
      <c r="K24" s="16"/>
      <c r="L24" s="19">
        <f t="shared" ca="1" si="3"/>
        <v>1110.5</v>
      </c>
      <c r="M24" s="19">
        <f t="shared" ca="1" si="3"/>
        <v>445.1</v>
      </c>
      <c r="N24" s="19">
        <f t="shared" ca="1" si="3"/>
        <v>14.3</v>
      </c>
      <c r="O24" s="19">
        <f t="shared" ca="1" si="3"/>
        <v>430.9</v>
      </c>
      <c r="P24" s="19">
        <f t="shared" ca="1" si="3"/>
        <v>665.3</v>
      </c>
      <c r="Q24" s="19">
        <f t="shared" ca="1" si="3"/>
        <v>51.1</v>
      </c>
      <c r="R24" s="19">
        <f t="shared" ca="1" si="3"/>
        <v>463.6</v>
      </c>
      <c r="S24" s="19"/>
    </row>
    <row r="25" spans="2:19" x14ac:dyDescent="0.25">
      <c r="B25">
        <f t="shared" si="2"/>
        <v>1961</v>
      </c>
      <c r="C25">
        <f>INDEX(Stata_out!$B$2:$EY$69,MATCH($B25,Stata_out!$A$2:$A$69,0),MATCH(C$9,Stata_out!$B$1:$EY$1,0))</f>
        <v>692.9</v>
      </c>
      <c r="D25">
        <f>INDEX(Stata_out!$B$2:$EY$69,MATCH($B25,Stata_out!$A$2:$A$69,0),MATCH(D$9,Stata_out!$B$1:$EY$1,0))</f>
        <v>442.4</v>
      </c>
      <c r="E25">
        <f>INDEX(Stata_out!$B$2:$EY$69,MATCH($B25,Stata_out!$A$2:$A$69,0),MATCH(E$9,Stata_out!$B$1:$EY$1,0))</f>
        <v>250.5</v>
      </c>
      <c r="F25" s="16"/>
      <c r="G25">
        <f>INDEX(Stata_out!$B$2:$EY$69,MATCH($B25,Stata_out!$A$2:$A$69,0),MATCH(G$9,Stata_out!$B$1:$EY$1,0))</f>
        <v>1147</v>
      </c>
      <c r="H25">
        <f>INDEX(Stata_out!$B$2:$EY$69,MATCH($B25,Stata_out!$A$2:$A$69,0),MATCH(H$9,Stata_out!$B$1:$EY$1,0))</f>
        <v>1138.5</v>
      </c>
      <c r="I25">
        <f>INDEX(Stata_out!$B$2:$EY$69,MATCH($B25,Stata_out!$A$2:$A$69,0),MATCH(I$9,Stata_out!$B$1:$EY$1,0))</f>
        <v>575.4</v>
      </c>
      <c r="J25" s="5">
        <f t="shared" ca="1" si="1"/>
        <v>602.9</v>
      </c>
      <c r="K25" s="16"/>
      <c r="L25" s="19">
        <f t="shared" ca="1" si="3"/>
        <v>1147.0999999999999</v>
      </c>
      <c r="M25" s="19">
        <f t="shared" ca="1" si="3"/>
        <v>457.5</v>
      </c>
      <c r="N25" s="19">
        <f t="shared" ca="1" si="3"/>
        <v>15.1</v>
      </c>
      <c r="O25" s="19">
        <f t="shared" ca="1" si="3"/>
        <v>442.4</v>
      </c>
      <c r="P25" s="19">
        <f t="shared" ca="1" si="3"/>
        <v>689.6</v>
      </c>
      <c r="Q25" s="19">
        <f t="shared" ca="1" si="3"/>
        <v>54.7</v>
      </c>
      <c r="R25" s="19">
        <f t="shared" ca="1" si="3"/>
        <v>480.9</v>
      </c>
      <c r="S25" s="19"/>
    </row>
    <row r="26" spans="2:19" x14ac:dyDescent="0.25">
      <c r="B26">
        <f t="shared" si="2"/>
        <v>1962</v>
      </c>
      <c r="C26">
        <f>INDEX(Stata_out!$B$2:$EY$69,MATCH($B26,Stata_out!$A$2:$A$69,0),MATCH(C$9,Stata_out!$B$1:$EY$1,0))</f>
        <v>723.02</v>
      </c>
      <c r="D26">
        <f>INDEX(Stata_out!$B$2:$EY$69,MATCH($B26,Stata_out!$A$2:$A$69,0),MATCH(D$9,Stata_out!$B$1:$EY$1,0))</f>
        <v>457.03</v>
      </c>
      <c r="E26">
        <f>INDEX(Stata_out!$B$2:$EY$69,MATCH($B26,Stata_out!$A$2:$A$69,0),MATCH(E$9,Stata_out!$B$1:$EY$1,0))</f>
        <v>265.99</v>
      </c>
      <c r="F26" s="16"/>
      <c r="G26">
        <f>INDEX(Stata_out!$B$2:$EY$69,MATCH($B26,Stata_out!$A$2:$A$69,0),MATCH(G$9,Stata_out!$B$1:$EY$1,0))</f>
        <v>1189.8</v>
      </c>
      <c r="H26">
        <f>INDEX(Stata_out!$B$2:$EY$69,MATCH($B26,Stata_out!$A$2:$A$69,0),MATCH(H$9,Stata_out!$B$1:$EY$1,0))</f>
        <v>1180.5999999999999</v>
      </c>
      <c r="I26">
        <f>INDEX(Stata_out!$B$2:$EY$69,MATCH($B26,Stata_out!$A$2:$A$69,0),MATCH(I$9,Stata_out!$B$1:$EY$1,0))</f>
        <v>596</v>
      </c>
      <c r="J26" s="5">
        <f t="shared" ca="1" si="1"/>
        <v>622.39999999999986</v>
      </c>
      <c r="K26" s="16"/>
      <c r="L26" s="19">
        <f t="shared" ca="1" si="3"/>
        <v>1189.9000000000001</v>
      </c>
      <c r="M26" s="19">
        <f t="shared" ca="1" si="3"/>
        <v>473.3</v>
      </c>
      <c r="N26" s="19">
        <f t="shared" ca="1" si="3"/>
        <v>16.2</v>
      </c>
      <c r="O26" s="19">
        <f t="shared" ca="1" si="3"/>
        <v>457</v>
      </c>
      <c r="P26" s="19">
        <f t="shared" ca="1" si="3"/>
        <v>716.6</v>
      </c>
      <c r="Q26" s="19">
        <f t="shared" ca="1" si="3"/>
        <v>59.2</v>
      </c>
      <c r="R26" s="19">
        <f t="shared" ca="1" si="3"/>
        <v>499</v>
      </c>
      <c r="S26" s="19"/>
    </row>
    <row r="27" spans="2:19" x14ac:dyDescent="0.25">
      <c r="B27">
        <f t="shared" si="2"/>
        <v>1963</v>
      </c>
      <c r="C27">
        <f>INDEX(Stata_out!$B$2:$EY$69,MATCH($B27,Stata_out!$A$2:$A$69,0),MATCH(C$9,Stata_out!$B$1:$EY$1,0))</f>
        <v>744.35</v>
      </c>
      <c r="D27">
        <f>INDEX(Stata_out!$B$2:$EY$69,MATCH($B27,Stata_out!$A$2:$A$69,0),MATCH(D$9,Stata_out!$B$1:$EY$1,0))</f>
        <v>472.46</v>
      </c>
      <c r="E27">
        <f>INDEX(Stata_out!$B$2:$EY$69,MATCH($B27,Stata_out!$A$2:$A$69,0),MATCH(E$9,Stata_out!$B$1:$EY$1,0))</f>
        <v>271.89</v>
      </c>
      <c r="F27" s="16"/>
      <c r="G27">
        <f>INDEX(Stata_out!$B$2:$EY$69,MATCH($B27,Stata_out!$A$2:$A$69,0),MATCH(G$9,Stata_out!$B$1:$EY$1,0))</f>
        <v>1228.0999999999999</v>
      </c>
      <c r="H27">
        <f>INDEX(Stata_out!$B$2:$EY$69,MATCH($B27,Stata_out!$A$2:$A$69,0),MATCH(H$9,Stata_out!$B$1:$EY$1,0))</f>
        <v>1218.5</v>
      </c>
      <c r="I27">
        <f>INDEX(Stata_out!$B$2:$EY$69,MATCH($B27,Stata_out!$A$2:$A$69,0),MATCH(I$9,Stata_out!$B$1:$EY$1,0))</f>
        <v>618.20000000000005</v>
      </c>
      <c r="J27" s="5">
        <f t="shared" ca="1" si="1"/>
        <v>642.80000000000007</v>
      </c>
      <c r="K27" s="16"/>
      <c r="L27" s="19">
        <f t="shared" ca="1" si="3"/>
        <v>1228.2</v>
      </c>
      <c r="M27" s="19">
        <f t="shared" ca="1" si="3"/>
        <v>489.7</v>
      </c>
      <c r="N27" s="19">
        <f t="shared" ca="1" si="3"/>
        <v>17.2</v>
      </c>
      <c r="O27" s="19">
        <f t="shared" ca="1" si="3"/>
        <v>472.5</v>
      </c>
      <c r="P27" s="19">
        <f t="shared" ca="1" si="3"/>
        <v>738.5</v>
      </c>
      <c r="Q27" s="19">
        <f t="shared" ca="1" si="3"/>
        <v>62.8</v>
      </c>
      <c r="R27" s="19">
        <f t="shared" ca="1" si="3"/>
        <v>512.9</v>
      </c>
      <c r="S27" s="19"/>
    </row>
    <row r="28" spans="2:19" x14ac:dyDescent="0.25">
      <c r="B28">
        <f t="shared" si="2"/>
        <v>1964</v>
      </c>
      <c r="C28">
        <f>INDEX(Stata_out!$B$2:$EY$69,MATCH($B28,Stata_out!$A$2:$A$69,0),MATCH(C$9,Stata_out!$B$1:$EY$1,0))</f>
        <v>788.7</v>
      </c>
      <c r="D28">
        <f>INDEX(Stata_out!$B$2:$EY$69,MATCH($B28,Stata_out!$A$2:$A$69,0),MATCH(D$9,Stata_out!$B$1:$EY$1,0))</f>
        <v>498.56</v>
      </c>
      <c r="E28">
        <f>INDEX(Stata_out!$B$2:$EY$69,MATCH($B28,Stata_out!$A$2:$A$69,0),MATCH(E$9,Stata_out!$B$1:$EY$1,0))</f>
        <v>290.14</v>
      </c>
      <c r="F28" s="16"/>
      <c r="G28">
        <f>INDEX(Stata_out!$B$2:$EY$69,MATCH($B28,Stata_out!$A$2:$A$69,0),MATCH(G$9,Stata_out!$B$1:$EY$1,0))</f>
        <v>1313.5</v>
      </c>
      <c r="H28">
        <f>INDEX(Stata_out!$B$2:$EY$69,MATCH($B28,Stata_out!$A$2:$A$69,0),MATCH(H$9,Stata_out!$B$1:$EY$1,0))</f>
        <v>1302.8</v>
      </c>
      <c r="I28">
        <f>INDEX(Stata_out!$B$2:$EY$69,MATCH($B28,Stata_out!$A$2:$A$69,0),MATCH(I$9,Stata_out!$B$1:$EY$1,0))</f>
        <v>654.20000000000005</v>
      </c>
      <c r="J28" s="5">
        <f t="shared" ca="1" si="1"/>
        <v>679.3</v>
      </c>
      <c r="K28" s="16"/>
      <c r="L28" s="19">
        <f t="shared" ca="1" si="3"/>
        <v>1313.4</v>
      </c>
      <c r="M28" s="19">
        <f t="shared" ca="1" si="3"/>
        <v>517.6</v>
      </c>
      <c r="N28" s="19">
        <f t="shared" ca="1" si="3"/>
        <v>19.100000000000001</v>
      </c>
      <c r="O28" s="19">
        <f t="shared" ca="1" si="3"/>
        <v>498.6</v>
      </c>
      <c r="P28" s="19">
        <f t="shared" ca="1" si="3"/>
        <v>795.8</v>
      </c>
      <c r="Q28" s="19">
        <f t="shared" ca="1" si="3"/>
        <v>68.8</v>
      </c>
      <c r="R28" s="19">
        <f t="shared" ca="1" si="3"/>
        <v>554.70000000000005</v>
      </c>
      <c r="S28" s="19"/>
    </row>
    <row r="29" spans="2:19" x14ac:dyDescent="0.25">
      <c r="B29">
        <f t="shared" si="2"/>
        <v>1965</v>
      </c>
      <c r="C29">
        <f>INDEX(Stata_out!$B$2:$EY$69,MATCH($B29,Stata_out!$A$2:$A$69,0),MATCH(C$9,Stata_out!$B$1:$EY$1,0))</f>
        <v>841.24</v>
      </c>
      <c r="D29">
        <f>INDEX(Stata_out!$B$2:$EY$69,MATCH($B29,Stata_out!$A$2:$A$69,0),MATCH(D$9,Stata_out!$B$1:$EY$1,0))</f>
        <v>533.5</v>
      </c>
      <c r="E29">
        <f>INDEX(Stata_out!$B$2:$EY$69,MATCH($B29,Stata_out!$A$2:$A$69,0),MATCH(E$9,Stata_out!$B$1:$EY$1,0))</f>
        <v>307.74</v>
      </c>
      <c r="F29" s="16"/>
      <c r="G29">
        <f>INDEX(Stata_out!$B$2:$EY$69,MATCH($B29,Stata_out!$A$2:$A$69,0),MATCH(G$9,Stata_out!$B$1:$EY$1,0))</f>
        <v>1402.2</v>
      </c>
      <c r="H29">
        <f>INDEX(Stata_out!$B$2:$EY$69,MATCH($B29,Stata_out!$A$2:$A$69,0),MATCH(H$9,Stata_out!$B$1:$EY$1,0))</f>
        <v>1390.2</v>
      </c>
      <c r="I29">
        <f>INDEX(Stata_out!$B$2:$EY$69,MATCH($B29,Stata_out!$A$2:$A$69,0),MATCH(I$9,Stata_out!$B$1:$EY$1,0))</f>
        <v>699.6</v>
      </c>
      <c r="J29" s="5">
        <f t="shared" ca="1" si="1"/>
        <v>724.5</v>
      </c>
      <c r="K29" s="16"/>
      <c r="L29" s="19">
        <f t="shared" ca="1" si="3"/>
        <v>1402.4</v>
      </c>
      <c r="M29" s="19">
        <f t="shared" ca="1" si="3"/>
        <v>554.5</v>
      </c>
      <c r="N29" s="19">
        <f t="shared" ca="1" si="3"/>
        <v>21</v>
      </c>
      <c r="O29" s="19">
        <f t="shared" ca="1" si="3"/>
        <v>533.5</v>
      </c>
      <c r="P29" s="19">
        <f t="shared" ca="1" si="3"/>
        <v>847.9</v>
      </c>
      <c r="Q29" s="19">
        <f t="shared" ca="1" si="3"/>
        <v>75.099999999999994</v>
      </c>
      <c r="R29" s="19">
        <f t="shared" ca="1" si="3"/>
        <v>590.6</v>
      </c>
      <c r="S29" s="19"/>
    </row>
    <row r="30" spans="2:19" x14ac:dyDescent="0.25">
      <c r="B30">
        <f t="shared" si="2"/>
        <v>1966</v>
      </c>
      <c r="C30">
        <f>INDEX(Stata_out!$B$2:$EY$69,MATCH($B30,Stata_out!$A$2:$A$69,0),MATCH(C$9,Stata_out!$B$1:$EY$1,0))</f>
        <v>915.82</v>
      </c>
      <c r="D30">
        <f>INDEX(Stata_out!$B$2:$EY$69,MATCH($B30,Stata_out!$A$2:$A$69,0),MATCH(D$9,Stata_out!$B$1:$EY$1,0))</f>
        <v>581.17999999999995</v>
      </c>
      <c r="E30">
        <f>INDEX(Stata_out!$B$2:$EY$69,MATCH($B30,Stata_out!$A$2:$A$69,0),MATCH(E$9,Stata_out!$B$1:$EY$1,0))</f>
        <v>334.64</v>
      </c>
      <c r="F30" s="16"/>
      <c r="G30">
        <f>INDEX(Stata_out!$B$2:$EY$69,MATCH($B30,Stata_out!$A$2:$A$69,0),MATCH(G$9,Stata_out!$B$1:$EY$1,0))</f>
        <v>1521.7</v>
      </c>
      <c r="H30">
        <f>INDEX(Stata_out!$B$2:$EY$69,MATCH($B30,Stata_out!$A$2:$A$69,0),MATCH(H$9,Stata_out!$B$1:$EY$1,0))</f>
        <v>1508.3</v>
      </c>
      <c r="I30">
        <f>INDEX(Stata_out!$B$2:$EY$69,MATCH($B30,Stata_out!$A$2:$A$69,0),MATCH(I$9,Stata_out!$B$1:$EY$1,0))</f>
        <v>760</v>
      </c>
      <c r="J30" s="5">
        <f t="shared" ca="1" si="1"/>
        <v>787.1</v>
      </c>
      <c r="K30" s="16"/>
      <c r="L30" s="19">
        <f t="shared" ca="1" si="3"/>
        <v>1521.6</v>
      </c>
      <c r="M30" s="19">
        <f t="shared" ca="1" si="3"/>
        <v>604.5</v>
      </c>
      <c r="N30" s="19">
        <f t="shared" ca="1" si="3"/>
        <v>23.3</v>
      </c>
      <c r="O30" s="19">
        <f t="shared" ca="1" si="3"/>
        <v>581.20000000000005</v>
      </c>
      <c r="P30" s="19">
        <f t="shared" ca="1" si="3"/>
        <v>917.1</v>
      </c>
      <c r="Q30" s="19">
        <f t="shared" ca="1" si="3"/>
        <v>82.8</v>
      </c>
      <c r="R30" s="19">
        <f t="shared" ca="1" si="3"/>
        <v>638.4</v>
      </c>
      <c r="S30" s="19"/>
    </row>
    <row r="31" spans="2:19" x14ac:dyDescent="0.25">
      <c r="B31">
        <f t="shared" si="2"/>
        <v>1967</v>
      </c>
      <c r="C31">
        <f>INDEX(Stata_out!$B$2:$EY$69,MATCH($B31,Stata_out!$A$2:$A$69,0),MATCH(C$9,Stata_out!$B$1:$EY$1,0))</f>
        <v>986.17</v>
      </c>
      <c r="D31">
        <f>INDEX(Stata_out!$B$2:$EY$69,MATCH($B31,Stata_out!$A$2:$A$69,0),MATCH(D$9,Stata_out!$B$1:$EY$1,0))</f>
        <v>631.38</v>
      </c>
      <c r="E31">
        <f>INDEX(Stata_out!$B$2:$EY$69,MATCH($B31,Stata_out!$A$2:$A$69,0),MATCH(E$9,Stata_out!$B$1:$EY$1,0))</f>
        <v>354.79</v>
      </c>
      <c r="F31" s="16"/>
      <c r="G31">
        <f>INDEX(Stata_out!$B$2:$EY$69,MATCH($B31,Stata_out!$A$2:$A$69,0),MATCH(G$9,Stata_out!$B$1:$EY$1,0))</f>
        <v>1635.9</v>
      </c>
      <c r="H31">
        <f>INDEX(Stata_out!$B$2:$EY$69,MATCH($B31,Stata_out!$A$2:$A$69,0),MATCH(H$9,Stata_out!$B$1:$EY$1,0))</f>
        <v>1621</v>
      </c>
      <c r="I31">
        <f>INDEX(Stata_out!$B$2:$EY$69,MATCH($B31,Stata_out!$A$2:$A$69,0),MATCH(I$9,Stata_out!$B$1:$EY$1,0))</f>
        <v>821.6</v>
      </c>
      <c r="J31" s="5">
        <f t="shared" ca="1" si="1"/>
        <v>850.19999999999993</v>
      </c>
      <c r="K31" s="16"/>
      <c r="L31" s="19">
        <f t="shared" ref="L31:R40" ca="1" si="4">INDEX(INDIRECT("'"&amp;$M$7&amp;"'!$D$9:$CO$98"),MATCH(L$9,INDIRECT("'"&amp;$M$7&amp;"'!$C$9:$C$98"),0),MATCH($B31,INDIRECT("'"&amp;$M$7&amp;"'!$D$8:$CO$8"),0))</f>
        <v>1636</v>
      </c>
      <c r="M31" s="19">
        <f t="shared" ca="1" si="4"/>
        <v>657.1</v>
      </c>
      <c r="N31" s="19">
        <f t="shared" ca="1" si="4"/>
        <v>25.7</v>
      </c>
      <c r="O31" s="19">
        <f t="shared" ca="1" si="4"/>
        <v>631.4</v>
      </c>
      <c r="P31" s="19">
        <f t="shared" ca="1" si="4"/>
        <v>978.9</v>
      </c>
      <c r="Q31" s="19">
        <f t="shared" ca="1" si="4"/>
        <v>89.6</v>
      </c>
      <c r="R31" s="19">
        <f t="shared" ca="1" si="4"/>
        <v>681.2</v>
      </c>
      <c r="S31" s="19"/>
    </row>
    <row r="32" spans="2:19" x14ac:dyDescent="0.25">
      <c r="B32">
        <f t="shared" si="2"/>
        <v>1968</v>
      </c>
      <c r="C32">
        <f>INDEX(Stata_out!$B$2:$EY$69,MATCH($B32,Stata_out!$A$2:$A$69,0),MATCH(C$9,Stata_out!$B$1:$EY$1,0))</f>
        <v>1082.8599999999999</v>
      </c>
      <c r="D32">
        <f>INDEX(Stata_out!$B$2:$EY$69,MATCH($B32,Stata_out!$A$2:$A$69,0),MATCH(D$9,Stata_out!$B$1:$EY$1,0))</f>
        <v>694.56</v>
      </c>
      <c r="E32">
        <f>INDEX(Stata_out!$B$2:$EY$69,MATCH($B32,Stata_out!$A$2:$A$69,0),MATCH(E$9,Stata_out!$B$1:$EY$1,0))</f>
        <v>388.3</v>
      </c>
      <c r="F32" s="16"/>
      <c r="G32">
        <f>INDEX(Stata_out!$B$2:$EY$69,MATCH($B32,Stata_out!$A$2:$A$69,0),MATCH(G$9,Stata_out!$B$1:$EY$1,0))</f>
        <v>1804.1</v>
      </c>
      <c r="H32">
        <f>INDEX(Stata_out!$B$2:$EY$69,MATCH($B32,Stata_out!$A$2:$A$69,0),MATCH(H$9,Stata_out!$B$1:$EY$1,0))</f>
        <v>1786.3</v>
      </c>
      <c r="I32">
        <f>INDEX(Stata_out!$B$2:$EY$69,MATCH($B32,Stata_out!$A$2:$A$69,0),MATCH(I$9,Stata_out!$B$1:$EY$1,0))</f>
        <v>900.8</v>
      </c>
      <c r="J32" s="5">
        <f t="shared" ca="1" si="1"/>
        <v>935.6</v>
      </c>
      <c r="K32" s="16"/>
      <c r="L32" s="19">
        <f t="shared" ca="1" si="4"/>
        <v>1804.2</v>
      </c>
      <c r="M32" s="19">
        <f t="shared" ca="1" si="4"/>
        <v>724.3</v>
      </c>
      <c r="N32" s="19">
        <f t="shared" ca="1" si="4"/>
        <v>29.7</v>
      </c>
      <c r="O32" s="19">
        <f t="shared" ca="1" si="4"/>
        <v>694.5</v>
      </c>
      <c r="P32" s="19">
        <f t="shared" ca="1" si="4"/>
        <v>1079.9000000000001</v>
      </c>
      <c r="Q32" s="19">
        <f t="shared" ca="1" si="4"/>
        <v>99.9</v>
      </c>
      <c r="R32" s="19">
        <f t="shared" ca="1" si="4"/>
        <v>750.8</v>
      </c>
      <c r="S32" s="19"/>
    </row>
    <row r="33" spans="2:19" x14ac:dyDescent="0.25">
      <c r="B33">
        <f t="shared" si="2"/>
        <v>1969</v>
      </c>
      <c r="C33">
        <f>INDEX(Stata_out!$B$2:$EY$69,MATCH($B33,Stata_out!$A$2:$A$69,0),MATCH(C$9,Stata_out!$B$1:$EY$1,0))</f>
        <v>1185.5999999999999</v>
      </c>
      <c r="D33">
        <f>INDEX(Stata_out!$B$2:$EY$69,MATCH($B33,Stata_out!$A$2:$A$69,0),MATCH(D$9,Stata_out!$B$1:$EY$1,0))</f>
        <v>765.38</v>
      </c>
      <c r="E33">
        <f>INDEX(Stata_out!$B$2:$EY$69,MATCH($B33,Stata_out!$A$2:$A$69,0),MATCH(E$9,Stata_out!$B$1:$EY$1,0))</f>
        <v>420.22</v>
      </c>
      <c r="F33" s="16"/>
      <c r="G33">
        <f>INDEX(Stata_out!$B$2:$EY$69,MATCH($B33,Stata_out!$A$2:$A$69,0),MATCH(G$9,Stata_out!$B$1:$EY$1,0))</f>
        <v>1962.4</v>
      </c>
      <c r="H33">
        <f>INDEX(Stata_out!$B$2:$EY$69,MATCH($B33,Stata_out!$A$2:$A$69,0),MATCH(H$9,Stata_out!$B$1:$EY$1,0))</f>
        <v>1941.7</v>
      </c>
      <c r="I33">
        <f>INDEX(Stata_out!$B$2:$EY$69,MATCH($B33,Stata_out!$A$2:$A$69,0),MATCH(I$9,Stata_out!$B$1:$EY$1,0))</f>
        <v>989.9</v>
      </c>
      <c r="J33" s="5">
        <f t="shared" ca="1" si="1"/>
        <v>1031.3000000000002</v>
      </c>
      <c r="K33" s="16"/>
      <c r="L33" s="19">
        <f t="shared" ca="1" si="4"/>
        <v>1962.3</v>
      </c>
      <c r="M33" s="19">
        <f t="shared" ca="1" si="4"/>
        <v>799.4</v>
      </c>
      <c r="N33" s="19">
        <f t="shared" ca="1" si="4"/>
        <v>34</v>
      </c>
      <c r="O33" s="19">
        <f t="shared" ca="1" si="4"/>
        <v>765.4</v>
      </c>
      <c r="P33" s="19">
        <f t="shared" ca="1" si="4"/>
        <v>1163</v>
      </c>
      <c r="Q33" s="19">
        <f t="shared" ca="1" si="4"/>
        <v>110.6</v>
      </c>
      <c r="R33" s="19">
        <f t="shared" ca="1" si="4"/>
        <v>799.8</v>
      </c>
      <c r="S33" s="19"/>
    </row>
    <row r="34" spans="2:19" x14ac:dyDescent="0.25">
      <c r="B34">
        <f t="shared" si="2"/>
        <v>1970</v>
      </c>
      <c r="C34">
        <f>INDEX(Stata_out!$B$2:$EY$69,MATCH($B34,Stata_out!$A$2:$A$69,0),MATCH(C$9,Stata_out!$B$1:$EY$1,0))</f>
        <v>1292.71</v>
      </c>
      <c r="D34">
        <f>INDEX(Stata_out!$B$2:$EY$69,MATCH($B34,Stata_out!$A$2:$A$69,0),MATCH(D$9,Stata_out!$B$1:$EY$1,0))</f>
        <v>841.46</v>
      </c>
      <c r="E34">
        <f>INDEX(Stata_out!$B$2:$EY$69,MATCH($B34,Stata_out!$A$2:$A$69,0),MATCH(E$9,Stata_out!$B$1:$EY$1,0))</f>
        <v>451.25</v>
      </c>
      <c r="F34" s="16"/>
      <c r="G34">
        <f>INDEX(Stata_out!$B$2:$EY$69,MATCH($B34,Stata_out!$A$2:$A$69,0),MATCH(G$9,Stata_out!$B$1:$EY$1,0))</f>
        <v>2120.1999999999998</v>
      </c>
      <c r="H34">
        <f>INDEX(Stata_out!$B$2:$EY$69,MATCH($B34,Stata_out!$A$2:$A$69,0),MATCH(H$9,Stata_out!$B$1:$EY$1,0))</f>
        <v>2096.9</v>
      </c>
      <c r="I34">
        <f>INDEX(Stata_out!$B$2:$EY$69,MATCH($B34,Stata_out!$A$2:$A$69,0),MATCH(I$9,Stata_out!$B$1:$EY$1,0))</f>
        <v>1086.7</v>
      </c>
      <c r="J34" s="5">
        <f t="shared" ca="1" si="1"/>
        <v>1133.1000000000001</v>
      </c>
      <c r="K34" s="16"/>
      <c r="L34" s="19">
        <f t="shared" ca="1" si="4"/>
        <v>2120.4</v>
      </c>
      <c r="M34" s="19">
        <f t="shared" ca="1" si="4"/>
        <v>879.6</v>
      </c>
      <c r="N34" s="19">
        <f t="shared" ca="1" si="4"/>
        <v>38.1</v>
      </c>
      <c r="O34" s="19">
        <f t="shared" ca="1" si="4"/>
        <v>841.5</v>
      </c>
      <c r="P34" s="19">
        <f t="shared" ca="1" si="4"/>
        <v>1240.8</v>
      </c>
      <c r="Q34" s="19">
        <f t="shared" ca="1" si="4"/>
        <v>122</v>
      </c>
      <c r="R34" s="19">
        <f t="shared" ca="1" si="4"/>
        <v>841.8</v>
      </c>
      <c r="S34" s="19"/>
    </row>
    <row r="35" spans="2:19" x14ac:dyDescent="0.25">
      <c r="B35">
        <f t="shared" si="2"/>
        <v>1971</v>
      </c>
      <c r="C35">
        <f>INDEX(Stata_out!$B$2:$EY$69,MATCH($B35,Stata_out!$A$2:$A$69,0),MATCH(C$9,Stata_out!$B$1:$EY$1,0))</f>
        <v>1422.97</v>
      </c>
      <c r="D35">
        <f>INDEX(Stata_out!$B$2:$EY$69,MATCH($B35,Stata_out!$A$2:$A$69,0),MATCH(D$9,Stata_out!$B$1:$EY$1,0))</f>
        <v>919.32</v>
      </c>
      <c r="E35">
        <f>INDEX(Stata_out!$B$2:$EY$69,MATCH($B35,Stata_out!$A$2:$A$69,0),MATCH(E$9,Stata_out!$B$1:$EY$1,0))</f>
        <v>503.65</v>
      </c>
      <c r="F35" s="16"/>
      <c r="G35">
        <f>INDEX(Stata_out!$B$2:$EY$69,MATCH($B35,Stata_out!$A$2:$A$69,0),MATCH(G$9,Stata_out!$B$1:$EY$1,0))</f>
        <v>2352</v>
      </c>
      <c r="H35">
        <f>INDEX(Stata_out!$B$2:$EY$69,MATCH($B35,Stata_out!$A$2:$A$69,0),MATCH(H$9,Stata_out!$B$1:$EY$1,0))</f>
        <v>2325.5</v>
      </c>
      <c r="I35">
        <f>INDEX(Stata_out!$B$2:$EY$69,MATCH($B35,Stata_out!$A$2:$A$69,0),MATCH(I$9,Stata_out!$B$1:$EY$1,0))</f>
        <v>1189.9000000000001</v>
      </c>
      <c r="J35" s="5">
        <f t="shared" ca="1" si="1"/>
        <v>1247.3</v>
      </c>
      <c r="K35" s="16"/>
      <c r="L35" s="19">
        <f t="shared" ca="1" si="4"/>
        <v>2352.1</v>
      </c>
      <c r="M35" s="19">
        <f t="shared" ca="1" si="4"/>
        <v>962.9</v>
      </c>
      <c r="N35" s="19">
        <f t="shared" ca="1" si="4"/>
        <v>43.6</v>
      </c>
      <c r="O35" s="19">
        <f t="shared" ca="1" si="4"/>
        <v>919.3</v>
      </c>
      <c r="P35" s="19">
        <f t="shared" ca="1" si="4"/>
        <v>1389.2</v>
      </c>
      <c r="Q35" s="19">
        <f t="shared" ca="1" si="4"/>
        <v>138.30000000000001</v>
      </c>
      <c r="R35" s="19">
        <f t="shared" ca="1" si="4"/>
        <v>939.9</v>
      </c>
      <c r="S35" s="19"/>
    </row>
    <row r="36" spans="2:19" x14ac:dyDescent="0.25">
      <c r="B36">
        <f t="shared" si="2"/>
        <v>1972</v>
      </c>
      <c r="C36">
        <f>INDEX(Stata_out!$B$2:$EY$69,MATCH($B36,Stata_out!$A$2:$A$69,0),MATCH(C$9,Stata_out!$B$1:$EY$1,0))</f>
        <v>1557.09</v>
      </c>
      <c r="D36">
        <f>INDEX(Stata_out!$B$2:$EY$69,MATCH($B36,Stata_out!$A$2:$A$69,0),MATCH(D$9,Stata_out!$B$1:$EY$1,0))</f>
        <v>995.78</v>
      </c>
      <c r="E36">
        <f>INDEX(Stata_out!$B$2:$EY$69,MATCH($B36,Stata_out!$A$2:$A$69,0),MATCH(E$9,Stata_out!$B$1:$EY$1,0))</f>
        <v>561.30999999999995</v>
      </c>
      <c r="F36" s="16"/>
      <c r="G36">
        <f>INDEX(Stata_out!$B$2:$EY$69,MATCH($B36,Stata_out!$A$2:$A$69,0),MATCH(G$9,Stata_out!$B$1:$EY$1,0))</f>
        <v>2593.3000000000002</v>
      </c>
      <c r="H36">
        <f>INDEX(Stata_out!$B$2:$EY$69,MATCH($B36,Stata_out!$A$2:$A$69,0),MATCH(H$9,Stata_out!$B$1:$EY$1,0))</f>
        <v>2563.5</v>
      </c>
      <c r="I36">
        <f>INDEX(Stata_out!$B$2:$EY$69,MATCH($B36,Stata_out!$A$2:$A$69,0),MATCH(I$9,Stata_out!$B$1:$EY$1,0))</f>
        <v>1289.5999999999999</v>
      </c>
      <c r="J36" s="5">
        <f t="shared" ca="1" si="1"/>
        <v>1362.5</v>
      </c>
      <c r="K36" s="16"/>
      <c r="L36" s="19">
        <f t="shared" ca="1" si="4"/>
        <v>2593.3000000000002</v>
      </c>
      <c r="M36" s="19">
        <f t="shared" ca="1" si="4"/>
        <v>1044.9000000000001</v>
      </c>
      <c r="N36" s="19">
        <f t="shared" ca="1" si="4"/>
        <v>49.1</v>
      </c>
      <c r="O36" s="19">
        <f t="shared" ca="1" si="4"/>
        <v>995.8</v>
      </c>
      <c r="P36" s="19">
        <f t="shared" ca="1" si="4"/>
        <v>1548.4</v>
      </c>
      <c r="Q36" s="19">
        <f t="shared" ca="1" si="4"/>
        <v>155.19999999999999</v>
      </c>
      <c r="R36" s="19">
        <f t="shared" ca="1" si="4"/>
        <v>1045.8</v>
      </c>
      <c r="S36" s="19"/>
    </row>
    <row r="37" spans="2:19" x14ac:dyDescent="0.25">
      <c r="B37">
        <f t="shared" si="2"/>
        <v>1973</v>
      </c>
      <c r="C37">
        <f>INDEX(Stata_out!$B$2:$EY$69,MATCH($B37,Stata_out!$A$2:$A$69,0),MATCH(C$9,Stata_out!$B$1:$EY$1,0))</f>
        <v>1760.64</v>
      </c>
      <c r="D37">
        <f>INDEX(Stata_out!$B$2:$EY$69,MATCH($B37,Stata_out!$A$2:$A$69,0),MATCH(D$9,Stata_out!$B$1:$EY$1,0))</f>
        <v>1121.8599999999999</v>
      </c>
      <c r="E37">
        <f>INDEX(Stata_out!$B$2:$EY$69,MATCH($B37,Stata_out!$A$2:$A$69,0),MATCH(E$9,Stata_out!$B$1:$EY$1,0))</f>
        <v>638.78</v>
      </c>
      <c r="F37" s="16"/>
      <c r="G37">
        <f>INDEX(Stata_out!$B$2:$EY$69,MATCH($B37,Stata_out!$A$2:$A$69,0),MATCH(G$9,Stata_out!$B$1:$EY$1,0))</f>
        <v>2946.1</v>
      </c>
      <c r="H37">
        <f>INDEX(Stata_out!$B$2:$EY$69,MATCH($B37,Stata_out!$A$2:$A$69,0),MATCH(H$9,Stata_out!$B$1:$EY$1,0))</f>
        <v>2911.1</v>
      </c>
      <c r="I37">
        <f>INDEX(Stata_out!$B$2:$EY$69,MATCH($B37,Stata_out!$A$2:$A$69,0),MATCH(I$9,Stata_out!$B$1:$EY$1,0))</f>
        <v>1449.1</v>
      </c>
      <c r="J37" s="5">
        <f t="shared" ca="1" si="1"/>
        <v>1541</v>
      </c>
      <c r="K37" s="16"/>
      <c r="L37" s="19">
        <f t="shared" ca="1" si="4"/>
        <v>2946.4</v>
      </c>
      <c r="M37" s="19">
        <f t="shared" ca="1" si="4"/>
        <v>1178.9000000000001</v>
      </c>
      <c r="N37" s="19">
        <f t="shared" ca="1" si="4"/>
        <v>57</v>
      </c>
      <c r="O37" s="19">
        <f t="shared" ca="1" si="4"/>
        <v>1121.9000000000001</v>
      </c>
      <c r="P37" s="19">
        <f t="shared" ca="1" si="4"/>
        <v>1767.5</v>
      </c>
      <c r="Q37" s="19">
        <f t="shared" ca="1" si="4"/>
        <v>175.5</v>
      </c>
      <c r="R37" s="19">
        <f t="shared" ca="1" si="4"/>
        <v>1194.5999999999999</v>
      </c>
      <c r="S37" s="19"/>
    </row>
    <row r="38" spans="2:19" x14ac:dyDescent="0.25">
      <c r="B38">
        <f t="shared" si="2"/>
        <v>1974</v>
      </c>
      <c r="C38">
        <f>INDEX(Stata_out!$B$2:$EY$69,MATCH($B38,Stata_out!$A$2:$A$69,0),MATCH(C$9,Stata_out!$B$1:$EY$1,0))</f>
        <v>2113.3000000000002</v>
      </c>
      <c r="D38">
        <f>INDEX(Stata_out!$B$2:$EY$69,MATCH($B38,Stata_out!$A$2:$A$69,0),MATCH(D$9,Stata_out!$B$1:$EY$1,0))</f>
        <v>1368.65</v>
      </c>
      <c r="E38">
        <f>INDEX(Stata_out!$B$2:$EY$69,MATCH($B38,Stata_out!$A$2:$A$69,0),MATCH(E$9,Stata_out!$B$1:$EY$1,0))</f>
        <v>744.65</v>
      </c>
      <c r="F38" s="16"/>
      <c r="G38">
        <f>INDEX(Stata_out!$B$2:$EY$69,MATCH($B38,Stata_out!$A$2:$A$69,0),MATCH(G$9,Stata_out!$B$1:$EY$1,0))</f>
        <v>3467.7</v>
      </c>
      <c r="H38">
        <f>INDEX(Stata_out!$B$2:$EY$69,MATCH($B38,Stata_out!$A$2:$A$69,0),MATCH(H$9,Stata_out!$B$1:$EY$1,0))</f>
        <v>3423.3</v>
      </c>
      <c r="I38">
        <f>INDEX(Stata_out!$B$2:$EY$69,MATCH($B38,Stata_out!$A$2:$A$69,0),MATCH(I$9,Stata_out!$B$1:$EY$1,0))</f>
        <v>1760.2</v>
      </c>
      <c r="J38" s="5">
        <f t="shared" ca="1" si="1"/>
        <v>1866.6000000000001</v>
      </c>
      <c r="K38" s="16"/>
      <c r="L38" s="19">
        <f t="shared" ca="1" si="4"/>
        <v>3467.8</v>
      </c>
      <c r="M38" s="19">
        <f t="shared" ca="1" si="4"/>
        <v>1440</v>
      </c>
      <c r="N38" s="19">
        <f t="shared" ca="1" si="4"/>
        <v>71.400000000000006</v>
      </c>
      <c r="O38" s="19">
        <f t="shared" ca="1" si="4"/>
        <v>1368.6</v>
      </c>
      <c r="P38" s="19">
        <f t="shared" ca="1" si="4"/>
        <v>2027.8</v>
      </c>
      <c r="Q38" s="19">
        <f t="shared" ca="1" si="4"/>
        <v>205.8</v>
      </c>
      <c r="R38" s="19">
        <f t="shared" ca="1" si="4"/>
        <v>1350.9</v>
      </c>
      <c r="S38" s="19"/>
    </row>
    <row r="39" spans="2:19" x14ac:dyDescent="0.25">
      <c r="B39">
        <f t="shared" si="2"/>
        <v>1975</v>
      </c>
      <c r="C39">
        <f>INDEX(Stata_out!$B$2:$EY$69,MATCH($B39,Stata_out!$A$2:$A$69,0),MATCH(C$9,Stata_out!$B$1:$EY$1,0))</f>
        <v>2319.08</v>
      </c>
      <c r="D39">
        <f>INDEX(Stata_out!$B$2:$EY$69,MATCH($B39,Stata_out!$A$2:$A$69,0),MATCH(D$9,Stata_out!$B$1:$EY$1,0))</f>
        <v>1515.25</v>
      </c>
      <c r="E39">
        <f>INDEX(Stata_out!$B$2:$EY$69,MATCH($B39,Stata_out!$A$2:$A$69,0),MATCH(E$9,Stata_out!$B$1:$EY$1,0))</f>
        <v>803.83</v>
      </c>
      <c r="F39" s="16"/>
      <c r="G39">
        <f>INDEX(Stata_out!$B$2:$EY$69,MATCH($B39,Stata_out!$A$2:$A$69,0),MATCH(G$9,Stata_out!$B$1:$EY$1,0))</f>
        <v>3785.4</v>
      </c>
      <c r="H39">
        <f>INDEX(Stata_out!$B$2:$EY$69,MATCH($B39,Stata_out!$A$2:$A$69,0),MATCH(H$9,Stata_out!$B$1:$EY$1,0))</f>
        <v>3734.1</v>
      </c>
      <c r="I39">
        <f>INDEX(Stata_out!$B$2:$EY$69,MATCH($B39,Stata_out!$A$2:$A$69,0),MATCH(I$9,Stata_out!$B$1:$EY$1,0))</f>
        <v>1938.5</v>
      </c>
      <c r="J39" s="5">
        <f t="shared" ca="1" si="1"/>
        <v>2053.8999999999996</v>
      </c>
      <c r="K39" s="16"/>
      <c r="L39" s="19">
        <f t="shared" ca="1" si="4"/>
        <v>3785.6</v>
      </c>
      <c r="M39" s="19">
        <f t="shared" ca="1" si="4"/>
        <v>1595.9</v>
      </c>
      <c r="N39" s="19">
        <f t="shared" ca="1" si="4"/>
        <v>80.599999999999994</v>
      </c>
      <c r="O39" s="19">
        <f t="shared" ca="1" si="4"/>
        <v>1515.2</v>
      </c>
      <c r="P39" s="19">
        <f t="shared" ca="1" si="4"/>
        <v>2189.6999999999998</v>
      </c>
      <c r="Q39" s="19">
        <f t="shared" ca="1" si="4"/>
        <v>218.9</v>
      </c>
      <c r="R39" s="19">
        <f t="shared" ca="1" si="4"/>
        <v>1461.3</v>
      </c>
      <c r="S39" s="19"/>
    </row>
    <row r="40" spans="2:19" x14ac:dyDescent="0.25">
      <c r="B40">
        <f t="shared" si="2"/>
        <v>1976</v>
      </c>
      <c r="C40">
        <f>INDEX(Stata_out!$B$2:$EY$69,MATCH($B40,Stata_out!$A$2:$A$69,0),MATCH(C$9,Stata_out!$B$1:$EY$1,0))</f>
        <v>2534.34</v>
      </c>
      <c r="D40">
        <f>INDEX(Stata_out!$B$2:$EY$69,MATCH($B40,Stata_out!$A$2:$A$69,0),MATCH(D$9,Stata_out!$B$1:$EY$1,0))</f>
        <v>1662.74</v>
      </c>
      <c r="E40">
        <f>INDEX(Stata_out!$B$2:$EY$69,MATCH($B40,Stata_out!$A$2:$A$69,0),MATCH(E$9,Stata_out!$B$1:$EY$1,0))</f>
        <v>871.6</v>
      </c>
      <c r="F40" s="16"/>
      <c r="G40">
        <f>INDEX(Stata_out!$B$2:$EY$69,MATCH($B40,Stata_out!$A$2:$A$69,0),MATCH(G$9,Stata_out!$B$1:$EY$1,0))</f>
        <v>4168.2</v>
      </c>
      <c r="H40">
        <f>INDEX(Stata_out!$B$2:$EY$69,MATCH($B40,Stata_out!$A$2:$A$69,0),MATCH(H$9,Stata_out!$B$1:$EY$1,0))</f>
        <v>4109.7</v>
      </c>
      <c r="I40">
        <f>INDEX(Stata_out!$B$2:$EY$69,MATCH($B40,Stata_out!$A$2:$A$69,0),MATCH(I$9,Stata_out!$B$1:$EY$1,0))</f>
        <v>2121.8000000000002</v>
      </c>
      <c r="J40" s="5">
        <f t="shared" ca="1" si="1"/>
        <v>2247</v>
      </c>
      <c r="K40" s="16"/>
      <c r="L40" s="19">
        <f t="shared" ca="1" si="4"/>
        <v>4168.3999999999996</v>
      </c>
      <c r="M40" s="19">
        <f t="shared" ca="1" si="4"/>
        <v>1753.5</v>
      </c>
      <c r="N40" s="19">
        <f t="shared" ca="1" si="4"/>
        <v>90.7</v>
      </c>
      <c r="O40" s="19">
        <f t="shared" ca="1" si="4"/>
        <v>1662.7</v>
      </c>
      <c r="P40" s="19">
        <f t="shared" ca="1" si="4"/>
        <v>2415</v>
      </c>
      <c r="Q40" s="19">
        <f t="shared" ca="1" si="4"/>
        <v>235.3</v>
      </c>
      <c r="R40" s="19">
        <f t="shared" ca="1" si="4"/>
        <v>1627.4</v>
      </c>
      <c r="S40" s="19"/>
    </row>
    <row r="41" spans="2:19" x14ac:dyDescent="0.25">
      <c r="B41">
        <f t="shared" si="2"/>
        <v>1977</v>
      </c>
      <c r="C41">
        <f>INDEX(Stata_out!$B$2:$EY$69,MATCH($B41,Stata_out!$A$2:$A$69,0),MATCH(C$9,Stata_out!$B$1:$EY$1,0))</f>
        <v>2833.33</v>
      </c>
      <c r="D41">
        <f>INDEX(Stata_out!$B$2:$EY$69,MATCH($B41,Stata_out!$A$2:$A$69,0),MATCH(D$9,Stata_out!$B$1:$EY$1,0))</f>
        <v>1847.16</v>
      </c>
      <c r="E41">
        <f>INDEX(Stata_out!$B$2:$EY$69,MATCH($B41,Stata_out!$A$2:$A$69,0),MATCH(E$9,Stata_out!$B$1:$EY$1,0))</f>
        <v>986.17</v>
      </c>
      <c r="F41" s="16"/>
      <c r="G41">
        <f>INDEX(Stata_out!$B$2:$EY$69,MATCH($B41,Stata_out!$A$2:$A$69,0),MATCH(G$9,Stata_out!$B$1:$EY$1,0))</f>
        <v>4735.5</v>
      </c>
      <c r="H41">
        <f>INDEX(Stata_out!$B$2:$EY$69,MATCH($B41,Stata_out!$A$2:$A$69,0),MATCH(H$9,Stata_out!$B$1:$EY$1,0))</f>
        <v>4668.3999999999996</v>
      </c>
      <c r="I41">
        <f>INDEX(Stata_out!$B$2:$EY$69,MATCH($B41,Stata_out!$A$2:$A$69,0),MATCH(I$9,Stata_out!$B$1:$EY$1,0))</f>
        <v>2356.1999999999998</v>
      </c>
      <c r="J41" s="5">
        <f t="shared" ca="1" si="1"/>
        <v>2505.1999999999994</v>
      </c>
      <c r="K41" s="16"/>
      <c r="L41" s="19">
        <f t="shared" ref="L41:R50" ca="1" si="5">INDEX(INDIRECT("'"&amp;$M$7&amp;"'!$D$9:$CO$98"),MATCH(L$9,INDIRECT("'"&amp;$M$7&amp;"'!$C$9:$C$98"),0),MATCH($B41,INDIRECT("'"&amp;$M$7&amp;"'!$D$8:$CO$8"),0))</f>
        <v>4735.3999999999996</v>
      </c>
      <c r="M41" s="19">
        <f t="shared" ca="1" si="5"/>
        <v>1950.5</v>
      </c>
      <c r="N41" s="19">
        <f t="shared" ca="1" si="5"/>
        <v>103.3</v>
      </c>
      <c r="O41" s="19">
        <f t="shared" ca="1" si="5"/>
        <v>1847.2</v>
      </c>
      <c r="P41" s="19">
        <f t="shared" ca="1" si="5"/>
        <v>2784.9</v>
      </c>
      <c r="Q41" s="19">
        <f t="shared" ca="1" si="5"/>
        <v>261.8</v>
      </c>
      <c r="R41" s="19">
        <f t="shared" ca="1" si="5"/>
        <v>1901.4</v>
      </c>
      <c r="S41" s="19"/>
    </row>
    <row r="42" spans="2:19" x14ac:dyDescent="0.25">
      <c r="B42">
        <f t="shared" si="2"/>
        <v>1978</v>
      </c>
      <c r="C42">
        <f>INDEX(Stata_out!$B$2:$EY$69,MATCH($B42,Stata_out!$A$2:$A$69,0),MATCH(C$9,Stata_out!$B$1:$EY$1,0))</f>
        <v>3207.79</v>
      </c>
      <c r="D42">
        <f>INDEX(Stata_out!$B$2:$EY$69,MATCH($B42,Stata_out!$A$2:$A$69,0),MATCH(D$9,Stata_out!$B$1:$EY$1,0))</f>
        <v>2093.64</v>
      </c>
      <c r="E42">
        <f>INDEX(Stata_out!$B$2:$EY$69,MATCH($B42,Stata_out!$A$2:$A$69,0),MATCH(E$9,Stata_out!$B$1:$EY$1,0))</f>
        <v>1114.1500000000001</v>
      </c>
      <c r="F42" s="16"/>
      <c r="G42">
        <f>INDEX(Stata_out!$B$2:$EY$69,MATCH($B42,Stata_out!$A$2:$A$69,0),MATCH(G$9,Stata_out!$B$1:$EY$1,0))</f>
        <v>5412.4</v>
      </c>
      <c r="H42">
        <f>INDEX(Stata_out!$B$2:$EY$69,MATCH($B42,Stata_out!$A$2:$A$69,0),MATCH(H$9,Stata_out!$B$1:$EY$1,0))</f>
        <v>5333.3</v>
      </c>
      <c r="I42">
        <f>INDEX(Stata_out!$B$2:$EY$69,MATCH($B42,Stata_out!$A$2:$A$69,0),MATCH(I$9,Stata_out!$B$1:$EY$1,0))</f>
        <v>2669.6</v>
      </c>
      <c r="J42" s="5">
        <f t="shared" ca="1" si="1"/>
        <v>2837.9</v>
      </c>
      <c r="K42" s="16"/>
      <c r="L42" s="19">
        <f t="shared" ca="1" si="5"/>
        <v>5412.2</v>
      </c>
      <c r="M42" s="19">
        <f t="shared" ca="1" si="5"/>
        <v>2214.1999999999998</v>
      </c>
      <c r="N42" s="19">
        <f t="shared" ca="1" si="5"/>
        <v>120.6</v>
      </c>
      <c r="O42" s="19">
        <f t="shared" ca="1" si="5"/>
        <v>2093.6</v>
      </c>
      <c r="P42" s="19">
        <f t="shared" ca="1" si="5"/>
        <v>3198</v>
      </c>
      <c r="Q42" s="19">
        <f t="shared" ca="1" si="5"/>
        <v>292.5</v>
      </c>
      <c r="R42" s="19">
        <f t="shared" ca="1" si="5"/>
        <v>2202.9</v>
      </c>
      <c r="S42" s="19"/>
    </row>
    <row r="43" spans="2:19" x14ac:dyDescent="0.25">
      <c r="B43">
        <f t="shared" si="2"/>
        <v>1979</v>
      </c>
      <c r="C43">
        <f>INDEX(Stata_out!$B$2:$EY$69,MATCH($B43,Stata_out!$A$2:$A$69,0),MATCH(C$9,Stata_out!$B$1:$EY$1,0))</f>
        <v>3695.13</v>
      </c>
      <c r="D43">
        <f>INDEX(Stata_out!$B$2:$EY$69,MATCH($B43,Stata_out!$A$2:$A$69,0),MATCH(D$9,Stata_out!$B$1:$EY$1,0))</f>
        <v>2409.34</v>
      </c>
      <c r="E43">
        <f>INDEX(Stata_out!$B$2:$EY$69,MATCH($B43,Stata_out!$A$2:$A$69,0),MATCH(E$9,Stata_out!$B$1:$EY$1,0))</f>
        <v>1285.79</v>
      </c>
      <c r="F43" s="16"/>
      <c r="G43">
        <f>INDEX(Stata_out!$B$2:$EY$69,MATCH($B43,Stata_out!$A$2:$A$69,0),MATCH(G$9,Stata_out!$B$1:$EY$1,0))</f>
        <v>6263.5</v>
      </c>
      <c r="H43">
        <f>INDEX(Stata_out!$B$2:$EY$69,MATCH($B43,Stata_out!$A$2:$A$69,0),MATCH(H$9,Stata_out!$B$1:$EY$1,0))</f>
        <v>6166.7</v>
      </c>
      <c r="I43">
        <f>INDEX(Stata_out!$B$2:$EY$69,MATCH($B43,Stata_out!$A$2:$A$69,0),MATCH(I$9,Stata_out!$B$1:$EY$1,0))</f>
        <v>3073</v>
      </c>
      <c r="J43" s="5">
        <f t="shared" ca="1" si="1"/>
        <v>3272</v>
      </c>
      <c r="K43" s="16"/>
      <c r="L43" s="19">
        <f t="shared" ca="1" si="5"/>
        <v>6264</v>
      </c>
      <c r="M43" s="19">
        <f t="shared" ca="1" si="5"/>
        <v>2554.6</v>
      </c>
      <c r="N43" s="19">
        <f t="shared" ca="1" si="5"/>
        <v>145.19999999999999</v>
      </c>
      <c r="O43" s="19">
        <f t="shared" ca="1" si="5"/>
        <v>2409.3000000000002</v>
      </c>
      <c r="P43" s="19">
        <f t="shared" ca="1" si="5"/>
        <v>3709.4</v>
      </c>
      <c r="Q43" s="19">
        <f t="shared" ca="1" si="5"/>
        <v>333.2</v>
      </c>
      <c r="R43" s="19">
        <f t="shared" ca="1" si="5"/>
        <v>2561.5</v>
      </c>
      <c r="S43" s="19"/>
    </row>
    <row r="44" spans="2:19" x14ac:dyDescent="0.25">
      <c r="B44">
        <f t="shared" si="2"/>
        <v>1980</v>
      </c>
      <c r="C44">
        <f>INDEX(Stata_out!$B$2:$EY$69,MATCH($B44,Stata_out!$A$2:$A$69,0),MATCH(C$9,Stata_out!$B$1:$EY$1,0))</f>
        <v>4211.92</v>
      </c>
      <c r="D44">
        <f>INDEX(Stata_out!$B$2:$EY$69,MATCH($B44,Stata_out!$A$2:$A$69,0),MATCH(D$9,Stata_out!$B$1:$EY$1,0))</f>
        <v>2761.02</v>
      </c>
      <c r="E44">
        <f>INDEX(Stata_out!$B$2:$EY$69,MATCH($B44,Stata_out!$A$2:$A$69,0),MATCH(E$9,Stata_out!$B$1:$EY$1,0))</f>
        <v>1450.9</v>
      </c>
      <c r="F44" s="16"/>
      <c r="G44">
        <f>INDEX(Stata_out!$B$2:$EY$69,MATCH($B44,Stata_out!$A$2:$A$69,0),MATCH(G$9,Stata_out!$B$1:$EY$1,0))</f>
        <v>7117.4</v>
      </c>
      <c r="H44">
        <f>INDEX(Stata_out!$B$2:$EY$69,MATCH($B44,Stata_out!$A$2:$A$69,0),MATCH(H$9,Stata_out!$B$1:$EY$1,0))</f>
        <v>7000.3</v>
      </c>
      <c r="I44">
        <f>INDEX(Stata_out!$B$2:$EY$69,MATCH($B44,Stata_out!$A$2:$A$69,0),MATCH(I$9,Stata_out!$B$1:$EY$1,0))</f>
        <v>3517.6</v>
      </c>
      <c r="J44" s="5">
        <f t="shared" ca="1" si="1"/>
        <v>3744.7000000000003</v>
      </c>
      <c r="K44" s="16"/>
      <c r="L44" s="19">
        <f t="shared" ca="1" si="5"/>
        <v>7117.3</v>
      </c>
      <c r="M44" s="19">
        <f t="shared" ca="1" si="5"/>
        <v>2934.9</v>
      </c>
      <c r="N44" s="19">
        <f t="shared" ca="1" si="5"/>
        <v>173.9</v>
      </c>
      <c r="O44" s="19">
        <f t="shared" ca="1" si="5"/>
        <v>2761</v>
      </c>
      <c r="P44" s="19">
        <f t="shared" ca="1" si="5"/>
        <v>4182.3999999999996</v>
      </c>
      <c r="Q44" s="19">
        <f t="shared" ca="1" si="5"/>
        <v>374.4</v>
      </c>
      <c r="R44" s="19">
        <f t="shared" ca="1" si="5"/>
        <v>2881.2</v>
      </c>
      <c r="S44" s="19"/>
    </row>
    <row r="45" spans="2:19" x14ac:dyDescent="0.25">
      <c r="B45">
        <f t="shared" si="2"/>
        <v>1981</v>
      </c>
      <c r="C45">
        <f>INDEX(Stata_out!$B$2:$EY$69,MATCH($B45,Stata_out!$A$2:$A$69,0),MATCH(C$9,Stata_out!$B$1:$EY$1,0))</f>
        <v>4718.05</v>
      </c>
      <c r="D45">
        <f>INDEX(Stata_out!$B$2:$EY$69,MATCH($B45,Stata_out!$A$2:$A$69,0),MATCH(D$9,Stata_out!$B$1:$EY$1,0))</f>
        <v>3119.81</v>
      </c>
      <c r="E45">
        <f>INDEX(Stata_out!$B$2:$EY$69,MATCH($B45,Stata_out!$A$2:$A$69,0),MATCH(E$9,Stata_out!$B$1:$EY$1,0))</f>
        <v>1598.24</v>
      </c>
      <c r="F45" s="16"/>
      <c r="G45">
        <f>INDEX(Stata_out!$B$2:$EY$69,MATCH($B45,Stata_out!$A$2:$A$69,0),MATCH(G$9,Stata_out!$B$1:$EY$1,0))</f>
        <v>7859.6</v>
      </c>
      <c r="H45">
        <f>INDEX(Stata_out!$B$2:$EY$69,MATCH($B45,Stata_out!$A$2:$A$69,0),MATCH(H$9,Stata_out!$B$1:$EY$1,0))</f>
        <v>7720.9</v>
      </c>
      <c r="I45">
        <f>INDEX(Stata_out!$B$2:$EY$69,MATCH($B45,Stata_out!$A$2:$A$69,0),MATCH(I$9,Stata_out!$B$1:$EY$1,0))</f>
        <v>3973.1</v>
      </c>
      <c r="J45" s="5">
        <f t="shared" ca="1" si="1"/>
        <v>4226.3999999999996</v>
      </c>
      <c r="K45" s="16"/>
      <c r="L45" s="19">
        <f t="shared" ca="1" si="5"/>
        <v>7859.9</v>
      </c>
      <c r="M45" s="19">
        <f t="shared" ca="1" si="5"/>
        <v>3323</v>
      </c>
      <c r="N45" s="19">
        <f t="shared" ca="1" si="5"/>
        <v>203.2</v>
      </c>
      <c r="O45" s="19">
        <f t="shared" ca="1" si="5"/>
        <v>3119.8</v>
      </c>
      <c r="P45" s="19">
        <f t="shared" ca="1" si="5"/>
        <v>4536.8999999999996</v>
      </c>
      <c r="Q45" s="19">
        <f t="shared" ca="1" si="5"/>
        <v>407.1</v>
      </c>
      <c r="R45" s="19">
        <f t="shared" ca="1" si="5"/>
        <v>3087.4</v>
      </c>
      <c r="S45" s="19"/>
    </row>
    <row r="46" spans="2:19" x14ac:dyDescent="0.25">
      <c r="B46">
        <f t="shared" si="2"/>
        <v>1982</v>
      </c>
      <c r="C46">
        <f>INDEX(Stata_out!$B$2:$EY$69,MATCH($B46,Stata_out!$A$2:$A$69,0),MATCH(C$9,Stata_out!$B$1:$EY$1,0))</f>
        <v>4999.9399999999996</v>
      </c>
      <c r="D46">
        <f>INDEX(Stata_out!$B$2:$EY$69,MATCH($B46,Stata_out!$A$2:$A$69,0),MATCH(D$9,Stata_out!$B$1:$EY$1,0))</f>
        <v>3314.56</v>
      </c>
      <c r="E46">
        <f>INDEX(Stata_out!$B$2:$EY$69,MATCH($B46,Stata_out!$A$2:$A$69,0),MATCH(E$9,Stata_out!$B$1:$EY$1,0))</f>
        <v>1685.38</v>
      </c>
      <c r="F46" s="16"/>
      <c r="G46">
        <f>INDEX(Stata_out!$B$2:$EY$69,MATCH($B46,Stata_out!$A$2:$A$69,0),MATCH(G$9,Stata_out!$B$1:$EY$1,0))</f>
        <v>8296.4</v>
      </c>
      <c r="H46">
        <f>INDEX(Stata_out!$B$2:$EY$69,MATCH($B46,Stata_out!$A$2:$A$69,0),MATCH(H$9,Stata_out!$B$1:$EY$1,0))</f>
        <v>8138.6</v>
      </c>
      <c r="I46">
        <f>INDEX(Stata_out!$B$2:$EY$69,MATCH($B46,Stata_out!$A$2:$A$69,0),MATCH(I$9,Stata_out!$B$1:$EY$1,0))</f>
        <v>4220.3</v>
      </c>
      <c r="J46" s="5">
        <f t="shared" ca="1" si="1"/>
        <v>4500.2000000000007</v>
      </c>
      <c r="K46" s="16"/>
      <c r="L46" s="19">
        <f t="shared" ca="1" si="5"/>
        <v>8296.6</v>
      </c>
      <c r="M46" s="19">
        <f t="shared" ca="1" si="5"/>
        <v>3544.4</v>
      </c>
      <c r="N46" s="19">
        <f t="shared" ca="1" si="5"/>
        <v>229.8</v>
      </c>
      <c r="O46" s="19">
        <f t="shared" ca="1" si="5"/>
        <v>3314.6</v>
      </c>
      <c r="P46" s="19">
        <f t="shared" ca="1" si="5"/>
        <v>4752.3</v>
      </c>
      <c r="Q46" s="19">
        <f t="shared" ca="1" si="5"/>
        <v>433</v>
      </c>
      <c r="R46" s="19">
        <f t="shared" ca="1" si="5"/>
        <v>3205.4</v>
      </c>
      <c r="S46" s="19"/>
    </row>
    <row r="47" spans="2:19" x14ac:dyDescent="0.25">
      <c r="B47">
        <f t="shared" si="2"/>
        <v>1983</v>
      </c>
      <c r="C47">
        <f>INDEX(Stata_out!$B$2:$EY$69,MATCH($B47,Stata_out!$A$2:$A$69,0),MATCH(C$9,Stata_out!$B$1:$EY$1,0))</f>
        <v>5143.37</v>
      </c>
      <c r="D47">
        <f>INDEX(Stata_out!$B$2:$EY$69,MATCH($B47,Stata_out!$A$2:$A$69,0),MATCH(D$9,Stata_out!$B$1:$EY$1,0))</f>
        <v>3409.23</v>
      </c>
      <c r="E47">
        <f>INDEX(Stata_out!$B$2:$EY$69,MATCH($B47,Stata_out!$A$2:$A$69,0),MATCH(E$9,Stata_out!$B$1:$EY$1,0))</f>
        <v>1734.14</v>
      </c>
      <c r="F47" s="16"/>
      <c r="G47">
        <f>INDEX(Stata_out!$B$2:$EY$69,MATCH($B47,Stata_out!$A$2:$A$69,0),MATCH(G$9,Stata_out!$B$1:$EY$1,0))</f>
        <v>8598.7000000000007</v>
      </c>
      <c r="H47">
        <f>INDEX(Stata_out!$B$2:$EY$69,MATCH($B47,Stata_out!$A$2:$A$69,0),MATCH(H$9,Stata_out!$B$1:$EY$1,0))</f>
        <v>8423.4</v>
      </c>
      <c r="I47">
        <f>INDEX(Stata_out!$B$2:$EY$69,MATCH($B47,Stata_out!$A$2:$A$69,0),MATCH(I$9,Stata_out!$B$1:$EY$1,0))</f>
        <v>4339.6000000000004</v>
      </c>
      <c r="J47" s="5">
        <f t="shared" ca="1" si="1"/>
        <v>4638.1999999999989</v>
      </c>
      <c r="K47" s="16"/>
      <c r="L47" s="19">
        <f t="shared" ca="1" si="5"/>
        <v>8599</v>
      </c>
      <c r="M47" s="19">
        <f t="shared" ca="1" si="5"/>
        <v>3662.1</v>
      </c>
      <c r="N47" s="19">
        <f t="shared" ca="1" si="5"/>
        <v>252.9</v>
      </c>
      <c r="O47" s="19">
        <f t="shared" ca="1" si="5"/>
        <v>3409.2</v>
      </c>
      <c r="P47" s="19">
        <f t="shared" ca="1" si="5"/>
        <v>4936.8999999999996</v>
      </c>
      <c r="Q47" s="19">
        <f t="shared" ca="1" si="5"/>
        <v>454.4</v>
      </c>
      <c r="R47" s="19">
        <f t="shared" ca="1" si="5"/>
        <v>3330.8</v>
      </c>
      <c r="S47" s="19"/>
    </row>
    <row r="48" spans="2:19" x14ac:dyDescent="0.25">
      <c r="B48">
        <f t="shared" si="2"/>
        <v>1984</v>
      </c>
      <c r="C48">
        <f>INDEX(Stata_out!$B$2:$EY$69,MATCH($B48,Stata_out!$A$2:$A$69,0),MATCH(C$9,Stata_out!$B$1:$EY$1,0))</f>
        <v>5428.06</v>
      </c>
      <c r="D48">
        <f>INDEX(Stata_out!$B$2:$EY$69,MATCH($B48,Stata_out!$A$2:$A$69,0),MATCH(D$9,Stata_out!$B$1:$EY$1,0))</f>
        <v>3606.38</v>
      </c>
      <c r="E48">
        <f>INDEX(Stata_out!$B$2:$EY$69,MATCH($B48,Stata_out!$A$2:$A$69,0),MATCH(E$9,Stata_out!$B$1:$EY$1,0))</f>
        <v>1821.68</v>
      </c>
      <c r="F48" s="16"/>
      <c r="G48">
        <f>INDEX(Stata_out!$B$2:$EY$69,MATCH($B48,Stata_out!$A$2:$A$69,0),MATCH(G$9,Stata_out!$B$1:$EY$1,0))</f>
        <v>9112.2000000000007</v>
      </c>
      <c r="H48">
        <f>INDEX(Stata_out!$B$2:$EY$69,MATCH($B48,Stata_out!$A$2:$A$69,0),MATCH(H$9,Stata_out!$B$1:$EY$1,0))</f>
        <v>8912.7000000000007</v>
      </c>
      <c r="I48">
        <f>INDEX(Stata_out!$B$2:$EY$69,MATCH($B48,Stata_out!$A$2:$A$69,0),MATCH(I$9,Stata_out!$B$1:$EY$1,0))</f>
        <v>4582.7</v>
      </c>
      <c r="J48" s="5">
        <f t="shared" ca="1" si="1"/>
        <v>4910.7000000000007</v>
      </c>
      <c r="K48" s="16"/>
      <c r="L48" s="19">
        <f t="shared" ca="1" si="5"/>
        <v>9111.9</v>
      </c>
      <c r="M48" s="19">
        <f t="shared" ca="1" si="5"/>
        <v>3891.7</v>
      </c>
      <c r="N48" s="19">
        <f t="shared" ca="1" si="5"/>
        <v>285.3</v>
      </c>
      <c r="O48" s="19">
        <f t="shared" ca="1" si="5"/>
        <v>3606.4</v>
      </c>
      <c r="P48" s="19">
        <f t="shared" ca="1" si="5"/>
        <v>5220.2</v>
      </c>
      <c r="Q48" s="19">
        <f t="shared" ca="1" si="5"/>
        <v>481</v>
      </c>
      <c r="R48" s="19">
        <f t="shared" ca="1" si="5"/>
        <v>3521</v>
      </c>
      <c r="S48" s="19"/>
    </row>
    <row r="49" spans="2:19" x14ac:dyDescent="0.25">
      <c r="B49">
        <f t="shared" si="2"/>
        <v>1985</v>
      </c>
      <c r="C49">
        <f>INDEX(Stata_out!$B$2:$EY$69,MATCH($B49,Stata_out!$A$2:$A$69,0),MATCH(C$9,Stata_out!$B$1:$EY$1,0))</f>
        <v>5711.57</v>
      </c>
      <c r="D49">
        <f>INDEX(Stata_out!$B$2:$EY$69,MATCH($B49,Stata_out!$A$2:$A$69,0),MATCH(D$9,Stata_out!$B$1:$EY$1,0))</f>
        <v>3794.25</v>
      </c>
      <c r="E49">
        <f>INDEX(Stata_out!$B$2:$EY$69,MATCH($B49,Stata_out!$A$2:$A$69,0),MATCH(E$9,Stata_out!$B$1:$EY$1,0))</f>
        <v>1917.32</v>
      </c>
      <c r="F49" s="16"/>
      <c r="G49">
        <f>INDEX(Stata_out!$B$2:$EY$69,MATCH($B49,Stata_out!$A$2:$A$69,0),MATCH(G$9,Stata_out!$B$1:$EY$1,0))</f>
        <v>9618.1</v>
      </c>
      <c r="H49">
        <f>INDEX(Stata_out!$B$2:$EY$69,MATCH($B49,Stata_out!$A$2:$A$69,0),MATCH(H$9,Stata_out!$B$1:$EY$1,0))</f>
        <v>9389.7000000000007</v>
      </c>
      <c r="I49">
        <f>INDEX(Stata_out!$B$2:$EY$69,MATCH($B49,Stata_out!$A$2:$A$69,0),MATCH(I$9,Stata_out!$B$1:$EY$1,0))</f>
        <v>4806.5</v>
      </c>
      <c r="J49" s="5">
        <f t="shared" ca="1" si="1"/>
        <v>5181.2000000000007</v>
      </c>
      <c r="K49" s="16"/>
      <c r="L49" s="19">
        <f t="shared" ca="1" si="5"/>
        <v>9618.4</v>
      </c>
      <c r="M49" s="19">
        <f t="shared" ca="1" si="5"/>
        <v>4116.3</v>
      </c>
      <c r="N49" s="19">
        <f t="shared" ca="1" si="5"/>
        <v>322</v>
      </c>
      <c r="O49" s="19">
        <f t="shared" ca="1" si="5"/>
        <v>3794.2</v>
      </c>
      <c r="P49" s="19">
        <f t="shared" ca="1" si="5"/>
        <v>5502.1</v>
      </c>
      <c r="Q49" s="19">
        <f t="shared" ca="1" si="5"/>
        <v>504.8</v>
      </c>
      <c r="R49" s="19">
        <f t="shared" ca="1" si="5"/>
        <v>3703.7</v>
      </c>
      <c r="S49" s="19"/>
    </row>
    <row r="50" spans="2:19" x14ac:dyDescent="0.25">
      <c r="B50">
        <f t="shared" si="2"/>
        <v>1986</v>
      </c>
      <c r="C50">
        <f>INDEX(Stata_out!$B$2:$EY$69,MATCH($B50,Stata_out!$A$2:$A$69,0),MATCH(C$9,Stata_out!$B$1:$EY$1,0))</f>
        <v>5992.86</v>
      </c>
      <c r="D50">
        <f>INDEX(Stata_out!$B$2:$EY$69,MATCH($B50,Stata_out!$A$2:$A$69,0),MATCH(D$9,Stata_out!$B$1:$EY$1,0))</f>
        <v>3951.37</v>
      </c>
      <c r="E50">
        <f>INDEX(Stata_out!$B$2:$EY$69,MATCH($B50,Stata_out!$A$2:$A$69,0),MATCH(E$9,Stata_out!$B$1:$EY$1,0))</f>
        <v>2041.49</v>
      </c>
      <c r="F50" s="16"/>
      <c r="G50">
        <f>INDEX(Stata_out!$B$2:$EY$69,MATCH($B50,Stata_out!$A$2:$A$69,0),MATCH(G$9,Stata_out!$B$1:$EY$1,0))</f>
        <v>10230.200000000001</v>
      </c>
      <c r="H50">
        <f>INDEX(Stata_out!$B$2:$EY$69,MATCH($B50,Stata_out!$A$2:$A$69,0),MATCH(H$9,Stata_out!$B$1:$EY$1,0))</f>
        <v>9967.1010000000006</v>
      </c>
      <c r="I50">
        <f>INDEX(Stata_out!$B$2:$EY$69,MATCH($B50,Stata_out!$A$2:$A$69,0),MATCH(I$9,Stata_out!$B$1:$EY$1,0))</f>
        <v>5005.7</v>
      </c>
      <c r="J50" s="5">
        <f t="shared" ca="1" si="1"/>
        <v>5433.9010000000007</v>
      </c>
      <c r="K50" s="16"/>
      <c r="L50" s="19">
        <f t="shared" ca="1" si="5"/>
        <v>10230.1</v>
      </c>
      <c r="M50" s="19">
        <f t="shared" ca="1" si="5"/>
        <v>4316.7</v>
      </c>
      <c r="N50" s="19">
        <f t="shared" ca="1" si="5"/>
        <v>365.3</v>
      </c>
      <c r="O50" s="19">
        <f t="shared" ca="1" si="5"/>
        <v>3951.4</v>
      </c>
      <c r="P50" s="19">
        <f t="shared" ca="1" si="5"/>
        <v>5913.4</v>
      </c>
      <c r="Q50" s="19">
        <f t="shared" ca="1" si="5"/>
        <v>537.5</v>
      </c>
      <c r="R50" s="19">
        <f t="shared" ca="1" si="5"/>
        <v>3995.7</v>
      </c>
      <c r="S50" s="19"/>
    </row>
    <row r="51" spans="2:19" x14ac:dyDescent="0.25">
      <c r="B51">
        <f t="shared" si="2"/>
        <v>1987</v>
      </c>
      <c r="C51">
        <f>INDEX(Stata_out!$B$2:$EY$69,MATCH($B51,Stata_out!$A$2:$A$69,0),MATCH(C$9,Stata_out!$B$1:$EY$1,0))</f>
        <v>6291.48</v>
      </c>
      <c r="D51">
        <f>INDEX(Stata_out!$B$2:$EY$69,MATCH($B51,Stata_out!$A$2:$A$69,0),MATCH(D$9,Stata_out!$B$1:$EY$1,0))</f>
        <v>4145.82</v>
      </c>
      <c r="E51">
        <f>INDEX(Stata_out!$B$2:$EY$69,MATCH($B51,Stata_out!$A$2:$A$69,0),MATCH(E$9,Stata_out!$B$1:$EY$1,0))</f>
        <v>2145.66</v>
      </c>
      <c r="F51" s="16"/>
      <c r="G51">
        <f>INDEX(Stata_out!$B$2:$EY$69,MATCH($B51,Stata_out!$A$2:$A$69,0),MATCH(G$9,Stata_out!$B$1:$EY$1,0))</f>
        <v>10843</v>
      </c>
      <c r="H51">
        <f>INDEX(Stata_out!$B$2:$EY$69,MATCH($B51,Stata_out!$A$2:$A$69,0),MATCH(H$9,Stata_out!$B$1:$EY$1,0))</f>
        <v>10547.2</v>
      </c>
      <c r="I51">
        <f>INDEX(Stata_out!$B$2:$EY$69,MATCH($B51,Stata_out!$A$2:$A$69,0),MATCH(I$9,Stata_out!$B$1:$EY$1,0))</f>
        <v>5251.2</v>
      </c>
      <c r="J51" s="5">
        <f t="shared" ca="1" si="1"/>
        <v>5711.8000000000011</v>
      </c>
      <c r="K51" s="16"/>
      <c r="L51" s="19">
        <f t="shared" ref="L51:R60" ca="1" si="6">INDEX(INDIRECT("'"&amp;$M$7&amp;"'!$D$9:$CO$98"),MATCH(L$9,INDIRECT("'"&amp;$M$7&amp;"'!$C$9:$C$98"),0),MATCH($B51,INDIRECT("'"&amp;$M$7&amp;"'!$D$8:$CO$8"),0))</f>
        <v>10842.8</v>
      </c>
      <c r="M51" s="19">
        <f t="shared" ca="1" si="6"/>
        <v>4552.1000000000004</v>
      </c>
      <c r="N51" s="19">
        <f t="shared" ca="1" si="6"/>
        <v>406.3</v>
      </c>
      <c r="O51" s="19">
        <f t="shared" ca="1" si="6"/>
        <v>4145.8</v>
      </c>
      <c r="P51" s="19">
        <f t="shared" ca="1" si="6"/>
        <v>6290.7</v>
      </c>
      <c r="Q51" s="19">
        <f t="shared" ca="1" si="6"/>
        <v>571.20000000000005</v>
      </c>
      <c r="R51" s="19">
        <f t="shared" ca="1" si="6"/>
        <v>4264.2</v>
      </c>
      <c r="S51" s="19"/>
    </row>
    <row r="52" spans="2:19" x14ac:dyDescent="0.25">
      <c r="B52">
        <f t="shared" si="2"/>
        <v>1988</v>
      </c>
      <c r="C52">
        <f>INDEX(Stata_out!$B$2:$EY$69,MATCH($B52,Stata_out!$A$2:$A$69,0),MATCH(C$9,Stata_out!$B$1:$EY$1,0))</f>
        <v>6654.3</v>
      </c>
      <c r="D52">
        <f>INDEX(Stata_out!$B$2:$EY$69,MATCH($B52,Stata_out!$A$2:$A$69,0),MATCH(D$9,Stata_out!$B$1:$EY$1,0))</f>
        <v>4396.83</v>
      </c>
      <c r="E52">
        <f>INDEX(Stata_out!$B$2:$EY$69,MATCH($B52,Stata_out!$A$2:$A$69,0),MATCH(E$9,Stata_out!$B$1:$EY$1,0))</f>
        <v>2257.4699999999998</v>
      </c>
      <c r="F52" s="16"/>
      <c r="G52">
        <f>INDEX(Stata_out!$B$2:$EY$69,MATCH($B52,Stata_out!$A$2:$A$69,0),MATCH(G$9,Stata_out!$B$1:$EY$1,0))</f>
        <v>11535.1</v>
      </c>
      <c r="H52">
        <f>INDEX(Stata_out!$B$2:$EY$69,MATCH($B52,Stata_out!$A$2:$A$69,0),MATCH(H$9,Stata_out!$B$1:$EY$1,0))</f>
        <v>11201.7</v>
      </c>
      <c r="I52">
        <f>INDEX(Stata_out!$B$2:$EY$69,MATCH($B52,Stata_out!$A$2:$A$69,0),MATCH(I$9,Stata_out!$B$1:$EY$1,0))</f>
        <v>5564.4</v>
      </c>
      <c r="J52" s="5">
        <f t="shared" ca="1" si="1"/>
        <v>6056.7000000000007</v>
      </c>
      <c r="K52" s="16"/>
      <c r="L52" s="19">
        <f t="shared" ca="1" si="6"/>
        <v>11535.3</v>
      </c>
      <c r="M52" s="19">
        <f t="shared" ca="1" si="6"/>
        <v>4849.3999999999996</v>
      </c>
      <c r="N52" s="19">
        <f t="shared" ca="1" si="6"/>
        <v>452.6</v>
      </c>
      <c r="O52" s="19">
        <f t="shared" ca="1" si="6"/>
        <v>4396.8</v>
      </c>
      <c r="P52" s="19">
        <f t="shared" ca="1" si="6"/>
        <v>6685.9</v>
      </c>
      <c r="Q52" s="19">
        <f t="shared" ca="1" si="6"/>
        <v>605.9</v>
      </c>
      <c r="R52" s="19">
        <f t="shared" ca="1" si="6"/>
        <v>4539.1000000000004</v>
      </c>
      <c r="S52" s="19"/>
    </row>
    <row r="53" spans="2:19" x14ac:dyDescent="0.25">
      <c r="B53">
        <f t="shared" si="2"/>
        <v>1989</v>
      </c>
      <c r="C53">
        <f>INDEX(Stata_out!$B$2:$EY$69,MATCH($B53,Stata_out!$A$2:$A$69,0),MATCH(C$9,Stata_out!$B$1:$EY$1,0))</f>
        <v>6995.01</v>
      </c>
      <c r="D53">
        <f>INDEX(Stata_out!$B$2:$EY$69,MATCH($B53,Stata_out!$A$2:$A$69,0),MATCH(D$9,Stata_out!$B$1:$EY$1,0))</f>
        <v>4643.51</v>
      </c>
      <c r="E53">
        <f>INDEX(Stata_out!$B$2:$EY$69,MATCH($B53,Stata_out!$A$2:$A$69,0),MATCH(E$9,Stata_out!$B$1:$EY$1,0))</f>
        <v>2351.5</v>
      </c>
      <c r="F53" s="16"/>
      <c r="G53">
        <f>INDEX(Stata_out!$B$2:$EY$69,MATCH($B53,Stata_out!$A$2:$A$69,0),MATCH(G$9,Stata_out!$B$1:$EY$1,0))</f>
        <v>12202.1</v>
      </c>
      <c r="H53">
        <f>INDEX(Stata_out!$B$2:$EY$69,MATCH($B53,Stata_out!$A$2:$A$69,0),MATCH(H$9,Stata_out!$B$1:$EY$1,0))</f>
        <v>11828.5</v>
      </c>
      <c r="I53">
        <f>INDEX(Stata_out!$B$2:$EY$69,MATCH($B53,Stata_out!$A$2:$A$69,0),MATCH(I$9,Stata_out!$B$1:$EY$1,0))</f>
        <v>5874.2</v>
      </c>
      <c r="J53" s="5">
        <f t="shared" ca="1" si="1"/>
        <v>6383.3</v>
      </c>
      <c r="K53" s="16"/>
      <c r="L53" s="19">
        <f t="shared" ca="1" si="6"/>
        <v>12201.9</v>
      </c>
      <c r="M53" s="19">
        <f t="shared" ca="1" si="6"/>
        <v>5146</v>
      </c>
      <c r="N53" s="19">
        <f t="shared" ca="1" si="6"/>
        <v>502.5</v>
      </c>
      <c r="O53" s="19">
        <f t="shared" ca="1" si="6"/>
        <v>4643.5</v>
      </c>
      <c r="P53" s="19">
        <f t="shared" ca="1" si="6"/>
        <v>7055.9</v>
      </c>
      <c r="Q53" s="19">
        <f t="shared" ca="1" si="6"/>
        <v>641.9</v>
      </c>
      <c r="R53" s="19">
        <f t="shared" ca="1" si="6"/>
        <v>4803.3</v>
      </c>
      <c r="S53" s="19"/>
    </row>
    <row r="54" spans="2:19" x14ac:dyDescent="0.25">
      <c r="B54">
        <f t="shared" si="2"/>
        <v>1990</v>
      </c>
      <c r="C54">
        <f>INDEX(Stata_out!$B$2:$EY$69,MATCH($B54,Stata_out!$A$2:$A$69,0),MATCH(C$9,Stata_out!$B$1:$EY$1,0))</f>
        <v>7320.75</v>
      </c>
      <c r="D54">
        <f>INDEX(Stata_out!$B$2:$EY$69,MATCH($B54,Stata_out!$A$2:$A$69,0),MATCH(D$9,Stata_out!$B$1:$EY$1,0))</f>
        <v>4899.5</v>
      </c>
      <c r="E54">
        <f>INDEX(Stata_out!$B$2:$EY$69,MATCH($B54,Stata_out!$A$2:$A$69,0),MATCH(E$9,Stata_out!$B$1:$EY$1,0))</f>
        <v>2421.25</v>
      </c>
      <c r="F54" s="16"/>
      <c r="G54">
        <f>INDEX(Stata_out!$B$2:$EY$69,MATCH($B54,Stata_out!$A$2:$A$69,0),MATCH(G$9,Stata_out!$B$1:$EY$1,0))</f>
        <v>12772</v>
      </c>
      <c r="H54">
        <f>INDEX(Stata_out!$B$2:$EY$69,MATCH($B54,Stata_out!$A$2:$A$69,0),MATCH(H$9,Stata_out!$B$1:$EY$1,0))</f>
        <v>12362.7</v>
      </c>
      <c r="I54">
        <f>INDEX(Stata_out!$B$2:$EY$69,MATCH($B54,Stata_out!$A$2:$A$69,0),MATCH(I$9,Stata_out!$B$1:$EY$1,0))</f>
        <v>6172.7</v>
      </c>
      <c r="J54" s="5">
        <f t="shared" ca="1" si="1"/>
        <v>6699.2000000000007</v>
      </c>
      <c r="K54" s="16"/>
      <c r="L54" s="19">
        <f t="shared" ca="1" si="6"/>
        <v>12772</v>
      </c>
      <c r="M54" s="19">
        <f t="shared" ca="1" si="6"/>
        <v>5446.8</v>
      </c>
      <c r="N54" s="19">
        <f t="shared" ca="1" si="6"/>
        <v>547.29999999999995</v>
      </c>
      <c r="O54" s="19">
        <f t="shared" ca="1" si="6"/>
        <v>4899.5</v>
      </c>
      <c r="P54" s="19">
        <f t="shared" ca="1" si="6"/>
        <v>7325.2</v>
      </c>
      <c r="Q54" s="19">
        <f t="shared" ca="1" si="6"/>
        <v>675.1</v>
      </c>
      <c r="R54" s="19">
        <f t="shared" ca="1" si="6"/>
        <v>4988.3999999999996</v>
      </c>
      <c r="S54" s="19"/>
    </row>
    <row r="55" spans="2:19" x14ac:dyDescent="0.25">
      <c r="B55">
        <f t="shared" si="2"/>
        <v>1991</v>
      </c>
      <c r="C55">
        <f>INDEX(Stata_out!$B$2:$EY$69,MATCH($B55,Stata_out!$A$2:$A$69,0),MATCH(C$9,Stata_out!$B$1:$EY$1,0))</f>
        <v>7464.27</v>
      </c>
      <c r="D55">
        <f>INDEX(Stata_out!$B$2:$EY$69,MATCH($B55,Stata_out!$A$2:$A$69,0),MATCH(D$9,Stata_out!$B$1:$EY$1,0))</f>
        <v>5023.12</v>
      </c>
      <c r="E55">
        <f>INDEX(Stata_out!$B$2:$EY$69,MATCH($B55,Stata_out!$A$2:$A$69,0),MATCH(E$9,Stata_out!$B$1:$EY$1,0))</f>
        <v>2441.15</v>
      </c>
      <c r="F55" s="16"/>
      <c r="G55">
        <f>INDEX(Stata_out!$B$2:$EY$69,MATCH($B55,Stata_out!$A$2:$A$69,0),MATCH(G$9,Stata_out!$B$1:$EY$1,0))</f>
        <v>13056.5</v>
      </c>
      <c r="H55">
        <f>INDEX(Stata_out!$B$2:$EY$69,MATCH($B55,Stata_out!$A$2:$A$69,0),MATCH(H$9,Stata_out!$B$1:$EY$1,0))</f>
        <v>12629.5</v>
      </c>
      <c r="I55">
        <f>INDEX(Stata_out!$B$2:$EY$69,MATCH($B55,Stata_out!$A$2:$A$69,0),MATCH(I$9,Stata_out!$B$1:$EY$1,0))</f>
        <v>6309.7</v>
      </c>
      <c r="J55" s="5">
        <f t="shared" ca="1" si="1"/>
        <v>6842.9</v>
      </c>
      <c r="K55" s="16"/>
      <c r="L55" s="19">
        <f t="shared" ca="1" si="6"/>
        <v>13056.3</v>
      </c>
      <c r="M55" s="19">
        <f t="shared" ca="1" si="6"/>
        <v>5592.6</v>
      </c>
      <c r="N55" s="19">
        <f t="shared" ca="1" si="6"/>
        <v>569.4</v>
      </c>
      <c r="O55" s="19">
        <f t="shared" ca="1" si="6"/>
        <v>5023.1000000000004</v>
      </c>
      <c r="P55" s="19">
        <f t="shared" ca="1" si="6"/>
        <v>7463.7</v>
      </c>
      <c r="Q55" s="19">
        <f t="shared" ca="1" si="6"/>
        <v>694.5</v>
      </c>
      <c r="R55" s="19">
        <f t="shared" ca="1" si="6"/>
        <v>5092.1000000000004</v>
      </c>
      <c r="S55" s="19"/>
    </row>
    <row r="56" spans="2:19" x14ac:dyDescent="0.25">
      <c r="B56">
        <f t="shared" si="2"/>
        <v>1992</v>
      </c>
      <c r="C56">
        <f>INDEX(Stata_out!$B$2:$EY$69,MATCH($B56,Stata_out!$A$2:$A$69,0),MATCH(C$9,Stata_out!$B$1:$EY$1,0))</f>
        <v>7701.3</v>
      </c>
      <c r="D56">
        <f>INDEX(Stata_out!$B$2:$EY$69,MATCH($B56,Stata_out!$A$2:$A$69,0),MATCH(D$9,Stata_out!$B$1:$EY$1,0))</f>
        <v>5201.0600000000004</v>
      </c>
      <c r="E56">
        <f>INDEX(Stata_out!$B$2:$EY$69,MATCH($B56,Stata_out!$A$2:$A$69,0),MATCH(E$9,Stata_out!$B$1:$EY$1,0))</f>
        <v>2500.2399999999998</v>
      </c>
      <c r="F56" s="16"/>
      <c r="G56">
        <f>INDEX(Stata_out!$B$2:$EY$69,MATCH($B56,Stata_out!$A$2:$A$69,0),MATCH(G$9,Stata_out!$B$1:$EY$1,0))</f>
        <v>13606.9</v>
      </c>
      <c r="H56">
        <f>INDEX(Stata_out!$B$2:$EY$69,MATCH($B56,Stata_out!$A$2:$A$69,0),MATCH(H$9,Stata_out!$B$1:$EY$1,0))</f>
        <v>13161.7</v>
      </c>
      <c r="I56">
        <f>INDEX(Stata_out!$B$2:$EY$69,MATCH($B56,Stata_out!$A$2:$A$69,0),MATCH(I$9,Stata_out!$B$1:$EY$1,0))</f>
        <v>6522</v>
      </c>
      <c r="J56" s="5">
        <f t="shared" ca="1" si="1"/>
        <v>7062.1</v>
      </c>
      <c r="K56" s="16"/>
      <c r="L56" s="19">
        <f t="shared" ca="1" si="6"/>
        <v>13607.2</v>
      </c>
      <c r="M56" s="19">
        <f t="shared" ca="1" si="6"/>
        <v>5796.3</v>
      </c>
      <c r="N56" s="19">
        <f t="shared" ca="1" si="6"/>
        <v>595.20000000000005</v>
      </c>
      <c r="O56" s="19">
        <f t="shared" ca="1" si="6"/>
        <v>5201.1000000000004</v>
      </c>
      <c r="P56" s="19">
        <f t="shared" ca="1" si="6"/>
        <v>7810.9</v>
      </c>
      <c r="Q56" s="19">
        <f t="shared" ca="1" si="6"/>
        <v>726.3</v>
      </c>
      <c r="R56" s="19">
        <f t="shared" ca="1" si="6"/>
        <v>5373.3</v>
      </c>
      <c r="S56" s="19"/>
    </row>
    <row r="57" spans="2:19" x14ac:dyDescent="0.25">
      <c r="B57">
        <f t="shared" si="2"/>
        <v>1993</v>
      </c>
      <c r="C57">
        <f>INDEX(Stata_out!$B$2:$EY$69,MATCH($B57,Stata_out!$A$2:$A$69,0),MATCH(C$9,Stata_out!$B$1:$EY$1,0))</f>
        <v>8030.91</v>
      </c>
      <c r="D57">
        <f>INDEX(Stata_out!$B$2:$EY$69,MATCH($B57,Stata_out!$A$2:$A$69,0),MATCH(D$9,Stata_out!$B$1:$EY$1,0))</f>
        <v>5451.21</v>
      </c>
      <c r="E57">
        <f>INDEX(Stata_out!$B$2:$EY$69,MATCH($B57,Stata_out!$A$2:$A$69,0),MATCH(E$9,Stata_out!$B$1:$EY$1,0))</f>
        <v>2579.6999999999998</v>
      </c>
      <c r="F57" s="16"/>
      <c r="G57">
        <f>INDEX(Stata_out!$B$2:$EY$69,MATCH($B57,Stata_out!$A$2:$A$69,0),MATCH(G$9,Stata_out!$B$1:$EY$1,0))</f>
        <v>14319.8</v>
      </c>
      <c r="H57">
        <f>INDEX(Stata_out!$B$2:$EY$69,MATCH($B57,Stata_out!$A$2:$A$69,0),MATCH(H$9,Stata_out!$B$1:$EY$1,0))</f>
        <v>13846.9</v>
      </c>
      <c r="I57">
        <f>INDEX(Stata_out!$B$2:$EY$69,MATCH($B57,Stata_out!$A$2:$A$69,0),MATCH(I$9,Stata_out!$B$1:$EY$1,0))</f>
        <v>6817.6</v>
      </c>
      <c r="J57" s="5">
        <f t="shared" ca="1" si="1"/>
        <v>7368.7999999999993</v>
      </c>
      <c r="K57" s="16"/>
      <c r="L57" s="19">
        <f t="shared" ca="1" si="6"/>
        <v>14319.9</v>
      </c>
      <c r="M57" s="19">
        <f t="shared" ca="1" si="6"/>
        <v>6080.1</v>
      </c>
      <c r="N57" s="19">
        <f t="shared" ca="1" si="6"/>
        <v>628.9</v>
      </c>
      <c r="O57" s="19">
        <f t="shared" ca="1" si="6"/>
        <v>5451.2</v>
      </c>
      <c r="P57" s="19">
        <f t="shared" ca="1" si="6"/>
        <v>8239.7999999999993</v>
      </c>
      <c r="Q57" s="19">
        <f t="shared" ca="1" si="6"/>
        <v>760.3</v>
      </c>
      <c r="R57" s="19">
        <f t="shared" ca="1" si="6"/>
        <v>5717.8</v>
      </c>
      <c r="S57" s="19"/>
    </row>
    <row r="58" spans="2:19" x14ac:dyDescent="0.25">
      <c r="B58">
        <f t="shared" si="2"/>
        <v>1994</v>
      </c>
      <c r="C58">
        <f>INDEX(Stata_out!$B$2:$EY$69,MATCH($B58,Stata_out!$A$2:$A$69,0),MATCH(C$9,Stata_out!$B$1:$EY$1,0))</f>
        <v>8438.85</v>
      </c>
      <c r="D58">
        <f>INDEX(Stata_out!$B$2:$EY$69,MATCH($B58,Stata_out!$A$2:$A$69,0),MATCH(D$9,Stata_out!$B$1:$EY$1,0))</f>
        <v>5754.53</v>
      </c>
      <c r="E58">
        <f>INDEX(Stata_out!$B$2:$EY$69,MATCH($B58,Stata_out!$A$2:$A$69,0),MATCH(E$9,Stata_out!$B$1:$EY$1,0))</f>
        <v>2684.32</v>
      </c>
      <c r="F58" s="16"/>
      <c r="G58">
        <f>INDEX(Stata_out!$B$2:$EY$69,MATCH($B58,Stata_out!$A$2:$A$69,0),MATCH(G$9,Stata_out!$B$1:$EY$1,0))</f>
        <v>15198.9</v>
      </c>
      <c r="H58">
        <f>INDEX(Stata_out!$B$2:$EY$69,MATCH($B58,Stata_out!$A$2:$A$69,0),MATCH(H$9,Stata_out!$B$1:$EY$1,0))</f>
        <v>14690.1</v>
      </c>
      <c r="I58">
        <f>INDEX(Stata_out!$B$2:$EY$69,MATCH($B58,Stata_out!$A$2:$A$69,0),MATCH(I$9,Stata_out!$B$1:$EY$1,0))</f>
        <v>7177</v>
      </c>
      <c r="J58" s="5">
        <f t="shared" ca="1" si="1"/>
        <v>7748.1</v>
      </c>
      <c r="K58" s="16"/>
      <c r="L58" s="19">
        <f t="shared" ca="1" si="6"/>
        <v>15198.9</v>
      </c>
      <c r="M58" s="19">
        <f t="shared" ca="1" si="6"/>
        <v>6426.1</v>
      </c>
      <c r="N58" s="19">
        <f t="shared" ca="1" si="6"/>
        <v>671.5</v>
      </c>
      <c r="O58" s="19">
        <f t="shared" ca="1" si="6"/>
        <v>5754.5</v>
      </c>
      <c r="P58" s="19">
        <f t="shared" ca="1" si="6"/>
        <v>8772.7999999999993</v>
      </c>
      <c r="Q58" s="19">
        <f t="shared" ca="1" si="6"/>
        <v>802.9</v>
      </c>
      <c r="R58" s="19">
        <f t="shared" ca="1" si="6"/>
        <v>6139.1</v>
      </c>
      <c r="S58" s="19"/>
    </row>
    <row r="59" spans="2:19" x14ac:dyDescent="0.25">
      <c r="B59">
        <f t="shared" si="2"/>
        <v>1995</v>
      </c>
      <c r="C59">
        <f>INDEX(Stata_out!$B$2:$EY$69,MATCH($B59,Stata_out!$A$2:$A$69,0),MATCH(C$9,Stata_out!$B$1:$EY$1,0))</f>
        <v>8874.5</v>
      </c>
      <c r="D59">
        <f>INDEX(Stata_out!$B$2:$EY$69,MATCH($B59,Stata_out!$A$2:$A$69,0),MATCH(D$9,Stata_out!$B$1:$EY$1,0))</f>
        <v>6100.09</v>
      </c>
      <c r="E59">
        <f>INDEX(Stata_out!$B$2:$EY$69,MATCH($B59,Stata_out!$A$2:$A$69,0),MATCH(E$9,Stata_out!$B$1:$EY$1,0))</f>
        <v>2774.41</v>
      </c>
      <c r="F59" s="16"/>
      <c r="G59">
        <f>INDEX(Stata_out!$B$2:$EY$69,MATCH($B59,Stata_out!$A$2:$A$69,0),MATCH(G$9,Stata_out!$B$1:$EY$1,0))</f>
        <v>15945.4</v>
      </c>
      <c r="H59">
        <f>INDEX(Stata_out!$B$2:$EY$69,MATCH($B59,Stata_out!$A$2:$A$69,0),MATCH(H$9,Stata_out!$B$1:$EY$1,0))</f>
        <v>15409.4</v>
      </c>
      <c r="I59">
        <f>INDEX(Stata_out!$B$2:$EY$69,MATCH($B59,Stata_out!$A$2:$A$69,0),MATCH(I$9,Stata_out!$B$1:$EY$1,0))</f>
        <v>7561.5</v>
      </c>
      <c r="J59" s="5">
        <f t="shared" ca="1" si="1"/>
        <v>8166.2999999999993</v>
      </c>
      <c r="K59" s="16"/>
      <c r="L59" s="19">
        <f t="shared" ca="1" si="6"/>
        <v>15945.2</v>
      </c>
      <c r="M59" s="19">
        <f t="shared" ca="1" si="6"/>
        <v>6804.5</v>
      </c>
      <c r="N59" s="19">
        <f t="shared" ca="1" si="6"/>
        <v>704.4</v>
      </c>
      <c r="O59" s="19">
        <f t="shared" ca="1" si="6"/>
        <v>6100.1</v>
      </c>
      <c r="P59" s="19">
        <f t="shared" ca="1" si="6"/>
        <v>9140.7000000000007</v>
      </c>
      <c r="Q59" s="19">
        <f t="shared" ca="1" si="6"/>
        <v>832</v>
      </c>
      <c r="R59" s="19">
        <f t="shared" ca="1" si="6"/>
        <v>6411.1</v>
      </c>
      <c r="S59" s="19"/>
    </row>
    <row r="60" spans="2:19" x14ac:dyDescent="0.25">
      <c r="B60">
        <f t="shared" si="2"/>
        <v>1996</v>
      </c>
      <c r="C60">
        <f>INDEX(Stata_out!$B$2:$EY$69,MATCH($B60,Stata_out!$A$2:$A$69,0),MATCH(C$9,Stata_out!$B$1:$EY$1,0))</f>
        <v>9304.36</v>
      </c>
      <c r="D60">
        <f>INDEX(Stata_out!$B$2:$EY$69,MATCH($B60,Stata_out!$A$2:$A$69,0),MATCH(D$9,Stata_out!$B$1:$EY$1,0))</f>
        <v>6421.22</v>
      </c>
      <c r="E60">
        <f>INDEX(Stata_out!$B$2:$EY$69,MATCH($B60,Stata_out!$A$2:$A$69,0),MATCH(E$9,Stata_out!$B$1:$EY$1,0))</f>
        <v>2883.14</v>
      </c>
      <c r="F60" s="16"/>
      <c r="G60">
        <f>INDEX(Stata_out!$B$2:$EY$69,MATCH($B60,Stata_out!$A$2:$A$69,0),MATCH(G$9,Stata_out!$B$1:$EY$1,0))</f>
        <v>16758.2</v>
      </c>
      <c r="H60">
        <f>INDEX(Stata_out!$B$2:$EY$69,MATCH($B60,Stata_out!$A$2:$A$69,0),MATCH(H$9,Stata_out!$B$1:$EY$1,0))</f>
        <v>16192.3</v>
      </c>
      <c r="I60">
        <f>INDEX(Stata_out!$B$2:$EY$69,MATCH($B60,Stata_out!$A$2:$A$69,0),MATCH(I$9,Stata_out!$B$1:$EY$1,0))</f>
        <v>7914.7</v>
      </c>
      <c r="J60" s="5">
        <f t="shared" ca="1" si="1"/>
        <v>8564.8999999999978</v>
      </c>
      <c r="K60" s="16"/>
      <c r="L60" s="19">
        <f t="shared" ca="1" si="6"/>
        <v>16758.599999999999</v>
      </c>
      <c r="M60" s="19">
        <f t="shared" ca="1" si="6"/>
        <v>7161.3</v>
      </c>
      <c r="N60" s="19">
        <f t="shared" ca="1" si="6"/>
        <v>740.1</v>
      </c>
      <c r="O60" s="19">
        <f t="shared" ca="1" si="6"/>
        <v>6421.2</v>
      </c>
      <c r="P60" s="19">
        <f t="shared" ca="1" si="6"/>
        <v>9597.2999999999993</v>
      </c>
      <c r="Q60" s="19">
        <f t="shared" ca="1" si="6"/>
        <v>865.6</v>
      </c>
      <c r="R60" s="19">
        <f t="shared" ca="1" si="6"/>
        <v>6761.8</v>
      </c>
      <c r="S60" s="19"/>
    </row>
    <row r="61" spans="2:19" x14ac:dyDescent="0.25">
      <c r="B61">
        <f t="shared" si="2"/>
        <v>1997</v>
      </c>
      <c r="C61">
        <f>INDEX(Stata_out!$B$2:$EY$69,MATCH($B61,Stata_out!$A$2:$A$69,0),MATCH(C$9,Stata_out!$B$1:$EY$1,0))</f>
        <v>9814.86</v>
      </c>
      <c r="D61">
        <f>INDEX(Stata_out!$B$2:$EY$69,MATCH($B61,Stata_out!$A$2:$A$69,0),MATCH(D$9,Stata_out!$B$1:$EY$1,0))</f>
        <v>6797.99</v>
      </c>
      <c r="E61">
        <f>INDEX(Stata_out!$B$2:$EY$69,MATCH($B61,Stata_out!$A$2:$A$69,0),MATCH(E$9,Stata_out!$B$1:$EY$1,0))</f>
        <v>3016.87</v>
      </c>
      <c r="F61" s="16"/>
      <c r="G61">
        <f>INDEX(Stata_out!$B$2:$EY$69,MATCH($B61,Stata_out!$A$2:$A$69,0),MATCH(G$9,Stata_out!$B$1:$EY$1,0))</f>
        <v>17692.8</v>
      </c>
      <c r="H61">
        <f>INDEX(Stata_out!$B$2:$EY$69,MATCH($B61,Stata_out!$A$2:$A$69,0),MATCH(H$9,Stata_out!$B$1:$EY$1,0))</f>
        <v>17092.5</v>
      </c>
      <c r="I61">
        <f>INDEX(Stata_out!$B$2:$EY$69,MATCH($B61,Stata_out!$A$2:$A$69,0),MATCH(I$9,Stata_out!$B$1:$EY$1,0))</f>
        <v>8343.1</v>
      </c>
      <c r="J61" s="5">
        <f t="shared" ca="1" si="1"/>
        <v>9050.1</v>
      </c>
      <c r="K61" s="16"/>
      <c r="L61" s="19">
        <f t="shared" ref="L61:R70" ca="1" si="7">INDEX(INDIRECT("'"&amp;$M$7&amp;"'!$D$9:$CO$98"),MATCH(L$9,INDIRECT("'"&amp;$M$7&amp;"'!$C$9:$C$98"),0),MATCH($B61,INDIRECT("'"&amp;$M$7&amp;"'!$D$8:$CO$8"),0))</f>
        <v>17692.7</v>
      </c>
      <c r="M61" s="19">
        <f t="shared" ca="1" si="7"/>
        <v>7581.4</v>
      </c>
      <c r="N61" s="19">
        <f t="shared" ca="1" si="7"/>
        <v>783.4</v>
      </c>
      <c r="O61" s="19">
        <f t="shared" ca="1" si="7"/>
        <v>6798</v>
      </c>
      <c r="P61" s="19">
        <f t="shared" ca="1" si="7"/>
        <v>10111.299999999999</v>
      </c>
      <c r="Q61" s="19">
        <f t="shared" ca="1" si="7"/>
        <v>918</v>
      </c>
      <c r="R61" s="19">
        <f t="shared" ca="1" si="7"/>
        <v>7124.4</v>
      </c>
      <c r="S61" s="19"/>
    </row>
    <row r="62" spans="2:19" x14ac:dyDescent="0.25">
      <c r="B62">
        <f t="shared" si="2"/>
        <v>1998</v>
      </c>
      <c r="C62">
        <f>INDEX(Stata_out!$B$2:$EY$69,MATCH($B62,Stata_out!$A$2:$A$69,0),MATCH(C$9,Stata_out!$B$1:$EY$1,0))</f>
        <v>10334.450000000001</v>
      </c>
      <c r="D62">
        <f>INDEX(Stata_out!$B$2:$EY$69,MATCH($B62,Stata_out!$A$2:$A$69,0),MATCH(D$9,Stata_out!$B$1:$EY$1,0))</f>
        <v>7158.94</v>
      </c>
      <c r="E62">
        <f>INDEX(Stata_out!$B$2:$EY$69,MATCH($B62,Stata_out!$A$2:$A$69,0),MATCH(E$9,Stata_out!$B$1:$EY$1,0))</f>
        <v>3175.51</v>
      </c>
      <c r="F62" s="16"/>
      <c r="G62">
        <f>INDEX(Stata_out!$B$2:$EY$69,MATCH($B62,Stata_out!$A$2:$A$69,0),MATCH(G$9,Stata_out!$B$1:$EY$1,0))</f>
        <v>18761.599999999999</v>
      </c>
      <c r="H62">
        <f>INDEX(Stata_out!$B$2:$EY$69,MATCH($B62,Stata_out!$A$2:$A$69,0),MATCH(H$9,Stata_out!$B$1:$EY$1,0))</f>
        <v>18108.099999999999</v>
      </c>
      <c r="I62">
        <f>INDEX(Stata_out!$B$2:$EY$69,MATCH($B62,Stata_out!$A$2:$A$69,0),MATCH(I$9,Stata_out!$B$1:$EY$1,0))</f>
        <v>8781.9</v>
      </c>
      <c r="J62" s="5">
        <f t="shared" ca="1" si="1"/>
        <v>9539.2999999999993</v>
      </c>
      <c r="K62" s="16"/>
      <c r="L62" s="19">
        <f t="shared" ca="1" si="7"/>
        <v>18761.2</v>
      </c>
      <c r="M62" s="19">
        <f t="shared" ca="1" si="7"/>
        <v>8006.2</v>
      </c>
      <c r="N62" s="19">
        <f t="shared" ca="1" si="7"/>
        <v>847.2</v>
      </c>
      <c r="O62" s="19">
        <f t="shared" ca="1" si="7"/>
        <v>7158.9</v>
      </c>
      <c r="P62" s="19">
        <f t="shared" ca="1" si="7"/>
        <v>10755</v>
      </c>
      <c r="Q62" s="19">
        <f t="shared" ca="1" si="7"/>
        <v>984.1</v>
      </c>
      <c r="R62" s="19">
        <f t="shared" ca="1" si="7"/>
        <v>7584.7</v>
      </c>
      <c r="S62" s="19"/>
    </row>
    <row r="63" spans="2:19" x14ac:dyDescent="0.25">
      <c r="B63">
        <f t="shared" si="2"/>
        <v>1999</v>
      </c>
      <c r="C63">
        <f>INDEX(Stata_out!$B$2:$EY$69,MATCH($B63,Stata_out!$A$2:$A$69,0),MATCH(C$9,Stata_out!$B$1:$EY$1,0))</f>
        <v>10909.24</v>
      </c>
      <c r="D63">
        <f>INDEX(Stata_out!$B$2:$EY$69,MATCH($B63,Stata_out!$A$2:$A$69,0),MATCH(D$9,Stata_out!$B$1:$EY$1,0))</f>
        <v>7569.57</v>
      </c>
      <c r="E63">
        <f>INDEX(Stata_out!$B$2:$EY$69,MATCH($B63,Stata_out!$A$2:$A$69,0),MATCH(E$9,Stata_out!$B$1:$EY$1,0))</f>
        <v>3339.67</v>
      </c>
      <c r="F63" s="16"/>
      <c r="G63">
        <f>INDEX(Stata_out!$B$2:$EY$69,MATCH($B63,Stata_out!$A$2:$A$69,0),MATCH(G$9,Stata_out!$B$1:$EY$1,0))</f>
        <v>20010.400000000001</v>
      </c>
      <c r="H63">
        <f>INDEX(Stata_out!$B$2:$EY$69,MATCH($B63,Stata_out!$A$2:$A$69,0),MATCH(H$9,Stata_out!$B$1:$EY$1,0))</f>
        <v>19295.7</v>
      </c>
      <c r="I63">
        <f>INDEX(Stata_out!$B$2:$EY$69,MATCH($B63,Stata_out!$A$2:$A$69,0),MATCH(I$9,Stata_out!$B$1:$EY$1,0))</f>
        <v>9262.5</v>
      </c>
      <c r="J63" s="5">
        <f t="shared" ca="1" si="1"/>
        <v>10076.900000000001</v>
      </c>
      <c r="K63" s="16"/>
      <c r="L63" s="19">
        <f t="shared" ca="1" si="7"/>
        <v>20010.2</v>
      </c>
      <c r="M63" s="19">
        <f t="shared" ca="1" si="7"/>
        <v>8488.9</v>
      </c>
      <c r="N63" s="19">
        <f t="shared" ca="1" si="7"/>
        <v>919.3</v>
      </c>
      <c r="O63" s="19">
        <f t="shared" ca="1" si="7"/>
        <v>7569.6</v>
      </c>
      <c r="P63" s="19">
        <f t="shared" ca="1" si="7"/>
        <v>11521.3</v>
      </c>
      <c r="Q63" s="19">
        <f t="shared" ca="1" si="7"/>
        <v>1054.8</v>
      </c>
      <c r="R63" s="19">
        <f t="shared" ca="1" si="7"/>
        <v>8164</v>
      </c>
      <c r="S63" s="19"/>
    </row>
    <row r="64" spans="2:19" x14ac:dyDescent="0.25">
      <c r="B64">
        <f t="shared" si="2"/>
        <v>2000</v>
      </c>
      <c r="C64">
        <f>INDEX(Stata_out!$B$2:$EY$69,MATCH($B64,Stata_out!$A$2:$A$69,0),MATCH(C$9,Stata_out!$B$1:$EY$1,0))</f>
        <v>11620.53</v>
      </c>
      <c r="D64">
        <f>INDEX(Stata_out!$B$2:$EY$69,MATCH($B64,Stata_out!$A$2:$A$69,0),MATCH(D$9,Stata_out!$B$1:$EY$1,0))</f>
        <v>8097.84</v>
      </c>
      <c r="E64">
        <f>INDEX(Stata_out!$B$2:$EY$69,MATCH($B64,Stata_out!$A$2:$A$69,0),MATCH(E$9,Stata_out!$B$1:$EY$1,0))</f>
        <v>3522.69</v>
      </c>
      <c r="F64" s="16"/>
      <c r="G64">
        <f>INDEX(Stata_out!$B$2:$EY$69,MATCH($B64,Stata_out!$A$2:$A$69,0),MATCH(G$9,Stata_out!$B$1:$EY$1,0))</f>
        <v>21398</v>
      </c>
      <c r="H64">
        <f>INDEX(Stata_out!$B$2:$EY$69,MATCH($B64,Stata_out!$A$2:$A$69,0),MATCH(H$9,Stata_out!$B$1:$EY$1,0))</f>
        <v>20625.900000000001</v>
      </c>
      <c r="I64">
        <f>INDEX(Stata_out!$B$2:$EY$69,MATCH($B64,Stata_out!$A$2:$A$69,0),MATCH(I$9,Stata_out!$B$1:$EY$1,0))</f>
        <v>9889.5</v>
      </c>
      <c r="J64" s="5">
        <f t="shared" ca="1" si="1"/>
        <v>10749.300000000001</v>
      </c>
      <c r="K64" s="16"/>
      <c r="L64" s="19">
        <f t="shared" ca="1" si="7"/>
        <v>21397.7</v>
      </c>
      <c r="M64" s="19">
        <f t="shared" ca="1" si="7"/>
        <v>9083.4</v>
      </c>
      <c r="N64" s="19">
        <f t="shared" ca="1" si="7"/>
        <v>985.5</v>
      </c>
      <c r="O64" s="19">
        <f t="shared" ca="1" si="7"/>
        <v>8097.8</v>
      </c>
      <c r="P64" s="19">
        <f t="shared" ca="1" si="7"/>
        <v>12314.3</v>
      </c>
      <c r="Q64" s="19">
        <f t="shared" ca="1" si="7"/>
        <v>1133.5</v>
      </c>
      <c r="R64" s="19">
        <f t="shared" ca="1" si="7"/>
        <v>8743.1</v>
      </c>
      <c r="S64" s="19"/>
    </row>
    <row r="65" spans="2:19" x14ac:dyDescent="0.25">
      <c r="B65">
        <f t="shared" si="2"/>
        <v>2001</v>
      </c>
      <c r="C65">
        <f>INDEX(Stata_out!$B$2:$EY$69,MATCH($B65,Stata_out!$A$2:$A$69,0),MATCH(C$9,Stata_out!$B$1:$EY$1,0))</f>
        <v>12190.86</v>
      </c>
      <c r="D65">
        <f>INDEX(Stata_out!$B$2:$EY$69,MATCH($B65,Stata_out!$A$2:$A$69,0),MATCH(D$9,Stata_out!$B$1:$EY$1,0))</f>
        <v>8488.08</v>
      </c>
      <c r="E65">
        <f>INDEX(Stata_out!$B$2:$EY$69,MATCH($B65,Stata_out!$A$2:$A$69,0),MATCH(E$9,Stata_out!$B$1:$EY$1,0))</f>
        <v>3702.78</v>
      </c>
      <c r="F65" s="16"/>
      <c r="G65">
        <f>INDEX(Stata_out!$B$2:$EY$69,MATCH($B65,Stata_out!$A$2:$A$69,0),MATCH(G$9,Stata_out!$B$1:$EY$1,0))</f>
        <v>22679.599999999999</v>
      </c>
      <c r="H65">
        <f>INDEX(Stata_out!$B$2:$EY$69,MATCH($B65,Stata_out!$A$2:$A$69,0),MATCH(H$9,Stata_out!$B$1:$EY$1,0))</f>
        <v>21872.5</v>
      </c>
      <c r="I65">
        <f>INDEX(Stata_out!$B$2:$EY$69,MATCH($B65,Stata_out!$A$2:$A$69,0),MATCH(I$9,Stata_out!$B$1:$EY$1,0))</f>
        <v>10392.799999999999</v>
      </c>
      <c r="J65" s="5">
        <f t="shared" ca="1" si="1"/>
        <v>11271</v>
      </c>
      <c r="K65" s="16"/>
      <c r="L65" s="19">
        <f t="shared" ca="1" si="7"/>
        <v>22679.7</v>
      </c>
      <c r="M65" s="19">
        <f t="shared" ca="1" si="7"/>
        <v>9516</v>
      </c>
      <c r="N65" s="19">
        <f t="shared" ca="1" si="7"/>
        <v>1027.9000000000001</v>
      </c>
      <c r="O65" s="19">
        <f t="shared" ca="1" si="7"/>
        <v>8488.1</v>
      </c>
      <c r="P65" s="19">
        <f t="shared" ca="1" si="7"/>
        <v>13163.7</v>
      </c>
      <c r="Q65" s="19">
        <f t="shared" ca="1" si="7"/>
        <v>1208.5999999999999</v>
      </c>
      <c r="R65" s="19">
        <f t="shared" ca="1" si="7"/>
        <v>9392.9</v>
      </c>
      <c r="S65" s="19"/>
    </row>
    <row r="66" spans="2:19" x14ac:dyDescent="0.25">
      <c r="B66">
        <f t="shared" si="2"/>
        <v>2002</v>
      </c>
      <c r="C66">
        <f>INDEX(Stata_out!$B$2:$EY$69,MATCH($B66,Stata_out!$A$2:$A$69,0),MATCH(C$9,Stata_out!$B$1:$EY$1,0))</f>
        <v>12632.31</v>
      </c>
      <c r="D66">
        <f>INDEX(Stata_out!$B$2:$EY$69,MATCH($B66,Stata_out!$A$2:$A$69,0),MATCH(D$9,Stata_out!$B$1:$EY$1,0))</f>
        <v>8757.36</v>
      </c>
      <c r="E66">
        <f>INDEX(Stata_out!$B$2:$EY$69,MATCH($B66,Stata_out!$A$2:$A$69,0),MATCH(E$9,Stata_out!$B$1:$EY$1,0))</f>
        <v>3874.95</v>
      </c>
      <c r="F66" s="16"/>
      <c r="G66">
        <f>INDEX(Stata_out!$B$2:$EY$69,MATCH($B66,Stata_out!$A$2:$A$69,0),MATCH(G$9,Stata_out!$B$1:$EY$1,0))</f>
        <v>23824.7</v>
      </c>
      <c r="H66">
        <f>INDEX(Stata_out!$B$2:$EY$69,MATCH($B66,Stata_out!$A$2:$A$69,0),MATCH(H$9,Stata_out!$B$1:$EY$1,0))</f>
        <v>22986.400000000001</v>
      </c>
      <c r="I66">
        <f>INDEX(Stata_out!$B$2:$EY$69,MATCH($B66,Stata_out!$A$2:$A$69,0),MATCH(I$9,Stata_out!$B$1:$EY$1,0))</f>
        <v>10769.9</v>
      </c>
      <c r="J66" s="5">
        <f t="shared" ca="1" si="1"/>
        <v>11667.800000000003</v>
      </c>
      <c r="K66" s="16"/>
      <c r="L66" s="19">
        <f t="shared" ca="1" si="7"/>
        <v>23824.799999999999</v>
      </c>
      <c r="M66" s="19">
        <f t="shared" ca="1" si="7"/>
        <v>9825.2999999999993</v>
      </c>
      <c r="N66" s="19">
        <f t="shared" ca="1" si="7"/>
        <v>1068</v>
      </c>
      <c r="O66" s="19">
        <f t="shared" ca="1" si="7"/>
        <v>8757.4</v>
      </c>
      <c r="P66" s="19">
        <f t="shared" ca="1" si="7"/>
        <v>13999.5</v>
      </c>
      <c r="Q66" s="19">
        <f t="shared" ca="1" si="7"/>
        <v>1281.3</v>
      </c>
      <c r="R66" s="19">
        <f t="shared" ca="1" si="7"/>
        <v>10037.299999999999</v>
      </c>
      <c r="S66" s="19"/>
    </row>
    <row r="67" spans="2:19" x14ac:dyDescent="0.25">
      <c r="B67">
        <f t="shared" si="2"/>
        <v>2003</v>
      </c>
      <c r="C67">
        <f>INDEX(Stata_out!$B$2:$EY$69,MATCH($B67,Stata_out!$A$2:$A$69,0),MATCH(C$9,Stata_out!$B$1:$EY$1,0))</f>
        <v>13105.13</v>
      </c>
      <c r="D67">
        <f>INDEX(Stata_out!$B$2:$EY$69,MATCH($B67,Stata_out!$A$2:$A$69,0),MATCH(D$9,Stata_out!$B$1:$EY$1,0))</f>
        <v>9037.91</v>
      </c>
      <c r="E67">
        <f>INDEX(Stata_out!$B$2:$EY$69,MATCH($B67,Stata_out!$A$2:$A$69,0),MATCH(E$9,Stata_out!$B$1:$EY$1,0))</f>
        <v>4067.22</v>
      </c>
      <c r="F67" s="16"/>
      <c r="G67">
        <f>INDEX(Stata_out!$B$2:$EY$69,MATCH($B67,Stata_out!$A$2:$A$69,0),MATCH(G$9,Stata_out!$B$1:$EY$1,0))</f>
        <v>25212.6</v>
      </c>
      <c r="H67">
        <f>INDEX(Stata_out!$B$2:$EY$69,MATCH($B67,Stata_out!$A$2:$A$69,0),MATCH(H$9,Stata_out!$B$1:$EY$1,0))</f>
        <v>24345</v>
      </c>
      <c r="I67">
        <f>INDEX(Stata_out!$B$2:$EY$69,MATCH($B67,Stata_out!$A$2:$A$69,0),MATCH(I$9,Stata_out!$B$1:$EY$1,0))</f>
        <v>11161.7</v>
      </c>
      <c r="J67" s="5">
        <f t="shared" ca="1" si="1"/>
        <v>12071</v>
      </c>
      <c r="K67" s="16"/>
      <c r="L67" s="19">
        <f t="shared" ca="1" si="7"/>
        <v>25212.6</v>
      </c>
      <c r="M67" s="19">
        <f t="shared" ca="1" si="7"/>
        <v>10140.799999999999</v>
      </c>
      <c r="N67" s="19">
        <f t="shared" ca="1" si="7"/>
        <v>1102.9000000000001</v>
      </c>
      <c r="O67" s="19">
        <f t="shared" ca="1" si="7"/>
        <v>9037.9</v>
      </c>
      <c r="P67" s="19">
        <f t="shared" ca="1" si="7"/>
        <v>15071.8</v>
      </c>
      <c r="Q67" s="19">
        <f t="shared" ca="1" si="7"/>
        <v>1363</v>
      </c>
      <c r="R67" s="19">
        <f t="shared" ca="1" si="7"/>
        <v>10911</v>
      </c>
      <c r="S67" s="19"/>
    </row>
    <row r="68" spans="2:19" x14ac:dyDescent="0.25">
      <c r="B68">
        <f t="shared" si="2"/>
        <v>2004</v>
      </c>
      <c r="C68">
        <f>INDEX(Stata_out!$B$2:$EY$69,MATCH($B68,Stata_out!$A$2:$A$69,0),MATCH(C$9,Stata_out!$B$1:$EY$1,0))</f>
        <v>14201.02</v>
      </c>
      <c r="D68">
        <f>INDEX(Stata_out!$B$2:$EY$69,MATCH($B68,Stata_out!$A$2:$A$69,0),MATCH(D$9,Stata_out!$B$1:$EY$1,0))</f>
        <v>9766.35</v>
      </c>
      <c r="E68">
        <f>INDEX(Stata_out!$B$2:$EY$69,MATCH($B68,Stata_out!$A$2:$A$69,0),MATCH(E$9,Stata_out!$B$1:$EY$1,0))</f>
        <v>4434.67</v>
      </c>
      <c r="F68" s="16"/>
      <c r="G68">
        <f>INDEX(Stata_out!$B$2:$EY$69,MATCH($B68,Stata_out!$A$2:$A$69,0),MATCH(G$9,Stata_out!$B$1:$EY$1,0))</f>
        <v>27741.7</v>
      </c>
      <c r="H68">
        <f>INDEX(Stata_out!$B$2:$EY$69,MATCH($B68,Stata_out!$A$2:$A$69,0),MATCH(H$9,Stata_out!$B$1:$EY$1,0))</f>
        <v>26795</v>
      </c>
      <c r="I68">
        <f>INDEX(Stata_out!$B$2:$EY$69,MATCH($B68,Stata_out!$A$2:$A$69,0),MATCH(I$9,Stata_out!$B$1:$EY$1,0))</f>
        <v>12090.6</v>
      </c>
      <c r="J68" s="5">
        <f t="shared" ca="1" si="1"/>
        <v>13071.3</v>
      </c>
      <c r="K68" s="16"/>
      <c r="L68" s="19">
        <f t="shared" ca="1" si="7"/>
        <v>27741.599999999999</v>
      </c>
      <c r="M68" s="19">
        <f t="shared" ca="1" si="7"/>
        <v>10969.3</v>
      </c>
      <c r="N68" s="19">
        <f t="shared" ca="1" si="7"/>
        <v>1203</v>
      </c>
      <c r="O68" s="19">
        <f t="shared" ca="1" si="7"/>
        <v>9766.2999999999993</v>
      </c>
      <c r="P68" s="19">
        <f t="shared" ca="1" si="7"/>
        <v>16772.3</v>
      </c>
      <c r="Q68" s="19">
        <f t="shared" ca="1" si="7"/>
        <v>1504.1</v>
      </c>
      <c r="R68" s="19">
        <f t="shared" ca="1" si="7"/>
        <v>12219.6</v>
      </c>
      <c r="S68" s="19"/>
    </row>
    <row r="69" spans="2:19" x14ac:dyDescent="0.25">
      <c r="B69">
        <f t="shared" si="2"/>
        <v>2005</v>
      </c>
      <c r="C69">
        <f>INDEX(Stata_out!$B$2:$EY$69,MATCH($B69,Stata_out!$A$2:$A$69,0),MATCH(C$9,Stata_out!$B$1:$EY$1,0))</f>
        <v>15512.98</v>
      </c>
      <c r="D69">
        <f>INDEX(Stata_out!$B$2:$EY$69,MATCH($B69,Stata_out!$A$2:$A$69,0),MATCH(D$9,Stata_out!$B$1:$EY$1,0))</f>
        <v>10651.21</v>
      </c>
      <c r="E69">
        <f>INDEX(Stata_out!$B$2:$EY$69,MATCH($B69,Stata_out!$A$2:$A$69,0),MATCH(E$9,Stata_out!$B$1:$EY$1,0))</f>
        <v>4861.7700000000004</v>
      </c>
      <c r="F69" s="16"/>
      <c r="G69">
        <f>INDEX(Stata_out!$B$2:$EY$69,MATCH($B69,Stata_out!$A$2:$A$69,0),MATCH(G$9,Stata_out!$B$1:$EY$1,0))</f>
        <v>30609.1</v>
      </c>
      <c r="H69">
        <f>INDEX(Stata_out!$B$2:$EY$69,MATCH($B69,Stata_out!$A$2:$A$69,0),MATCH(H$9,Stata_out!$B$1:$EY$1,0))</f>
        <v>29583.8</v>
      </c>
      <c r="I69">
        <f>INDEX(Stata_out!$B$2:$EY$69,MATCH($B69,Stata_out!$A$2:$A$69,0),MATCH(I$9,Stata_out!$B$1:$EY$1,0))</f>
        <v>13204.5</v>
      </c>
      <c r="J69" s="5">
        <f t="shared" ca="1" si="1"/>
        <v>14280.8</v>
      </c>
      <c r="K69" s="16"/>
      <c r="L69" s="19">
        <f t="shared" ca="1" si="7"/>
        <v>30609.200000000001</v>
      </c>
      <c r="M69" s="19">
        <f t="shared" ca="1" si="7"/>
        <v>11954.6</v>
      </c>
      <c r="N69" s="19">
        <f t="shared" ca="1" si="7"/>
        <v>1303.4000000000001</v>
      </c>
      <c r="O69" s="19">
        <f t="shared" ca="1" si="7"/>
        <v>10651.2</v>
      </c>
      <c r="P69" s="19">
        <f t="shared" ca="1" si="7"/>
        <v>18654.7</v>
      </c>
      <c r="Q69" s="19">
        <f t="shared" ca="1" si="7"/>
        <v>1660.2</v>
      </c>
      <c r="R69" s="19">
        <f t="shared" ca="1" si="7"/>
        <v>13642.8</v>
      </c>
      <c r="S69" s="19"/>
    </row>
    <row r="70" spans="2:19" x14ac:dyDescent="0.25">
      <c r="B70">
        <f t="shared" si="2"/>
        <v>2006</v>
      </c>
      <c r="C70">
        <f>INDEX(Stata_out!$B$2:$EY$69,MATCH($B70,Stata_out!$A$2:$A$69,0),MATCH(C$9,Stata_out!$B$1:$EY$1,0))</f>
        <v>16709.23</v>
      </c>
      <c r="D70">
        <f>INDEX(Stata_out!$B$2:$EY$69,MATCH($B70,Stata_out!$A$2:$A$69,0),MATCH(D$9,Stata_out!$B$1:$EY$1,0))</f>
        <v>11503.59</v>
      </c>
      <c r="E70">
        <f>INDEX(Stata_out!$B$2:$EY$69,MATCH($B70,Stata_out!$A$2:$A$69,0),MATCH(E$9,Stata_out!$B$1:$EY$1,0))</f>
        <v>5205.6400000000003</v>
      </c>
      <c r="F70" s="16"/>
      <c r="G70">
        <f>INDEX(Stata_out!$B$2:$EY$69,MATCH($B70,Stata_out!$A$2:$A$69,0),MATCH(G$9,Stata_out!$B$1:$EY$1,0))</f>
        <v>32918.6</v>
      </c>
      <c r="H70">
        <f>INDEX(Stata_out!$B$2:$EY$69,MATCH($B70,Stata_out!$A$2:$A$69,0),MATCH(H$9,Stata_out!$B$1:$EY$1,0))</f>
        <v>31813.7</v>
      </c>
      <c r="I70">
        <f>INDEX(Stata_out!$B$2:$EY$69,MATCH($B70,Stata_out!$A$2:$A$69,0),MATCH(I$9,Stata_out!$B$1:$EY$1,0))</f>
        <v>14275.4</v>
      </c>
      <c r="J70" s="5">
        <f t="shared" ca="1" si="1"/>
        <v>15419.7</v>
      </c>
      <c r="K70" s="16"/>
      <c r="L70" s="19">
        <f t="shared" ca="1" si="7"/>
        <v>32918.800000000003</v>
      </c>
      <c r="M70" s="19">
        <f t="shared" ca="1" si="7"/>
        <v>12901.9</v>
      </c>
      <c r="N70" s="19">
        <f t="shared" ca="1" si="7"/>
        <v>1398.3</v>
      </c>
      <c r="O70" s="19">
        <f t="shared" ca="1" si="7"/>
        <v>11503.6</v>
      </c>
      <c r="P70" s="19">
        <f t="shared" ca="1" si="7"/>
        <v>20016.900000000001</v>
      </c>
      <c r="Q70" s="19">
        <f t="shared" ca="1" si="7"/>
        <v>1813.1</v>
      </c>
      <c r="R70" s="19">
        <f t="shared" ca="1" si="7"/>
        <v>14580.9</v>
      </c>
      <c r="S70" s="19"/>
    </row>
    <row r="71" spans="2:19" x14ac:dyDescent="0.25">
      <c r="B71">
        <f t="shared" si="2"/>
        <v>2007</v>
      </c>
      <c r="C71">
        <f>INDEX(Stata_out!$B$2:$EY$69,MATCH($B71,Stata_out!$A$2:$A$69,0),MATCH(C$9,Stata_out!$B$1:$EY$1,0))</f>
        <v>17514.439999999999</v>
      </c>
      <c r="D71">
        <f>INDEX(Stata_out!$B$2:$EY$69,MATCH($B71,Stata_out!$A$2:$A$69,0),MATCH(D$9,Stata_out!$B$1:$EY$1,0))</f>
        <v>12127.36</v>
      </c>
      <c r="E71">
        <f>INDEX(Stata_out!$B$2:$EY$69,MATCH($B71,Stata_out!$A$2:$A$69,0),MATCH(E$9,Stata_out!$B$1:$EY$1,0))</f>
        <v>5387.08</v>
      </c>
      <c r="F71" s="16"/>
      <c r="G71">
        <f>INDEX(Stata_out!$B$2:$EY$69,MATCH($B71,Stata_out!$A$2:$A$69,0),MATCH(G$9,Stata_out!$B$1:$EY$1,0))</f>
        <v>34066.800000000003</v>
      </c>
      <c r="H71">
        <f>INDEX(Stata_out!$B$2:$EY$69,MATCH($B71,Stata_out!$A$2:$A$69,0),MATCH(H$9,Stata_out!$B$1:$EY$1,0))</f>
        <v>32900.9</v>
      </c>
      <c r="I71">
        <f>INDEX(Stata_out!$B$2:$EY$69,MATCH($B71,Stata_out!$A$2:$A$69,0),MATCH(I$9,Stata_out!$B$1:$EY$1,0))</f>
        <v>15066.8</v>
      </c>
      <c r="J71" s="5">
        <f t="shared" ca="1" si="1"/>
        <v>16236.800000000003</v>
      </c>
      <c r="K71" s="16"/>
      <c r="L71" s="19">
        <f t="shared" ref="L71:R78" ca="1" si="8">INDEX(INDIRECT("'"&amp;$M$7&amp;"'!$D$9:$CO$98"),MATCH(L$9,INDIRECT("'"&amp;$M$7&amp;"'!$C$9:$C$98"),0),MATCH($B71,INDIRECT("'"&amp;$M$7&amp;"'!$D$8:$CO$8"),0))</f>
        <v>34066.400000000001</v>
      </c>
      <c r="M71" s="19">
        <f t="shared" ca="1" si="8"/>
        <v>13601.6</v>
      </c>
      <c r="N71" s="19">
        <f t="shared" ca="1" si="8"/>
        <v>1474.2</v>
      </c>
      <c r="O71" s="19">
        <f t="shared" ca="1" si="8"/>
        <v>12127.4</v>
      </c>
      <c r="P71" s="19">
        <f t="shared" ca="1" si="8"/>
        <v>20464.8</v>
      </c>
      <c r="Q71" s="19">
        <f t="shared" ca="1" si="8"/>
        <v>1919.1</v>
      </c>
      <c r="R71" s="19">
        <f t="shared" ca="1" si="8"/>
        <v>14745</v>
      </c>
      <c r="S71" s="19"/>
    </row>
    <row r="72" spans="2:19" x14ac:dyDescent="0.25">
      <c r="B72">
        <f t="shared" si="2"/>
        <v>2008</v>
      </c>
      <c r="C72">
        <f>INDEX(Stata_out!$B$2:$EY$69,MATCH($B72,Stata_out!$A$2:$A$69,0),MATCH(C$9,Stata_out!$B$1:$EY$1,0))</f>
        <v>18384.5</v>
      </c>
      <c r="D72">
        <f>INDEX(Stata_out!$B$2:$EY$69,MATCH($B72,Stata_out!$A$2:$A$69,0),MATCH(D$9,Stata_out!$B$1:$EY$1,0))</f>
        <v>12874.59</v>
      </c>
      <c r="E72">
        <f>INDEX(Stata_out!$B$2:$EY$69,MATCH($B72,Stata_out!$A$2:$A$69,0),MATCH(E$9,Stata_out!$B$1:$EY$1,0))</f>
        <v>5509.91</v>
      </c>
      <c r="F72" s="16"/>
      <c r="G72">
        <f>INDEX(Stata_out!$B$2:$EY$69,MATCH($B72,Stata_out!$A$2:$A$69,0),MATCH(G$9,Stata_out!$B$1:$EY$1,0))</f>
        <v>34834</v>
      </c>
      <c r="H72">
        <f>INDEX(Stata_out!$B$2:$EY$69,MATCH($B72,Stata_out!$A$2:$A$69,0),MATCH(H$9,Stata_out!$B$1:$EY$1,0))</f>
        <v>33615.599999999999</v>
      </c>
      <c r="I72">
        <f>INDEX(Stata_out!$B$2:$EY$69,MATCH($B72,Stata_out!$A$2:$A$69,0),MATCH(I$9,Stata_out!$B$1:$EY$1,0))</f>
        <v>16014.2</v>
      </c>
      <c r="J72" s="5">
        <f t="shared" ca="1" si="1"/>
        <v>17172.8</v>
      </c>
      <c r="K72" s="16"/>
      <c r="L72" s="19">
        <f t="shared" ca="1" si="8"/>
        <v>34833.9</v>
      </c>
      <c r="M72" s="19">
        <f t="shared" ca="1" si="8"/>
        <v>14426.8</v>
      </c>
      <c r="N72" s="19">
        <f t="shared" ca="1" si="8"/>
        <v>1552.2</v>
      </c>
      <c r="O72" s="19">
        <f t="shared" ca="1" si="8"/>
        <v>12874.6</v>
      </c>
      <c r="P72" s="19">
        <f t="shared" ca="1" si="8"/>
        <v>20407.099999999999</v>
      </c>
      <c r="Q72" s="19">
        <f t="shared" ca="1" si="8"/>
        <v>2020</v>
      </c>
      <c r="R72" s="19">
        <f t="shared" ca="1" si="8"/>
        <v>14422.8</v>
      </c>
      <c r="S72" s="19"/>
    </row>
    <row r="73" spans="2:19" x14ac:dyDescent="0.25">
      <c r="B73">
        <f t="shared" si="2"/>
        <v>2009</v>
      </c>
      <c r="C73">
        <f>INDEX(Stata_out!$B$2:$EY$69,MATCH($B73,Stata_out!$A$2:$A$69,0),MATCH(C$9,Stata_out!$B$1:$EY$1,0))</f>
        <v>17815.310000000001</v>
      </c>
      <c r="D73">
        <f>INDEX(Stata_out!$B$2:$EY$69,MATCH($B73,Stata_out!$A$2:$A$69,0),MATCH(D$9,Stata_out!$B$1:$EY$1,0))</f>
        <v>12458.79</v>
      </c>
      <c r="E73">
        <f>INDEX(Stata_out!$B$2:$EY$69,MATCH($B73,Stata_out!$A$2:$A$69,0),MATCH(E$9,Stata_out!$B$1:$EY$1,0))</f>
        <v>5356.52</v>
      </c>
      <c r="F73" s="16"/>
      <c r="G73">
        <f>INDEX(Stata_out!$B$2:$EY$69,MATCH($B73,Stata_out!$A$2:$A$69,0),MATCH(G$9,Stata_out!$B$1:$EY$1,0))</f>
        <v>33860.1</v>
      </c>
      <c r="H73">
        <f>INDEX(Stata_out!$B$2:$EY$69,MATCH($B73,Stata_out!$A$2:$A$69,0),MATCH(H$9,Stata_out!$B$1:$EY$1,0))</f>
        <v>32694.400000000001</v>
      </c>
      <c r="I73">
        <f>INDEX(Stata_out!$B$2:$EY$69,MATCH($B73,Stata_out!$A$2:$A$69,0),MATCH(I$9,Stata_out!$B$1:$EY$1,0))</f>
        <v>15541.7</v>
      </c>
      <c r="J73" s="5">
        <f t="shared" ca="1" si="1"/>
        <v>16640.200000000004</v>
      </c>
      <c r="K73" s="16"/>
      <c r="L73" s="19">
        <f t="shared" ca="1" si="8"/>
        <v>33859.9</v>
      </c>
      <c r="M73" s="19">
        <f t="shared" ca="1" si="8"/>
        <v>13951</v>
      </c>
      <c r="N73" s="19">
        <f t="shared" ca="1" si="8"/>
        <v>1492.3</v>
      </c>
      <c r="O73" s="19">
        <f t="shared" ca="1" si="8"/>
        <v>12458.8</v>
      </c>
      <c r="P73" s="19">
        <f t="shared" ca="1" si="8"/>
        <v>19908.8</v>
      </c>
      <c r="Q73" s="19">
        <f t="shared" ca="1" si="8"/>
        <v>1979.3</v>
      </c>
      <c r="R73" s="19">
        <f t="shared" ca="1" si="8"/>
        <v>14074.9</v>
      </c>
      <c r="S73" s="19"/>
    </row>
    <row r="74" spans="2:19" x14ac:dyDescent="0.25">
      <c r="B74">
        <f t="shared" si="2"/>
        <v>2010</v>
      </c>
      <c r="C74">
        <f>INDEX(Stata_out!$B$2:$EY$69,MATCH($B74,Stata_out!$A$2:$A$69,0),MATCH(C$9,Stata_out!$B$1:$EY$1,0))</f>
        <v>18231.66</v>
      </c>
      <c r="D74">
        <f>INDEX(Stata_out!$B$2:$EY$69,MATCH($B74,Stata_out!$A$2:$A$69,0),MATCH(D$9,Stata_out!$B$1:$EY$1,0))</f>
        <v>12812.87</v>
      </c>
      <c r="E74">
        <f>INDEX(Stata_out!$B$2:$EY$69,MATCH($B74,Stata_out!$A$2:$A$69,0),MATCH(E$9,Stata_out!$B$1:$EY$1,0))</f>
        <v>5418.79</v>
      </c>
      <c r="F74" s="16"/>
      <c r="G74">
        <f>INDEX(Stata_out!$B$2:$EY$69,MATCH($B74,Stata_out!$A$2:$A$69,0),MATCH(G$9,Stata_out!$B$1:$EY$1,0))</f>
        <v>34344.6</v>
      </c>
      <c r="H74">
        <f>INDEX(Stata_out!$B$2:$EY$69,MATCH($B74,Stata_out!$A$2:$A$69,0),MATCH(H$9,Stata_out!$B$1:$EY$1,0))</f>
        <v>33187.599999999999</v>
      </c>
      <c r="I74">
        <f>INDEX(Stata_out!$B$2:$EY$69,MATCH($B74,Stata_out!$A$2:$A$69,0),MATCH(I$9,Stata_out!$B$1:$EY$1,0))</f>
        <v>15964.1</v>
      </c>
      <c r="J74" s="5">
        <f t="shared" ca="1" si="1"/>
        <v>17056</v>
      </c>
      <c r="K74" s="16"/>
      <c r="L74" s="19">
        <f t="shared" ca="1" si="8"/>
        <v>34344.5</v>
      </c>
      <c r="M74" s="19">
        <f t="shared" ca="1" si="8"/>
        <v>14296.7</v>
      </c>
      <c r="N74" s="19">
        <f t="shared" ca="1" si="8"/>
        <v>1483.8</v>
      </c>
      <c r="O74" s="19">
        <f t="shared" ca="1" si="8"/>
        <v>12812.9</v>
      </c>
      <c r="P74" s="19">
        <f t="shared" ca="1" si="8"/>
        <v>20047.900000000001</v>
      </c>
      <c r="Q74" s="19">
        <f t="shared" ca="1" si="8"/>
        <v>2006.1</v>
      </c>
      <c r="R74" s="19">
        <f t="shared" ca="1" si="8"/>
        <v>14125.5</v>
      </c>
      <c r="S74" s="19"/>
    </row>
    <row r="75" spans="2:19" x14ac:dyDescent="0.25">
      <c r="B75">
        <f t="shared" si="2"/>
        <v>2011</v>
      </c>
      <c r="C75">
        <f>INDEX(Stata_out!$B$2:$EY$69,MATCH($B75,Stata_out!$A$2:$A$69,0),MATCH(C$9,Stata_out!$B$1:$EY$1,0))</f>
        <v>18844.650000000001</v>
      </c>
      <c r="D75">
        <f>INDEX(Stata_out!$B$2:$EY$69,MATCH($B75,Stata_out!$A$2:$A$69,0),MATCH(D$9,Stata_out!$B$1:$EY$1,0))</f>
        <v>13346.01</v>
      </c>
      <c r="E75">
        <f>INDEX(Stata_out!$B$2:$EY$69,MATCH($B75,Stata_out!$A$2:$A$69,0),MATCH(E$9,Stata_out!$B$1:$EY$1,0))</f>
        <v>5498.64</v>
      </c>
      <c r="F75" s="16"/>
      <c r="G75">
        <f>INDEX(Stata_out!$B$2:$EY$69,MATCH($B75,Stata_out!$A$2:$A$69,0),MATCH(G$9,Stata_out!$B$1:$EY$1,0))</f>
        <v>35178.1</v>
      </c>
      <c r="H75">
        <f>INDEX(Stata_out!$B$2:$EY$69,MATCH($B75,Stata_out!$A$2:$A$69,0),MATCH(H$9,Stata_out!$B$1:$EY$1,0))</f>
        <v>33994</v>
      </c>
      <c r="I75">
        <f>INDEX(Stata_out!$B$2:$EY$69,MATCH($B75,Stata_out!$A$2:$A$69,0),MATCH(I$9,Stata_out!$B$1:$EY$1,0))</f>
        <v>16624.7</v>
      </c>
      <c r="J75" s="5">
        <f t="shared" ca="1" si="1"/>
        <v>17677.7</v>
      </c>
      <c r="K75" s="16"/>
      <c r="L75" s="19">
        <f t="shared" ca="1" si="8"/>
        <v>35178.1</v>
      </c>
      <c r="M75" s="19">
        <f t="shared" ca="1" si="8"/>
        <v>14867.9</v>
      </c>
      <c r="N75" s="19">
        <f t="shared" ca="1" si="8"/>
        <v>1521.9</v>
      </c>
      <c r="O75" s="19">
        <f t="shared" ca="1" si="8"/>
        <v>13346</v>
      </c>
      <c r="P75" s="19">
        <f t="shared" ca="1" si="8"/>
        <v>20310.2</v>
      </c>
      <c r="Q75" s="19">
        <f t="shared" ca="1" si="8"/>
        <v>2070.4</v>
      </c>
      <c r="R75" s="19">
        <f t="shared" ca="1" si="8"/>
        <v>14245.9</v>
      </c>
      <c r="S75" s="19"/>
    </row>
    <row r="76" spans="2:19" x14ac:dyDescent="0.25">
      <c r="B76">
        <f t="shared" si="2"/>
        <v>2012</v>
      </c>
      <c r="C76">
        <f>INDEX(Stata_out!$B$2:$EY$69,MATCH($B76,Stata_out!$A$2:$A$69,0),MATCH(C$9,Stata_out!$B$1:$EY$1,0))</f>
        <v>19463.29</v>
      </c>
      <c r="D76">
        <f>INDEX(Stata_out!$B$2:$EY$69,MATCH($B76,Stata_out!$A$2:$A$69,0),MATCH(D$9,Stata_out!$B$1:$EY$1,0))</f>
        <v>13808.02</v>
      </c>
      <c r="E76">
        <f>INDEX(Stata_out!$B$2:$EY$69,MATCH($B76,Stata_out!$A$2:$A$69,0),MATCH(E$9,Stata_out!$B$1:$EY$1,0))</f>
        <v>5655.27</v>
      </c>
      <c r="F76" s="16"/>
      <c r="G76">
        <f>INDEX(Stata_out!$B$2:$EY$69,MATCH($B76,Stata_out!$A$2:$A$69,0),MATCH(G$9,Stata_out!$B$1:$EY$1,0))</f>
        <v>36284</v>
      </c>
      <c r="H76">
        <f>INDEX(Stata_out!$B$2:$EY$69,MATCH($B76,Stata_out!$A$2:$A$69,0),MATCH(H$9,Stata_out!$B$1:$EY$1,0))</f>
        <v>35074.199999999997</v>
      </c>
      <c r="I76">
        <f>INDEX(Stata_out!$B$2:$EY$69,MATCH($B76,Stata_out!$A$2:$A$69,0),MATCH(I$9,Stata_out!$B$1:$EY$1,0))</f>
        <v>17186.900000000001</v>
      </c>
      <c r="J76" s="5">
        <f t="shared" ref="J76:J78" ca="1" si="9">H76-SUM(Q76:R76)</f>
        <v>18270.099999999995</v>
      </c>
      <c r="K76" s="16"/>
      <c r="L76" s="19">
        <f t="shared" ca="1" si="8"/>
        <v>36284</v>
      </c>
      <c r="M76" s="19">
        <f t="shared" ca="1" si="8"/>
        <v>15362.3</v>
      </c>
      <c r="N76" s="19">
        <f t="shared" ca="1" si="8"/>
        <v>1554.3</v>
      </c>
      <c r="O76" s="19">
        <f t="shared" ca="1" si="8"/>
        <v>13808</v>
      </c>
      <c r="P76" s="19">
        <f t="shared" ca="1" si="8"/>
        <v>20921.7</v>
      </c>
      <c r="Q76" s="19">
        <f t="shared" ca="1" si="8"/>
        <v>2129.4</v>
      </c>
      <c r="R76" s="19">
        <f t="shared" ca="1" si="8"/>
        <v>14674.7</v>
      </c>
      <c r="S76" s="19"/>
    </row>
    <row r="77" spans="2:19" x14ac:dyDescent="0.25">
      <c r="B77">
        <f t="shared" ref="B77:B78" si="10">B76+1</f>
        <v>2013</v>
      </c>
      <c r="C77">
        <f>INDEX(Stata_out!$B$2:$EY$69,MATCH($B77,Stata_out!$A$2:$A$69,0),MATCH(C$9,Stata_out!$B$1:$EY$1,0))</f>
        <v>20250.29</v>
      </c>
      <c r="D77">
        <f>INDEX(Stata_out!$B$2:$EY$69,MATCH($B77,Stata_out!$A$2:$A$69,0),MATCH(D$9,Stata_out!$B$1:$EY$1,0))</f>
        <v>14344.55</v>
      </c>
      <c r="E77">
        <f>INDEX(Stata_out!$B$2:$EY$69,MATCH($B77,Stata_out!$A$2:$A$69,0),MATCH(E$9,Stata_out!$B$1:$EY$1,0))</f>
        <v>5905.74</v>
      </c>
      <c r="F77" s="16"/>
      <c r="G77">
        <f>INDEX(Stata_out!$B$2:$EY$69,MATCH($B77,Stata_out!$A$2:$A$69,0),MATCH(G$9,Stata_out!$B$1:$EY$1,0))</f>
        <v>38208.6</v>
      </c>
      <c r="H77">
        <f>INDEX(Stata_out!$B$2:$EY$69,MATCH($B77,Stata_out!$A$2:$A$69,0),MATCH(H$9,Stata_out!$B$1:$EY$1,0))</f>
        <v>36952.199999999997</v>
      </c>
      <c r="I77">
        <f>INDEX(Stata_out!$B$2:$EY$69,MATCH($B77,Stata_out!$A$2:$A$69,0),MATCH(I$9,Stata_out!$B$1:$EY$1,0))</f>
        <v>17876</v>
      </c>
      <c r="J77" s="5">
        <f t="shared" ca="1" si="9"/>
        <v>18975.8</v>
      </c>
      <c r="K77" s="16"/>
      <c r="L77" s="19">
        <f t="shared" ca="1" si="8"/>
        <v>38208.699999999997</v>
      </c>
      <c r="M77" s="19">
        <f t="shared" ca="1" si="8"/>
        <v>15953.5</v>
      </c>
      <c r="N77" s="19">
        <f t="shared" ca="1" si="8"/>
        <v>1608.9</v>
      </c>
      <c r="O77" s="19">
        <f t="shared" ca="1" si="8"/>
        <v>14344.6</v>
      </c>
      <c r="P77" s="19">
        <f t="shared" ca="1" si="8"/>
        <v>22255.200000000001</v>
      </c>
      <c r="Q77" s="19">
        <f t="shared" ca="1" si="8"/>
        <v>2231.1</v>
      </c>
      <c r="R77" s="19">
        <f t="shared" ca="1" si="8"/>
        <v>15745.3</v>
      </c>
      <c r="S77" s="19"/>
    </row>
    <row r="78" spans="2:19" x14ac:dyDescent="0.25">
      <c r="B78">
        <f t="shared" si="10"/>
        <v>2014</v>
      </c>
      <c r="C78">
        <f>INDEX(Stata_out!$B$2:$EY$69,MATCH($B78,Stata_out!$A$2:$A$69,0),MATCH(C$9,Stata_out!$B$1:$EY$1,0))</f>
        <v>20983.01</v>
      </c>
      <c r="D78">
        <f>INDEX(Stata_out!$B$2:$EY$69,MATCH($B78,Stata_out!$A$2:$A$69,0),MATCH(D$9,Stata_out!$B$1:$EY$1,0))</f>
        <v>14856.69</v>
      </c>
      <c r="E78">
        <f>INDEX(Stata_out!$B$2:$EY$69,MATCH($B78,Stata_out!$A$2:$A$69,0),MATCH(E$9,Stata_out!$B$1:$EY$1,0))</f>
        <v>6126.32</v>
      </c>
      <c r="F78" s="16"/>
      <c r="G78">
        <f>INDEX(Stata_out!$B$2:$EY$69,MATCH($B78,Stata_out!$A$2:$A$69,0),MATCH(G$9,Stata_out!$B$1:$EY$1,0))</f>
        <v>39983.5</v>
      </c>
      <c r="H78">
        <f>INDEX(Stata_out!$B$2:$EY$69,MATCH($B78,Stata_out!$A$2:$A$69,0),MATCH(H$9,Stata_out!$B$1:$EY$1,0))</f>
        <v>38676.699999999997</v>
      </c>
      <c r="I78">
        <f>INDEX(Stata_out!$B$2:$EY$69,MATCH($B78,Stata_out!$A$2:$A$69,0),MATCH(I$9,Stata_out!$B$1:$EY$1,0))</f>
        <v>18511.7</v>
      </c>
      <c r="J78" s="5">
        <f t="shared" ca="1" si="9"/>
        <v>19637.099999999999</v>
      </c>
      <c r="K78" s="16"/>
      <c r="L78" s="19">
        <f t="shared" ca="1" si="8"/>
        <v>39983.5</v>
      </c>
      <c r="M78" s="19">
        <f t="shared" ca="1" si="8"/>
        <v>16522.900000000001</v>
      </c>
      <c r="N78" s="19">
        <f t="shared" ca="1" si="8"/>
        <v>1666.2</v>
      </c>
      <c r="O78" s="19">
        <f t="shared" ca="1" si="8"/>
        <v>14856.7</v>
      </c>
      <c r="P78" s="19">
        <f t="shared" ca="1" si="8"/>
        <v>23460.7</v>
      </c>
      <c r="Q78" s="19">
        <f t="shared" ca="1" si="8"/>
        <v>2312.3000000000002</v>
      </c>
      <c r="R78" s="19">
        <f t="shared" ca="1" si="8"/>
        <v>16727.3</v>
      </c>
      <c r="S78" s="19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showGridLines="0" topLeftCell="A42" workbookViewId="0">
      <selection activeCell="I10" sqref="I10:I78"/>
    </sheetView>
  </sheetViews>
  <sheetFormatPr defaultRowHeight="15" x14ac:dyDescent="0.25"/>
  <cols>
    <col min="1" max="1" width="4.140625" customWidth="1"/>
    <col min="3" max="5" width="15.85546875" customWidth="1"/>
    <col min="6" max="6" width="2.85546875" customWidth="1"/>
    <col min="7" max="10" width="15.85546875" customWidth="1"/>
    <col min="11" max="11" width="3.42578125" customWidth="1"/>
    <col min="12" max="18" width="15.85546875" customWidth="1"/>
  </cols>
  <sheetData>
    <row r="1" spans="1:20" s="13" customFormat="1" ht="23.25" x14ac:dyDescent="0.35">
      <c r="A1" s="14" t="s">
        <v>466</v>
      </c>
    </row>
    <row r="2" spans="1:20" s="13" customFormat="1" ht="23.25" x14ac:dyDescent="0.35">
      <c r="A2" s="14" t="s">
        <v>499</v>
      </c>
    </row>
    <row r="3" spans="1:20" s="13" customFormat="1" ht="23.25" x14ac:dyDescent="0.35">
      <c r="A3" s="15" t="s">
        <v>467</v>
      </c>
    </row>
    <row r="6" spans="1:20" x14ac:dyDescent="0.25">
      <c r="B6" s="17" t="s">
        <v>468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x14ac:dyDescent="0.25">
      <c r="L7" t="s">
        <v>477</v>
      </c>
      <c r="M7" t="s">
        <v>489</v>
      </c>
    </row>
    <row r="8" spans="1:20" x14ac:dyDescent="0.25">
      <c r="C8" s="2" t="s">
        <v>469</v>
      </c>
      <c r="D8" s="2"/>
      <c r="E8" s="2"/>
      <c r="F8" s="2"/>
      <c r="G8" s="2" t="s">
        <v>471</v>
      </c>
      <c r="H8" s="2"/>
      <c r="I8" s="2"/>
      <c r="J8" s="2"/>
      <c r="K8" s="2"/>
      <c r="L8" s="2" t="s">
        <v>472</v>
      </c>
    </row>
    <row r="9" spans="1:20" x14ac:dyDescent="0.25">
      <c r="C9" t="s">
        <v>200</v>
      </c>
      <c r="D9" t="s">
        <v>81</v>
      </c>
      <c r="E9" t="s">
        <v>57</v>
      </c>
      <c r="G9" t="s">
        <v>160</v>
      </c>
      <c r="H9" t="s">
        <v>174</v>
      </c>
      <c r="I9" t="s">
        <v>173</v>
      </c>
      <c r="L9" s="8" t="s">
        <v>39</v>
      </c>
      <c r="M9" s="8" t="s">
        <v>40</v>
      </c>
      <c r="N9" s="8" t="s">
        <v>41</v>
      </c>
      <c r="O9" s="8" t="s">
        <v>42</v>
      </c>
      <c r="P9" s="8" t="s">
        <v>43</v>
      </c>
      <c r="Q9" s="8" t="s">
        <v>46</v>
      </c>
      <c r="R9" s="8" t="s">
        <v>47</v>
      </c>
      <c r="S9" s="8"/>
    </row>
    <row r="10" spans="1:20" ht="45" x14ac:dyDescent="0.25">
      <c r="B10" t="s">
        <v>470</v>
      </c>
      <c r="C10" s="18" t="s">
        <v>491</v>
      </c>
      <c r="D10" s="18" t="s">
        <v>478</v>
      </c>
      <c r="E10" s="18" t="s">
        <v>479</v>
      </c>
      <c r="F10" s="18"/>
      <c r="G10" s="18" t="s">
        <v>492</v>
      </c>
      <c r="H10" s="18" t="s">
        <v>493</v>
      </c>
      <c r="I10" s="18" t="s">
        <v>494</v>
      </c>
      <c r="J10" s="18" t="s">
        <v>495</v>
      </c>
      <c r="K10" s="18"/>
      <c r="L10" s="18" t="s">
        <v>481</v>
      </c>
      <c r="M10" s="18" t="s">
        <v>480</v>
      </c>
      <c r="N10" s="18" t="s">
        <v>482</v>
      </c>
      <c r="O10" s="18" t="s">
        <v>483</v>
      </c>
      <c r="P10" s="18" t="s">
        <v>484</v>
      </c>
      <c r="Q10" s="18" t="s">
        <v>486</v>
      </c>
      <c r="R10" s="18" t="s">
        <v>485</v>
      </c>
      <c r="S10" s="18"/>
    </row>
    <row r="11" spans="1:20" x14ac:dyDescent="0.25">
      <c r="B11">
        <v>1947</v>
      </c>
      <c r="C11">
        <f>INDEX(Stata_out!$B$2:$EY$69,MATCH($B11,Stata_out!$A$2:$A$69,0),MATCH(C$9,Stata_out!$B$1:$EY$1,0))</f>
        <v>14.38</v>
      </c>
      <c r="D11">
        <f>INDEX(Stata_out!$B$2:$EY$69,MATCH($B11,Stata_out!$A$2:$A$69,0),MATCH(D$9,Stata_out!$B$1:$EY$1,0))</f>
        <v>9.4760000000000009</v>
      </c>
      <c r="E11">
        <f>INDEX(Stata_out!$B$2:$EY$69,MATCH($B11,Stata_out!$A$2:$A$69,0),MATCH(E$9,Stata_out!$B$1:$EY$1,0))</f>
        <v>4.9039999999999999</v>
      </c>
      <c r="F11" s="16"/>
      <c r="G11">
        <f>INDEX(Stata_out!$B$2:$EY$69,MATCH($B11,Stata_out!$A$2:$A$69,0),MATCH(G$9,Stata_out!$B$1:$EY$1,0))</f>
        <v>17.5</v>
      </c>
      <c r="H11">
        <f>INDEX(Stata_out!$B$2:$EY$69,MATCH($B11,Stata_out!$A$2:$A$69,0),MATCH(H$9,Stata_out!$B$1:$EY$1,0))</f>
        <v>17.3</v>
      </c>
      <c r="I11">
        <f>INDEX(Stata_out!$B$2:$EY$69,MATCH($B11,Stata_out!$A$2:$A$69,0),MATCH(I$9,Stata_out!$B$1:$EY$1,0))</f>
        <v>13</v>
      </c>
      <c r="J11" s="5">
        <f ca="1">H11-SUM(Q11:R11)</f>
        <v>13.5</v>
      </c>
      <c r="K11" s="16"/>
      <c r="L11" s="19">
        <f t="shared" ref="L11:R26" ca="1" si="0">INDEX(INDIRECT("'"&amp;$M$7&amp;"'!$D$9:$CO$98"),MATCH(L$9,INDIRECT("'"&amp;$M$7&amp;"'!$C$9:$C$98"),0),MATCH($B11,INDIRECT("'"&amp;$M$7&amp;"'!$D$8:$CO$8"),0))</f>
        <v>17.7</v>
      </c>
      <c r="M11" s="19">
        <f t="shared" ca="1" si="0"/>
        <v>9.8000000000000007</v>
      </c>
      <c r="N11" s="19">
        <f t="shared" ca="1" si="0"/>
        <v>0.3</v>
      </c>
      <c r="O11" s="19">
        <f t="shared" ca="1" si="0"/>
        <v>9.5</v>
      </c>
      <c r="P11" s="19">
        <f t="shared" ca="1" si="0"/>
        <v>7.9</v>
      </c>
      <c r="Q11" s="19">
        <f t="shared" ca="1" si="0"/>
        <v>0.6</v>
      </c>
      <c r="R11" s="19">
        <f t="shared" ca="1" si="0"/>
        <v>3.2</v>
      </c>
      <c r="S11" s="19"/>
    </row>
    <row r="12" spans="1:20" x14ac:dyDescent="0.25">
      <c r="B12">
        <f>B11+1</f>
        <v>1948</v>
      </c>
      <c r="C12">
        <f>INDEX(Stata_out!$B$2:$EY$69,MATCH($B12,Stata_out!$A$2:$A$69,0),MATCH(C$9,Stata_out!$B$1:$EY$1,0))</f>
        <v>16.954999999999998</v>
      </c>
      <c r="D12">
        <f>INDEX(Stata_out!$B$2:$EY$69,MATCH($B12,Stata_out!$A$2:$A$69,0),MATCH(D$9,Stata_out!$B$1:$EY$1,0))</f>
        <v>11.12</v>
      </c>
      <c r="E12">
        <f>INDEX(Stata_out!$B$2:$EY$69,MATCH($B12,Stata_out!$A$2:$A$69,0),MATCH(E$9,Stata_out!$B$1:$EY$1,0))</f>
        <v>5.835</v>
      </c>
      <c r="F12" s="16"/>
      <c r="G12">
        <f>INDEX(Stata_out!$B$2:$EY$69,MATCH($B12,Stata_out!$A$2:$A$69,0),MATCH(G$9,Stata_out!$B$1:$EY$1,0))</f>
        <v>20.5</v>
      </c>
      <c r="H12">
        <f>INDEX(Stata_out!$B$2:$EY$69,MATCH($B12,Stata_out!$A$2:$A$69,0),MATCH(H$9,Stata_out!$B$1:$EY$1,0))</f>
        <v>20.3</v>
      </c>
      <c r="I12">
        <f>INDEX(Stata_out!$B$2:$EY$69,MATCH($B12,Stata_out!$A$2:$A$69,0),MATCH(I$9,Stata_out!$B$1:$EY$1,0))</f>
        <v>15.4</v>
      </c>
      <c r="J12" s="5">
        <f t="shared" ref="J12:J75" ca="1" si="1">H12-SUM(Q12:R12)</f>
        <v>15.9</v>
      </c>
      <c r="K12" s="16"/>
      <c r="L12" s="19">
        <f t="shared" ca="1" si="0"/>
        <v>20.8</v>
      </c>
      <c r="M12" s="19">
        <f t="shared" ca="1" si="0"/>
        <v>11.5</v>
      </c>
      <c r="N12" s="19">
        <f t="shared" ca="1" si="0"/>
        <v>0.4</v>
      </c>
      <c r="O12" s="19">
        <f t="shared" ca="1" si="0"/>
        <v>11.1</v>
      </c>
      <c r="P12" s="19">
        <f t="shared" ca="1" si="0"/>
        <v>9.3000000000000007</v>
      </c>
      <c r="Q12" s="19">
        <f t="shared" ca="1" si="0"/>
        <v>0.7</v>
      </c>
      <c r="R12" s="19">
        <f t="shared" ca="1" si="0"/>
        <v>3.7</v>
      </c>
      <c r="S12" s="19"/>
    </row>
    <row r="13" spans="1:20" x14ac:dyDescent="0.25">
      <c r="B13">
        <f t="shared" ref="B13:B76" si="2">B12+1</f>
        <v>1949</v>
      </c>
      <c r="C13">
        <f>INDEX(Stata_out!$B$2:$EY$69,MATCH($B13,Stata_out!$A$2:$A$69,0),MATCH(C$9,Stata_out!$B$1:$EY$1,0))</f>
        <v>18.448</v>
      </c>
      <c r="D13">
        <f>INDEX(Stata_out!$B$2:$EY$69,MATCH($B13,Stata_out!$A$2:$A$69,0),MATCH(D$9,Stata_out!$B$1:$EY$1,0))</f>
        <v>12.007999999999999</v>
      </c>
      <c r="E13">
        <f>INDEX(Stata_out!$B$2:$EY$69,MATCH($B13,Stata_out!$A$2:$A$69,0),MATCH(E$9,Stata_out!$B$1:$EY$1,0))</f>
        <v>6.44</v>
      </c>
      <c r="F13" s="16"/>
      <c r="G13">
        <f>INDEX(Stata_out!$B$2:$EY$69,MATCH($B13,Stata_out!$A$2:$A$69,0),MATCH(G$9,Stata_out!$B$1:$EY$1,0))</f>
        <v>22.1</v>
      </c>
      <c r="H13">
        <f>INDEX(Stata_out!$B$2:$EY$69,MATCH($B13,Stata_out!$A$2:$A$69,0),MATCH(H$9,Stata_out!$B$1:$EY$1,0))</f>
        <v>21.8</v>
      </c>
      <c r="I13">
        <f>INDEX(Stata_out!$B$2:$EY$69,MATCH($B13,Stata_out!$A$2:$A$69,0),MATCH(I$9,Stata_out!$B$1:$EY$1,0))</f>
        <v>16.600000000000001</v>
      </c>
      <c r="J13" s="5">
        <f t="shared" ca="1" si="1"/>
        <v>17.200000000000003</v>
      </c>
      <c r="K13" s="16"/>
      <c r="L13" s="19">
        <f t="shared" ca="1" si="0"/>
        <v>22.6</v>
      </c>
      <c r="M13" s="19">
        <f t="shared" ca="1" si="0"/>
        <v>12.4</v>
      </c>
      <c r="N13" s="19">
        <f t="shared" ca="1" si="0"/>
        <v>0.4</v>
      </c>
      <c r="O13" s="19">
        <f t="shared" ca="1" si="0"/>
        <v>12</v>
      </c>
      <c r="P13" s="19">
        <f t="shared" ca="1" si="0"/>
        <v>10.199999999999999</v>
      </c>
      <c r="Q13" s="19">
        <f t="shared" ca="1" si="0"/>
        <v>0.7</v>
      </c>
      <c r="R13" s="19">
        <f t="shared" ca="1" si="0"/>
        <v>3.9</v>
      </c>
      <c r="S13" s="19"/>
    </row>
    <row r="14" spans="1:20" x14ac:dyDescent="0.25">
      <c r="B14">
        <f t="shared" si="2"/>
        <v>1950</v>
      </c>
      <c r="C14">
        <f>INDEX(Stata_out!$B$2:$EY$69,MATCH($B14,Stata_out!$A$2:$A$69,0),MATCH(C$9,Stata_out!$B$1:$EY$1,0))</f>
        <v>19.829999999999998</v>
      </c>
      <c r="D14">
        <f>INDEX(Stata_out!$B$2:$EY$69,MATCH($B14,Stata_out!$A$2:$A$69,0),MATCH(D$9,Stata_out!$B$1:$EY$1,0))</f>
        <v>12.848000000000001</v>
      </c>
      <c r="E14">
        <f>INDEX(Stata_out!$B$2:$EY$69,MATCH($B14,Stata_out!$A$2:$A$69,0),MATCH(E$9,Stata_out!$B$1:$EY$1,0))</f>
        <v>6.9820000000000002</v>
      </c>
      <c r="F14" s="16"/>
      <c r="G14">
        <f>INDEX(Stata_out!$B$2:$EY$69,MATCH($B14,Stata_out!$A$2:$A$69,0),MATCH(G$9,Stata_out!$B$1:$EY$1,0))</f>
        <v>24.1</v>
      </c>
      <c r="H14">
        <f>INDEX(Stata_out!$B$2:$EY$69,MATCH($B14,Stata_out!$A$2:$A$69,0),MATCH(H$9,Stata_out!$B$1:$EY$1,0))</f>
        <v>23.8</v>
      </c>
      <c r="I14">
        <f>INDEX(Stata_out!$B$2:$EY$69,MATCH($B14,Stata_out!$A$2:$A$69,0),MATCH(I$9,Stata_out!$B$1:$EY$1,0))</f>
        <v>18.100000000000001</v>
      </c>
      <c r="J14" s="5">
        <f t="shared" ca="1" si="1"/>
        <v>18.8</v>
      </c>
      <c r="K14" s="16"/>
      <c r="L14" s="19">
        <f t="shared" ca="1" si="0"/>
        <v>24.3</v>
      </c>
      <c r="M14" s="19">
        <f t="shared" ca="1" si="0"/>
        <v>13.3</v>
      </c>
      <c r="N14" s="19">
        <f t="shared" ca="1" si="0"/>
        <v>0.4</v>
      </c>
      <c r="O14" s="19">
        <f t="shared" ca="1" si="0"/>
        <v>12.9</v>
      </c>
      <c r="P14" s="19">
        <f t="shared" ca="1" si="0"/>
        <v>11</v>
      </c>
      <c r="Q14" s="19">
        <f t="shared" ca="1" si="0"/>
        <v>0.8</v>
      </c>
      <c r="R14" s="19">
        <f t="shared" ca="1" si="0"/>
        <v>4.2</v>
      </c>
      <c r="S14" s="19"/>
    </row>
    <row r="15" spans="1:20" x14ac:dyDescent="0.25">
      <c r="B15">
        <f t="shared" si="2"/>
        <v>1951</v>
      </c>
      <c r="C15">
        <f>INDEX(Stata_out!$B$2:$EY$69,MATCH($B15,Stata_out!$A$2:$A$69,0),MATCH(C$9,Stata_out!$B$1:$EY$1,0))</f>
        <v>22.577999999999999</v>
      </c>
      <c r="D15">
        <f>INDEX(Stata_out!$B$2:$EY$69,MATCH($B15,Stata_out!$A$2:$A$69,0),MATCH(D$9,Stata_out!$B$1:$EY$1,0))</f>
        <v>14.635999999999999</v>
      </c>
      <c r="E15">
        <f>INDEX(Stata_out!$B$2:$EY$69,MATCH($B15,Stata_out!$A$2:$A$69,0),MATCH(E$9,Stata_out!$B$1:$EY$1,0))</f>
        <v>7.9420000000000002</v>
      </c>
      <c r="F15" s="16"/>
      <c r="G15">
        <f>INDEX(Stata_out!$B$2:$EY$69,MATCH($B15,Stata_out!$A$2:$A$69,0),MATCH(G$9,Stata_out!$B$1:$EY$1,0))</f>
        <v>27.5</v>
      </c>
      <c r="H15">
        <f>INDEX(Stata_out!$B$2:$EY$69,MATCH($B15,Stata_out!$A$2:$A$69,0),MATCH(H$9,Stata_out!$B$1:$EY$1,0))</f>
        <v>27.1</v>
      </c>
      <c r="I15">
        <f>INDEX(Stata_out!$B$2:$EY$69,MATCH($B15,Stata_out!$A$2:$A$69,0),MATCH(I$9,Stata_out!$B$1:$EY$1,0))</f>
        <v>20.7</v>
      </c>
      <c r="J15" s="5">
        <f t="shared" ca="1" si="1"/>
        <v>21.5</v>
      </c>
      <c r="K15" s="16"/>
      <c r="L15" s="19">
        <f t="shared" ca="1" si="0"/>
        <v>27.7</v>
      </c>
      <c r="M15" s="19">
        <f t="shared" ca="1" si="0"/>
        <v>15.1</v>
      </c>
      <c r="N15" s="19">
        <f t="shared" ca="1" si="0"/>
        <v>0.5</v>
      </c>
      <c r="O15" s="19">
        <f t="shared" ca="1" si="0"/>
        <v>14.6</v>
      </c>
      <c r="P15" s="19">
        <f t="shared" ca="1" si="0"/>
        <v>12.6</v>
      </c>
      <c r="Q15" s="19">
        <f t="shared" ca="1" si="0"/>
        <v>0.9</v>
      </c>
      <c r="R15" s="19">
        <f t="shared" ca="1" si="0"/>
        <v>4.7</v>
      </c>
      <c r="S15" s="19"/>
    </row>
    <row r="16" spans="1:20" x14ac:dyDescent="0.25">
      <c r="B16">
        <f t="shared" si="2"/>
        <v>1952</v>
      </c>
      <c r="C16">
        <f>INDEX(Stata_out!$B$2:$EY$69,MATCH($B16,Stata_out!$A$2:$A$69,0),MATCH(C$9,Stata_out!$B$1:$EY$1,0))</f>
        <v>24.425000000000001</v>
      </c>
      <c r="D16">
        <f>INDEX(Stata_out!$B$2:$EY$69,MATCH($B16,Stata_out!$A$2:$A$69,0),MATCH(D$9,Stata_out!$B$1:$EY$1,0))</f>
        <v>15.955</v>
      </c>
      <c r="E16">
        <f>INDEX(Stata_out!$B$2:$EY$69,MATCH($B16,Stata_out!$A$2:$A$69,0),MATCH(E$9,Stata_out!$B$1:$EY$1,0))</f>
        <v>8.4700000000000006</v>
      </c>
      <c r="F16" s="16"/>
      <c r="G16">
        <f>INDEX(Stata_out!$B$2:$EY$69,MATCH($B16,Stata_out!$A$2:$A$69,0),MATCH(G$9,Stata_out!$B$1:$EY$1,0))</f>
        <v>29.5</v>
      </c>
      <c r="H16">
        <f>INDEX(Stata_out!$B$2:$EY$69,MATCH($B16,Stata_out!$A$2:$A$69,0),MATCH(H$9,Stata_out!$B$1:$EY$1,0))</f>
        <v>29.1</v>
      </c>
      <c r="I16">
        <f>INDEX(Stata_out!$B$2:$EY$69,MATCH($B16,Stata_out!$A$2:$A$69,0),MATCH(I$9,Stata_out!$B$1:$EY$1,0))</f>
        <v>22.3</v>
      </c>
      <c r="J16" s="5">
        <f t="shared" ca="1" si="1"/>
        <v>23</v>
      </c>
      <c r="K16" s="16"/>
      <c r="L16" s="19">
        <f t="shared" ca="1" si="0"/>
        <v>29.5</v>
      </c>
      <c r="M16" s="19">
        <f t="shared" ca="1" si="0"/>
        <v>16.100000000000001</v>
      </c>
      <c r="N16" s="19">
        <f t="shared" ca="1" si="0"/>
        <v>0.5</v>
      </c>
      <c r="O16" s="19">
        <f t="shared" ca="1" si="0"/>
        <v>15.6</v>
      </c>
      <c r="P16" s="19">
        <f t="shared" ca="1" si="0"/>
        <v>13.4</v>
      </c>
      <c r="Q16" s="19">
        <f t="shared" ca="1" si="0"/>
        <v>1</v>
      </c>
      <c r="R16" s="19">
        <f t="shared" ca="1" si="0"/>
        <v>5.0999999999999996</v>
      </c>
      <c r="S16" s="19"/>
    </row>
    <row r="17" spans="2:19" x14ac:dyDescent="0.25">
      <c r="B17">
        <f t="shared" si="2"/>
        <v>1953</v>
      </c>
      <c r="C17">
        <f>INDEX(Stata_out!$B$2:$EY$69,MATCH($B17,Stata_out!$A$2:$A$69,0),MATCH(C$9,Stata_out!$B$1:$EY$1,0))</f>
        <v>25.9</v>
      </c>
      <c r="D17">
        <f>INDEX(Stata_out!$B$2:$EY$69,MATCH($B17,Stata_out!$A$2:$A$69,0),MATCH(D$9,Stata_out!$B$1:$EY$1,0))</f>
        <v>17.143000000000001</v>
      </c>
      <c r="E17">
        <f>INDEX(Stata_out!$B$2:$EY$69,MATCH($B17,Stata_out!$A$2:$A$69,0),MATCH(E$9,Stata_out!$B$1:$EY$1,0))</f>
        <v>8.7569999999999997</v>
      </c>
      <c r="F17" s="16"/>
      <c r="G17">
        <f>INDEX(Stata_out!$B$2:$EY$69,MATCH($B17,Stata_out!$A$2:$A$69,0),MATCH(G$9,Stata_out!$B$1:$EY$1,0))</f>
        <v>31.3</v>
      </c>
      <c r="H17">
        <f>INDEX(Stata_out!$B$2:$EY$69,MATCH($B17,Stata_out!$A$2:$A$69,0),MATCH(H$9,Stata_out!$B$1:$EY$1,0))</f>
        <v>30.9</v>
      </c>
      <c r="I17">
        <f>INDEX(Stata_out!$B$2:$EY$69,MATCH($B17,Stata_out!$A$2:$A$69,0),MATCH(I$9,Stata_out!$B$1:$EY$1,0))</f>
        <v>23.6</v>
      </c>
      <c r="J17" s="5">
        <f t="shared" ca="1" si="1"/>
        <v>24.5</v>
      </c>
      <c r="K17" s="16"/>
      <c r="L17" s="19">
        <f t="shared" ca="1" si="0"/>
        <v>31.3</v>
      </c>
      <c r="M17" s="19">
        <f t="shared" ca="1" si="0"/>
        <v>17.3</v>
      </c>
      <c r="N17" s="19">
        <f t="shared" ca="1" si="0"/>
        <v>0.6</v>
      </c>
      <c r="O17" s="19">
        <f t="shared" ca="1" si="0"/>
        <v>16.7</v>
      </c>
      <c r="P17" s="19">
        <f t="shared" ca="1" si="0"/>
        <v>14</v>
      </c>
      <c r="Q17" s="19">
        <f t="shared" ca="1" si="0"/>
        <v>1</v>
      </c>
      <c r="R17" s="19">
        <f t="shared" ca="1" si="0"/>
        <v>5.4</v>
      </c>
      <c r="S17" s="19"/>
    </row>
    <row r="18" spans="2:19" x14ac:dyDescent="0.25">
      <c r="B18">
        <f t="shared" si="2"/>
        <v>1954</v>
      </c>
      <c r="C18">
        <f>INDEX(Stata_out!$B$2:$EY$69,MATCH($B18,Stata_out!$A$2:$A$69,0),MATCH(C$9,Stata_out!$B$1:$EY$1,0))</f>
        <v>27.059000000000001</v>
      </c>
      <c r="D18">
        <f>INDEX(Stata_out!$B$2:$EY$69,MATCH($B18,Stata_out!$A$2:$A$69,0),MATCH(D$9,Stata_out!$B$1:$EY$1,0))</f>
        <v>18.064</v>
      </c>
      <c r="E18">
        <f>INDEX(Stata_out!$B$2:$EY$69,MATCH($B18,Stata_out!$A$2:$A$69,0),MATCH(E$9,Stata_out!$B$1:$EY$1,0))</f>
        <v>8.9949999999999992</v>
      </c>
      <c r="F18" s="16"/>
      <c r="G18">
        <f>INDEX(Stata_out!$B$2:$EY$69,MATCH($B18,Stata_out!$A$2:$A$69,0),MATCH(G$9,Stata_out!$B$1:$EY$1,0))</f>
        <v>33.299999999999997</v>
      </c>
      <c r="H18">
        <f>INDEX(Stata_out!$B$2:$EY$69,MATCH($B18,Stata_out!$A$2:$A$69,0),MATCH(H$9,Stata_out!$B$1:$EY$1,0))</f>
        <v>32.700000000000003</v>
      </c>
      <c r="I18">
        <f>INDEX(Stata_out!$B$2:$EY$69,MATCH($B18,Stata_out!$A$2:$A$69,0),MATCH(I$9,Stata_out!$B$1:$EY$1,0))</f>
        <v>25</v>
      </c>
      <c r="J18" s="5">
        <f t="shared" ca="1" si="1"/>
        <v>25.900000000000002</v>
      </c>
      <c r="K18" s="16"/>
      <c r="L18" s="19">
        <f t="shared" ca="1" si="0"/>
        <v>32.9</v>
      </c>
      <c r="M18" s="19">
        <f t="shared" ca="1" si="0"/>
        <v>18.399999999999999</v>
      </c>
      <c r="N18" s="19">
        <f t="shared" ca="1" si="0"/>
        <v>0.6</v>
      </c>
      <c r="O18" s="19">
        <f t="shared" ca="1" si="0"/>
        <v>17.7</v>
      </c>
      <c r="P18" s="19">
        <f t="shared" ca="1" si="0"/>
        <v>14.6</v>
      </c>
      <c r="Q18" s="19">
        <f t="shared" ca="1" si="0"/>
        <v>1.1000000000000001</v>
      </c>
      <c r="R18" s="19">
        <f t="shared" ca="1" si="0"/>
        <v>5.7</v>
      </c>
      <c r="S18" s="19"/>
    </row>
    <row r="19" spans="2:19" x14ac:dyDescent="0.25">
      <c r="B19">
        <f t="shared" si="2"/>
        <v>1955</v>
      </c>
      <c r="C19">
        <f>INDEX(Stata_out!$B$2:$EY$69,MATCH($B19,Stata_out!$A$2:$A$69,0),MATCH(C$9,Stata_out!$B$1:$EY$1,0))</f>
        <v>29.122</v>
      </c>
      <c r="D19">
        <f>INDEX(Stata_out!$B$2:$EY$69,MATCH($B19,Stata_out!$A$2:$A$69,0),MATCH(D$9,Stata_out!$B$1:$EY$1,0))</f>
        <v>19.66</v>
      </c>
      <c r="E19">
        <f>INDEX(Stata_out!$B$2:$EY$69,MATCH($B19,Stata_out!$A$2:$A$69,0),MATCH(E$9,Stata_out!$B$1:$EY$1,0))</f>
        <v>9.4619999999999997</v>
      </c>
      <c r="F19" s="16"/>
      <c r="G19">
        <f>INDEX(Stata_out!$B$2:$EY$69,MATCH($B19,Stata_out!$A$2:$A$69,0),MATCH(G$9,Stata_out!$B$1:$EY$1,0))</f>
        <v>35.1</v>
      </c>
      <c r="H19">
        <f>INDEX(Stata_out!$B$2:$EY$69,MATCH($B19,Stata_out!$A$2:$A$69,0),MATCH(H$9,Stata_out!$B$1:$EY$1,0))</f>
        <v>34.5</v>
      </c>
      <c r="I19">
        <f>INDEX(Stata_out!$B$2:$EY$69,MATCH($B19,Stata_out!$A$2:$A$69,0),MATCH(I$9,Stata_out!$B$1:$EY$1,0))</f>
        <v>26.2</v>
      </c>
      <c r="J19" s="5">
        <f t="shared" ca="1" si="1"/>
        <v>27.3</v>
      </c>
      <c r="K19" s="16"/>
      <c r="L19" s="19">
        <f t="shared" ca="1" si="0"/>
        <v>35</v>
      </c>
      <c r="M19" s="19">
        <f t="shared" ca="1" si="0"/>
        <v>19.600000000000001</v>
      </c>
      <c r="N19" s="19">
        <f t="shared" ca="1" si="0"/>
        <v>0.7</v>
      </c>
      <c r="O19" s="19">
        <f t="shared" ca="1" si="0"/>
        <v>18.899999999999999</v>
      </c>
      <c r="P19" s="19">
        <f t="shared" ca="1" si="0"/>
        <v>15.4</v>
      </c>
      <c r="Q19" s="19">
        <f t="shared" ca="1" si="0"/>
        <v>1.1000000000000001</v>
      </c>
      <c r="R19" s="19">
        <f t="shared" ca="1" si="0"/>
        <v>6.1</v>
      </c>
      <c r="S19" s="19"/>
    </row>
    <row r="20" spans="2:19" x14ac:dyDescent="0.25">
      <c r="B20">
        <f t="shared" si="2"/>
        <v>1956</v>
      </c>
      <c r="C20">
        <f>INDEX(Stata_out!$B$2:$EY$69,MATCH($B20,Stata_out!$A$2:$A$69,0),MATCH(C$9,Stata_out!$B$1:$EY$1,0))</f>
        <v>32.491999999999997</v>
      </c>
      <c r="D20">
        <f>INDEX(Stata_out!$B$2:$EY$69,MATCH($B20,Stata_out!$A$2:$A$69,0),MATCH(D$9,Stata_out!$B$1:$EY$1,0))</f>
        <v>22.332999999999998</v>
      </c>
      <c r="E20">
        <f>INDEX(Stata_out!$B$2:$EY$69,MATCH($B20,Stata_out!$A$2:$A$69,0),MATCH(E$9,Stata_out!$B$1:$EY$1,0))</f>
        <v>10.159000000000001</v>
      </c>
      <c r="F20" s="16"/>
      <c r="G20">
        <f>INDEX(Stata_out!$B$2:$EY$69,MATCH($B20,Stata_out!$A$2:$A$69,0),MATCH(G$9,Stata_out!$B$1:$EY$1,0))</f>
        <v>38.799999999999997</v>
      </c>
      <c r="H20">
        <f>INDEX(Stata_out!$B$2:$EY$69,MATCH($B20,Stata_out!$A$2:$A$69,0),MATCH(H$9,Stata_out!$B$1:$EY$1,0))</f>
        <v>38.200000000000003</v>
      </c>
      <c r="I20">
        <f>INDEX(Stata_out!$B$2:$EY$69,MATCH($B20,Stata_out!$A$2:$A$69,0),MATCH(I$9,Stata_out!$B$1:$EY$1,0))</f>
        <v>29.3</v>
      </c>
      <c r="J20" s="5">
        <f t="shared" ca="1" si="1"/>
        <v>30.300000000000004</v>
      </c>
      <c r="K20" s="16"/>
      <c r="L20" s="19">
        <f t="shared" ca="1" si="0"/>
        <v>38.799999999999997</v>
      </c>
      <c r="M20" s="19">
        <f t="shared" ca="1" si="0"/>
        <v>22.1</v>
      </c>
      <c r="N20" s="19">
        <f t="shared" ca="1" si="0"/>
        <v>0.7</v>
      </c>
      <c r="O20" s="19">
        <f t="shared" ca="1" si="0"/>
        <v>21.4</v>
      </c>
      <c r="P20" s="19">
        <f t="shared" ca="1" si="0"/>
        <v>16.7</v>
      </c>
      <c r="Q20" s="19">
        <f t="shared" ca="1" si="0"/>
        <v>1.3</v>
      </c>
      <c r="R20" s="19">
        <f t="shared" ca="1" si="0"/>
        <v>6.6</v>
      </c>
      <c r="S20" s="19"/>
    </row>
    <row r="21" spans="2:19" x14ac:dyDescent="0.25">
      <c r="B21">
        <f t="shared" si="2"/>
        <v>1957</v>
      </c>
      <c r="C21">
        <f>INDEX(Stata_out!$B$2:$EY$69,MATCH($B21,Stata_out!$A$2:$A$69,0),MATCH(C$9,Stata_out!$B$1:$EY$1,0))</f>
        <v>35.177</v>
      </c>
      <c r="D21">
        <f>INDEX(Stata_out!$B$2:$EY$69,MATCH($B21,Stata_out!$A$2:$A$69,0),MATCH(D$9,Stata_out!$B$1:$EY$1,0))</f>
        <v>24.513999999999999</v>
      </c>
      <c r="E21">
        <f>INDEX(Stata_out!$B$2:$EY$69,MATCH($B21,Stata_out!$A$2:$A$69,0),MATCH(E$9,Stata_out!$B$1:$EY$1,0))</f>
        <v>10.663</v>
      </c>
      <c r="F21" s="16"/>
      <c r="G21">
        <f>INDEX(Stata_out!$B$2:$EY$69,MATCH($B21,Stata_out!$A$2:$A$69,0),MATCH(G$9,Stata_out!$B$1:$EY$1,0))</f>
        <v>42.2</v>
      </c>
      <c r="H21">
        <f>INDEX(Stata_out!$B$2:$EY$69,MATCH($B21,Stata_out!$A$2:$A$69,0),MATCH(H$9,Stata_out!$B$1:$EY$1,0))</f>
        <v>41.5</v>
      </c>
      <c r="I21">
        <f>INDEX(Stata_out!$B$2:$EY$69,MATCH($B21,Stata_out!$A$2:$A$69,0),MATCH(I$9,Stata_out!$B$1:$EY$1,0))</f>
        <v>32</v>
      </c>
      <c r="J21" s="5">
        <f t="shared" ca="1" si="1"/>
        <v>33.200000000000003</v>
      </c>
      <c r="K21" s="16"/>
      <c r="L21" s="19">
        <f t="shared" ca="1" si="0"/>
        <v>42.2</v>
      </c>
      <c r="M21" s="19">
        <f t="shared" ca="1" si="0"/>
        <v>24.6</v>
      </c>
      <c r="N21" s="19">
        <f t="shared" ca="1" si="0"/>
        <v>0.8</v>
      </c>
      <c r="O21" s="19">
        <f t="shared" ca="1" si="0"/>
        <v>23.8</v>
      </c>
      <c r="P21" s="19">
        <f t="shared" ca="1" si="0"/>
        <v>17.7</v>
      </c>
      <c r="Q21" s="19">
        <f t="shared" ca="1" si="0"/>
        <v>1.4</v>
      </c>
      <c r="R21" s="19">
        <f t="shared" ca="1" si="0"/>
        <v>6.9</v>
      </c>
      <c r="S21" s="19"/>
    </row>
    <row r="22" spans="2:19" x14ac:dyDescent="0.25">
      <c r="B22">
        <f t="shared" si="2"/>
        <v>1958</v>
      </c>
      <c r="C22">
        <f>INDEX(Stata_out!$B$2:$EY$69,MATCH($B22,Stata_out!$A$2:$A$69,0),MATCH(C$9,Stata_out!$B$1:$EY$1,0))</f>
        <v>37.112000000000002</v>
      </c>
      <c r="D22">
        <f>INDEX(Stata_out!$B$2:$EY$69,MATCH($B22,Stata_out!$A$2:$A$69,0),MATCH(D$9,Stata_out!$B$1:$EY$1,0))</f>
        <v>26.018000000000001</v>
      </c>
      <c r="E22">
        <f>INDEX(Stata_out!$B$2:$EY$69,MATCH($B22,Stata_out!$A$2:$A$69,0),MATCH(E$9,Stata_out!$B$1:$EY$1,0))</f>
        <v>11.093999999999999</v>
      </c>
      <c r="F22" s="16"/>
      <c r="G22">
        <f>INDEX(Stata_out!$B$2:$EY$69,MATCH($B22,Stata_out!$A$2:$A$69,0),MATCH(G$9,Stata_out!$B$1:$EY$1,0))</f>
        <v>45.2</v>
      </c>
      <c r="H22">
        <f>INDEX(Stata_out!$B$2:$EY$69,MATCH($B22,Stata_out!$A$2:$A$69,0),MATCH(H$9,Stata_out!$B$1:$EY$1,0))</f>
        <v>44.4</v>
      </c>
      <c r="I22">
        <f>INDEX(Stata_out!$B$2:$EY$69,MATCH($B22,Stata_out!$A$2:$A$69,0),MATCH(I$9,Stata_out!$B$1:$EY$1,0))</f>
        <v>34.6</v>
      </c>
      <c r="J22" s="5">
        <f t="shared" ca="1" si="1"/>
        <v>35.700000000000003</v>
      </c>
      <c r="K22" s="16"/>
      <c r="L22" s="19">
        <f t="shared" ca="1" si="0"/>
        <v>44.9</v>
      </c>
      <c r="M22" s="19">
        <f t="shared" ca="1" si="0"/>
        <v>26.4</v>
      </c>
      <c r="N22" s="19">
        <f t="shared" ca="1" si="0"/>
        <v>0.9</v>
      </c>
      <c r="O22" s="19">
        <f t="shared" ca="1" si="0"/>
        <v>25.5</v>
      </c>
      <c r="P22" s="19">
        <f t="shared" ca="1" si="0"/>
        <v>18.5</v>
      </c>
      <c r="Q22" s="19">
        <f t="shared" ca="1" si="0"/>
        <v>1.5</v>
      </c>
      <c r="R22" s="19">
        <f t="shared" ca="1" si="0"/>
        <v>7.2</v>
      </c>
      <c r="S22" s="19"/>
    </row>
    <row r="23" spans="2:19" x14ac:dyDescent="0.25">
      <c r="B23">
        <f t="shared" si="2"/>
        <v>1959</v>
      </c>
      <c r="C23">
        <f>INDEX(Stata_out!$B$2:$EY$69,MATCH($B23,Stata_out!$A$2:$A$69,0),MATCH(C$9,Stata_out!$B$1:$EY$1,0))</f>
        <v>38.258000000000003</v>
      </c>
      <c r="D23">
        <f>INDEX(Stata_out!$B$2:$EY$69,MATCH($B23,Stata_out!$A$2:$A$69,0),MATCH(D$9,Stata_out!$B$1:$EY$1,0))</f>
        <v>27.041</v>
      </c>
      <c r="E23">
        <f>INDEX(Stata_out!$B$2:$EY$69,MATCH($B23,Stata_out!$A$2:$A$69,0),MATCH(E$9,Stata_out!$B$1:$EY$1,0))</f>
        <v>11.217000000000001</v>
      </c>
      <c r="F23" s="16"/>
      <c r="G23">
        <f>INDEX(Stata_out!$B$2:$EY$69,MATCH($B23,Stata_out!$A$2:$A$69,0),MATCH(G$9,Stata_out!$B$1:$EY$1,0))</f>
        <v>46.8</v>
      </c>
      <c r="H23">
        <f>INDEX(Stata_out!$B$2:$EY$69,MATCH($B23,Stata_out!$A$2:$A$69,0),MATCH(H$9,Stata_out!$B$1:$EY$1,0))</f>
        <v>46</v>
      </c>
      <c r="I23">
        <f>INDEX(Stata_out!$B$2:$EY$69,MATCH($B23,Stata_out!$A$2:$A$69,0),MATCH(I$9,Stata_out!$B$1:$EY$1,0))</f>
        <v>35.700000000000003</v>
      </c>
      <c r="J23" s="5">
        <f t="shared" ca="1" si="1"/>
        <v>36.9</v>
      </c>
      <c r="K23" s="16"/>
      <c r="L23" s="19">
        <f t="shared" ca="1" si="0"/>
        <v>46.8</v>
      </c>
      <c r="M23" s="19">
        <f t="shared" ca="1" si="0"/>
        <v>27.6</v>
      </c>
      <c r="N23" s="19">
        <f t="shared" ca="1" si="0"/>
        <v>0.9</v>
      </c>
      <c r="O23" s="19">
        <f t="shared" ca="1" si="0"/>
        <v>26.7</v>
      </c>
      <c r="P23" s="19">
        <f t="shared" ca="1" si="0"/>
        <v>19.2</v>
      </c>
      <c r="Q23" s="19">
        <f t="shared" ca="1" si="0"/>
        <v>1.5</v>
      </c>
      <c r="R23" s="19">
        <f t="shared" ca="1" si="0"/>
        <v>7.6</v>
      </c>
      <c r="S23" s="19"/>
    </row>
    <row r="24" spans="2:19" x14ac:dyDescent="0.25">
      <c r="B24">
        <f t="shared" si="2"/>
        <v>1960</v>
      </c>
      <c r="C24">
        <f>INDEX(Stata_out!$B$2:$EY$69,MATCH($B24,Stata_out!$A$2:$A$69,0),MATCH(C$9,Stata_out!$B$1:$EY$1,0))</f>
        <v>39.274000000000001</v>
      </c>
      <c r="D24">
        <f>INDEX(Stata_out!$B$2:$EY$69,MATCH($B24,Stata_out!$A$2:$A$69,0),MATCH(D$9,Stata_out!$B$1:$EY$1,0))</f>
        <v>27.899000000000001</v>
      </c>
      <c r="E24">
        <f>INDEX(Stata_out!$B$2:$EY$69,MATCH($B24,Stata_out!$A$2:$A$69,0),MATCH(E$9,Stata_out!$B$1:$EY$1,0))</f>
        <v>11.375</v>
      </c>
      <c r="F24" s="16"/>
      <c r="G24">
        <f>INDEX(Stata_out!$B$2:$EY$69,MATCH($B24,Stata_out!$A$2:$A$69,0),MATCH(G$9,Stata_out!$B$1:$EY$1,0))</f>
        <v>48.5</v>
      </c>
      <c r="H24">
        <f>INDEX(Stata_out!$B$2:$EY$69,MATCH($B24,Stata_out!$A$2:$A$69,0),MATCH(H$9,Stata_out!$B$1:$EY$1,0))</f>
        <v>47.6</v>
      </c>
      <c r="I24">
        <f>INDEX(Stata_out!$B$2:$EY$69,MATCH($B24,Stata_out!$A$2:$A$69,0),MATCH(I$9,Stata_out!$B$1:$EY$1,0))</f>
        <v>36.799999999999997</v>
      </c>
      <c r="J24" s="5">
        <f t="shared" ca="1" si="1"/>
        <v>38</v>
      </c>
      <c r="K24" s="16"/>
      <c r="L24" s="19">
        <f t="shared" ca="1" si="0"/>
        <v>48.2</v>
      </c>
      <c r="M24" s="19">
        <f t="shared" ca="1" si="0"/>
        <v>28.5</v>
      </c>
      <c r="N24" s="19">
        <f t="shared" ca="1" si="0"/>
        <v>0.9</v>
      </c>
      <c r="O24" s="19">
        <f t="shared" ca="1" si="0"/>
        <v>27.6</v>
      </c>
      <c r="P24" s="19">
        <f t="shared" ca="1" si="0"/>
        <v>19.7</v>
      </c>
      <c r="Q24" s="19">
        <f t="shared" ca="1" si="0"/>
        <v>1.6</v>
      </c>
      <c r="R24" s="19">
        <f t="shared" ca="1" si="0"/>
        <v>8</v>
      </c>
      <c r="S24" s="19"/>
    </row>
    <row r="25" spans="2:19" x14ac:dyDescent="0.25">
      <c r="B25">
        <f t="shared" si="2"/>
        <v>1961</v>
      </c>
      <c r="C25">
        <f>INDEX(Stata_out!$B$2:$EY$69,MATCH($B25,Stata_out!$A$2:$A$69,0),MATCH(C$9,Stata_out!$B$1:$EY$1,0))</f>
        <v>40.607999999999997</v>
      </c>
      <c r="D25">
        <f>INDEX(Stata_out!$B$2:$EY$69,MATCH($B25,Stata_out!$A$2:$A$69,0),MATCH(D$9,Stata_out!$B$1:$EY$1,0))</f>
        <v>28.997</v>
      </c>
      <c r="E25">
        <f>INDEX(Stata_out!$B$2:$EY$69,MATCH($B25,Stata_out!$A$2:$A$69,0),MATCH(E$9,Stata_out!$B$1:$EY$1,0))</f>
        <v>11.611000000000001</v>
      </c>
      <c r="F25" s="16"/>
      <c r="G25">
        <f>INDEX(Stata_out!$B$2:$EY$69,MATCH($B25,Stata_out!$A$2:$A$69,0),MATCH(G$9,Stata_out!$B$1:$EY$1,0))</f>
        <v>50</v>
      </c>
      <c r="H25">
        <f>INDEX(Stata_out!$B$2:$EY$69,MATCH($B25,Stata_out!$A$2:$A$69,0),MATCH(H$9,Stata_out!$B$1:$EY$1,0))</f>
        <v>49.1</v>
      </c>
      <c r="I25">
        <f>INDEX(Stata_out!$B$2:$EY$69,MATCH($B25,Stata_out!$A$2:$A$69,0),MATCH(I$9,Stata_out!$B$1:$EY$1,0))</f>
        <v>37.9</v>
      </c>
      <c r="J25" s="5">
        <f t="shared" ca="1" si="1"/>
        <v>39</v>
      </c>
      <c r="K25" s="16"/>
      <c r="L25" s="19">
        <f t="shared" ca="1" si="0"/>
        <v>49.8</v>
      </c>
      <c r="M25" s="19">
        <f t="shared" ca="1" si="0"/>
        <v>29.6</v>
      </c>
      <c r="N25" s="19">
        <f t="shared" ca="1" si="0"/>
        <v>1</v>
      </c>
      <c r="O25" s="19">
        <f t="shared" ca="1" si="0"/>
        <v>28.6</v>
      </c>
      <c r="P25" s="19">
        <f t="shared" ca="1" si="0"/>
        <v>20.2</v>
      </c>
      <c r="Q25" s="19">
        <f t="shared" ca="1" si="0"/>
        <v>1.7</v>
      </c>
      <c r="R25" s="19">
        <f t="shared" ca="1" si="0"/>
        <v>8.4</v>
      </c>
      <c r="S25" s="19"/>
    </row>
    <row r="26" spans="2:19" x14ac:dyDescent="0.25">
      <c r="B26">
        <f t="shared" si="2"/>
        <v>1962</v>
      </c>
      <c r="C26">
        <f>INDEX(Stata_out!$B$2:$EY$69,MATCH($B26,Stata_out!$A$2:$A$69,0),MATCH(C$9,Stata_out!$B$1:$EY$1,0))</f>
        <v>42.322000000000003</v>
      </c>
      <c r="D26">
        <f>INDEX(Stata_out!$B$2:$EY$69,MATCH($B26,Stata_out!$A$2:$A$69,0),MATCH(D$9,Stata_out!$B$1:$EY$1,0))</f>
        <v>30.347999999999999</v>
      </c>
      <c r="E26">
        <f>INDEX(Stata_out!$B$2:$EY$69,MATCH($B26,Stata_out!$A$2:$A$69,0),MATCH(E$9,Stata_out!$B$1:$EY$1,0))</f>
        <v>11.974</v>
      </c>
      <c r="F26" s="16"/>
      <c r="G26">
        <f>INDEX(Stata_out!$B$2:$EY$69,MATCH($B26,Stata_out!$A$2:$A$69,0),MATCH(G$9,Stata_out!$B$1:$EY$1,0))</f>
        <v>52.1</v>
      </c>
      <c r="H26">
        <f>INDEX(Stata_out!$B$2:$EY$69,MATCH($B26,Stata_out!$A$2:$A$69,0),MATCH(H$9,Stata_out!$B$1:$EY$1,0))</f>
        <v>51.2</v>
      </c>
      <c r="I26">
        <f>INDEX(Stata_out!$B$2:$EY$69,MATCH($B26,Stata_out!$A$2:$A$69,0),MATCH(I$9,Stata_out!$B$1:$EY$1,0))</f>
        <v>39.5</v>
      </c>
      <c r="J26" s="5">
        <f t="shared" ca="1" si="1"/>
        <v>40.5</v>
      </c>
      <c r="K26" s="16"/>
      <c r="L26" s="19">
        <f t="shared" ca="1" si="0"/>
        <v>51.8</v>
      </c>
      <c r="M26" s="19">
        <f t="shared" ca="1" si="0"/>
        <v>30.9</v>
      </c>
      <c r="N26" s="19">
        <f t="shared" ca="1" si="0"/>
        <v>1</v>
      </c>
      <c r="O26" s="19">
        <f t="shared" ca="1" si="0"/>
        <v>29.8</v>
      </c>
      <c r="P26" s="19">
        <f t="shared" ca="1" si="0"/>
        <v>20.9</v>
      </c>
      <c r="Q26" s="19">
        <f t="shared" ca="1" si="0"/>
        <v>1.9</v>
      </c>
      <c r="R26" s="19">
        <f t="shared" ca="1" si="0"/>
        <v>8.8000000000000007</v>
      </c>
      <c r="S26" s="19"/>
    </row>
    <row r="27" spans="2:19" x14ac:dyDescent="0.25">
      <c r="B27">
        <f t="shared" si="2"/>
        <v>1963</v>
      </c>
      <c r="C27">
        <f>INDEX(Stata_out!$B$2:$EY$69,MATCH($B27,Stata_out!$A$2:$A$69,0),MATCH(C$9,Stata_out!$B$1:$EY$1,0))</f>
        <v>44.33</v>
      </c>
      <c r="D27">
        <f>INDEX(Stata_out!$B$2:$EY$69,MATCH($B27,Stata_out!$A$2:$A$69,0),MATCH(D$9,Stata_out!$B$1:$EY$1,0))</f>
        <v>31.984000000000002</v>
      </c>
      <c r="E27">
        <f>INDEX(Stata_out!$B$2:$EY$69,MATCH($B27,Stata_out!$A$2:$A$69,0),MATCH(E$9,Stata_out!$B$1:$EY$1,0))</f>
        <v>12.346</v>
      </c>
      <c r="F27" s="16"/>
      <c r="G27">
        <f>INDEX(Stata_out!$B$2:$EY$69,MATCH($B27,Stata_out!$A$2:$A$69,0),MATCH(G$9,Stata_out!$B$1:$EY$1,0))</f>
        <v>54.5</v>
      </c>
      <c r="H27">
        <f>INDEX(Stata_out!$B$2:$EY$69,MATCH($B27,Stata_out!$A$2:$A$69,0),MATCH(H$9,Stata_out!$B$1:$EY$1,0))</f>
        <v>53.6</v>
      </c>
      <c r="I27">
        <f>INDEX(Stata_out!$B$2:$EY$69,MATCH($B27,Stata_out!$A$2:$A$69,0),MATCH(I$9,Stata_out!$B$1:$EY$1,0))</f>
        <v>41.3</v>
      </c>
      <c r="J27" s="5">
        <f t="shared" ca="1" si="1"/>
        <v>42.5</v>
      </c>
      <c r="K27" s="16"/>
      <c r="L27" s="19">
        <f t="shared" ref="L27:R42" ca="1" si="3">INDEX(INDIRECT("'"&amp;$M$7&amp;"'!$D$9:$CO$98"),MATCH(L$9,INDIRECT("'"&amp;$M$7&amp;"'!$C$9:$C$98"),0),MATCH($B27,INDIRECT("'"&amp;$M$7&amp;"'!$D$8:$CO$8"),0))</f>
        <v>54.1</v>
      </c>
      <c r="M27" s="19">
        <f t="shared" ca="1" si="3"/>
        <v>32.4</v>
      </c>
      <c r="N27" s="19">
        <f t="shared" ca="1" si="3"/>
        <v>1.1000000000000001</v>
      </c>
      <c r="O27" s="19">
        <f t="shared" ca="1" si="3"/>
        <v>31.4</v>
      </c>
      <c r="P27" s="19">
        <f t="shared" ca="1" si="3"/>
        <v>21.7</v>
      </c>
      <c r="Q27" s="19">
        <f t="shared" ca="1" si="3"/>
        <v>2</v>
      </c>
      <c r="R27" s="19">
        <f t="shared" ca="1" si="3"/>
        <v>9.1</v>
      </c>
      <c r="S27" s="19"/>
    </row>
    <row r="28" spans="2:19" x14ac:dyDescent="0.25">
      <c r="B28">
        <f t="shared" si="2"/>
        <v>1964</v>
      </c>
      <c r="C28">
        <f>INDEX(Stata_out!$B$2:$EY$69,MATCH($B28,Stata_out!$A$2:$A$69,0),MATCH(C$9,Stata_out!$B$1:$EY$1,0))</f>
        <v>47.040999999999997</v>
      </c>
      <c r="D28">
        <f>INDEX(Stata_out!$B$2:$EY$69,MATCH($B28,Stata_out!$A$2:$A$69,0),MATCH(D$9,Stata_out!$B$1:$EY$1,0))</f>
        <v>34.088000000000001</v>
      </c>
      <c r="E28">
        <f>INDEX(Stata_out!$B$2:$EY$69,MATCH($B28,Stata_out!$A$2:$A$69,0),MATCH(E$9,Stata_out!$B$1:$EY$1,0))</f>
        <v>12.952999999999999</v>
      </c>
      <c r="F28" s="16"/>
      <c r="G28">
        <f>INDEX(Stata_out!$B$2:$EY$69,MATCH($B28,Stata_out!$A$2:$A$69,0),MATCH(G$9,Stata_out!$B$1:$EY$1,0))</f>
        <v>57.1</v>
      </c>
      <c r="H28">
        <f>INDEX(Stata_out!$B$2:$EY$69,MATCH($B28,Stata_out!$A$2:$A$69,0),MATCH(H$9,Stata_out!$B$1:$EY$1,0))</f>
        <v>56.1</v>
      </c>
      <c r="I28">
        <f>INDEX(Stata_out!$B$2:$EY$69,MATCH($B28,Stata_out!$A$2:$A$69,0),MATCH(I$9,Stata_out!$B$1:$EY$1,0))</f>
        <v>43.2</v>
      </c>
      <c r="J28" s="5">
        <f t="shared" ca="1" si="1"/>
        <v>44.2</v>
      </c>
      <c r="K28" s="16"/>
      <c r="L28" s="19">
        <f t="shared" ca="1" si="3"/>
        <v>57.3</v>
      </c>
      <c r="M28" s="19">
        <f t="shared" ca="1" si="3"/>
        <v>34.5</v>
      </c>
      <c r="N28" s="19">
        <f t="shared" ca="1" si="3"/>
        <v>1.2</v>
      </c>
      <c r="O28" s="19">
        <f t="shared" ca="1" si="3"/>
        <v>33.299999999999997</v>
      </c>
      <c r="P28" s="19">
        <f t="shared" ca="1" si="3"/>
        <v>22.8</v>
      </c>
      <c r="Q28" s="19">
        <f t="shared" ca="1" si="3"/>
        <v>2.2000000000000002</v>
      </c>
      <c r="R28" s="19">
        <f t="shared" ca="1" si="3"/>
        <v>9.6999999999999993</v>
      </c>
      <c r="S28" s="19"/>
    </row>
    <row r="29" spans="2:19" x14ac:dyDescent="0.25">
      <c r="B29">
        <f t="shared" si="2"/>
        <v>1965</v>
      </c>
      <c r="C29">
        <f>INDEX(Stata_out!$B$2:$EY$69,MATCH($B29,Stata_out!$A$2:$A$69,0),MATCH(C$9,Stata_out!$B$1:$EY$1,0))</f>
        <v>50.843000000000004</v>
      </c>
      <c r="D29">
        <f>INDEX(Stata_out!$B$2:$EY$69,MATCH($B29,Stata_out!$A$2:$A$69,0),MATCH(D$9,Stata_out!$B$1:$EY$1,0))</f>
        <v>37.026000000000003</v>
      </c>
      <c r="E29">
        <f>INDEX(Stata_out!$B$2:$EY$69,MATCH($B29,Stata_out!$A$2:$A$69,0),MATCH(E$9,Stata_out!$B$1:$EY$1,0))</f>
        <v>13.817</v>
      </c>
      <c r="F29" s="16"/>
      <c r="G29">
        <f>INDEX(Stata_out!$B$2:$EY$69,MATCH($B29,Stata_out!$A$2:$A$69,0),MATCH(G$9,Stata_out!$B$1:$EY$1,0))</f>
        <v>61.4</v>
      </c>
      <c r="H29">
        <f>INDEX(Stata_out!$B$2:$EY$69,MATCH($B29,Stata_out!$A$2:$A$69,0),MATCH(H$9,Stata_out!$B$1:$EY$1,0))</f>
        <v>60.4</v>
      </c>
      <c r="I29">
        <f>INDEX(Stata_out!$B$2:$EY$69,MATCH($B29,Stata_out!$A$2:$A$69,0),MATCH(I$9,Stata_out!$B$1:$EY$1,0))</f>
        <v>46.4</v>
      </c>
      <c r="J29" s="5">
        <f t="shared" ca="1" si="1"/>
        <v>47.599999999999994</v>
      </c>
      <c r="K29" s="16"/>
      <c r="L29" s="19">
        <f t="shared" ca="1" si="3"/>
        <v>61.6</v>
      </c>
      <c r="M29" s="19">
        <f t="shared" ca="1" si="3"/>
        <v>37.200000000000003</v>
      </c>
      <c r="N29" s="19">
        <f t="shared" ca="1" si="3"/>
        <v>1.3</v>
      </c>
      <c r="O29" s="19">
        <f t="shared" ca="1" si="3"/>
        <v>35.799999999999997</v>
      </c>
      <c r="P29" s="19">
        <f t="shared" ca="1" si="3"/>
        <v>24.4</v>
      </c>
      <c r="Q29" s="19">
        <f t="shared" ca="1" si="3"/>
        <v>2.4</v>
      </c>
      <c r="R29" s="19">
        <f t="shared" ca="1" si="3"/>
        <v>10.4</v>
      </c>
      <c r="S29" s="19"/>
    </row>
    <row r="30" spans="2:19" x14ac:dyDescent="0.25">
      <c r="B30">
        <f t="shared" si="2"/>
        <v>1966</v>
      </c>
      <c r="C30">
        <f>INDEX(Stata_out!$B$2:$EY$69,MATCH($B30,Stata_out!$A$2:$A$69,0),MATCH(C$9,Stata_out!$B$1:$EY$1,0))</f>
        <v>55.680999999999997</v>
      </c>
      <c r="D30">
        <f>INDEX(Stata_out!$B$2:$EY$69,MATCH($B30,Stata_out!$A$2:$A$69,0),MATCH(D$9,Stata_out!$B$1:$EY$1,0))</f>
        <v>40.85</v>
      </c>
      <c r="E30">
        <f>INDEX(Stata_out!$B$2:$EY$69,MATCH($B30,Stata_out!$A$2:$A$69,0),MATCH(E$9,Stata_out!$B$1:$EY$1,0))</f>
        <v>14.831</v>
      </c>
      <c r="F30" s="16"/>
      <c r="G30">
        <f>INDEX(Stata_out!$B$2:$EY$69,MATCH($B30,Stata_out!$A$2:$A$69,0),MATCH(G$9,Stata_out!$B$1:$EY$1,0))</f>
        <v>67</v>
      </c>
      <c r="H30">
        <f>INDEX(Stata_out!$B$2:$EY$69,MATCH($B30,Stata_out!$A$2:$A$69,0),MATCH(H$9,Stata_out!$B$1:$EY$1,0))</f>
        <v>65.8</v>
      </c>
      <c r="I30">
        <f>INDEX(Stata_out!$B$2:$EY$69,MATCH($B30,Stata_out!$A$2:$A$69,0),MATCH(I$9,Stata_out!$B$1:$EY$1,0))</f>
        <v>50.7</v>
      </c>
      <c r="J30" s="5">
        <f t="shared" ca="1" si="1"/>
        <v>51.9</v>
      </c>
      <c r="K30" s="16"/>
      <c r="L30" s="19">
        <f t="shared" ca="1" si="3"/>
        <v>67.2</v>
      </c>
      <c r="M30" s="19">
        <f t="shared" ca="1" si="3"/>
        <v>40.9</v>
      </c>
      <c r="N30" s="19">
        <f t="shared" ca="1" si="3"/>
        <v>1.5</v>
      </c>
      <c r="O30" s="19">
        <f t="shared" ca="1" si="3"/>
        <v>39.4</v>
      </c>
      <c r="P30" s="19">
        <f t="shared" ca="1" si="3"/>
        <v>26.3</v>
      </c>
      <c r="Q30" s="19">
        <f t="shared" ca="1" si="3"/>
        <v>2.6</v>
      </c>
      <c r="R30" s="19">
        <f t="shared" ca="1" si="3"/>
        <v>11.3</v>
      </c>
      <c r="S30" s="19"/>
    </row>
    <row r="31" spans="2:19" x14ac:dyDescent="0.25">
      <c r="B31">
        <f t="shared" si="2"/>
        <v>1967</v>
      </c>
      <c r="C31">
        <f>INDEX(Stata_out!$B$2:$EY$69,MATCH($B31,Stata_out!$A$2:$A$69,0),MATCH(C$9,Stata_out!$B$1:$EY$1,0))</f>
        <v>60.917000000000002</v>
      </c>
      <c r="D31">
        <f>INDEX(Stata_out!$B$2:$EY$69,MATCH($B31,Stata_out!$A$2:$A$69,0),MATCH(D$9,Stata_out!$B$1:$EY$1,0))</f>
        <v>45.085000000000001</v>
      </c>
      <c r="E31">
        <f>INDEX(Stata_out!$B$2:$EY$69,MATCH($B31,Stata_out!$A$2:$A$69,0),MATCH(E$9,Stata_out!$B$1:$EY$1,0))</f>
        <v>15.832000000000001</v>
      </c>
      <c r="F31" s="16"/>
      <c r="G31">
        <f>INDEX(Stata_out!$B$2:$EY$69,MATCH($B31,Stata_out!$A$2:$A$69,0),MATCH(G$9,Stata_out!$B$1:$EY$1,0))</f>
        <v>73.099999999999994</v>
      </c>
      <c r="H31">
        <f>INDEX(Stata_out!$B$2:$EY$69,MATCH($B31,Stata_out!$A$2:$A$69,0),MATCH(H$9,Stata_out!$B$1:$EY$1,0))</f>
        <v>71.8</v>
      </c>
      <c r="I31">
        <f>INDEX(Stata_out!$B$2:$EY$69,MATCH($B31,Stata_out!$A$2:$A$69,0),MATCH(I$9,Stata_out!$B$1:$EY$1,0))</f>
        <v>55.5</v>
      </c>
      <c r="J31" s="5">
        <f t="shared" ca="1" si="1"/>
        <v>56.8</v>
      </c>
      <c r="K31" s="16"/>
      <c r="L31" s="19">
        <f t="shared" ca="1" si="3"/>
        <v>73.3</v>
      </c>
      <c r="M31" s="19">
        <f t="shared" ca="1" si="3"/>
        <v>45.1</v>
      </c>
      <c r="N31" s="19">
        <f t="shared" ca="1" si="3"/>
        <v>1.7</v>
      </c>
      <c r="O31" s="19">
        <f t="shared" ca="1" si="3"/>
        <v>43.5</v>
      </c>
      <c r="P31" s="19">
        <f t="shared" ca="1" si="3"/>
        <v>28.2</v>
      </c>
      <c r="Q31" s="19">
        <f t="shared" ca="1" si="3"/>
        <v>2.9</v>
      </c>
      <c r="R31" s="19">
        <f t="shared" ca="1" si="3"/>
        <v>12.1</v>
      </c>
      <c r="S31" s="19"/>
    </row>
    <row r="32" spans="2:19" x14ac:dyDescent="0.25">
      <c r="B32">
        <f t="shared" si="2"/>
        <v>1968</v>
      </c>
      <c r="C32">
        <f>INDEX(Stata_out!$B$2:$EY$69,MATCH($B32,Stata_out!$A$2:$A$69,0),MATCH(C$9,Stata_out!$B$1:$EY$1,0))</f>
        <v>67.125</v>
      </c>
      <c r="D32">
        <f>INDEX(Stata_out!$B$2:$EY$69,MATCH($B32,Stata_out!$A$2:$A$69,0),MATCH(D$9,Stata_out!$B$1:$EY$1,0))</f>
        <v>50.003</v>
      </c>
      <c r="E32">
        <f>INDEX(Stata_out!$B$2:$EY$69,MATCH($B32,Stata_out!$A$2:$A$69,0),MATCH(E$9,Stata_out!$B$1:$EY$1,0))</f>
        <v>17.122</v>
      </c>
      <c r="F32" s="16"/>
      <c r="G32">
        <f>INDEX(Stata_out!$B$2:$EY$69,MATCH($B32,Stata_out!$A$2:$A$69,0),MATCH(G$9,Stata_out!$B$1:$EY$1,0))</f>
        <v>80.5</v>
      </c>
      <c r="H32">
        <f>INDEX(Stata_out!$B$2:$EY$69,MATCH($B32,Stata_out!$A$2:$A$69,0),MATCH(H$9,Stata_out!$B$1:$EY$1,0))</f>
        <v>79.099999999999994</v>
      </c>
      <c r="I32">
        <f>INDEX(Stata_out!$B$2:$EY$69,MATCH($B32,Stata_out!$A$2:$A$69,0),MATCH(I$9,Stata_out!$B$1:$EY$1,0))</f>
        <v>61.1</v>
      </c>
      <c r="J32" s="5">
        <f t="shared" ca="1" si="1"/>
        <v>62.699999999999996</v>
      </c>
      <c r="K32" s="16"/>
      <c r="L32" s="19">
        <f t="shared" ca="1" si="3"/>
        <v>80.599999999999994</v>
      </c>
      <c r="M32" s="19">
        <f t="shared" ca="1" si="3"/>
        <v>50</v>
      </c>
      <c r="N32" s="19">
        <f t="shared" ca="1" si="3"/>
        <v>1.9</v>
      </c>
      <c r="O32" s="19">
        <f t="shared" ca="1" si="3"/>
        <v>48.1</v>
      </c>
      <c r="P32" s="19">
        <f t="shared" ca="1" si="3"/>
        <v>30.5</v>
      </c>
      <c r="Q32" s="19">
        <f t="shared" ca="1" si="3"/>
        <v>3.2</v>
      </c>
      <c r="R32" s="19">
        <f t="shared" ca="1" si="3"/>
        <v>13.2</v>
      </c>
      <c r="S32" s="19"/>
    </row>
    <row r="33" spans="2:19" x14ac:dyDescent="0.25">
      <c r="B33">
        <f t="shared" si="2"/>
        <v>1969</v>
      </c>
      <c r="C33">
        <f>INDEX(Stata_out!$B$2:$EY$69,MATCH($B33,Stata_out!$A$2:$A$69,0),MATCH(C$9,Stata_out!$B$1:$EY$1,0))</f>
        <v>74.245000000000005</v>
      </c>
      <c r="D33">
        <f>INDEX(Stata_out!$B$2:$EY$69,MATCH($B33,Stata_out!$A$2:$A$69,0),MATCH(D$9,Stata_out!$B$1:$EY$1,0))</f>
        <v>55.63</v>
      </c>
      <c r="E33">
        <f>INDEX(Stata_out!$B$2:$EY$69,MATCH($B33,Stata_out!$A$2:$A$69,0),MATCH(E$9,Stata_out!$B$1:$EY$1,0))</f>
        <v>18.614999999999998</v>
      </c>
      <c r="F33" s="16"/>
      <c r="G33">
        <f>INDEX(Stata_out!$B$2:$EY$69,MATCH($B33,Stata_out!$A$2:$A$69,0),MATCH(G$9,Stata_out!$B$1:$EY$1,0))</f>
        <v>89.8</v>
      </c>
      <c r="H33">
        <f>INDEX(Stata_out!$B$2:$EY$69,MATCH($B33,Stata_out!$A$2:$A$69,0),MATCH(H$9,Stata_out!$B$1:$EY$1,0))</f>
        <v>88</v>
      </c>
      <c r="I33">
        <f>INDEX(Stata_out!$B$2:$EY$69,MATCH($B33,Stata_out!$A$2:$A$69,0),MATCH(I$9,Stata_out!$B$1:$EY$1,0))</f>
        <v>67.8</v>
      </c>
      <c r="J33" s="5">
        <f t="shared" ca="1" si="1"/>
        <v>69.8</v>
      </c>
      <c r="K33" s="16"/>
      <c r="L33" s="19">
        <f t="shared" ca="1" si="3"/>
        <v>89.4</v>
      </c>
      <c r="M33" s="19">
        <f t="shared" ca="1" si="3"/>
        <v>55.8</v>
      </c>
      <c r="N33" s="19">
        <f t="shared" ca="1" si="3"/>
        <v>2.2999999999999998</v>
      </c>
      <c r="O33" s="19">
        <f t="shared" ca="1" si="3"/>
        <v>53.5</v>
      </c>
      <c r="P33" s="19">
        <f t="shared" ca="1" si="3"/>
        <v>33.700000000000003</v>
      </c>
      <c r="Q33" s="19">
        <f t="shared" ca="1" si="3"/>
        <v>3.5</v>
      </c>
      <c r="R33" s="19">
        <f t="shared" ca="1" si="3"/>
        <v>14.7</v>
      </c>
      <c r="S33" s="19"/>
    </row>
    <row r="34" spans="2:19" x14ac:dyDescent="0.25">
      <c r="B34">
        <f t="shared" si="2"/>
        <v>1970</v>
      </c>
      <c r="C34">
        <f>INDEX(Stata_out!$B$2:$EY$69,MATCH($B34,Stata_out!$A$2:$A$69,0),MATCH(C$9,Stata_out!$B$1:$EY$1,0))</f>
        <v>81.503</v>
      </c>
      <c r="D34">
        <f>INDEX(Stata_out!$B$2:$EY$69,MATCH($B34,Stata_out!$A$2:$A$69,0),MATCH(D$9,Stata_out!$B$1:$EY$1,0))</f>
        <v>61.383000000000003</v>
      </c>
      <c r="E34">
        <f>INDEX(Stata_out!$B$2:$EY$69,MATCH($B34,Stata_out!$A$2:$A$69,0),MATCH(E$9,Stata_out!$B$1:$EY$1,0))</f>
        <v>20.12</v>
      </c>
      <c r="F34" s="16"/>
      <c r="G34">
        <f>INDEX(Stata_out!$B$2:$EY$69,MATCH($B34,Stata_out!$A$2:$A$69,0),MATCH(G$9,Stata_out!$B$1:$EY$1,0))</f>
        <v>98.4</v>
      </c>
      <c r="H34">
        <f>INDEX(Stata_out!$B$2:$EY$69,MATCH($B34,Stata_out!$A$2:$A$69,0),MATCH(H$9,Stata_out!$B$1:$EY$1,0))</f>
        <v>96.5</v>
      </c>
      <c r="I34">
        <f>INDEX(Stata_out!$B$2:$EY$69,MATCH($B34,Stata_out!$A$2:$A$69,0),MATCH(I$9,Stata_out!$B$1:$EY$1,0))</f>
        <v>74.5</v>
      </c>
      <c r="J34" s="5">
        <f t="shared" ca="1" si="1"/>
        <v>76.900000000000006</v>
      </c>
      <c r="K34" s="16"/>
      <c r="L34" s="19">
        <f t="shared" ca="1" si="3"/>
        <v>98.2</v>
      </c>
      <c r="M34" s="19">
        <f t="shared" ca="1" si="3"/>
        <v>61.9</v>
      </c>
      <c r="N34" s="19">
        <f t="shared" ca="1" si="3"/>
        <v>2.6</v>
      </c>
      <c r="O34" s="19">
        <f t="shared" ca="1" si="3"/>
        <v>59.3</v>
      </c>
      <c r="P34" s="19">
        <f t="shared" ca="1" si="3"/>
        <v>36.4</v>
      </c>
      <c r="Q34" s="19">
        <f t="shared" ca="1" si="3"/>
        <v>3.9</v>
      </c>
      <c r="R34" s="19">
        <f t="shared" ca="1" si="3"/>
        <v>15.7</v>
      </c>
      <c r="S34" s="19"/>
    </row>
    <row r="35" spans="2:19" x14ac:dyDescent="0.25">
      <c r="B35">
        <f t="shared" si="2"/>
        <v>1971</v>
      </c>
      <c r="C35">
        <f>INDEX(Stata_out!$B$2:$EY$69,MATCH($B35,Stata_out!$A$2:$A$69,0),MATCH(C$9,Stata_out!$B$1:$EY$1,0))</f>
        <v>88.611999999999995</v>
      </c>
      <c r="D35">
        <f>INDEX(Stata_out!$B$2:$EY$69,MATCH($B35,Stata_out!$A$2:$A$69,0),MATCH(D$9,Stata_out!$B$1:$EY$1,0))</f>
        <v>66.679000000000002</v>
      </c>
      <c r="E35">
        <f>INDEX(Stata_out!$B$2:$EY$69,MATCH($B35,Stata_out!$A$2:$A$69,0),MATCH(E$9,Stata_out!$B$1:$EY$1,0))</f>
        <v>21.933</v>
      </c>
      <c r="F35" s="16"/>
      <c r="G35">
        <f>INDEX(Stata_out!$B$2:$EY$69,MATCH($B35,Stata_out!$A$2:$A$69,0),MATCH(G$9,Stata_out!$B$1:$EY$1,0))</f>
        <v>107.6</v>
      </c>
      <c r="H35">
        <f>INDEX(Stata_out!$B$2:$EY$69,MATCH($B35,Stata_out!$A$2:$A$69,0),MATCH(H$9,Stata_out!$B$1:$EY$1,0))</f>
        <v>105.3</v>
      </c>
      <c r="I35">
        <f>INDEX(Stata_out!$B$2:$EY$69,MATCH($B35,Stata_out!$A$2:$A$69,0),MATCH(I$9,Stata_out!$B$1:$EY$1,0))</f>
        <v>80.8</v>
      </c>
      <c r="J35" s="5">
        <f t="shared" ca="1" si="1"/>
        <v>83.6</v>
      </c>
      <c r="K35" s="16"/>
      <c r="L35" s="19">
        <f t="shared" ca="1" si="3"/>
        <v>107.6</v>
      </c>
      <c r="M35" s="19">
        <f t="shared" ca="1" si="3"/>
        <v>67.7</v>
      </c>
      <c r="N35" s="19">
        <f t="shared" ca="1" si="3"/>
        <v>2.9</v>
      </c>
      <c r="O35" s="19">
        <f t="shared" ca="1" si="3"/>
        <v>64.8</v>
      </c>
      <c r="P35" s="19">
        <f t="shared" ca="1" si="3"/>
        <v>39.9</v>
      </c>
      <c r="Q35" s="19">
        <f t="shared" ca="1" si="3"/>
        <v>4.4000000000000004</v>
      </c>
      <c r="R35" s="19">
        <f t="shared" ca="1" si="3"/>
        <v>17.3</v>
      </c>
      <c r="S35" s="19"/>
    </row>
    <row r="36" spans="2:19" x14ac:dyDescent="0.25">
      <c r="B36">
        <f t="shared" si="2"/>
        <v>1972</v>
      </c>
      <c r="C36">
        <f>INDEX(Stata_out!$B$2:$EY$69,MATCH($B36,Stata_out!$A$2:$A$69,0),MATCH(C$9,Stata_out!$B$1:$EY$1,0))</f>
        <v>96.495000000000005</v>
      </c>
      <c r="D36">
        <f>INDEX(Stata_out!$B$2:$EY$69,MATCH($B36,Stata_out!$A$2:$A$69,0),MATCH(D$9,Stata_out!$B$1:$EY$1,0))</f>
        <v>72.606999999999999</v>
      </c>
      <c r="E36">
        <f>INDEX(Stata_out!$B$2:$EY$69,MATCH($B36,Stata_out!$A$2:$A$69,0),MATCH(E$9,Stata_out!$B$1:$EY$1,0))</f>
        <v>23.888000000000002</v>
      </c>
      <c r="F36" s="16"/>
      <c r="G36">
        <f>INDEX(Stata_out!$B$2:$EY$69,MATCH($B36,Stata_out!$A$2:$A$69,0),MATCH(G$9,Stata_out!$B$1:$EY$1,0))</f>
        <v>116.9</v>
      </c>
      <c r="H36">
        <f>INDEX(Stata_out!$B$2:$EY$69,MATCH($B36,Stata_out!$A$2:$A$69,0),MATCH(H$9,Stata_out!$B$1:$EY$1,0))</f>
        <v>114.5</v>
      </c>
      <c r="I36">
        <f>INDEX(Stata_out!$B$2:$EY$69,MATCH($B36,Stata_out!$A$2:$A$69,0),MATCH(I$9,Stata_out!$B$1:$EY$1,0))</f>
        <v>87.1</v>
      </c>
      <c r="J36" s="5">
        <f t="shared" ca="1" si="1"/>
        <v>90.4</v>
      </c>
      <c r="K36" s="16"/>
      <c r="L36" s="19">
        <f t="shared" ca="1" si="3"/>
        <v>117.5</v>
      </c>
      <c r="M36" s="19">
        <f t="shared" ca="1" si="3"/>
        <v>73.599999999999994</v>
      </c>
      <c r="N36" s="19">
        <f t="shared" ca="1" si="3"/>
        <v>3.3</v>
      </c>
      <c r="O36" s="19">
        <f t="shared" ca="1" si="3"/>
        <v>70.3</v>
      </c>
      <c r="P36" s="19">
        <f t="shared" ca="1" si="3"/>
        <v>43.9</v>
      </c>
      <c r="Q36" s="19">
        <f t="shared" ca="1" si="3"/>
        <v>4.9000000000000004</v>
      </c>
      <c r="R36" s="19">
        <f t="shared" ca="1" si="3"/>
        <v>19.2</v>
      </c>
      <c r="S36" s="19"/>
    </row>
    <row r="37" spans="2:19" x14ac:dyDescent="0.25">
      <c r="B37">
        <f t="shared" si="2"/>
        <v>1973</v>
      </c>
      <c r="C37">
        <f>INDEX(Stata_out!$B$2:$EY$69,MATCH($B37,Stata_out!$A$2:$A$69,0),MATCH(C$9,Stata_out!$B$1:$EY$1,0))</f>
        <v>108.959</v>
      </c>
      <c r="D37">
        <f>INDEX(Stata_out!$B$2:$EY$69,MATCH($B37,Stata_out!$A$2:$A$69,0),MATCH(D$9,Stata_out!$B$1:$EY$1,0))</f>
        <v>82.233000000000004</v>
      </c>
      <c r="E37">
        <f>INDEX(Stata_out!$B$2:$EY$69,MATCH($B37,Stata_out!$A$2:$A$69,0),MATCH(E$9,Stata_out!$B$1:$EY$1,0))</f>
        <v>26.725999999999999</v>
      </c>
      <c r="F37" s="16"/>
      <c r="G37">
        <f>INDEX(Stata_out!$B$2:$EY$69,MATCH($B37,Stata_out!$A$2:$A$69,0),MATCH(G$9,Stata_out!$B$1:$EY$1,0))</f>
        <v>131.30000000000001</v>
      </c>
      <c r="H37">
        <f>INDEX(Stata_out!$B$2:$EY$69,MATCH($B37,Stata_out!$A$2:$A$69,0),MATCH(H$9,Stata_out!$B$1:$EY$1,0))</f>
        <v>128.4</v>
      </c>
      <c r="I37">
        <f>INDEX(Stata_out!$B$2:$EY$69,MATCH($B37,Stata_out!$A$2:$A$69,0),MATCH(I$9,Stata_out!$B$1:$EY$1,0))</f>
        <v>97.1</v>
      </c>
      <c r="J37" s="5">
        <f t="shared" ca="1" si="1"/>
        <v>100.9</v>
      </c>
      <c r="K37" s="16"/>
      <c r="L37" s="19">
        <f t="shared" ca="1" si="3"/>
        <v>131.5</v>
      </c>
      <c r="M37" s="19">
        <f t="shared" ca="1" si="3"/>
        <v>82.1</v>
      </c>
      <c r="N37" s="19">
        <f t="shared" ca="1" si="3"/>
        <v>3.8</v>
      </c>
      <c r="O37" s="19">
        <f t="shared" ca="1" si="3"/>
        <v>78.3</v>
      </c>
      <c r="P37" s="19">
        <f t="shared" ca="1" si="3"/>
        <v>49.3</v>
      </c>
      <c r="Q37" s="19">
        <f t="shared" ca="1" si="3"/>
        <v>5.6</v>
      </c>
      <c r="R37" s="19">
        <f t="shared" ca="1" si="3"/>
        <v>21.9</v>
      </c>
      <c r="S37" s="19"/>
    </row>
    <row r="38" spans="2:19" x14ac:dyDescent="0.25">
      <c r="B38">
        <f t="shared" si="2"/>
        <v>1974</v>
      </c>
      <c r="C38">
        <f>INDEX(Stata_out!$B$2:$EY$69,MATCH($B38,Stata_out!$A$2:$A$69,0),MATCH(C$9,Stata_out!$B$1:$EY$1,0))</f>
        <v>128.619</v>
      </c>
      <c r="D38">
        <f>INDEX(Stata_out!$B$2:$EY$69,MATCH($B38,Stata_out!$A$2:$A$69,0),MATCH(D$9,Stata_out!$B$1:$EY$1,0))</f>
        <v>97.611000000000004</v>
      </c>
      <c r="E38">
        <f>INDEX(Stata_out!$B$2:$EY$69,MATCH($B38,Stata_out!$A$2:$A$69,0),MATCH(E$9,Stata_out!$B$1:$EY$1,0))</f>
        <v>31.007999999999999</v>
      </c>
      <c r="F38" s="16"/>
      <c r="G38">
        <f>INDEX(Stata_out!$B$2:$EY$69,MATCH($B38,Stata_out!$A$2:$A$69,0),MATCH(G$9,Stata_out!$B$1:$EY$1,0))</f>
        <v>153.19999999999999</v>
      </c>
      <c r="H38">
        <f>INDEX(Stata_out!$B$2:$EY$69,MATCH($B38,Stata_out!$A$2:$A$69,0),MATCH(H$9,Stata_out!$B$1:$EY$1,0))</f>
        <v>149.5</v>
      </c>
      <c r="I38">
        <f>INDEX(Stata_out!$B$2:$EY$69,MATCH($B38,Stata_out!$A$2:$A$69,0),MATCH(I$9,Stata_out!$B$1:$EY$1,0))</f>
        <v>113.4</v>
      </c>
      <c r="J38" s="5">
        <f t="shared" ca="1" si="1"/>
        <v>117.7</v>
      </c>
      <c r="K38" s="16"/>
      <c r="L38" s="19">
        <f t="shared" ca="1" si="3"/>
        <v>153.1</v>
      </c>
      <c r="M38" s="19">
        <f t="shared" ca="1" si="3"/>
        <v>96.2</v>
      </c>
      <c r="N38" s="19">
        <f t="shared" ca="1" si="3"/>
        <v>4.7</v>
      </c>
      <c r="O38" s="19">
        <f t="shared" ca="1" si="3"/>
        <v>91.5</v>
      </c>
      <c r="P38" s="19">
        <f t="shared" ca="1" si="3"/>
        <v>56.9</v>
      </c>
      <c r="Q38" s="19">
        <f t="shared" ca="1" si="3"/>
        <v>6.6</v>
      </c>
      <c r="R38" s="19">
        <f t="shared" ca="1" si="3"/>
        <v>25.2</v>
      </c>
      <c r="S38" s="19"/>
    </row>
    <row r="39" spans="2:19" x14ac:dyDescent="0.25">
      <c r="B39">
        <f t="shared" si="2"/>
        <v>1975</v>
      </c>
      <c r="C39">
        <f>INDEX(Stata_out!$B$2:$EY$69,MATCH($B39,Stata_out!$A$2:$A$69,0),MATCH(C$9,Stata_out!$B$1:$EY$1,0))</f>
        <v>147.095</v>
      </c>
      <c r="D39">
        <f>INDEX(Stata_out!$B$2:$EY$69,MATCH($B39,Stata_out!$A$2:$A$69,0),MATCH(D$9,Stata_out!$B$1:$EY$1,0))</f>
        <v>112.354</v>
      </c>
      <c r="E39">
        <f>INDEX(Stata_out!$B$2:$EY$69,MATCH($B39,Stata_out!$A$2:$A$69,0),MATCH(E$9,Stata_out!$B$1:$EY$1,0))</f>
        <v>34.741</v>
      </c>
      <c r="F39" s="16"/>
      <c r="G39">
        <f>INDEX(Stata_out!$B$2:$EY$69,MATCH($B39,Stata_out!$A$2:$A$69,0),MATCH(G$9,Stata_out!$B$1:$EY$1,0))</f>
        <v>178.6</v>
      </c>
      <c r="H39">
        <f>INDEX(Stata_out!$B$2:$EY$69,MATCH($B39,Stata_out!$A$2:$A$69,0),MATCH(H$9,Stata_out!$B$1:$EY$1,0))</f>
        <v>174</v>
      </c>
      <c r="I39">
        <f>INDEX(Stata_out!$B$2:$EY$69,MATCH($B39,Stata_out!$A$2:$A$69,0),MATCH(I$9,Stata_out!$B$1:$EY$1,0))</f>
        <v>133.4</v>
      </c>
      <c r="J39" s="5">
        <f t="shared" ca="1" si="1"/>
        <v>137.9</v>
      </c>
      <c r="K39" s="16"/>
      <c r="L39" s="19">
        <f t="shared" ca="1" si="3"/>
        <v>178.8</v>
      </c>
      <c r="M39" s="19">
        <f t="shared" ca="1" si="3"/>
        <v>113.8</v>
      </c>
      <c r="N39" s="19">
        <f t="shared" ca="1" si="3"/>
        <v>5.9</v>
      </c>
      <c r="O39" s="19">
        <f t="shared" ca="1" si="3"/>
        <v>107.9</v>
      </c>
      <c r="P39" s="19">
        <f t="shared" ca="1" si="3"/>
        <v>65</v>
      </c>
      <c r="Q39" s="19">
        <f t="shared" ca="1" si="3"/>
        <v>7.7</v>
      </c>
      <c r="R39" s="19">
        <f t="shared" ca="1" si="3"/>
        <v>28.4</v>
      </c>
      <c r="S39" s="19"/>
    </row>
    <row r="40" spans="2:19" x14ac:dyDescent="0.25">
      <c r="B40">
        <f t="shared" si="2"/>
        <v>1976</v>
      </c>
      <c r="C40">
        <f>INDEX(Stata_out!$B$2:$EY$69,MATCH($B40,Stata_out!$A$2:$A$69,0),MATCH(C$9,Stata_out!$B$1:$EY$1,0))</f>
        <v>160.25399999999999</v>
      </c>
      <c r="D40">
        <f>INDEX(Stata_out!$B$2:$EY$69,MATCH($B40,Stata_out!$A$2:$A$69,0),MATCH(D$9,Stata_out!$B$1:$EY$1,0))</f>
        <v>122.779</v>
      </c>
      <c r="E40">
        <f>INDEX(Stata_out!$B$2:$EY$69,MATCH($B40,Stata_out!$A$2:$A$69,0),MATCH(E$9,Stata_out!$B$1:$EY$1,0))</f>
        <v>37.475000000000001</v>
      </c>
      <c r="F40" s="16"/>
      <c r="G40">
        <f>INDEX(Stata_out!$B$2:$EY$69,MATCH($B40,Stata_out!$A$2:$A$69,0),MATCH(G$9,Stata_out!$B$1:$EY$1,0))</f>
        <v>196.9</v>
      </c>
      <c r="H40">
        <f>INDEX(Stata_out!$B$2:$EY$69,MATCH($B40,Stata_out!$A$2:$A$69,0),MATCH(H$9,Stata_out!$B$1:$EY$1,0))</f>
        <v>191.5</v>
      </c>
      <c r="I40">
        <f>INDEX(Stata_out!$B$2:$EY$69,MATCH($B40,Stata_out!$A$2:$A$69,0),MATCH(I$9,Stata_out!$B$1:$EY$1,0))</f>
        <v>147</v>
      </c>
      <c r="J40" s="5">
        <f t="shared" ca="1" si="1"/>
        <v>151.5</v>
      </c>
      <c r="K40" s="16"/>
      <c r="L40" s="19">
        <f t="shared" ca="1" si="3"/>
        <v>196.5</v>
      </c>
      <c r="M40" s="19">
        <f t="shared" ca="1" si="3"/>
        <v>125.3</v>
      </c>
      <c r="N40" s="19">
        <f t="shared" ca="1" si="3"/>
        <v>6.8</v>
      </c>
      <c r="O40" s="19">
        <f t="shared" ca="1" si="3"/>
        <v>118.5</v>
      </c>
      <c r="P40" s="19">
        <f t="shared" ca="1" si="3"/>
        <v>71.2</v>
      </c>
      <c r="Q40" s="19">
        <f t="shared" ca="1" si="3"/>
        <v>8.5</v>
      </c>
      <c r="R40" s="19">
        <f t="shared" ca="1" si="3"/>
        <v>31.5</v>
      </c>
      <c r="S40" s="19"/>
    </row>
    <row r="41" spans="2:19" x14ac:dyDescent="0.25">
      <c r="B41">
        <f t="shared" si="2"/>
        <v>1977</v>
      </c>
      <c r="C41">
        <f>INDEX(Stata_out!$B$2:$EY$69,MATCH($B41,Stata_out!$A$2:$A$69,0),MATCH(C$9,Stata_out!$B$1:$EY$1,0))</f>
        <v>180.482</v>
      </c>
      <c r="D41">
        <f>INDEX(Stata_out!$B$2:$EY$69,MATCH($B41,Stata_out!$A$2:$A$69,0),MATCH(D$9,Stata_out!$B$1:$EY$1,0))</f>
        <v>138.65199999999999</v>
      </c>
      <c r="E41">
        <f>INDEX(Stata_out!$B$2:$EY$69,MATCH($B41,Stata_out!$A$2:$A$69,0),MATCH(E$9,Stata_out!$B$1:$EY$1,0))</f>
        <v>41.83</v>
      </c>
      <c r="F41" s="16"/>
      <c r="G41">
        <f>INDEX(Stata_out!$B$2:$EY$69,MATCH($B41,Stata_out!$A$2:$A$69,0),MATCH(G$9,Stata_out!$B$1:$EY$1,0))</f>
        <v>221</v>
      </c>
      <c r="H41">
        <f>INDEX(Stata_out!$B$2:$EY$69,MATCH($B41,Stata_out!$A$2:$A$69,0),MATCH(H$9,Stata_out!$B$1:$EY$1,0))</f>
        <v>214.7</v>
      </c>
      <c r="I41">
        <f>INDEX(Stata_out!$B$2:$EY$69,MATCH($B41,Stata_out!$A$2:$A$69,0),MATCH(I$9,Stata_out!$B$1:$EY$1,0))</f>
        <v>163.80000000000001</v>
      </c>
      <c r="J41" s="5">
        <f t="shared" ca="1" si="1"/>
        <v>168.89999999999998</v>
      </c>
      <c r="K41" s="16"/>
      <c r="L41" s="19">
        <f t="shared" ca="1" si="3"/>
        <v>221.1</v>
      </c>
      <c r="M41" s="19">
        <f t="shared" ca="1" si="3"/>
        <v>140.80000000000001</v>
      </c>
      <c r="N41" s="19">
        <f t="shared" ca="1" si="3"/>
        <v>8</v>
      </c>
      <c r="O41" s="19">
        <f t="shared" ca="1" si="3"/>
        <v>132.80000000000001</v>
      </c>
      <c r="P41" s="19">
        <f t="shared" ca="1" si="3"/>
        <v>80.3</v>
      </c>
      <c r="Q41" s="19">
        <f t="shared" ca="1" si="3"/>
        <v>9.3000000000000007</v>
      </c>
      <c r="R41" s="19">
        <f t="shared" ca="1" si="3"/>
        <v>36.5</v>
      </c>
      <c r="S41" s="19"/>
    </row>
    <row r="42" spans="2:19" x14ac:dyDescent="0.25">
      <c r="B42">
        <f t="shared" si="2"/>
        <v>1978</v>
      </c>
      <c r="C42">
        <f>INDEX(Stata_out!$B$2:$EY$69,MATCH($B42,Stata_out!$A$2:$A$69,0),MATCH(C$9,Stata_out!$B$1:$EY$1,0))</f>
        <v>205.267</v>
      </c>
      <c r="D42">
        <f>INDEX(Stata_out!$B$2:$EY$69,MATCH($B42,Stata_out!$A$2:$A$69,0),MATCH(D$9,Stata_out!$B$1:$EY$1,0))</f>
        <v>157.75899999999999</v>
      </c>
      <c r="E42">
        <f>INDEX(Stata_out!$B$2:$EY$69,MATCH($B42,Stata_out!$A$2:$A$69,0),MATCH(E$9,Stata_out!$B$1:$EY$1,0))</f>
        <v>47.508000000000003</v>
      </c>
      <c r="F42" s="16"/>
      <c r="G42">
        <f>INDEX(Stata_out!$B$2:$EY$69,MATCH($B42,Stata_out!$A$2:$A$69,0),MATCH(G$9,Stata_out!$B$1:$EY$1,0))</f>
        <v>251.9</v>
      </c>
      <c r="H42">
        <f>INDEX(Stata_out!$B$2:$EY$69,MATCH($B42,Stata_out!$A$2:$A$69,0),MATCH(H$9,Stata_out!$B$1:$EY$1,0))</f>
        <v>244.5</v>
      </c>
      <c r="I42">
        <f>INDEX(Stata_out!$B$2:$EY$69,MATCH($B42,Stata_out!$A$2:$A$69,0),MATCH(I$9,Stata_out!$B$1:$EY$1,0))</f>
        <v>185.3</v>
      </c>
      <c r="J42" s="5">
        <f t="shared" ca="1" si="1"/>
        <v>190.8</v>
      </c>
      <c r="K42" s="16"/>
      <c r="L42" s="19">
        <f t="shared" ca="1" si="3"/>
        <v>252.1</v>
      </c>
      <c r="M42" s="19">
        <f t="shared" ca="1" si="3"/>
        <v>159.69999999999999</v>
      </c>
      <c r="N42" s="19">
        <f t="shared" ca="1" si="3"/>
        <v>9.1999999999999993</v>
      </c>
      <c r="O42" s="19">
        <f t="shared" ca="1" si="3"/>
        <v>150.5</v>
      </c>
      <c r="P42" s="19">
        <f t="shared" ca="1" si="3"/>
        <v>92.4</v>
      </c>
      <c r="Q42" s="19">
        <f t="shared" ca="1" si="3"/>
        <v>10.5</v>
      </c>
      <c r="R42" s="19">
        <f t="shared" ca="1" si="3"/>
        <v>43.2</v>
      </c>
      <c r="S42" s="19"/>
    </row>
    <row r="43" spans="2:19" x14ac:dyDescent="0.25">
      <c r="B43">
        <f t="shared" si="2"/>
        <v>1979</v>
      </c>
      <c r="C43">
        <f>INDEX(Stata_out!$B$2:$EY$69,MATCH($B43,Stata_out!$A$2:$A$69,0),MATCH(C$9,Stata_out!$B$1:$EY$1,0))</f>
        <v>236.261</v>
      </c>
      <c r="D43">
        <f>INDEX(Stata_out!$B$2:$EY$69,MATCH($B43,Stata_out!$A$2:$A$69,0),MATCH(D$9,Stata_out!$B$1:$EY$1,0))</f>
        <v>181.68</v>
      </c>
      <c r="E43">
        <f>INDEX(Stata_out!$B$2:$EY$69,MATCH($B43,Stata_out!$A$2:$A$69,0),MATCH(E$9,Stata_out!$B$1:$EY$1,0))</f>
        <v>54.581000000000003</v>
      </c>
      <c r="F43" s="16"/>
      <c r="G43">
        <f>INDEX(Stata_out!$B$2:$EY$69,MATCH($B43,Stata_out!$A$2:$A$69,0),MATCH(G$9,Stata_out!$B$1:$EY$1,0))</f>
        <v>290.60000000000002</v>
      </c>
      <c r="H43">
        <f>INDEX(Stata_out!$B$2:$EY$69,MATCH($B43,Stata_out!$A$2:$A$69,0),MATCH(H$9,Stata_out!$B$1:$EY$1,0))</f>
        <v>281.89999999999998</v>
      </c>
      <c r="I43">
        <f>INDEX(Stata_out!$B$2:$EY$69,MATCH($B43,Stata_out!$A$2:$A$69,0),MATCH(I$9,Stata_out!$B$1:$EY$1,0))</f>
        <v>213.1</v>
      </c>
      <c r="J43" s="5">
        <f t="shared" ca="1" si="1"/>
        <v>219.29999999999998</v>
      </c>
      <c r="K43" s="16"/>
      <c r="L43" s="19">
        <f t="shared" ref="L43:R58" ca="1" si="4">INDEX(INDIRECT("'"&amp;$M$7&amp;"'!$D$9:$CO$98"),MATCH(L$9,INDIRECT("'"&amp;$M$7&amp;"'!$C$9:$C$98"),0),MATCH($B43,INDIRECT("'"&amp;$M$7&amp;"'!$D$8:$CO$8"),0))</f>
        <v>290.7</v>
      </c>
      <c r="M43" s="19">
        <f t="shared" ca="1" si="4"/>
        <v>183.8</v>
      </c>
      <c r="N43" s="19">
        <f t="shared" ca="1" si="4"/>
        <v>11</v>
      </c>
      <c r="O43" s="19">
        <f t="shared" ca="1" si="4"/>
        <v>172.8</v>
      </c>
      <c r="P43" s="19">
        <f t="shared" ca="1" si="4"/>
        <v>106.9</v>
      </c>
      <c r="Q43" s="19">
        <f t="shared" ca="1" si="4"/>
        <v>12</v>
      </c>
      <c r="R43" s="19">
        <f t="shared" ca="1" si="4"/>
        <v>50.6</v>
      </c>
      <c r="S43" s="19"/>
    </row>
    <row r="44" spans="2:19" x14ac:dyDescent="0.25">
      <c r="B44">
        <f t="shared" si="2"/>
        <v>1980</v>
      </c>
      <c r="C44">
        <f>INDEX(Stata_out!$B$2:$EY$69,MATCH($B44,Stata_out!$A$2:$A$69,0),MATCH(C$9,Stata_out!$B$1:$EY$1,0))</f>
        <v>272.10199999999998</v>
      </c>
      <c r="D44">
        <f>INDEX(Stata_out!$B$2:$EY$69,MATCH($B44,Stata_out!$A$2:$A$69,0),MATCH(D$9,Stata_out!$B$1:$EY$1,0))</f>
        <v>209.887</v>
      </c>
      <c r="E44">
        <f>INDEX(Stata_out!$B$2:$EY$69,MATCH($B44,Stata_out!$A$2:$A$69,0),MATCH(E$9,Stata_out!$B$1:$EY$1,0))</f>
        <v>62.215000000000003</v>
      </c>
      <c r="F44" s="16"/>
      <c r="G44">
        <f>INDEX(Stata_out!$B$2:$EY$69,MATCH($B44,Stata_out!$A$2:$A$69,0),MATCH(G$9,Stata_out!$B$1:$EY$1,0))</f>
        <v>335</v>
      </c>
      <c r="H44">
        <f>INDEX(Stata_out!$B$2:$EY$69,MATCH($B44,Stata_out!$A$2:$A$69,0),MATCH(H$9,Stata_out!$B$1:$EY$1,0))</f>
        <v>324.3</v>
      </c>
      <c r="I44">
        <f>INDEX(Stata_out!$B$2:$EY$69,MATCH($B44,Stata_out!$A$2:$A$69,0),MATCH(I$9,Stata_out!$B$1:$EY$1,0))</f>
        <v>245.9</v>
      </c>
      <c r="J44" s="5">
        <f t="shared" ca="1" si="1"/>
        <v>252.90000000000003</v>
      </c>
      <c r="K44" s="16"/>
      <c r="L44" s="19">
        <f t="shared" ca="1" si="4"/>
        <v>335</v>
      </c>
      <c r="M44" s="19">
        <f t="shared" ca="1" si="4"/>
        <v>212.6</v>
      </c>
      <c r="N44" s="19">
        <f t="shared" ca="1" si="4"/>
        <v>13.3</v>
      </c>
      <c r="O44" s="19">
        <f t="shared" ca="1" si="4"/>
        <v>199.3</v>
      </c>
      <c r="P44" s="19">
        <f t="shared" ca="1" si="4"/>
        <v>122.3</v>
      </c>
      <c r="Q44" s="19">
        <f t="shared" ca="1" si="4"/>
        <v>13.6</v>
      </c>
      <c r="R44" s="19">
        <f t="shared" ca="1" si="4"/>
        <v>57.8</v>
      </c>
      <c r="S44" s="19"/>
    </row>
    <row r="45" spans="2:19" x14ac:dyDescent="0.25">
      <c r="B45">
        <f t="shared" si="2"/>
        <v>1981</v>
      </c>
      <c r="C45">
        <f>INDEX(Stata_out!$B$2:$EY$69,MATCH($B45,Stata_out!$A$2:$A$69,0),MATCH(C$9,Stata_out!$B$1:$EY$1,0))</f>
        <v>309.79000000000002</v>
      </c>
      <c r="D45">
        <f>INDEX(Stata_out!$B$2:$EY$69,MATCH($B45,Stata_out!$A$2:$A$69,0),MATCH(D$9,Stata_out!$B$1:$EY$1,0))</f>
        <v>240.06</v>
      </c>
      <c r="E45">
        <f>INDEX(Stata_out!$B$2:$EY$69,MATCH($B45,Stata_out!$A$2:$A$69,0),MATCH(E$9,Stata_out!$B$1:$EY$1,0))</f>
        <v>69.73</v>
      </c>
      <c r="F45" s="16"/>
      <c r="G45">
        <f>INDEX(Stata_out!$B$2:$EY$69,MATCH($B45,Stata_out!$A$2:$A$69,0),MATCH(G$9,Stata_out!$B$1:$EY$1,0))</f>
        <v>381.9</v>
      </c>
      <c r="H45">
        <f>INDEX(Stata_out!$B$2:$EY$69,MATCH($B45,Stata_out!$A$2:$A$69,0),MATCH(H$9,Stata_out!$B$1:$EY$1,0))</f>
        <v>369.2</v>
      </c>
      <c r="I45">
        <f>INDEX(Stata_out!$B$2:$EY$69,MATCH($B45,Stata_out!$A$2:$A$69,0),MATCH(I$9,Stata_out!$B$1:$EY$1,0))</f>
        <v>283.2</v>
      </c>
      <c r="J45" s="5">
        <f t="shared" ca="1" si="1"/>
        <v>290.5</v>
      </c>
      <c r="K45" s="16"/>
      <c r="L45" s="19">
        <f t="shared" ca="1" si="4"/>
        <v>381.9</v>
      </c>
      <c r="M45" s="19">
        <f t="shared" ca="1" si="4"/>
        <v>245.5</v>
      </c>
      <c r="N45" s="19">
        <f t="shared" ca="1" si="4"/>
        <v>15.9</v>
      </c>
      <c r="O45" s="19">
        <f t="shared" ca="1" si="4"/>
        <v>229.6</v>
      </c>
      <c r="P45" s="19">
        <f t="shared" ca="1" si="4"/>
        <v>136.4</v>
      </c>
      <c r="Q45" s="19">
        <f t="shared" ca="1" si="4"/>
        <v>15.3</v>
      </c>
      <c r="R45" s="19">
        <f t="shared" ca="1" si="4"/>
        <v>63.4</v>
      </c>
      <c r="S45" s="19"/>
    </row>
    <row r="46" spans="2:19" x14ac:dyDescent="0.25">
      <c r="B46">
        <f t="shared" si="2"/>
        <v>1982</v>
      </c>
      <c r="C46">
        <f>INDEX(Stata_out!$B$2:$EY$69,MATCH($B46,Stata_out!$A$2:$A$69,0),MATCH(C$9,Stata_out!$B$1:$EY$1,0))</f>
        <v>333.78800000000001</v>
      </c>
      <c r="D46">
        <f>INDEX(Stata_out!$B$2:$EY$69,MATCH($B46,Stata_out!$A$2:$A$69,0),MATCH(D$9,Stata_out!$B$1:$EY$1,0))</f>
        <v>259.495</v>
      </c>
      <c r="E46">
        <f>INDEX(Stata_out!$B$2:$EY$69,MATCH($B46,Stata_out!$A$2:$A$69,0),MATCH(E$9,Stata_out!$B$1:$EY$1,0))</f>
        <v>74.293000000000006</v>
      </c>
      <c r="F46" s="16"/>
      <c r="G46">
        <f>INDEX(Stata_out!$B$2:$EY$69,MATCH($B46,Stata_out!$A$2:$A$69,0),MATCH(G$9,Stata_out!$B$1:$EY$1,0))</f>
        <v>420.6</v>
      </c>
      <c r="H46">
        <f>INDEX(Stata_out!$B$2:$EY$69,MATCH($B46,Stata_out!$A$2:$A$69,0),MATCH(H$9,Stata_out!$B$1:$EY$1,0))</f>
        <v>405.5</v>
      </c>
      <c r="I46">
        <f>INDEX(Stata_out!$B$2:$EY$69,MATCH($B46,Stata_out!$A$2:$A$69,0),MATCH(I$9,Stata_out!$B$1:$EY$1,0))</f>
        <v>313.89999999999998</v>
      </c>
      <c r="J46" s="5">
        <f t="shared" ca="1" si="1"/>
        <v>322</v>
      </c>
      <c r="K46" s="16"/>
      <c r="L46" s="19">
        <f t="shared" ca="1" si="4"/>
        <v>420.4</v>
      </c>
      <c r="M46" s="19">
        <f t="shared" ca="1" si="4"/>
        <v>273.2</v>
      </c>
      <c r="N46" s="19">
        <f t="shared" ca="1" si="4"/>
        <v>18.7</v>
      </c>
      <c r="O46" s="19">
        <f t="shared" ca="1" si="4"/>
        <v>254.5</v>
      </c>
      <c r="P46" s="19">
        <f t="shared" ca="1" si="4"/>
        <v>147.19999999999999</v>
      </c>
      <c r="Q46" s="19">
        <f t="shared" ca="1" si="4"/>
        <v>16.600000000000001</v>
      </c>
      <c r="R46" s="19">
        <f t="shared" ca="1" si="4"/>
        <v>66.900000000000006</v>
      </c>
      <c r="S46" s="19"/>
    </row>
    <row r="47" spans="2:19" x14ac:dyDescent="0.25">
      <c r="B47">
        <f t="shared" si="2"/>
        <v>1983</v>
      </c>
      <c r="C47">
        <f>INDEX(Stata_out!$B$2:$EY$69,MATCH($B47,Stata_out!$A$2:$A$69,0),MATCH(C$9,Stata_out!$B$1:$EY$1,0))</f>
        <v>344.20400000000001</v>
      </c>
      <c r="D47">
        <f>INDEX(Stata_out!$B$2:$EY$69,MATCH($B47,Stata_out!$A$2:$A$69,0),MATCH(D$9,Stata_out!$B$1:$EY$1,0))</f>
        <v>268.75799999999998</v>
      </c>
      <c r="E47">
        <f>INDEX(Stata_out!$B$2:$EY$69,MATCH($B47,Stata_out!$A$2:$A$69,0),MATCH(E$9,Stata_out!$B$1:$EY$1,0))</f>
        <v>75.445999999999998</v>
      </c>
      <c r="F47" s="16"/>
      <c r="G47">
        <f>INDEX(Stata_out!$B$2:$EY$69,MATCH($B47,Stata_out!$A$2:$A$69,0),MATCH(G$9,Stata_out!$B$1:$EY$1,0))</f>
        <v>438.4</v>
      </c>
      <c r="H47">
        <f>INDEX(Stata_out!$B$2:$EY$69,MATCH($B47,Stata_out!$A$2:$A$69,0),MATCH(H$9,Stata_out!$B$1:$EY$1,0))</f>
        <v>421.1</v>
      </c>
      <c r="I47">
        <f>INDEX(Stata_out!$B$2:$EY$69,MATCH($B47,Stata_out!$A$2:$A$69,0),MATCH(I$9,Stata_out!$B$1:$EY$1,0))</f>
        <v>325.8</v>
      </c>
      <c r="J47" s="5">
        <f t="shared" ca="1" si="1"/>
        <v>334.20000000000005</v>
      </c>
      <c r="K47" s="16"/>
      <c r="L47" s="19">
        <f t="shared" ca="1" si="4"/>
        <v>438.8</v>
      </c>
      <c r="M47" s="19">
        <f t="shared" ca="1" si="4"/>
        <v>286.60000000000002</v>
      </c>
      <c r="N47" s="19">
        <f t="shared" ca="1" si="4"/>
        <v>21.3</v>
      </c>
      <c r="O47" s="19">
        <f t="shared" ca="1" si="4"/>
        <v>265.3</v>
      </c>
      <c r="P47" s="19">
        <f t="shared" ca="1" si="4"/>
        <v>152.1</v>
      </c>
      <c r="Q47" s="19">
        <f t="shared" ca="1" si="4"/>
        <v>17.600000000000001</v>
      </c>
      <c r="R47" s="19">
        <f t="shared" ca="1" si="4"/>
        <v>69.3</v>
      </c>
      <c r="S47" s="19"/>
    </row>
    <row r="48" spans="2:19" x14ac:dyDescent="0.25">
      <c r="B48">
        <f t="shared" si="2"/>
        <v>1984</v>
      </c>
      <c r="C48">
        <f>INDEX(Stata_out!$B$2:$EY$69,MATCH($B48,Stata_out!$A$2:$A$69,0),MATCH(C$9,Stata_out!$B$1:$EY$1,0))</f>
        <v>364.40699999999998</v>
      </c>
      <c r="D48">
        <f>INDEX(Stata_out!$B$2:$EY$69,MATCH($B48,Stata_out!$A$2:$A$69,0),MATCH(D$9,Stata_out!$B$1:$EY$1,0))</f>
        <v>285.91699999999997</v>
      </c>
      <c r="E48">
        <f>INDEX(Stata_out!$B$2:$EY$69,MATCH($B48,Stata_out!$A$2:$A$69,0),MATCH(E$9,Stata_out!$B$1:$EY$1,0))</f>
        <v>78.489999999999995</v>
      </c>
      <c r="F48" s="16"/>
      <c r="G48">
        <f>INDEX(Stata_out!$B$2:$EY$69,MATCH($B48,Stata_out!$A$2:$A$69,0),MATCH(G$9,Stata_out!$B$1:$EY$1,0))</f>
        <v>463.6</v>
      </c>
      <c r="H48">
        <f>INDEX(Stata_out!$B$2:$EY$69,MATCH($B48,Stata_out!$A$2:$A$69,0),MATCH(H$9,Stata_out!$B$1:$EY$1,0))</f>
        <v>443.9</v>
      </c>
      <c r="I48">
        <f>INDEX(Stata_out!$B$2:$EY$69,MATCH($B48,Stata_out!$A$2:$A$69,0),MATCH(I$9,Stata_out!$B$1:$EY$1,0))</f>
        <v>342.7</v>
      </c>
      <c r="J48" s="5">
        <f t="shared" ca="1" si="1"/>
        <v>351.59999999999997</v>
      </c>
      <c r="K48" s="16"/>
      <c r="L48" s="19">
        <f t="shared" ca="1" si="4"/>
        <v>463.5</v>
      </c>
      <c r="M48" s="19">
        <f t="shared" ca="1" si="4"/>
        <v>303.89999999999998</v>
      </c>
      <c r="N48" s="19">
        <f t="shared" ca="1" si="4"/>
        <v>24.3</v>
      </c>
      <c r="O48" s="19">
        <f t="shared" ca="1" si="4"/>
        <v>279.7</v>
      </c>
      <c r="P48" s="19">
        <f t="shared" ca="1" si="4"/>
        <v>159.5</v>
      </c>
      <c r="Q48" s="19">
        <f t="shared" ca="1" si="4"/>
        <v>18.8</v>
      </c>
      <c r="R48" s="19">
        <f t="shared" ca="1" si="4"/>
        <v>73.5</v>
      </c>
      <c r="S48" s="19"/>
    </row>
    <row r="49" spans="2:19" x14ac:dyDescent="0.25">
      <c r="B49">
        <f t="shared" si="2"/>
        <v>1985</v>
      </c>
      <c r="C49">
        <f>INDEX(Stata_out!$B$2:$EY$69,MATCH($B49,Stata_out!$A$2:$A$69,0),MATCH(C$9,Stata_out!$B$1:$EY$1,0))</f>
        <v>389.24599999999998</v>
      </c>
      <c r="D49">
        <f>INDEX(Stata_out!$B$2:$EY$69,MATCH($B49,Stata_out!$A$2:$A$69,0),MATCH(D$9,Stata_out!$B$1:$EY$1,0))</f>
        <v>306.55700000000002</v>
      </c>
      <c r="E49">
        <f>INDEX(Stata_out!$B$2:$EY$69,MATCH($B49,Stata_out!$A$2:$A$69,0),MATCH(E$9,Stata_out!$B$1:$EY$1,0))</f>
        <v>82.688999999999993</v>
      </c>
      <c r="F49" s="16"/>
      <c r="G49">
        <f>INDEX(Stata_out!$B$2:$EY$69,MATCH($B49,Stata_out!$A$2:$A$69,0),MATCH(G$9,Stata_out!$B$1:$EY$1,0))</f>
        <v>496.8</v>
      </c>
      <c r="H49">
        <f>INDEX(Stata_out!$B$2:$EY$69,MATCH($B49,Stata_out!$A$2:$A$69,0),MATCH(H$9,Stata_out!$B$1:$EY$1,0))</f>
        <v>474</v>
      </c>
      <c r="I49">
        <f>INDEX(Stata_out!$B$2:$EY$69,MATCH($B49,Stata_out!$A$2:$A$69,0),MATCH(I$9,Stata_out!$B$1:$EY$1,0))</f>
        <v>365.3</v>
      </c>
      <c r="J49" s="5">
        <f t="shared" ca="1" si="1"/>
        <v>375.8</v>
      </c>
      <c r="K49" s="16"/>
      <c r="L49" s="19">
        <f t="shared" ca="1" si="4"/>
        <v>496.4</v>
      </c>
      <c r="M49" s="19">
        <f t="shared" ca="1" si="4"/>
        <v>327.7</v>
      </c>
      <c r="N49" s="19">
        <f t="shared" ca="1" si="4"/>
        <v>27.9</v>
      </c>
      <c r="O49" s="19">
        <f t="shared" ca="1" si="4"/>
        <v>299.8</v>
      </c>
      <c r="P49" s="19">
        <f t="shared" ca="1" si="4"/>
        <v>168.7</v>
      </c>
      <c r="Q49" s="19">
        <f t="shared" ca="1" si="4"/>
        <v>19.899999999999999</v>
      </c>
      <c r="R49" s="19">
        <f t="shared" ca="1" si="4"/>
        <v>78.3</v>
      </c>
      <c r="S49" s="19"/>
    </row>
    <row r="50" spans="2:19" x14ac:dyDescent="0.25">
      <c r="B50">
        <f t="shared" si="2"/>
        <v>1986</v>
      </c>
      <c r="C50">
        <f>INDEX(Stata_out!$B$2:$EY$69,MATCH($B50,Stata_out!$A$2:$A$69,0),MATCH(C$9,Stata_out!$B$1:$EY$1,0))</f>
        <v>411.52300000000002</v>
      </c>
      <c r="D50">
        <f>INDEX(Stata_out!$B$2:$EY$69,MATCH($B50,Stata_out!$A$2:$A$69,0),MATCH(D$9,Stata_out!$B$1:$EY$1,0))</f>
        <v>324.02999999999997</v>
      </c>
      <c r="E50">
        <f>INDEX(Stata_out!$B$2:$EY$69,MATCH($B50,Stata_out!$A$2:$A$69,0),MATCH(E$9,Stata_out!$B$1:$EY$1,0))</f>
        <v>87.492999999999995</v>
      </c>
      <c r="F50" s="16"/>
      <c r="G50">
        <f>INDEX(Stata_out!$B$2:$EY$69,MATCH($B50,Stata_out!$A$2:$A$69,0),MATCH(G$9,Stata_out!$B$1:$EY$1,0))</f>
        <v>531.70000000000005</v>
      </c>
      <c r="H50">
        <f>INDEX(Stata_out!$B$2:$EY$69,MATCH($B50,Stata_out!$A$2:$A$69,0),MATCH(H$9,Stata_out!$B$1:$EY$1,0))</f>
        <v>505.3</v>
      </c>
      <c r="I50">
        <f>INDEX(Stata_out!$B$2:$EY$69,MATCH($B50,Stata_out!$A$2:$A$69,0),MATCH(I$9,Stata_out!$B$1:$EY$1,0))</f>
        <v>386.4</v>
      </c>
      <c r="J50" s="5">
        <f t="shared" ca="1" si="1"/>
        <v>399</v>
      </c>
      <c r="K50" s="16"/>
      <c r="L50" s="19">
        <f t="shared" ca="1" si="4"/>
        <v>531.5</v>
      </c>
      <c r="M50" s="19">
        <f t="shared" ca="1" si="4"/>
        <v>350.7</v>
      </c>
      <c r="N50" s="19">
        <f t="shared" ca="1" si="4"/>
        <v>32</v>
      </c>
      <c r="O50" s="19">
        <f t="shared" ca="1" si="4"/>
        <v>318.7</v>
      </c>
      <c r="P50" s="19">
        <f t="shared" ca="1" si="4"/>
        <v>180.8</v>
      </c>
      <c r="Q50" s="19">
        <f t="shared" ca="1" si="4"/>
        <v>21.2</v>
      </c>
      <c r="R50" s="19">
        <f t="shared" ca="1" si="4"/>
        <v>85.1</v>
      </c>
      <c r="S50" s="19"/>
    </row>
    <row r="51" spans="2:19" x14ac:dyDescent="0.25">
      <c r="B51">
        <f t="shared" si="2"/>
        <v>1987</v>
      </c>
      <c r="C51">
        <f>INDEX(Stata_out!$B$2:$EY$69,MATCH($B51,Stata_out!$A$2:$A$69,0),MATCH(C$9,Stata_out!$B$1:$EY$1,0))</f>
        <v>434.88900000000001</v>
      </c>
      <c r="D51">
        <f>INDEX(Stata_out!$B$2:$EY$69,MATCH($B51,Stata_out!$A$2:$A$69,0),MATCH(D$9,Stata_out!$B$1:$EY$1,0))</f>
        <v>342.46100000000001</v>
      </c>
      <c r="E51">
        <f>INDEX(Stata_out!$B$2:$EY$69,MATCH($B51,Stata_out!$A$2:$A$69,0),MATCH(E$9,Stata_out!$B$1:$EY$1,0))</f>
        <v>92.427999999999997</v>
      </c>
      <c r="F51" s="16"/>
      <c r="G51">
        <f>INDEX(Stata_out!$B$2:$EY$69,MATCH($B51,Stata_out!$A$2:$A$69,0),MATCH(G$9,Stata_out!$B$1:$EY$1,0))</f>
        <v>565.9</v>
      </c>
      <c r="H51">
        <f>INDEX(Stata_out!$B$2:$EY$69,MATCH($B51,Stata_out!$A$2:$A$69,0),MATCH(H$9,Stata_out!$B$1:$EY$1,0))</f>
        <v>535.6</v>
      </c>
      <c r="I51">
        <f>INDEX(Stata_out!$B$2:$EY$69,MATCH($B51,Stata_out!$A$2:$A$69,0),MATCH(I$9,Stata_out!$B$1:$EY$1,0))</f>
        <v>405.6</v>
      </c>
      <c r="J51" s="5">
        <f t="shared" ca="1" si="1"/>
        <v>419.90000000000003</v>
      </c>
      <c r="K51" s="16"/>
      <c r="L51" s="19">
        <f t="shared" ca="1" si="4"/>
        <v>566</v>
      </c>
      <c r="M51" s="19">
        <f t="shared" ca="1" si="4"/>
        <v>372</v>
      </c>
      <c r="N51" s="19">
        <f t="shared" ca="1" si="4"/>
        <v>36.6</v>
      </c>
      <c r="O51" s="19">
        <f t="shared" ca="1" si="4"/>
        <v>335.4</v>
      </c>
      <c r="P51" s="19">
        <f t="shared" ca="1" si="4"/>
        <v>194</v>
      </c>
      <c r="Q51" s="19">
        <f t="shared" ca="1" si="4"/>
        <v>22.8</v>
      </c>
      <c r="R51" s="19">
        <f t="shared" ca="1" si="4"/>
        <v>92.9</v>
      </c>
      <c r="S51" s="19"/>
    </row>
    <row r="52" spans="2:19" x14ac:dyDescent="0.25">
      <c r="B52">
        <f t="shared" si="2"/>
        <v>1988</v>
      </c>
      <c r="C52">
        <f>INDEX(Stata_out!$B$2:$EY$69,MATCH($B52,Stata_out!$A$2:$A$69,0),MATCH(C$9,Stata_out!$B$1:$EY$1,0))</f>
        <v>464.56400000000002</v>
      </c>
      <c r="D52">
        <f>INDEX(Stata_out!$B$2:$EY$69,MATCH($B52,Stata_out!$A$2:$A$69,0),MATCH(D$9,Stata_out!$B$1:$EY$1,0))</f>
        <v>366.35899999999998</v>
      </c>
      <c r="E52">
        <f>INDEX(Stata_out!$B$2:$EY$69,MATCH($B52,Stata_out!$A$2:$A$69,0),MATCH(E$9,Stata_out!$B$1:$EY$1,0))</f>
        <v>98.204999999999998</v>
      </c>
      <c r="F52" s="16"/>
      <c r="G52">
        <f>INDEX(Stata_out!$B$2:$EY$69,MATCH($B52,Stata_out!$A$2:$A$69,0),MATCH(G$9,Stata_out!$B$1:$EY$1,0))</f>
        <v>607.9</v>
      </c>
      <c r="H52">
        <f>INDEX(Stata_out!$B$2:$EY$69,MATCH($B52,Stata_out!$A$2:$A$69,0),MATCH(H$9,Stata_out!$B$1:$EY$1,0))</f>
        <v>573.20000000000005</v>
      </c>
      <c r="I52">
        <f>INDEX(Stata_out!$B$2:$EY$69,MATCH($B52,Stata_out!$A$2:$A$69,0),MATCH(I$9,Stata_out!$B$1:$EY$1,0))</f>
        <v>432.9</v>
      </c>
      <c r="J52" s="5">
        <f t="shared" ca="1" si="1"/>
        <v>448.70000000000005</v>
      </c>
      <c r="K52" s="16"/>
      <c r="L52" s="19">
        <f t="shared" ca="1" si="4"/>
        <v>608</v>
      </c>
      <c r="M52" s="19">
        <f t="shared" ca="1" si="4"/>
        <v>400.2</v>
      </c>
      <c r="N52" s="19">
        <f t="shared" ca="1" si="4"/>
        <v>41.7</v>
      </c>
      <c r="O52" s="19">
        <f t="shared" ca="1" si="4"/>
        <v>358.5</v>
      </c>
      <c r="P52" s="19">
        <f t="shared" ca="1" si="4"/>
        <v>207.8</v>
      </c>
      <c r="Q52" s="19">
        <f t="shared" ca="1" si="4"/>
        <v>24.6</v>
      </c>
      <c r="R52" s="19">
        <f t="shared" ca="1" si="4"/>
        <v>99.9</v>
      </c>
      <c r="S52" s="19"/>
    </row>
    <row r="53" spans="2:19" x14ac:dyDescent="0.25">
      <c r="B53">
        <f t="shared" si="2"/>
        <v>1989</v>
      </c>
      <c r="C53">
        <f>INDEX(Stata_out!$B$2:$EY$69,MATCH($B53,Stata_out!$A$2:$A$69,0),MATCH(C$9,Stata_out!$B$1:$EY$1,0))</f>
        <v>491.70299999999997</v>
      </c>
      <c r="D53">
        <f>INDEX(Stata_out!$B$2:$EY$69,MATCH($B53,Stata_out!$A$2:$A$69,0),MATCH(D$9,Stata_out!$B$1:$EY$1,0))</f>
        <v>388.44400000000002</v>
      </c>
      <c r="E53">
        <f>INDEX(Stata_out!$B$2:$EY$69,MATCH($B53,Stata_out!$A$2:$A$69,0),MATCH(E$9,Stata_out!$B$1:$EY$1,0))</f>
        <v>103.259</v>
      </c>
      <c r="F53" s="16"/>
      <c r="G53">
        <f>INDEX(Stata_out!$B$2:$EY$69,MATCH($B53,Stata_out!$A$2:$A$69,0),MATCH(G$9,Stata_out!$B$1:$EY$1,0))</f>
        <v>649.79999999999995</v>
      </c>
      <c r="H53">
        <f>INDEX(Stata_out!$B$2:$EY$69,MATCH($B53,Stata_out!$A$2:$A$69,0),MATCH(H$9,Stata_out!$B$1:$EY$1,0))</f>
        <v>610.5</v>
      </c>
      <c r="I53">
        <f>INDEX(Stata_out!$B$2:$EY$69,MATCH($B53,Stata_out!$A$2:$A$69,0),MATCH(I$9,Stata_out!$B$1:$EY$1,0))</f>
        <v>460.3</v>
      </c>
      <c r="J53" s="5">
        <f t="shared" ca="1" si="1"/>
        <v>476.9</v>
      </c>
      <c r="K53" s="16"/>
      <c r="L53" s="19">
        <f t="shared" ca="1" si="4"/>
        <v>649.79999999999995</v>
      </c>
      <c r="M53" s="19">
        <f t="shared" ca="1" si="4"/>
        <v>428.1</v>
      </c>
      <c r="N53" s="19">
        <f t="shared" ca="1" si="4"/>
        <v>47</v>
      </c>
      <c r="O53" s="19">
        <f t="shared" ca="1" si="4"/>
        <v>381</v>
      </c>
      <c r="P53" s="19">
        <f t="shared" ca="1" si="4"/>
        <v>221.8</v>
      </c>
      <c r="Q53" s="19">
        <f t="shared" ca="1" si="4"/>
        <v>26.8</v>
      </c>
      <c r="R53" s="19">
        <f t="shared" ca="1" si="4"/>
        <v>106.8</v>
      </c>
      <c r="S53" s="19"/>
    </row>
    <row r="54" spans="2:19" x14ac:dyDescent="0.25">
      <c r="B54">
        <f t="shared" si="2"/>
        <v>1990</v>
      </c>
      <c r="C54">
        <f>INDEX(Stata_out!$B$2:$EY$69,MATCH($B54,Stata_out!$A$2:$A$69,0),MATCH(C$9,Stata_out!$B$1:$EY$1,0))</f>
        <v>518.30700000000002</v>
      </c>
      <c r="D54">
        <f>INDEX(Stata_out!$B$2:$EY$69,MATCH($B54,Stata_out!$A$2:$A$69,0),MATCH(D$9,Stata_out!$B$1:$EY$1,0))</f>
        <v>411.79500000000002</v>
      </c>
      <c r="E54">
        <f>INDEX(Stata_out!$B$2:$EY$69,MATCH($B54,Stata_out!$A$2:$A$69,0),MATCH(E$9,Stata_out!$B$1:$EY$1,0))</f>
        <v>106.512</v>
      </c>
      <c r="F54" s="16"/>
      <c r="G54">
        <f>INDEX(Stata_out!$B$2:$EY$69,MATCH($B54,Stata_out!$A$2:$A$69,0),MATCH(G$9,Stata_out!$B$1:$EY$1,0))</f>
        <v>689</v>
      </c>
      <c r="H54">
        <f>INDEX(Stata_out!$B$2:$EY$69,MATCH($B54,Stata_out!$A$2:$A$69,0),MATCH(H$9,Stata_out!$B$1:$EY$1,0))</f>
        <v>645.20000000000005</v>
      </c>
      <c r="I54">
        <f>INDEX(Stata_out!$B$2:$EY$69,MATCH($B54,Stata_out!$A$2:$A$69,0),MATCH(I$9,Stata_out!$B$1:$EY$1,0))</f>
        <v>487.4</v>
      </c>
      <c r="J54" s="5">
        <f t="shared" ca="1" si="1"/>
        <v>504.20000000000005</v>
      </c>
      <c r="K54" s="16"/>
      <c r="L54" s="19">
        <f t="shared" ca="1" si="4"/>
        <v>688.8</v>
      </c>
      <c r="M54" s="19">
        <f t="shared" ca="1" si="4"/>
        <v>456.2</v>
      </c>
      <c r="N54" s="19">
        <f t="shared" ca="1" si="4"/>
        <v>52.2</v>
      </c>
      <c r="O54" s="19">
        <f t="shared" ca="1" si="4"/>
        <v>404</v>
      </c>
      <c r="P54" s="19">
        <f t="shared" ca="1" si="4"/>
        <v>232.6</v>
      </c>
      <c r="Q54" s="19">
        <f t="shared" ca="1" si="4"/>
        <v>29</v>
      </c>
      <c r="R54" s="19">
        <f t="shared" ca="1" si="4"/>
        <v>112</v>
      </c>
      <c r="S54" s="19"/>
    </row>
    <row r="55" spans="2:19" x14ac:dyDescent="0.25">
      <c r="B55">
        <f t="shared" si="2"/>
        <v>1991</v>
      </c>
      <c r="C55">
        <f>INDEX(Stata_out!$B$2:$EY$69,MATCH($B55,Stata_out!$A$2:$A$69,0),MATCH(C$9,Stata_out!$B$1:$EY$1,0))</f>
        <v>538.15899999999999</v>
      </c>
      <c r="D55">
        <f>INDEX(Stata_out!$B$2:$EY$69,MATCH($B55,Stata_out!$A$2:$A$69,0),MATCH(D$9,Stata_out!$B$1:$EY$1,0))</f>
        <v>430.15899999999999</v>
      </c>
      <c r="E55">
        <f>INDEX(Stata_out!$B$2:$EY$69,MATCH($B55,Stata_out!$A$2:$A$69,0),MATCH(E$9,Stata_out!$B$1:$EY$1,0))</f>
        <v>108</v>
      </c>
      <c r="F55" s="16"/>
      <c r="G55">
        <f>INDEX(Stata_out!$B$2:$EY$69,MATCH($B55,Stata_out!$A$2:$A$69,0),MATCH(G$9,Stata_out!$B$1:$EY$1,0))</f>
        <v>722.2</v>
      </c>
      <c r="H55">
        <f>INDEX(Stata_out!$B$2:$EY$69,MATCH($B55,Stata_out!$A$2:$A$69,0),MATCH(H$9,Stata_out!$B$1:$EY$1,0))</f>
        <v>674.9</v>
      </c>
      <c r="I55">
        <f>INDEX(Stata_out!$B$2:$EY$69,MATCH($B55,Stata_out!$A$2:$A$69,0),MATCH(I$9,Stata_out!$B$1:$EY$1,0))</f>
        <v>511.9</v>
      </c>
      <c r="J55" s="5">
        <f t="shared" ca="1" si="1"/>
        <v>528.1</v>
      </c>
      <c r="K55" s="16"/>
      <c r="L55" s="19">
        <f t="shared" ca="1" si="4"/>
        <v>722.2</v>
      </c>
      <c r="M55" s="19">
        <f t="shared" ca="1" si="4"/>
        <v>481.9</v>
      </c>
      <c r="N55" s="19">
        <f t="shared" ca="1" si="4"/>
        <v>56.3</v>
      </c>
      <c r="O55" s="19">
        <f t="shared" ca="1" si="4"/>
        <v>425.6</v>
      </c>
      <c r="P55" s="19">
        <f t="shared" ca="1" si="4"/>
        <v>240.3</v>
      </c>
      <c r="Q55" s="19">
        <f t="shared" ca="1" si="4"/>
        <v>31.2</v>
      </c>
      <c r="R55" s="19">
        <f t="shared" ca="1" si="4"/>
        <v>115.6</v>
      </c>
      <c r="S55" s="19"/>
    </row>
    <row r="56" spans="2:19" x14ac:dyDescent="0.25">
      <c r="B56">
        <f t="shared" si="2"/>
        <v>1992</v>
      </c>
      <c r="C56">
        <f>INDEX(Stata_out!$B$2:$EY$69,MATCH($B56,Stata_out!$A$2:$A$69,0),MATCH(C$9,Stata_out!$B$1:$EY$1,0))</f>
        <v>553.15800000000002</v>
      </c>
      <c r="D56">
        <f>INDEX(Stata_out!$B$2:$EY$69,MATCH($B56,Stata_out!$A$2:$A$69,0),MATCH(D$9,Stata_out!$B$1:$EY$1,0))</f>
        <v>443.93599999999998</v>
      </c>
      <c r="E56">
        <f>INDEX(Stata_out!$B$2:$EY$69,MATCH($B56,Stata_out!$A$2:$A$69,0),MATCH(E$9,Stata_out!$B$1:$EY$1,0))</f>
        <v>109.22199999999999</v>
      </c>
      <c r="F56" s="16"/>
      <c r="G56">
        <f>INDEX(Stata_out!$B$2:$EY$69,MATCH($B56,Stata_out!$A$2:$A$69,0),MATCH(G$9,Stata_out!$B$1:$EY$1,0))</f>
        <v>743.9</v>
      </c>
      <c r="H56">
        <f>INDEX(Stata_out!$B$2:$EY$69,MATCH($B56,Stata_out!$A$2:$A$69,0),MATCH(H$9,Stata_out!$B$1:$EY$1,0))</f>
        <v>695.1</v>
      </c>
      <c r="I56">
        <f>INDEX(Stata_out!$B$2:$EY$69,MATCH($B56,Stata_out!$A$2:$A$69,0),MATCH(I$9,Stata_out!$B$1:$EY$1,0))</f>
        <v>527.5</v>
      </c>
      <c r="J56" s="5">
        <f t="shared" ca="1" si="1"/>
        <v>542.40000000000009</v>
      </c>
      <c r="K56" s="16"/>
      <c r="L56" s="19">
        <f t="shared" ca="1" si="4"/>
        <v>744</v>
      </c>
      <c r="M56" s="19">
        <f t="shared" ca="1" si="4"/>
        <v>497.3</v>
      </c>
      <c r="N56" s="19">
        <f t="shared" ca="1" si="4"/>
        <v>58.4</v>
      </c>
      <c r="O56" s="19">
        <f t="shared" ca="1" si="4"/>
        <v>438.8</v>
      </c>
      <c r="P56" s="19">
        <f t="shared" ca="1" si="4"/>
        <v>246.7</v>
      </c>
      <c r="Q56" s="19">
        <f t="shared" ca="1" si="4"/>
        <v>33.200000000000003</v>
      </c>
      <c r="R56" s="19">
        <f t="shared" ca="1" si="4"/>
        <v>119.5</v>
      </c>
      <c r="S56" s="19"/>
    </row>
    <row r="57" spans="2:19" x14ac:dyDescent="0.25">
      <c r="B57">
        <f t="shared" si="2"/>
        <v>1993</v>
      </c>
      <c r="C57">
        <f>INDEX(Stata_out!$B$2:$EY$69,MATCH($B57,Stata_out!$A$2:$A$69,0),MATCH(C$9,Stata_out!$B$1:$EY$1,0))</f>
        <v>579.19100000000003</v>
      </c>
      <c r="D57">
        <f>INDEX(Stata_out!$B$2:$EY$69,MATCH($B57,Stata_out!$A$2:$A$69,0),MATCH(D$9,Stata_out!$B$1:$EY$1,0))</f>
        <v>466.59699999999998</v>
      </c>
      <c r="E57">
        <f>INDEX(Stata_out!$B$2:$EY$69,MATCH($B57,Stata_out!$A$2:$A$69,0),MATCH(E$9,Stata_out!$B$1:$EY$1,0))</f>
        <v>112.59399999999999</v>
      </c>
      <c r="F57" s="16"/>
      <c r="G57">
        <f>INDEX(Stata_out!$B$2:$EY$69,MATCH($B57,Stata_out!$A$2:$A$69,0),MATCH(G$9,Stata_out!$B$1:$EY$1,0))</f>
        <v>779.9</v>
      </c>
      <c r="H57">
        <f>INDEX(Stata_out!$B$2:$EY$69,MATCH($B57,Stata_out!$A$2:$A$69,0),MATCH(H$9,Stata_out!$B$1:$EY$1,0))</f>
        <v>728.4</v>
      </c>
      <c r="I57">
        <f>INDEX(Stata_out!$B$2:$EY$69,MATCH($B57,Stata_out!$A$2:$A$69,0),MATCH(I$9,Stata_out!$B$1:$EY$1,0))</f>
        <v>550.70000000000005</v>
      </c>
      <c r="J57" s="5">
        <f t="shared" ca="1" si="1"/>
        <v>565.59999999999991</v>
      </c>
      <c r="K57" s="16"/>
      <c r="L57" s="19">
        <f t="shared" ca="1" si="4"/>
        <v>779.8</v>
      </c>
      <c r="M57" s="19">
        <f t="shared" ca="1" si="4"/>
        <v>520.79999999999995</v>
      </c>
      <c r="N57" s="19">
        <f t="shared" ca="1" si="4"/>
        <v>61.8</v>
      </c>
      <c r="O57" s="19">
        <f t="shared" ca="1" si="4"/>
        <v>459</v>
      </c>
      <c r="P57" s="19">
        <f t="shared" ca="1" si="4"/>
        <v>259</v>
      </c>
      <c r="Q57" s="19">
        <f t="shared" ca="1" si="4"/>
        <v>35.200000000000003</v>
      </c>
      <c r="R57" s="19">
        <f t="shared" ca="1" si="4"/>
        <v>127.6</v>
      </c>
      <c r="S57" s="19"/>
    </row>
    <row r="58" spans="2:19" x14ac:dyDescent="0.25">
      <c r="B58">
        <f t="shared" si="2"/>
        <v>1994</v>
      </c>
      <c r="C58">
        <f>INDEX(Stata_out!$B$2:$EY$69,MATCH($B58,Stata_out!$A$2:$A$69,0),MATCH(C$9,Stata_out!$B$1:$EY$1,0))</f>
        <v>615.42899999999997</v>
      </c>
      <c r="D58">
        <f>INDEX(Stata_out!$B$2:$EY$69,MATCH($B58,Stata_out!$A$2:$A$69,0),MATCH(D$9,Stata_out!$B$1:$EY$1,0))</f>
        <v>498.27499999999998</v>
      </c>
      <c r="E58">
        <f>INDEX(Stata_out!$B$2:$EY$69,MATCH($B58,Stata_out!$A$2:$A$69,0),MATCH(E$9,Stata_out!$B$1:$EY$1,0))</f>
        <v>117.154</v>
      </c>
      <c r="F58" s="16"/>
      <c r="G58">
        <f>INDEX(Stata_out!$B$2:$EY$69,MATCH($B58,Stata_out!$A$2:$A$69,0),MATCH(G$9,Stata_out!$B$1:$EY$1,0))</f>
        <v>824</v>
      </c>
      <c r="H58">
        <f>INDEX(Stata_out!$B$2:$EY$69,MATCH($B58,Stata_out!$A$2:$A$69,0),MATCH(H$9,Stata_out!$B$1:$EY$1,0))</f>
        <v>769</v>
      </c>
      <c r="I58">
        <f>INDEX(Stata_out!$B$2:$EY$69,MATCH($B58,Stata_out!$A$2:$A$69,0),MATCH(I$9,Stata_out!$B$1:$EY$1,0))</f>
        <v>579.5</v>
      </c>
      <c r="J58" s="5">
        <f t="shared" ca="1" si="1"/>
        <v>596</v>
      </c>
      <c r="K58" s="16"/>
      <c r="L58" s="19">
        <f t="shared" ca="1" si="4"/>
        <v>824.2</v>
      </c>
      <c r="M58" s="19">
        <f t="shared" ca="1" si="4"/>
        <v>551.6</v>
      </c>
      <c r="N58" s="19">
        <f t="shared" ca="1" si="4"/>
        <v>65.7</v>
      </c>
      <c r="O58" s="19">
        <f t="shared" ca="1" si="4"/>
        <v>485.9</v>
      </c>
      <c r="P58" s="19">
        <f t="shared" ca="1" si="4"/>
        <v>272.60000000000002</v>
      </c>
      <c r="Q58" s="19">
        <f t="shared" ca="1" si="4"/>
        <v>36.700000000000003</v>
      </c>
      <c r="R58" s="19">
        <f t="shared" ca="1" si="4"/>
        <v>136.30000000000001</v>
      </c>
      <c r="S58" s="19"/>
    </row>
    <row r="59" spans="2:19" x14ac:dyDescent="0.25">
      <c r="B59">
        <f t="shared" si="2"/>
        <v>1995</v>
      </c>
      <c r="C59">
        <f>INDEX(Stata_out!$B$2:$EY$69,MATCH($B59,Stata_out!$A$2:$A$69,0),MATCH(C$9,Stata_out!$B$1:$EY$1,0))</f>
        <v>659.29</v>
      </c>
      <c r="D59">
        <f>INDEX(Stata_out!$B$2:$EY$69,MATCH($B59,Stata_out!$A$2:$A$69,0),MATCH(D$9,Stata_out!$B$1:$EY$1,0))</f>
        <v>536.96699999999998</v>
      </c>
      <c r="E59">
        <f>INDEX(Stata_out!$B$2:$EY$69,MATCH($B59,Stata_out!$A$2:$A$69,0),MATCH(E$9,Stata_out!$B$1:$EY$1,0))</f>
        <v>122.32299999999999</v>
      </c>
      <c r="F59" s="16"/>
      <c r="G59">
        <f>INDEX(Stata_out!$B$2:$EY$69,MATCH($B59,Stata_out!$A$2:$A$69,0),MATCH(G$9,Stata_out!$B$1:$EY$1,0))</f>
        <v>882.4</v>
      </c>
      <c r="H59">
        <f>INDEX(Stata_out!$B$2:$EY$69,MATCH($B59,Stata_out!$A$2:$A$69,0),MATCH(H$9,Stata_out!$B$1:$EY$1,0))</f>
        <v>823.4</v>
      </c>
      <c r="I59">
        <f>INDEX(Stata_out!$B$2:$EY$69,MATCH($B59,Stata_out!$A$2:$A$69,0),MATCH(I$9,Stata_out!$B$1:$EY$1,0))</f>
        <v>621.1</v>
      </c>
      <c r="J59" s="5">
        <f t="shared" ca="1" si="1"/>
        <v>640.1</v>
      </c>
      <c r="K59" s="16"/>
      <c r="L59" s="19">
        <f t="shared" ref="L59:R74" ca="1" si="5">INDEX(INDIRECT("'"&amp;$M$7&amp;"'!$D$9:$CO$98"),MATCH(L$9,INDIRECT("'"&amp;$M$7&amp;"'!$C$9:$C$98"),0),MATCH($B59,INDIRECT("'"&amp;$M$7&amp;"'!$D$8:$CO$8"),0))</f>
        <v>882.5</v>
      </c>
      <c r="M59" s="19">
        <f t="shared" ca="1" si="5"/>
        <v>594.70000000000005</v>
      </c>
      <c r="N59" s="19">
        <f t="shared" ca="1" si="5"/>
        <v>69.900000000000006</v>
      </c>
      <c r="O59" s="19">
        <f t="shared" ca="1" si="5"/>
        <v>524.79999999999995</v>
      </c>
      <c r="P59" s="19">
        <f t="shared" ca="1" si="5"/>
        <v>287.7</v>
      </c>
      <c r="Q59" s="19">
        <f t="shared" ca="1" si="5"/>
        <v>38.6</v>
      </c>
      <c r="R59" s="19">
        <f t="shared" ca="1" si="5"/>
        <v>144.69999999999999</v>
      </c>
      <c r="S59" s="19"/>
    </row>
    <row r="60" spans="2:19" x14ac:dyDescent="0.25">
      <c r="B60">
        <f t="shared" si="2"/>
        <v>1996</v>
      </c>
      <c r="C60">
        <f>INDEX(Stata_out!$B$2:$EY$69,MATCH($B60,Stata_out!$A$2:$A$69,0),MATCH(C$9,Stata_out!$B$1:$EY$1,0))</f>
        <v>698.13099999999997</v>
      </c>
      <c r="D60">
        <f>INDEX(Stata_out!$B$2:$EY$69,MATCH($B60,Stata_out!$A$2:$A$69,0),MATCH(D$9,Stata_out!$B$1:$EY$1,0))</f>
        <v>571.57399999999996</v>
      </c>
      <c r="E60">
        <f>INDEX(Stata_out!$B$2:$EY$69,MATCH($B60,Stata_out!$A$2:$A$69,0),MATCH(E$9,Stata_out!$B$1:$EY$1,0))</f>
        <v>126.557</v>
      </c>
      <c r="F60" s="16"/>
      <c r="G60">
        <f>INDEX(Stata_out!$B$2:$EY$69,MATCH($B60,Stata_out!$A$2:$A$69,0),MATCH(G$9,Stata_out!$B$1:$EY$1,0))</f>
        <v>931.2</v>
      </c>
      <c r="H60">
        <f>INDEX(Stata_out!$B$2:$EY$69,MATCH($B60,Stata_out!$A$2:$A$69,0),MATCH(H$9,Stata_out!$B$1:$EY$1,0))</f>
        <v>869.7</v>
      </c>
      <c r="I60">
        <f>INDEX(Stata_out!$B$2:$EY$69,MATCH($B60,Stata_out!$A$2:$A$69,0),MATCH(I$9,Stata_out!$B$1:$EY$1,0))</f>
        <v>655.8</v>
      </c>
      <c r="J60" s="5">
        <f t="shared" ca="1" si="1"/>
        <v>678</v>
      </c>
      <c r="K60" s="16"/>
      <c r="L60" s="19">
        <f t="shared" ca="1" si="5"/>
        <v>930.9</v>
      </c>
      <c r="M60" s="19">
        <f t="shared" ca="1" si="5"/>
        <v>630.9</v>
      </c>
      <c r="N60" s="19">
        <f t="shared" ca="1" si="5"/>
        <v>72.400000000000006</v>
      </c>
      <c r="O60" s="19">
        <f t="shared" ca="1" si="5"/>
        <v>558.5</v>
      </c>
      <c r="P60" s="19">
        <f t="shared" ca="1" si="5"/>
        <v>300</v>
      </c>
      <c r="Q60" s="19">
        <f t="shared" ca="1" si="5"/>
        <v>39.700000000000003</v>
      </c>
      <c r="R60" s="19">
        <f t="shared" ca="1" si="5"/>
        <v>152</v>
      </c>
      <c r="S60" s="19"/>
    </row>
    <row r="61" spans="2:19" x14ac:dyDescent="0.25">
      <c r="B61">
        <f t="shared" si="2"/>
        <v>1997</v>
      </c>
      <c r="C61">
        <f>INDEX(Stata_out!$B$2:$EY$69,MATCH($B61,Stata_out!$A$2:$A$69,0),MATCH(C$9,Stata_out!$B$1:$EY$1,0))</f>
        <v>746.04300000000001</v>
      </c>
      <c r="D61">
        <f>INDEX(Stata_out!$B$2:$EY$69,MATCH($B61,Stata_out!$A$2:$A$69,0),MATCH(D$9,Stata_out!$B$1:$EY$1,0))</f>
        <v>613.83299999999997</v>
      </c>
      <c r="E61">
        <f>INDEX(Stata_out!$B$2:$EY$69,MATCH($B61,Stata_out!$A$2:$A$69,0),MATCH(E$9,Stata_out!$B$1:$EY$1,0))</f>
        <v>132.21</v>
      </c>
      <c r="F61" s="16"/>
      <c r="G61">
        <f>INDEX(Stata_out!$B$2:$EY$69,MATCH($B61,Stata_out!$A$2:$A$69,0),MATCH(G$9,Stata_out!$B$1:$EY$1,0))</f>
        <v>990.1</v>
      </c>
      <c r="H61">
        <f>INDEX(Stata_out!$B$2:$EY$69,MATCH($B61,Stata_out!$A$2:$A$69,0),MATCH(H$9,Stata_out!$B$1:$EY$1,0))</f>
        <v>925.5</v>
      </c>
      <c r="I61">
        <f>INDEX(Stata_out!$B$2:$EY$69,MATCH($B61,Stata_out!$A$2:$A$69,0),MATCH(I$9,Stata_out!$B$1:$EY$1,0))</f>
        <v>697.6</v>
      </c>
      <c r="J61" s="5">
        <f t="shared" ca="1" si="1"/>
        <v>723.7</v>
      </c>
      <c r="K61" s="16"/>
      <c r="L61" s="19">
        <f t="shared" ca="1" si="5"/>
        <v>990</v>
      </c>
      <c r="M61" s="19">
        <f t="shared" ca="1" si="5"/>
        <v>675.2</v>
      </c>
      <c r="N61" s="19">
        <f t="shared" ca="1" si="5"/>
        <v>75.7</v>
      </c>
      <c r="O61" s="19">
        <f t="shared" ca="1" si="5"/>
        <v>599.5</v>
      </c>
      <c r="P61" s="19">
        <f t="shared" ca="1" si="5"/>
        <v>314.8</v>
      </c>
      <c r="Q61" s="19">
        <f t="shared" ca="1" si="5"/>
        <v>41.7</v>
      </c>
      <c r="R61" s="19">
        <f t="shared" ca="1" si="5"/>
        <v>160.1</v>
      </c>
      <c r="S61" s="19"/>
    </row>
    <row r="62" spans="2:19" x14ac:dyDescent="0.25">
      <c r="B62">
        <f t="shared" si="2"/>
        <v>1998</v>
      </c>
      <c r="C62">
        <f>INDEX(Stata_out!$B$2:$EY$69,MATCH($B62,Stata_out!$A$2:$A$69,0),MATCH(C$9,Stata_out!$B$1:$EY$1,0))</f>
        <v>792.60199999999998</v>
      </c>
      <c r="D62">
        <f>INDEX(Stata_out!$B$2:$EY$69,MATCH($B62,Stata_out!$A$2:$A$69,0),MATCH(D$9,Stata_out!$B$1:$EY$1,0))</f>
        <v>652.947</v>
      </c>
      <c r="E62">
        <f>INDEX(Stata_out!$B$2:$EY$69,MATCH($B62,Stata_out!$A$2:$A$69,0),MATCH(E$9,Stata_out!$B$1:$EY$1,0))</f>
        <v>139.655</v>
      </c>
      <c r="F62" s="16"/>
      <c r="G62">
        <f>INDEX(Stata_out!$B$2:$EY$69,MATCH($B62,Stata_out!$A$2:$A$69,0),MATCH(G$9,Stata_out!$B$1:$EY$1,0))</f>
        <v>1054.5999999999999</v>
      </c>
      <c r="H62">
        <f>INDEX(Stata_out!$B$2:$EY$69,MATCH($B62,Stata_out!$A$2:$A$69,0),MATCH(H$9,Stata_out!$B$1:$EY$1,0))</f>
        <v>984.9</v>
      </c>
      <c r="I62">
        <f>INDEX(Stata_out!$B$2:$EY$69,MATCH($B62,Stata_out!$A$2:$A$69,0),MATCH(I$9,Stata_out!$B$1:$EY$1,0))</f>
        <v>740.8</v>
      </c>
      <c r="J62" s="5">
        <f t="shared" ca="1" si="1"/>
        <v>769.9</v>
      </c>
      <c r="K62" s="16"/>
      <c r="L62" s="19">
        <f t="shared" ca="1" si="5"/>
        <v>1054.9000000000001</v>
      </c>
      <c r="M62" s="19">
        <f t="shared" ca="1" si="5"/>
        <v>720.6</v>
      </c>
      <c r="N62" s="19">
        <f t="shared" ca="1" si="5"/>
        <v>81.2</v>
      </c>
      <c r="O62" s="19">
        <f t="shared" ca="1" si="5"/>
        <v>639.4</v>
      </c>
      <c r="P62" s="19">
        <f t="shared" ca="1" si="5"/>
        <v>334.3</v>
      </c>
      <c r="Q62" s="19">
        <f t="shared" ca="1" si="5"/>
        <v>44.7</v>
      </c>
      <c r="R62" s="19">
        <f t="shared" ca="1" si="5"/>
        <v>170.3</v>
      </c>
      <c r="S62" s="19"/>
    </row>
    <row r="63" spans="2:19" x14ac:dyDescent="0.25">
      <c r="B63">
        <f t="shared" si="2"/>
        <v>1999</v>
      </c>
      <c r="C63">
        <f>INDEX(Stata_out!$B$2:$EY$69,MATCH($B63,Stata_out!$A$2:$A$69,0),MATCH(C$9,Stata_out!$B$1:$EY$1,0))</f>
        <v>855.17499999999995</v>
      </c>
      <c r="D63">
        <f>INDEX(Stata_out!$B$2:$EY$69,MATCH($B63,Stata_out!$A$2:$A$69,0),MATCH(D$9,Stata_out!$B$1:$EY$1,0))</f>
        <v>706.197</v>
      </c>
      <c r="E63">
        <f>INDEX(Stata_out!$B$2:$EY$69,MATCH($B63,Stata_out!$A$2:$A$69,0),MATCH(E$9,Stata_out!$B$1:$EY$1,0))</f>
        <v>148.97800000000001</v>
      </c>
      <c r="F63" s="16"/>
      <c r="G63">
        <f>INDEX(Stata_out!$B$2:$EY$69,MATCH($B63,Stata_out!$A$2:$A$69,0),MATCH(G$9,Stata_out!$B$1:$EY$1,0))</f>
        <v>1135.8</v>
      </c>
      <c r="H63">
        <f>INDEX(Stata_out!$B$2:$EY$69,MATCH($B63,Stata_out!$A$2:$A$69,0),MATCH(H$9,Stata_out!$B$1:$EY$1,0))</f>
        <v>1057.0999999999999</v>
      </c>
      <c r="I63">
        <f>INDEX(Stata_out!$B$2:$EY$69,MATCH($B63,Stata_out!$A$2:$A$69,0),MATCH(I$9,Stata_out!$B$1:$EY$1,0))</f>
        <v>792.4</v>
      </c>
      <c r="J63" s="5">
        <f t="shared" ca="1" si="1"/>
        <v>824.59999999999991</v>
      </c>
      <c r="K63" s="16"/>
      <c r="L63" s="19">
        <f t="shared" ca="1" si="5"/>
        <v>1135.8</v>
      </c>
      <c r="M63" s="19">
        <f t="shared" ca="1" si="5"/>
        <v>775.9</v>
      </c>
      <c r="N63" s="19">
        <f t="shared" ca="1" si="5"/>
        <v>91.2</v>
      </c>
      <c r="O63" s="19">
        <f t="shared" ca="1" si="5"/>
        <v>684.7</v>
      </c>
      <c r="P63" s="19">
        <f t="shared" ca="1" si="5"/>
        <v>359.9</v>
      </c>
      <c r="Q63" s="19">
        <f t="shared" ca="1" si="5"/>
        <v>48.7</v>
      </c>
      <c r="R63" s="19">
        <f t="shared" ca="1" si="5"/>
        <v>183.8</v>
      </c>
      <c r="S63" s="19"/>
    </row>
    <row r="64" spans="2:19" x14ac:dyDescent="0.25">
      <c r="B64">
        <f t="shared" si="2"/>
        <v>2000</v>
      </c>
      <c r="C64">
        <f>INDEX(Stata_out!$B$2:$EY$69,MATCH($B64,Stata_out!$A$2:$A$69,0),MATCH(C$9,Stata_out!$B$1:$EY$1,0))</f>
        <v>914.10699999999997</v>
      </c>
      <c r="D64">
        <f>INDEX(Stata_out!$B$2:$EY$69,MATCH($B64,Stata_out!$A$2:$A$69,0),MATCH(D$9,Stata_out!$B$1:$EY$1,0))</f>
        <v>753.74199999999996</v>
      </c>
      <c r="E64">
        <f>INDEX(Stata_out!$B$2:$EY$69,MATCH($B64,Stata_out!$A$2:$A$69,0),MATCH(E$9,Stata_out!$B$1:$EY$1,0))</f>
        <v>160.36500000000001</v>
      </c>
      <c r="F64" s="16"/>
      <c r="G64">
        <f>INDEX(Stata_out!$B$2:$EY$69,MATCH($B64,Stata_out!$A$2:$A$69,0),MATCH(G$9,Stata_out!$B$1:$EY$1,0))</f>
        <v>1236.3</v>
      </c>
      <c r="H64">
        <f>INDEX(Stata_out!$B$2:$EY$69,MATCH($B64,Stata_out!$A$2:$A$69,0),MATCH(H$9,Stata_out!$B$1:$EY$1,0))</f>
        <v>1147.7</v>
      </c>
      <c r="I64">
        <f>INDEX(Stata_out!$B$2:$EY$69,MATCH($B64,Stata_out!$A$2:$A$69,0),MATCH(I$9,Stata_out!$B$1:$EY$1,0))</f>
        <v>858.2</v>
      </c>
      <c r="J64" s="5">
        <f t="shared" ca="1" si="1"/>
        <v>894.7</v>
      </c>
      <c r="K64" s="16"/>
      <c r="L64" s="19">
        <f t="shared" ca="1" si="5"/>
        <v>1236.5</v>
      </c>
      <c r="M64" s="19">
        <f t="shared" ca="1" si="5"/>
        <v>845.8</v>
      </c>
      <c r="N64" s="19">
        <f t="shared" ca="1" si="5"/>
        <v>102.3</v>
      </c>
      <c r="O64" s="19">
        <f t="shared" ca="1" si="5"/>
        <v>743.5</v>
      </c>
      <c r="P64" s="19">
        <f t="shared" ca="1" si="5"/>
        <v>390.7</v>
      </c>
      <c r="Q64" s="19">
        <f t="shared" ca="1" si="5"/>
        <v>53.4</v>
      </c>
      <c r="R64" s="19">
        <f t="shared" ca="1" si="5"/>
        <v>199.6</v>
      </c>
      <c r="S64" s="19"/>
    </row>
    <row r="65" spans="2:19" x14ac:dyDescent="0.25">
      <c r="B65">
        <f t="shared" si="2"/>
        <v>2001</v>
      </c>
      <c r="C65">
        <f>INDEX(Stata_out!$B$2:$EY$69,MATCH($B65,Stata_out!$A$2:$A$69,0),MATCH(C$9,Stata_out!$B$1:$EY$1,0))</f>
        <v>966.3</v>
      </c>
      <c r="D65">
        <f>INDEX(Stata_out!$B$2:$EY$69,MATCH($B65,Stata_out!$A$2:$A$69,0),MATCH(D$9,Stata_out!$B$1:$EY$1,0))</f>
        <v>796.69899999999996</v>
      </c>
      <c r="E65">
        <f>INDEX(Stata_out!$B$2:$EY$69,MATCH($B65,Stata_out!$A$2:$A$69,0),MATCH(E$9,Stata_out!$B$1:$EY$1,0))</f>
        <v>169.601</v>
      </c>
      <c r="F65" s="16"/>
      <c r="G65">
        <f>INDEX(Stata_out!$B$2:$EY$69,MATCH($B65,Stata_out!$A$2:$A$69,0),MATCH(G$9,Stata_out!$B$1:$EY$1,0))</f>
        <v>1318.2</v>
      </c>
      <c r="H65">
        <f>INDEX(Stata_out!$B$2:$EY$69,MATCH($B65,Stata_out!$A$2:$A$69,0),MATCH(H$9,Stata_out!$B$1:$EY$1,0))</f>
        <v>1223.7</v>
      </c>
      <c r="I65">
        <f>INDEX(Stata_out!$B$2:$EY$69,MATCH($B65,Stata_out!$A$2:$A$69,0),MATCH(I$9,Stata_out!$B$1:$EY$1,0))</f>
        <v>911.3</v>
      </c>
      <c r="J65" s="5">
        <f t="shared" ca="1" si="1"/>
        <v>949.1</v>
      </c>
      <c r="K65" s="16"/>
      <c r="L65" s="19">
        <f t="shared" ca="1" si="5"/>
        <v>1317.9</v>
      </c>
      <c r="M65" s="19">
        <f t="shared" ca="1" si="5"/>
        <v>896.3</v>
      </c>
      <c r="N65" s="19">
        <f t="shared" ca="1" si="5"/>
        <v>108.9</v>
      </c>
      <c r="O65" s="19">
        <f t="shared" ca="1" si="5"/>
        <v>787.4</v>
      </c>
      <c r="P65" s="19">
        <f t="shared" ca="1" si="5"/>
        <v>421.6</v>
      </c>
      <c r="Q65" s="19">
        <f t="shared" ca="1" si="5"/>
        <v>57.6</v>
      </c>
      <c r="R65" s="19">
        <f t="shared" ca="1" si="5"/>
        <v>217</v>
      </c>
      <c r="S65" s="19"/>
    </row>
    <row r="66" spans="2:19" x14ac:dyDescent="0.25">
      <c r="B66">
        <f t="shared" si="2"/>
        <v>2002</v>
      </c>
      <c r="C66">
        <f>INDEX(Stata_out!$B$2:$EY$69,MATCH($B66,Stata_out!$A$2:$A$69,0),MATCH(C$9,Stata_out!$B$1:$EY$1,0))</f>
        <v>988.48800000000006</v>
      </c>
      <c r="D66">
        <f>INDEX(Stata_out!$B$2:$EY$69,MATCH($B66,Stata_out!$A$2:$A$69,0),MATCH(D$9,Stata_out!$B$1:$EY$1,0))</f>
        <v>810.10900000000004</v>
      </c>
      <c r="E66">
        <f>INDEX(Stata_out!$B$2:$EY$69,MATCH($B66,Stata_out!$A$2:$A$69,0),MATCH(E$9,Stata_out!$B$1:$EY$1,0))</f>
        <v>178.37899999999999</v>
      </c>
      <c r="F66" s="16"/>
      <c r="G66">
        <f>INDEX(Stata_out!$B$2:$EY$69,MATCH($B66,Stata_out!$A$2:$A$69,0),MATCH(G$9,Stata_out!$B$1:$EY$1,0))</f>
        <v>1368.1</v>
      </c>
      <c r="H66">
        <f>INDEX(Stata_out!$B$2:$EY$69,MATCH($B66,Stata_out!$A$2:$A$69,0),MATCH(H$9,Stata_out!$B$1:$EY$1,0))</f>
        <v>1269.5</v>
      </c>
      <c r="I66">
        <f>INDEX(Stata_out!$B$2:$EY$69,MATCH($B66,Stata_out!$A$2:$A$69,0),MATCH(I$9,Stata_out!$B$1:$EY$1,0))</f>
        <v>941.5</v>
      </c>
      <c r="J66" s="5">
        <f t="shared" ca="1" si="1"/>
        <v>977.3</v>
      </c>
      <c r="K66" s="16"/>
      <c r="L66" s="19">
        <f t="shared" ca="1" si="5"/>
        <v>1368</v>
      </c>
      <c r="M66" s="19">
        <f t="shared" ca="1" si="5"/>
        <v>921.5</v>
      </c>
      <c r="N66" s="19">
        <f t="shared" ca="1" si="5"/>
        <v>114</v>
      </c>
      <c r="O66" s="19">
        <f t="shared" ca="1" si="5"/>
        <v>807.5</v>
      </c>
      <c r="P66" s="19">
        <f t="shared" ca="1" si="5"/>
        <v>446.5</v>
      </c>
      <c r="Q66" s="19">
        <f t="shared" ca="1" si="5"/>
        <v>61.7</v>
      </c>
      <c r="R66" s="19">
        <f t="shared" ca="1" si="5"/>
        <v>230.5</v>
      </c>
      <c r="S66" s="19"/>
    </row>
    <row r="67" spans="2:19" x14ac:dyDescent="0.25">
      <c r="B67">
        <f t="shared" si="2"/>
        <v>2003</v>
      </c>
      <c r="C67">
        <f>INDEX(Stata_out!$B$2:$EY$69,MATCH($B67,Stata_out!$A$2:$A$69,0),MATCH(C$9,Stata_out!$B$1:$EY$1,0))</f>
        <v>1012.463</v>
      </c>
      <c r="D67">
        <f>INDEX(Stata_out!$B$2:$EY$69,MATCH($B67,Stata_out!$A$2:$A$69,0),MATCH(D$9,Stata_out!$B$1:$EY$1,0))</f>
        <v>825.26099999999997</v>
      </c>
      <c r="E67">
        <f>INDEX(Stata_out!$B$2:$EY$69,MATCH($B67,Stata_out!$A$2:$A$69,0),MATCH(E$9,Stata_out!$B$1:$EY$1,0))</f>
        <v>187.202</v>
      </c>
      <c r="F67" s="16"/>
      <c r="G67">
        <f>INDEX(Stata_out!$B$2:$EY$69,MATCH($B67,Stata_out!$A$2:$A$69,0),MATCH(G$9,Stata_out!$B$1:$EY$1,0))</f>
        <v>1422.5</v>
      </c>
      <c r="H67">
        <f>INDEX(Stata_out!$B$2:$EY$69,MATCH($B67,Stata_out!$A$2:$A$69,0),MATCH(H$9,Stata_out!$B$1:$EY$1,0))</f>
        <v>1319.1</v>
      </c>
      <c r="I67">
        <f>INDEX(Stata_out!$B$2:$EY$69,MATCH($B67,Stata_out!$A$2:$A$69,0),MATCH(I$9,Stata_out!$B$1:$EY$1,0))</f>
        <v>967.1</v>
      </c>
      <c r="J67" s="5">
        <f t="shared" ca="1" si="1"/>
        <v>1000.6999999999999</v>
      </c>
      <c r="K67" s="16"/>
      <c r="L67" s="19">
        <f t="shared" ca="1" si="5"/>
        <v>1422.3</v>
      </c>
      <c r="M67" s="19">
        <f t="shared" ca="1" si="5"/>
        <v>942</v>
      </c>
      <c r="N67" s="19">
        <f t="shared" ca="1" si="5"/>
        <v>120.5</v>
      </c>
      <c r="O67" s="19">
        <f t="shared" ca="1" si="5"/>
        <v>821.5</v>
      </c>
      <c r="P67" s="19">
        <f t="shared" ca="1" si="5"/>
        <v>480.3</v>
      </c>
      <c r="Q67" s="19">
        <f t="shared" ca="1" si="5"/>
        <v>66.7</v>
      </c>
      <c r="R67" s="19">
        <f t="shared" ca="1" si="5"/>
        <v>251.7</v>
      </c>
      <c r="S67" s="19"/>
    </row>
    <row r="68" spans="2:19" x14ac:dyDescent="0.25">
      <c r="B68">
        <f t="shared" si="2"/>
        <v>2004</v>
      </c>
      <c r="C68">
        <f>INDEX(Stata_out!$B$2:$EY$69,MATCH($B68,Stata_out!$A$2:$A$69,0),MATCH(C$9,Stata_out!$B$1:$EY$1,0))</f>
        <v>1071.1020000000001</v>
      </c>
      <c r="D68">
        <f>INDEX(Stata_out!$B$2:$EY$69,MATCH($B68,Stata_out!$A$2:$A$69,0),MATCH(D$9,Stata_out!$B$1:$EY$1,0))</f>
        <v>868.57799999999997</v>
      </c>
      <c r="E68">
        <f>INDEX(Stata_out!$B$2:$EY$69,MATCH($B68,Stata_out!$A$2:$A$69,0),MATCH(E$9,Stata_out!$B$1:$EY$1,0))</f>
        <v>202.524</v>
      </c>
      <c r="F68" s="16"/>
      <c r="G68">
        <f>INDEX(Stata_out!$B$2:$EY$69,MATCH($B68,Stata_out!$A$2:$A$69,0),MATCH(G$9,Stata_out!$B$1:$EY$1,0))</f>
        <v>1509.4</v>
      </c>
      <c r="H68">
        <f>INDEX(Stata_out!$B$2:$EY$69,MATCH($B68,Stata_out!$A$2:$A$69,0),MATCH(H$9,Stata_out!$B$1:$EY$1,0))</f>
        <v>1399</v>
      </c>
      <c r="I68">
        <f>INDEX(Stata_out!$B$2:$EY$69,MATCH($B68,Stata_out!$A$2:$A$69,0),MATCH(I$9,Stata_out!$B$1:$EY$1,0))</f>
        <v>1011.7</v>
      </c>
      <c r="J68" s="5">
        <f t="shared" ca="1" si="1"/>
        <v>1045.4000000000001</v>
      </c>
      <c r="K68" s="16"/>
      <c r="L68" s="19">
        <f t="shared" ca="1" si="5"/>
        <v>1509.3</v>
      </c>
      <c r="M68" s="19">
        <f t="shared" ca="1" si="5"/>
        <v>982.7</v>
      </c>
      <c r="N68" s="19">
        <f t="shared" ca="1" si="5"/>
        <v>128.69999999999999</v>
      </c>
      <c r="O68" s="19">
        <f t="shared" ca="1" si="5"/>
        <v>854</v>
      </c>
      <c r="P68" s="19">
        <f t="shared" ca="1" si="5"/>
        <v>526.5</v>
      </c>
      <c r="Q68" s="19">
        <f t="shared" ca="1" si="5"/>
        <v>72.5</v>
      </c>
      <c r="R68" s="19">
        <f t="shared" ca="1" si="5"/>
        <v>281.10000000000002</v>
      </c>
      <c r="S68" s="19"/>
    </row>
    <row r="69" spans="2:19" x14ac:dyDescent="0.25">
      <c r="B69">
        <f t="shared" si="2"/>
        <v>2005</v>
      </c>
      <c r="C69">
        <f>INDEX(Stata_out!$B$2:$EY$69,MATCH($B69,Stata_out!$A$2:$A$69,0),MATCH(C$9,Stata_out!$B$1:$EY$1,0))</f>
        <v>1158.9179999999999</v>
      </c>
      <c r="D69">
        <f>INDEX(Stata_out!$B$2:$EY$69,MATCH($B69,Stata_out!$A$2:$A$69,0),MATCH(D$9,Stata_out!$B$1:$EY$1,0))</f>
        <v>936.93499999999995</v>
      </c>
      <c r="E69">
        <f>INDEX(Stata_out!$B$2:$EY$69,MATCH($B69,Stata_out!$A$2:$A$69,0),MATCH(E$9,Stata_out!$B$1:$EY$1,0))</f>
        <v>221.983</v>
      </c>
      <c r="F69" s="16"/>
      <c r="G69">
        <f>INDEX(Stata_out!$B$2:$EY$69,MATCH($B69,Stata_out!$A$2:$A$69,0),MATCH(G$9,Stata_out!$B$1:$EY$1,0))</f>
        <v>1635.2</v>
      </c>
      <c r="H69">
        <f>INDEX(Stata_out!$B$2:$EY$69,MATCH($B69,Stata_out!$A$2:$A$69,0),MATCH(H$9,Stata_out!$B$1:$EY$1,0))</f>
        <v>1517.2</v>
      </c>
      <c r="I69">
        <f>INDEX(Stata_out!$B$2:$EY$69,MATCH($B69,Stata_out!$A$2:$A$69,0),MATCH(I$9,Stata_out!$B$1:$EY$1,0))</f>
        <v>1085.2</v>
      </c>
      <c r="J69" s="5">
        <f t="shared" ca="1" si="1"/>
        <v>1121.5999999999999</v>
      </c>
      <c r="K69" s="16"/>
      <c r="L69" s="19">
        <f t="shared" ca="1" si="5"/>
        <v>1635.3</v>
      </c>
      <c r="M69" s="19">
        <f t="shared" ca="1" si="5"/>
        <v>1051.0999999999999</v>
      </c>
      <c r="N69" s="19">
        <f t="shared" ca="1" si="5"/>
        <v>137.4</v>
      </c>
      <c r="O69" s="19">
        <f t="shared" ca="1" si="5"/>
        <v>913.7</v>
      </c>
      <c r="P69" s="19">
        <f t="shared" ca="1" si="5"/>
        <v>584.20000000000005</v>
      </c>
      <c r="Q69" s="19">
        <f t="shared" ca="1" si="5"/>
        <v>79.099999999999994</v>
      </c>
      <c r="R69" s="19">
        <f t="shared" ca="1" si="5"/>
        <v>316.5</v>
      </c>
      <c r="S69" s="19"/>
    </row>
    <row r="70" spans="2:19" x14ac:dyDescent="0.25">
      <c r="B70">
        <f t="shared" si="2"/>
        <v>2006</v>
      </c>
      <c r="C70">
        <f>INDEX(Stata_out!$B$2:$EY$69,MATCH($B70,Stata_out!$A$2:$A$69,0),MATCH(C$9,Stata_out!$B$1:$EY$1,0))</f>
        <v>1244.664</v>
      </c>
      <c r="D70">
        <f>INDEX(Stata_out!$B$2:$EY$69,MATCH($B70,Stata_out!$A$2:$A$69,0),MATCH(D$9,Stata_out!$B$1:$EY$1,0))</f>
        <v>1006.278</v>
      </c>
      <c r="E70">
        <f>INDEX(Stata_out!$B$2:$EY$69,MATCH($B70,Stata_out!$A$2:$A$69,0),MATCH(E$9,Stata_out!$B$1:$EY$1,0))</f>
        <v>238.386</v>
      </c>
      <c r="F70" s="16"/>
      <c r="G70">
        <f>INDEX(Stata_out!$B$2:$EY$69,MATCH($B70,Stata_out!$A$2:$A$69,0),MATCH(G$9,Stata_out!$B$1:$EY$1,0))</f>
        <v>1764.7</v>
      </c>
      <c r="H70">
        <f>INDEX(Stata_out!$B$2:$EY$69,MATCH($B70,Stata_out!$A$2:$A$69,0),MATCH(H$9,Stata_out!$B$1:$EY$1,0))</f>
        <v>1640.1</v>
      </c>
      <c r="I70">
        <f>INDEX(Stata_out!$B$2:$EY$69,MATCH($B70,Stata_out!$A$2:$A$69,0),MATCH(I$9,Stata_out!$B$1:$EY$1,0))</f>
        <v>1167</v>
      </c>
      <c r="J70" s="5">
        <f t="shared" ca="1" si="1"/>
        <v>1207.5999999999999</v>
      </c>
      <c r="K70" s="16"/>
      <c r="L70" s="19">
        <f t="shared" ca="1" si="5"/>
        <v>1765</v>
      </c>
      <c r="M70" s="19">
        <f t="shared" ca="1" si="5"/>
        <v>1127.3</v>
      </c>
      <c r="N70" s="19">
        <f t="shared" ca="1" si="5"/>
        <v>144.5</v>
      </c>
      <c r="O70" s="19">
        <f t="shared" ca="1" si="5"/>
        <v>982.7</v>
      </c>
      <c r="P70" s="19">
        <f t="shared" ca="1" si="5"/>
        <v>637.70000000000005</v>
      </c>
      <c r="Q70" s="19">
        <f t="shared" ca="1" si="5"/>
        <v>85.8</v>
      </c>
      <c r="R70" s="19">
        <f t="shared" ca="1" si="5"/>
        <v>346.7</v>
      </c>
      <c r="S70" s="19"/>
    </row>
    <row r="71" spans="2:19" x14ac:dyDescent="0.25">
      <c r="B71">
        <f t="shared" si="2"/>
        <v>2007</v>
      </c>
      <c r="C71">
        <f>INDEX(Stata_out!$B$2:$EY$69,MATCH($B71,Stata_out!$A$2:$A$69,0),MATCH(C$9,Stata_out!$B$1:$EY$1,0))</f>
        <v>1305.0640000000001</v>
      </c>
      <c r="D71">
        <f>INDEX(Stata_out!$B$2:$EY$69,MATCH($B71,Stata_out!$A$2:$A$69,0),MATCH(D$9,Stata_out!$B$1:$EY$1,0))</f>
        <v>1056.3119999999999</v>
      </c>
      <c r="E71">
        <f>INDEX(Stata_out!$B$2:$EY$69,MATCH($B71,Stata_out!$A$2:$A$69,0),MATCH(E$9,Stata_out!$B$1:$EY$1,0))</f>
        <v>248.75200000000001</v>
      </c>
      <c r="F71" s="16"/>
      <c r="G71">
        <f>INDEX(Stata_out!$B$2:$EY$69,MATCH($B71,Stata_out!$A$2:$A$69,0),MATCH(G$9,Stata_out!$B$1:$EY$1,0))</f>
        <v>1865.1</v>
      </c>
      <c r="H71">
        <f>INDEX(Stata_out!$B$2:$EY$69,MATCH($B71,Stata_out!$A$2:$A$69,0),MATCH(H$9,Stata_out!$B$1:$EY$1,0))</f>
        <v>1734</v>
      </c>
      <c r="I71">
        <f>INDEX(Stata_out!$B$2:$EY$69,MATCH($B71,Stata_out!$A$2:$A$69,0),MATCH(I$9,Stata_out!$B$1:$EY$1,0))</f>
        <v>1241</v>
      </c>
      <c r="J71" s="5">
        <f t="shared" ca="1" si="1"/>
        <v>1283</v>
      </c>
      <c r="K71" s="16"/>
      <c r="L71" s="19">
        <f t="shared" ca="1" si="5"/>
        <v>1864.9</v>
      </c>
      <c r="M71" s="19">
        <f t="shared" ca="1" si="5"/>
        <v>1195.2</v>
      </c>
      <c r="N71" s="19">
        <f t="shared" ca="1" si="5"/>
        <v>152.1</v>
      </c>
      <c r="O71" s="19">
        <f t="shared" ca="1" si="5"/>
        <v>1043</v>
      </c>
      <c r="P71" s="19">
        <f t="shared" ca="1" si="5"/>
        <v>669.7</v>
      </c>
      <c r="Q71" s="19">
        <f t="shared" ca="1" si="5"/>
        <v>92.5</v>
      </c>
      <c r="R71" s="19">
        <f t="shared" ca="1" si="5"/>
        <v>358.5</v>
      </c>
      <c r="S71" s="19"/>
    </row>
    <row r="72" spans="2:19" x14ac:dyDescent="0.25">
      <c r="B72">
        <f t="shared" si="2"/>
        <v>2008</v>
      </c>
      <c r="C72">
        <f>INDEX(Stata_out!$B$2:$EY$69,MATCH($B72,Stata_out!$A$2:$A$69,0),MATCH(C$9,Stata_out!$B$1:$EY$1,0))</f>
        <v>1369.1959999999999</v>
      </c>
      <c r="D72">
        <f>INDEX(Stata_out!$B$2:$EY$69,MATCH($B72,Stata_out!$A$2:$A$69,0),MATCH(D$9,Stata_out!$B$1:$EY$1,0))</f>
        <v>1112.288</v>
      </c>
      <c r="E72">
        <f>INDEX(Stata_out!$B$2:$EY$69,MATCH($B72,Stata_out!$A$2:$A$69,0),MATCH(E$9,Stata_out!$B$1:$EY$1,0))</f>
        <v>256.90800000000002</v>
      </c>
      <c r="F72" s="16"/>
      <c r="G72">
        <f>INDEX(Stata_out!$B$2:$EY$69,MATCH($B72,Stata_out!$A$2:$A$69,0),MATCH(G$9,Stata_out!$B$1:$EY$1,0))</f>
        <v>1936.7</v>
      </c>
      <c r="H72">
        <f>INDEX(Stata_out!$B$2:$EY$69,MATCH($B72,Stata_out!$A$2:$A$69,0),MATCH(H$9,Stata_out!$B$1:$EY$1,0))</f>
        <v>1801.7</v>
      </c>
      <c r="I72">
        <f>INDEX(Stata_out!$B$2:$EY$69,MATCH($B72,Stata_out!$A$2:$A$69,0),MATCH(I$9,Stata_out!$B$1:$EY$1,0))</f>
        <v>1311.4</v>
      </c>
      <c r="J72" s="5">
        <f t="shared" ca="1" si="1"/>
        <v>1350.8000000000002</v>
      </c>
      <c r="K72" s="16"/>
      <c r="L72" s="19">
        <f t="shared" ca="1" si="5"/>
        <v>1936.8</v>
      </c>
      <c r="M72" s="19">
        <f t="shared" ca="1" si="5"/>
        <v>1256.2</v>
      </c>
      <c r="N72" s="19">
        <f t="shared" ca="1" si="5"/>
        <v>158.6</v>
      </c>
      <c r="O72" s="19">
        <f t="shared" ca="1" si="5"/>
        <v>1097.7</v>
      </c>
      <c r="P72" s="19">
        <f t="shared" ca="1" si="5"/>
        <v>680.6</v>
      </c>
      <c r="Q72" s="19">
        <f t="shared" ca="1" si="5"/>
        <v>98.5</v>
      </c>
      <c r="R72" s="19">
        <f t="shared" ca="1" si="5"/>
        <v>352.4</v>
      </c>
      <c r="S72" s="19"/>
    </row>
    <row r="73" spans="2:19" x14ac:dyDescent="0.25">
      <c r="B73">
        <f t="shared" si="2"/>
        <v>2009</v>
      </c>
      <c r="C73">
        <f>INDEX(Stata_out!$B$2:$EY$69,MATCH($B73,Stata_out!$A$2:$A$69,0),MATCH(C$9,Stata_out!$B$1:$EY$1,0))</f>
        <v>1338.452</v>
      </c>
      <c r="D73">
        <f>INDEX(Stata_out!$B$2:$EY$69,MATCH($B73,Stata_out!$A$2:$A$69,0),MATCH(D$9,Stata_out!$B$1:$EY$1,0))</f>
        <v>1087.4179999999999</v>
      </c>
      <c r="E73">
        <f>INDEX(Stata_out!$B$2:$EY$69,MATCH($B73,Stata_out!$A$2:$A$69,0),MATCH(E$9,Stata_out!$B$1:$EY$1,0))</f>
        <v>251.03399999999999</v>
      </c>
      <c r="F73" s="16"/>
      <c r="G73">
        <f>INDEX(Stata_out!$B$2:$EY$69,MATCH($B73,Stata_out!$A$2:$A$69,0),MATCH(G$9,Stata_out!$B$1:$EY$1,0))</f>
        <v>1925.8</v>
      </c>
      <c r="H73">
        <f>INDEX(Stata_out!$B$2:$EY$69,MATCH($B73,Stata_out!$A$2:$A$69,0),MATCH(H$9,Stata_out!$B$1:$EY$1,0))</f>
        <v>1792.6</v>
      </c>
      <c r="I73">
        <f>INDEX(Stata_out!$B$2:$EY$69,MATCH($B73,Stata_out!$A$2:$A$69,0),MATCH(I$9,Stata_out!$B$1:$EY$1,0))</f>
        <v>1321.8</v>
      </c>
      <c r="J73" s="5">
        <f t="shared" ca="1" si="1"/>
        <v>1355.1999999999998</v>
      </c>
      <c r="K73" s="16"/>
      <c r="L73" s="19">
        <f t="shared" ca="1" si="5"/>
        <v>1925.6</v>
      </c>
      <c r="M73" s="19">
        <f t="shared" ca="1" si="5"/>
        <v>1257.3</v>
      </c>
      <c r="N73" s="19">
        <f t="shared" ca="1" si="5"/>
        <v>159.5</v>
      </c>
      <c r="O73" s="19">
        <f t="shared" ca="1" si="5"/>
        <v>1097.8</v>
      </c>
      <c r="P73" s="19">
        <f t="shared" ca="1" si="5"/>
        <v>668.3</v>
      </c>
      <c r="Q73" s="19">
        <f t="shared" ca="1" si="5"/>
        <v>101.6</v>
      </c>
      <c r="R73" s="19">
        <f t="shared" ca="1" si="5"/>
        <v>335.8</v>
      </c>
      <c r="S73" s="19"/>
    </row>
    <row r="74" spans="2:19" x14ac:dyDescent="0.25">
      <c r="B74">
        <f t="shared" si="2"/>
        <v>2010</v>
      </c>
      <c r="C74">
        <f>INDEX(Stata_out!$B$2:$EY$69,MATCH($B74,Stata_out!$A$2:$A$69,0),MATCH(C$9,Stata_out!$B$1:$EY$1,0))</f>
        <v>1359.2070000000001</v>
      </c>
      <c r="D74">
        <f>INDEX(Stata_out!$B$2:$EY$69,MATCH($B74,Stata_out!$A$2:$A$69,0),MATCH(D$9,Stata_out!$B$1:$EY$1,0))</f>
        <v>1103.8589999999999</v>
      </c>
      <c r="E74">
        <f>INDEX(Stata_out!$B$2:$EY$69,MATCH($B74,Stata_out!$A$2:$A$69,0),MATCH(E$9,Stata_out!$B$1:$EY$1,0))</f>
        <v>255.34800000000001</v>
      </c>
      <c r="F74" s="16"/>
      <c r="G74">
        <f>INDEX(Stata_out!$B$2:$EY$69,MATCH($B74,Stata_out!$A$2:$A$69,0),MATCH(G$9,Stata_out!$B$1:$EY$1,0))</f>
        <v>1923.5</v>
      </c>
      <c r="H74">
        <f>INDEX(Stata_out!$B$2:$EY$69,MATCH($B74,Stata_out!$A$2:$A$69,0),MATCH(H$9,Stata_out!$B$1:$EY$1,0))</f>
        <v>1793.4</v>
      </c>
      <c r="I74">
        <f>INDEX(Stata_out!$B$2:$EY$69,MATCH($B74,Stata_out!$A$2:$A$69,0),MATCH(I$9,Stata_out!$B$1:$EY$1,0))</f>
        <v>1331.5</v>
      </c>
      <c r="J74" s="5">
        <f t="shared" ca="1" si="1"/>
        <v>1359.8000000000002</v>
      </c>
      <c r="K74" s="16"/>
      <c r="L74" s="19">
        <f t="shared" ca="1" si="5"/>
        <v>1923.5</v>
      </c>
      <c r="M74" s="19">
        <f t="shared" ca="1" si="5"/>
        <v>1258.8</v>
      </c>
      <c r="N74" s="19">
        <f t="shared" ca="1" si="5"/>
        <v>157.5</v>
      </c>
      <c r="O74" s="19">
        <f t="shared" ca="1" si="5"/>
        <v>1101.3</v>
      </c>
      <c r="P74" s="19">
        <f t="shared" ca="1" si="5"/>
        <v>664.6</v>
      </c>
      <c r="Q74" s="19">
        <f t="shared" ca="1" si="5"/>
        <v>103.3</v>
      </c>
      <c r="R74" s="19">
        <f t="shared" ca="1" si="5"/>
        <v>330.3</v>
      </c>
      <c r="S74" s="19"/>
    </row>
    <row r="75" spans="2:19" x14ac:dyDescent="0.25">
      <c r="B75">
        <f t="shared" si="2"/>
        <v>2011</v>
      </c>
      <c r="C75">
        <f>INDEX(Stata_out!$B$2:$EY$69,MATCH($B75,Stata_out!$A$2:$A$69,0),MATCH(C$9,Stata_out!$B$1:$EY$1,0))</f>
        <v>1424.654</v>
      </c>
      <c r="D75">
        <f>INDEX(Stata_out!$B$2:$EY$69,MATCH($B75,Stata_out!$A$2:$A$69,0),MATCH(D$9,Stata_out!$B$1:$EY$1,0))</f>
        <v>1155.7339999999999</v>
      </c>
      <c r="E75">
        <f>INDEX(Stata_out!$B$2:$EY$69,MATCH($B75,Stata_out!$A$2:$A$69,0),MATCH(E$9,Stata_out!$B$1:$EY$1,0))</f>
        <v>268.92</v>
      </c>
      <c r="F75" s="16"/>
      <c r="G75">
        <f>INDEX(Stata_out!$B$2:$EY$69,MATCH($B75,Stata_out!$A$2:$A$69,0),MATCH(G$9,Stata_out!$B$1:$EY$1,0))</f>
        <v>1971.3</v>
      </c>
      <c r="H75">
        <f>INDEX(Stata_out!$B$2:$EY$69,MATCH($B75,Stata_out!$A$2:$A$69,0),MATCH(H$9,Stata_out!$B$1:$EY$1,0))</f>
        <v>1840.4</v>
      </c>
      <c r="I75">
        <f>INDEX(Stata_out!$B$2:$EY$69,MATCH($B75,Stata_out!$A$2:$A$69,0),MATCH(I$9,Stata_out!$B$1:$EY$1,0))</f>
        <v>1379.5</v>
      </c>
      <c r="J75" s="5">
        <f t="shared" ca="1" si="1"/>
        <v>1404.5</v>
      </c>
      <c r="K75" s="16"/>
      <c r="L75" s="19">
        <f t="shared" ref="L75:R78" ca="1" si="6">INDEX(INDIRECT("'"&amp;$M$7&amp;"'!$D$9:$CO$98"),MATCH(L$9,INDIRECT("'"&amp;$M$7&amp;"'!$C$9:$C$98"),0),MATCH($B75,INDIRECT("'"&amp;$M$7&amp;"'!$D$8:$CO$8"),0))</f>
        <v>1971.1</v>
      </c>
      <c r="M75" s="19">
        <f t="shared" ca="1" si="6"/>
        <v>1298.8</v>
      </c>
      <c r="N75" s="19">
        <f t="shared" ca="1" si="6"/>
        <v>159.6</v>
      </c>
      <c r="O75" s="19">
        <f t="shared" ca="1" si="6"/>
        <v>1139.2</v>
      </c>
      <c r="P75" s="19">
        <f t="shared" ca="1" si="6"/>
        <v>672.2</v>
      </c>
      <c r="Q75" s="19">
        <f t="shared" ca="1" si="6"/>
        <v>107.1</v>
      </c>
      <c r="R75" s="19">
        <f t="shared" ca="1" si="6"/>
        <v>328.8</v>
      </c>
      <c r="S75" s="19"/>
    </row>
    <row r="76" spans="2:19" x14ac:dyDescent="0.25">
      <c r="B76">
        <f t="shared" si="2"/>
        <v>2012</v>
      </c>
      <c r="C76">
        <f>INDEX(Stata_out!$B$2:$EY$69,MATCH($B76,Stata_out!$A$2:$A$69,0),MATCH(C$9,Stata_out!$B$1:$EY$1,0))</f>
        <v>1476.837</v>
      </c>
      <c r="D76">
        <f>INDEX(Stata_out!$B$2:$EY$69,MATCH($B76,Stata_out!$A$2:$A$69,0),MATCH(D$9,Stata_out!$B$1:$EY$1,0))</f>
        <v>1200.375</v>
      </c>
      <c r="E76">
        <f>INDEX(Stata_out!$B$2:$EY$69,MATCH($B76,Stata_out!$A$2:$A$69,0),MATCH(E$9,Stata_out!$B$1:$EY$1,0))</f>
        <v>276.46199999999999</v>
      </c>
      <c r="F76" s="16"/>
      <c r="G76">
        <f>INDEX(Stata_out!$B$2:$EY$69,MATCH($B76,Stata_out!$A$2:$A$69,0),MATCH(G$9,Stata_out!$B$1:$EY$1,0))</f>
        <v>2038.1</v>
      </c>
      <c r="H76">
        <f>INDEX(Stata_out!$B$2:$EY$69,MATCH($B76,Stata_out!$A$2:$A$69,0),MATCH(H$9,Stata_out!$B$1:$EY$1,0))</f>
        <v>1903.9</v>
      </c>
      <c r="I76">
        <f>INDEX(Stata_out!$B$2:$EY$69,MATCH($B76,Stata_out!$A$2:$A$69,0),MATCH(I$9,Stata_out!$B$1:$EY$1,0))</f>
        <v>1436.9</v>
      </c>
      <c r="J76" s="5">
        <f t="shared" ref="J76:J78" ca="1" si="7">H76-SUM(Q76:R76)</f>
        <v>1461.5</v>
      </c>
      <c r="K76" s="16"/>
      <c r="L76" s="19">
        <f t="shared" ca="1" si="6"/>
        <v>2038</v>
      </c>
      <c r="M76" s="19">
        <f t="shared" ca="1" si="6"/>
        <v>1351</v>
      </c>
      <c r="N76" s="19">
        <f t="shared" ca="1" si="6"/>
        <v>164.8</v>
      </c>
      <c r="O76" s="19">
        <f t="shared" ca="1" si="6"/>
        <v>1186.2</v>
      </c>
      <c r="P76" s="19">
        <f t="shared" ca="1" si="6"/>
        <v>687</v>
      </c>
      <c r="Q76" s="19">
        <f t="shared" ca="1" si="6"/>
        <v>111.3</v>
      </c>
      <c r="R76" s="19">
        <f t="shared" ca="1" si="6"/>
        <v>331.1</v>
      </c>
      <c r="S76" s="19"/>
    </row>
    <row r="77" spans="2:19" x14ac:dyDescent="0.25">
      <c r="B77">
        <f t="shared" ref="B77:B78" si="8">B76+1</f>
        <v>2013</v>
      </c>
      <c r="C77">
        <f>INDEX(Stata_out!$B$2:$EY$69,MATCH($B77,Stata_out!$A$2:$A$69,0),MATCH(C$9,Stata_out!$B$1:$EY$1,0))</f>
        <v>1541.854</v>
      </c>
      <c r="D77">
        <f>INDEX(Stata_out!$B$2:$EY$69,MATCH($B77,Stata_out!$A$2:$A$69,0),MATCH(D$9,Stata_out!$B$1:$EY$1,0))</f>
        <v>1251.96</v>
      </c>
      <c r="E77">
        <f>INDEX(Stata_out!$B$2:$EY$69,MATCH($B77,Stata_out!$A$2:$A$69,0),MATCH(E$9,Stata_out!$B$1:$EY$1,0))</f>
        <v>289.89400000000001</v>
      </c>
      <c r="F77" s="16"/>
      <c r="G77">
        <f>INDEX(Stata_out!$B$2:$EY$69,MATCH($B77,Stata_out!$A$2:$A$69,0),MATCH(G$9,Stata_out!$B$1:$EY$1,0))</f>
        <v>2126.6999999999998</v>
      </c>
      <c r="H77">
        <f>INDEX(Stata_out!$B$2:$EY$69,MATCH($B77,Stata_out!$A$2:$A$69,0),MATCH(H$9,Stata_out!$B$1:$EY$1,0))</f>
        <v>1986.1</v>
      </c>
      <c r="I77">
        <f>INDEX(Stata_out!$B$2:$EY$69,MATCH($B77,Stata_out!$A$2:$A$69,0),MATCH(I$9,Stata_out!$B$1:$EY$1,0))</f>
        <v>1492.2</v>
      </c>
      <c r="J77" s="5">
        <f t="shared" ca="1" si="7"/>
        <v>1519.3</v>
      </c>
      <c r="K77" s="16"/>
      <c r="L77" s="19">
        <f t="shared" ca="1" si="6"/>
        <v>2126.6</v>
      </c>
      <c r="M77" s="19">
        <f t="shared" ca="1" si="6"/>
        <v>1405</v>
      </c>
      <c r="N77" s="19">
        <f t="shared" ca="1" si="6"/>
        <v>172.8</v>
      </c>
      <c r="O77" s="19">
        <f t="shared" ca="1" si="6"/>
        <v>1232.2</v>
      </c>
      <c r="P77" s="19">
        <f t="shared" ca="1" si="6"/>
        <v>721.6</v>
      </c>
      <c r="Q77" s="19">
        <f t="shared" ca="1" si="6"/>
        <v>115.1</v>
      </c>
      <c r="R77" s="19">
        <f t="shared" ca="1" si="6"/>
        <v>351.7</v>
      </c>
      <c r="S77" s="19"/>
    </row>
    <row r="78" spans="2:19" x14ac:dyDescent="0.25">
      <c r="B78">
        <f t="shared" si="8"/>
        <v>2014</v>
      </c>
      <c r="C78">
        <f>INDEX(Stata_out!$B$2:$EY$69,MATCH($B78,Stata_out!$A$2:$A$69,0),MATCH(C$9,Stata_out!$B$1:$EY$1,0))</f>
        <v>1606.048</v>
      </c>
      <c r="D78">
        <f>INDEX(Stata_out!$B$2:$EY$69,MATCH($B78,Stata_out!$A$2:$A$69,0),MATCH(D$9,Stata_out!$B$1:$EY$1,0))</f>
        <v>1303.809</v>
      </c>
      <c r="E78">
        <f>INDEX(Stata_out!$B$2:$EY$69,MATCH($B78,Stata_out!$A$2:$A$69,0),MATCH(E$9,Stata_out!$B$1:$EY$1,0))</f>
        <v>302.23899999999998</v>
      </c>
      <c r="F78" s="16"/>
      <c r="G78">
        <f>INDEX(Stata_out!$B$2:$EY$69,MATCH($B78,Stata_out!$A$2:$A$69,0),MATCH(G$9,Stata_out!$B$1:$EY$1,0))</f>
        <v>2229.5</v>
      </c>
      <c r="H78">
        <f>INDEX(Stata_out!$B$2:$EY$69,MATCH($B78,Stata_out!$A$2:$A$69,0),MATCH(H$9,Stata_out!$B$1:$EY$1,0))</f>
        <v>2081.4</v>
      </c>
      <c r="I78">
        <f>INDEX(Stata_out!$B$2:$EY$69,MATCH($B78,Stata_out!$A$2:$A$69,0),MATCH(I$9,Stata_out!$B$1:$EY$1,0))</f>
        <v>1555.5</v>
      </c>
      <c r="J78" s="5">
        <f t="shared" ca="1" si="7"/>
        <v>1584.9</v>
      </c>
      <c r="K78" s="16"/>
      <c r="L78" s="19">
        <f t="shared" ca="1" si="6"/>
        <v>2229.9</v>
      </c>
      <c r="M78" s="19">
        <f t="shared" ca="1" si="6"/>
        <v>1467.3</v>
      </c>
      <c r="N78" s="19">
        <f t="shared" ca="1" si="6"/>
        <v>181.6</v>
      </c>
      <c r="O78" s="19">
        <f t="shared" ca="1" si="6"/>
        <v>1285.7</v>
      </c>
      <c r="P78" s="19">
        <f t="shared" ca="1" si="6"/>
        <v>762.6</v>
      </c>
      <c r="Q78" s="19">
        <f t="shared" ca="1" si="6"/>
        <v>119.5</v>
      </c>
      <c r="R78" s="19">
        <f t="shared" ca="1" si="6"/>
        <v>377</v>
      </c>
      <c r="S78" s="19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showGridLines="0" workbookViewId="0">
      <selection activeCell="A2" sqref="A2:XFD2"/>
    </sheetView>
  </sheetViews>
  <sheetFormatPr defaultRowHeight="15" x14ac:dyDescent="0.25"/>
  <cols>
    <col min="1" max="1" width="4.140625" customWidth="1"/>
    <col min="3" max="5" width="15.85546875" customWidth="1"/>
    <col min="6" max="6" width="2.85546875" customWidth="1"/>
    <col min="7" max="9" width="15.85546875" customWidth="1"/>
    <col min="10" max="10" width="3.42578125" customWidth="1"/>
    <col min="11" max="12" width="15.85546875" customWidth="1"/>
  </cols>
  <sheetData>
    <row r="1" spans="1:14" s="13" customFormat="1" ht="23.25" x14ac:dyDescent="0.35">
      <c r="A1" s="14" t="s">
        <v>466</v>
      </c>
    </row>
    <row r="2" spans="1:14" s="13" customFormat="1" ht="23.25" x14ac:dyDescent="0.35">
      <c r="A2" s="14" t="s">
        <v>497</v>
      </c>
    </row>
    <row r="3" spans="1:14" s="13" customFormat="1" ht="23.25" x14ac:dyDescent="0.35">
      <c r="A3" s="15" t="s">
        <v>467</v>
      </c>
    </row>
    <row r="6" spans="1:14" x14ac:dyDescent="0.25">
      <c r="B6" s="17" t="s">
        <v>468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x14ac:dyDescent="0.25">
      <c r="K7" t="s">
        <v>477</v>
      </c>
      <c r="L7" t="s">
        <v>489</v>
      </c>
    </row>
    <row r="8" spans="1:14" x14ac:dyDescent="0.25">
      <c r="C8" s="2" t="s">
        <v>469</v>
      </c>
      <c r="D8" s="2"/>
      <c r="E8" s="2"/>
      <c r="F8" s="2"/>
      <c r="G8" s="2" t="s">
        <v>471</v>
      </c>
      <c r="H8" s="2"/>
      <c r="I8" s="2"/>
      <c r="J8" s="2"/>
      <c r="K8" s="2" t="s">
        <v>496</v>
      </c>
    </row>
    <row r="9" spans="1:14" x14ac:dyDescent="0.25">
      <c r="C9" t="s">
        <v>199</v>
      </c>
      <c r="D9" t="s">
        <v>193</v>
      </c>
      <c r="E9" t="s">
        <v>192</v>
      </c>
      <c r="G9" t="s">
        <v>162</v>
      </c>
      <c r="H9" t="s">
        <v>176</v>
      </c>
      <c r="I9" t="s">
        <v>175</v>
      </c>
      <c r="K9" s="8"/>
      <c r="L9" s="8"/>
      <c r="M9" s="8"/>
    </row>
    <row r="10" spans="1:14" ht="30" x14ac:dyDescent="0.25">
      <c r="B10" t="s">
        <v>470</v>
      </c>
      <c r="C10" s="18" t="s">
        <v>491</v>
      </c>
      <c r="D10" s="18" t="s">
        <v>478</v>
      </c>
      <c r="E10" s="18" t="s">
        <v>479</v>
      </c>
      <c r="F10" s="18"/>
      <c r="G10" s="18" t="s">
        <v>492</v>
      </c>
      <c r="H10" s="18" t="s">
        <v>493</v>
      </c>
      <c r="I10" s="18" t="s">
        <v>494</v>
      </c>
      <c r="J10" s="18"/>
      <c r="K10" s="18" t="s">
        <v>490</v>
      </c>
      <c r="L10" s="18" t="s">
        <v>483</v>
      </c>
      <c r="M10" s="18"/>
    </row>
    <row r="11" spans="1:14" x14ac:dyDescent="0.25">
      <c r="B11">
        <v>1947</v>
      </c>
      <c r="C11">
        <f>INDEX(Stata_out!$B$2:$EY$69,MATCH($B11,Stata_out!$A$2:$A$69,0),MATCH(C$9,Stata_out!$B$1:$EY$1,0))</f>
        <v>0</v>
      </c>
      <c r="D11">
        <f>INDEX(Stata_out!$B$2:$EY$69,MATCH($B11,Stata_out!$A$2:$A$69,0),MATCH(D$9,Stata_out!$B$1:$EY$1,0))</f>
        <v>22.773</v>
      </c>
      <c r="E11">
        <f>INDEX(Stata_out!$B$2:$EY$69,MATCH($B11,Stata_out!$A$2:$A$69,0),MATCH(E$9,Stata_out!$B$1:$EY$1,0))</f>
        <v>0</v>
      </c>
      <c r="F11" s="16"/>
      <c r="G11">
        <f>INDEX(Stata_out!$B$2:$EY$69,MATCH($B11,Stata_out!$A$2:$A$69,0),MATCH(G$9,Stata_out!$B$1:$EY$1,0))</f>
        <v>0</v>
      </c>
      <c r="H11">
        <f>INDEX(Stata_out!$B$2:$EY$69,MATCH($B11,Stata_out!$A$2:$A$69,0),MATCH(H$9,Stata_out!$B$1:$EY$1,0))</f>
        <v>0</v>
      </c>
      <c r="I11">
        <f>INDEX(Stata_out!$B$2:$EY$69,MATCH($B11,Stata_out!$A$2:$A$69,0),MATCH(I$9,Stata_out!$B$1:$EY$1,0))</f>
        <v>0</v>
      </c>
      <c r="J11" s="16"/>
      <c r="K11" s="19"/>
      <c r="L11" s="19"/>
      <c r="M11" s="19"/>
    </row>
    <row r="12" spans="1:14" x14ac:dyDescent="0.25">
      <c r="B12">
        <f>B11+1</f>
        <v>1948</v>
      </c>
      <c r="C12">
        <f>INDEX(Stata_out!$B$2:$EY$69,MATCH($B12,Stata_out!$A$2:$A$69,0),MATCH(C$9,Stata_out!$B$1:$EY$1,0))</f>
        <v>0</v>
      </c>
      <c r="D12">
        <f>INDEX(Stata_out!$B$2:$EY$69,MATCH($B12,Stata_out!$A$2:$A$69,0),MATCH(D$9,Stata_out!$B$1:$EY$1,0))</f>
        <v>29.068999999999999</v>
      </c>
      <c r="E12">
        <f>INDEX(Stata_out!$B$2:$EY$69,MATCH($B12,Stata_out!$A$2:$A$69,0),MATCH(E$9,Stata_out!$B$1:$EY$1,0))</f>
        <v>0</v>
      </c>
      <c r="F12" s="16"/>
      <c r="G12">
        <f>INDEX(Stata_out!$B$2:$EY$69,MATCH($B12,Stata_out!$A$2:$A$69,0),MATCH(G$9,Stata_out!$B$1:$EY$1,0))</f>
        <v>0</v>
      </c>
      <c r="H12">
        <f>INDEX(Stata_out!$B$2:$EY$69,MATCH($B12,Stata_out!$A$2:$A$69,0),MATCH(H$9,Stata_out!$B$1:$EY$1,0))</f>
        <v>0</v>
      </c>
      <c r="I12">
        <f>INDEX(Stata_out!$B$2:$EY$69,MATCH($B12,Stata_out!$A$2:$A$69,0),MATCH(I$9,Stata_out!$B$1:$EY$1,0))</f>
        <v>0</v>
      </c>
      <c r="J12" s="16"/>
      <c r="K12" s="19"/>
      <c r="L12" s="19"/>
      <c r="M12" s="19"/>
    </row>
    <row r="13" spans="1:14" x14ac:dyDescent="0.25">
      <c r="B13">
        <f t="shared" ref="B13:B76" si="0">B12+1</f>
        <v>1949</v>
      </c>
      <c r="C13">
        <f>INDEX(Stata_out!$B$2:$EY$69,MATCH($B13,Stata_out!$A$2:$A$69,0),MATCH(C$9,Stata_out!$B$1:$EY$1,0))</f>
        <v>0</v>
      </c>
      <c r="D13">
        <f>INDEX(Stata_out!$B$2:$EY$69,MATCH($B13,Stata_out!$A$2:$A$69,0),MATCH(D$9,Stata_out!$B$1:$EY$1,0))</f>
        <v>26.419</v>
      </c>
      <c r="E13">
        <f>INDEX(Stata_out!$B$2:$EY$69,MATCH($B13,Stata_out!$A$2:$A$69,0),MATCH(E$9,Stata_out!$B$1:$EY$1,0))</f>
        <v>0</v>
      </c>
      <c r="F13" s="16"/>
      <c r="G13">
        <f>INDEX(Stata_out!$B$2:$EY$69,MATCH($B13,Stata_out!$A$2:$A$69,0),MATCH(G$9,Stata_out!$B$1:$EY$1,0))</f>
        <v>0</v>
      </c>
      <c r="H13">
        <f>INDEX(Stata_out!$B$2:$EY$69,MATCH($B13,Stata_out!$A$2:$A$69,0),MATCH(H$9,Stata_out!$B$1:$EY$1,0))</f>
        <v>0</v>
      </c>
      <c r="I13">
        <f>INDEX(Stata_out!$B$2:$EY$69,MATCH($B13,Stata_out!$A$2:$A$69,0),MATCH(I$9,Stata_out!$B$1:$EY$1,0))</f>
        <v>0</v>
      </c>
      <c r="J13" s="16"/>
      <c r="K13" s="19"/>
      <c r="L13" s="19"/>
      <c r="M13" s="19"/>
    </row>
    <row r="14" spans="1:14" x14ac:dyDescent="0.25">
      <c r="B14">
        <f t="shared" si="0"/>
        <v>1950</v>
      </c>
      <c r="C14">
        <f>INDEX(Stata_out!$B$2:$EY$69,MATCH($B14,Stata_out!$A$2:$A$69,0),MATCH(C$9,Stata_out!$B$1:$EY$1,0))</f>
        <v>0</v>
      </c>
      <c r="D14">
        <f>INDEX(Stata_out!$B$2:$EY$69,MATCH($B14,Stata_out!$A$2:$A$69,0),MATCH(D$9,Stata_out!$B$1:$EY$1,0))</f>
        <v>33.256999999999998</v>
      </c>
      <c r="E14">
        <f>INDEX(Stata_out!$B$2:$EY$69,MATCH($B14,Stata_out!$A$2:$A$69,0),MATCH(E$9,Stata_out!$B$1:$EY$1,0))</f>
        <v>0</v>
      </c>
      <c r="F14" s="16"/>
      <c r="G14">
        <f>INDEX(Stata_out!$B$2:$EY$69,MATCH($B14,Stata_out!$A$2:$A$69,0),MATCH(G$9,Stata_out!$B$1:$EY$1,0))</f>
        <v>0</v>
      </c>
      <c r="H14">
        <f>INDEX(Stata_out!$B$2:$EY$69,MATCH($B14,Stata_out!$A$2:$A$69,0),MATCH(H$9,Stata_out!$B$1:$EY$1,0))</f>
        <v>0</v>
      </c>
      <c r="I14">
        <f>INDEX(Stata_out!$B$2:$EY$69,MATCH($B14,Stata_out!$A$2:$A$69,0),MATCH(I$9,Stata_out!$B$1:$EY$1,0))</f>
        <v>0</v>
      </c>
      <c r="J14" s="16"/>
      <c r="K14" s="19"/>
      <c r="L14" s="19"/>
      <c r="M14" s="19"/>
    </row>
    <row r="15" spans="1:14" x14ac:dyDescent="0.25">
      <c r="B15">
        <f t="shared" si="0"/>
        <v>1951</v>
      </c>
      <c r="C15">
        <f>INDEX(Stata_out!$B$2:$EY$69,MATCH($B15,Stata_out!$A$2:$A$69,0),MATCH(C$9,Stata_out!$B$1:$EY$1,0))</f>
        <v>0</v>
      </c>
      <c r="D15">
        <f>INDEX(Stata_out!$B$2:$EY$69,MATCH($B15,Stata_out!$A$2:$A$69,0),MATCH(D$9,Stata_out!$B$1:$EY$1,0))</f>
        <v>37.814999999999998</v>
      </c>
      <c r="E15">
        <f>INDEX(Stata_out!$B$2:$EY$69,MATCH($B15,Stata_out!$A$2:$A$69,0),MATCH(E$9,Stata_out!$B$1:$EY$1,0))</f>
        <v>0</v>
      </c>
      <c r="F15" s="16"/>
      <c r="G15">
        <f>INDEX(Stata_out!$B$2:$EY$69,MATCH($B15,Stata_out!$A$2:$A$69,0),MATCH(G$9,Stata_out!$B$1:$EY$1,0))</f>
        <v>0</v>
      </c>
      <c r="H15">
        <f>INDEX(Stata_out!$B$2:$EY$69,MATCH($B15,Stata_out!$A$2:$A$69,0),MATCH(H$9,Stata_out!$B$1:$EY$1,0))</f>
        <v>0</v>
      </c>
      <c r="I15">
        <f>INDEX(Stata_out!$B$2:$EY$69,MATCH($B15,Stata_out!$A$2:$A$69,0),MATCH(I$9,Stata_out!$B$1:$EY$1,0))</f>
        <v>0</v>
      </c>
      <c r="J15" s="16"/>
      <c r="K15" s="19"/>
      <c r="L15" s="19"/>
      <c r="M15" s="19"/>
    </row>
    <row r="16" spans="1:14" x14ac:dyDescent="0.25">
      <c r="B16">
        <f t="shared" si="0"/>
        <v>1952</v>
      </c>
      <c r="C16">
        <f>INDEX(Stata_out!$B$2:$EY$69,MATCH($B16,Stata_out!$A$2:$A$69,0),MATCH(C$9,Stata_out!$B$1:$EY$1,0))</f>
        <v>0</v>
      </c>
      <c r="D16">
        <f>INDEX(Stata_out!$B$2:$EY$69,MATCH($B16,Stata_out!$A$2:$A$69,0),MATCH(D$9,Stata_out!$B$1:$EY$1,0))</f>
        <v>35.712000000000003</v>
      </c>
      <c r="E16">
        <f>INDEX(Stata_out!$B$2:$EY$69,MATCH($B16,Stata_out!$A$2:$A$69,0),MATCH(E$9,Stata_out!$B$1:$EY$1,0))</f>
        <v>0</v>
      </c>
      <c r="F16" s="16"/>
      <c r="G16">
        <f>INDEX(Stata_out!$B$2:$EY$69,MATCH($B16,Stata_out!$A$2:$A$69,0),MATCH(G$9,Stata_out!$B$1:$EY$1,0))</f>
        <v>0</v>
      </c>
      <c r="H16">
        <f>INDEX(Stata_out!$B$2:$EY$69,MATCH($B16,Stata_out!$A$2:$A$69,0),MATCH(H$9,Stata_out!$B$1:$EY$1,0))</f>
        <v>0</v>
      </c>
      <c r="I16">
        <f>INDEX(Stata_out!$B$2:$EY$69,MATCH($B16,Stata_out!$A$2:$A$69,0),MATCH(I$9,Stata_out!$B$1:$EY$1,0))</f>
        <v>0</v>
      </c>
      <c r="J16" s="16"/>
      <c r="K16" s="19"/>
      <c r="L16" s="19"/>
      <c r="M16" s="19"/>
    </row>
    <row r="17" spans="2:13" x14ac:dyDescent="0.25">
      <c r="B17">
        <f t="shared" si="0"/>
        <v>1953</v>
      </c>
      <c r="C17">
        <f>INDEX(Stata_out!$B$2:$EY$69,MATCH($B17,Stata_out!$A$2:$A$69,0),MATCH(C$9,Stata_out!$B$1:$EY$1,0))</f>
        <v>0</v>
      </c>
      <c r="D17">
        <f>INDEX(Stata_out!$B$2:$EY$69,MATCH($B17,Stata_out!$A$2:$A$69,0),MATCH(D$9,Stata_out!$B$1:$EY$1,0))</f>
        <v>36.220999999999997</v>
      </c>
      <c r="E17">
        <f>INDEX(Stata_out!$B$2:$EY$69,MATCH($B17,Stata_out!$A$2:$A$69,0),MATCH(E$9,Stata_out!$B$1:$EY$1,0))</f>
        <v>0</v>
      </c>
      <c r="F17" s="16"/>
      <c r="G17">
        <f>INDEX(Stata_out!$B$2:$EY$69,MATCH($B17,Stata_out!$A$2:$A$69,0),MATCH(G$9,Stata_out!$B$1:$EY$1,0))</f>
        <v>0</v>
      </c>
      <c r="H17">
        <f>INDEX(Stata_out!$B$2:$EY$69,MATCH($B17,Stata_out!$A$2:$A$69,0),MATCH(H$9,Stata_out!$B$1:$EY$1,0))</f>
        <v>0</v>
      </c>
      <c r="I17">
        <f>INDEX(Stata_out!$B$2:$EY$69,MATCH($B17,Stata_out!$A$2:$A$69,0),MATCH(I$9,Stata_out!$B$1:$EY$1,0))</f>
        <v>0</v>
      </c>
      <c r="J17" s="16"/>
      <c r="K17" s="19"/>
      <c r="L17" s="19"/>
      <c r="M17" s="19"/>
    </row>
    <row r="18" spans="2:13" x14ac:dyDescent="0.25">
      <c r="B18">
        <f t="shared" si="0"/>
        <v>1954</v>
      </c>
      <c r="C18">
        <f>INDEX(Stata_out!$B$2:$EY$69,MATCH($B18,Stata_out!$A$2:$A$69,0),MATCH(C$9,Stata_out!$B$1:$EY$1,0))</f>
        <v>0</v>
      </c>
      <c r="D18">
        <f>INDEX(Stata_out!$B$2:$EY$69,MATCH($B18,Stata_out!$A$2:$A$69,0),MATCH(D$9,Stata_out!$B$1:$EY$1,0))</f>
        <v>35.176000000000002</v>
      </c>
      <c r="E18">
        <f>INDEX(Stata_out!$B$2:$EY$69,MATCH($B18,Stata_out!$A$2:$A$69,0),MATCH(E$9,Stata_out!$B$1:$EY$1,0))</f>
        <v>0</v>
      </c>
      <c r="F18" s="16"/>
      <c r="G18">
        <f>INDEX(Stata_out!$B$2:$EY$69,MATCH($B18,Stata_out!$A$2:$A$69,0),MATCH(G$9,Stata_out!$B$1:$EY$1,0))</f>
        <v>0</v>
      </c>
      <c r="H18">
        <f>INDEX(Stata_out!$B$2:$EY$69,MATCH($B18,Stata_out!$A$2:$A$69,0),MATCH(H$9,Stata_out!$B$1:$EY$1,0))</f>
        <v>0</v>
      </c>
      <c r="I18">
        <f>INDEX(Stata_out!$B$2:$EY$69,MATCH($B18,Stata_out!$A$2:$A$69,0),MATCH(I$9,Stata_out!$B$1:$EY$1,0))</f>
        <v>0</v>
      </c>
      <c r="J18" s="16"/>
      <c r="K18" s="19"/>
      <c r="L18" s="19"/>
      <c r="M18" s="19"/>
    </row>
    <row r="19" spans="2:13" x14ac:dyDescent="0.25">
      <c r="B19">
        <f t="shared" si="0"/>
        <v>1955</v>
      </c>
      <c r="C19">
        <f>INDEX(Stata_out!$B$2:$EY$69,MATCH($B19,Stata_out!$A$2:$A$69,0),MATCH(C$9,Stata_out!$B$1:$EY$1,0))</f>
        <v>0</v>
      </c>
      <c r="D19">
        <f>INDEX(Stata_out!$B$2:$EY$69,MATCH($B19,Stata_out!$A$2:$A$69,0),MATCH(D$9,Stata_out!$B$1:$EY$1,0))</f>
        <v>45.43</v>
      </c>
      <c r="E19">
        <f>INDEX(Stata_out!$B$2:$EY$69,MATCH($B19,Stata_out!$A$2:$A$69,0),MATCH(E$9,Stata_out!$B$1:$EY$1,0))</f>
        <v>0</v>
      </c>
      <c r="F19" s="16"/>
      <c r="G19">
        <f>INDEX(Stata_out!$B$2:$EY$69,MATCH($B19,Stata_out!$A$2:$A$69,0),MATCH(G$9,Stata_out!$B$1:$EY$1,0))</f>
        <v>0</v>
      </c>
      <c r="H19">
        <f>INDEX(Stata_out!$B$2:$EY$69,MATCH($B19,Stata_out!$A$2:$A$69,0),MATCH(H$9,Stata_out!$B$1:$EY$1,0))</f>
        <v>0</v>
      </c>
      <c r="I19">
        <f>INDEX(Stata_out!$B$2:$EY$69,MATCH($B19,Stata_out!$A$2:$A$69,0),MATCH(I$9,Stata_out!$B$1:$EY$1,0))</f>
        <v>0</v>
      </c>
      <c r="J19" s="16"/>
      <c r="K19" s="19"/>
      <c r="L19" s="19"/>
      <c r="M19" s="19"/>
    </row>
    <row r="20" spans="2:13" x14ac:dyDescent="0.25">
      <c r="B20">
        <f t="shared" si="0"/>
        <v>1956</v>
      </c>
      <c r="C20">
        <f>INDEX(Stata_out!$B$2:$EY$69,MATCH($B20,Stata_out!$A$2:$A$69,0),MATCH(C$9,Stata_out!$B$1:$EY$1,0))</f>
        <v>0</v>
      </c>
      <c r="D20">
        <f>INDEX(Stata_out!$B$2:$EY$69,MATCH($B20,Stata_out!$A$2:$A$69,0),MATCH(D$9,Stata_out!$B$1:$EY$1,0))</f>
        <v>44.316000000000003</v>
      </c>
      <c r="E20">
        <f>INDEX(Stata_out!$B$2:$EY$69,MATCH($B20,Stata_out!$A$2:$A$69,0),MATCH(E$9,Stata_out!$B$1:$EY$1,0))</f>
        <v>0</v>
      </c>
      <c r="F20" s="16"/>
      <c r="G20">
        <f>INDEX(Stata_out!$B$2:$EY$69,MATCH($B20,Stata_out!$A$2:$A$69,0),MATCH(G$9,Stata_out!$B$1:$EY$1,0))</f>
        <v>0</v>
      </c>
      <c r="H20">
        <f>INDEX(Stata_out!$B$2:$EY$69,MATCH($B20,Stata_out!$A$2:$A$69,0),MATCH(H$9,Stata_out!$B$1:$EY$1,0))</f>
        <v>0</v>
      </c>
      <c r="I20">
        <f>INDEX(Stata_out!$B$2:$EY$69,MATCH($B20,Stata_out!$A$2:$A$69,0),MATCH(I$9,Stata_out!$B$1:$EY$1,0))</f>
        <v>0</v>
      </c>
      <c r="J20" s="16"/>
      <c r="K20" s="19"/>
      <c r="L20" s="19"/>
      <c r="M20" s="19"/>
    </row>
    <row r="21" spans="2:13" x14ac:dyDescent="0.25">
      <c r="B21">
        <f t="shared" si="0"/>
        <v>1957</v>
      </c>
      <c r="C21">
        <f>INDEX(Stata_out!$B$2:$EY$69,MATCH($B21,Stata_out!$A$2:$A$69,0),MATCH(C$9,Stata_out!$B$1:$EY$1,0))</f>
        <v>0</v>
      </c>
      <c r="D21">
        <f>INDEX(Stata_out!$B$2:$EY$69,MATCH($B21,Stata_out!$A$2:$A$69,0),MATCH(D$9,Stata_out!$B$1:$EY$1,0))</f>
        <v>43.71</v>
      </c>
      <c r="E21">
        <f>INDEX(Stata_out!$B$2:$EY$69,MATCH($B21,Stata_out!$A$2:$A$69,0),MATCH(E$9,Stata_out!$B$1:$EY$1,0))</f>
        <v>0</v>
      </c>
      <c r="F21" s="16"/>
      <c r="G21">
        <f>INDEX(Stata_out!$B$2:$EY$69,MATCH($B21,Stata_out!$A$2:$A$69,0),MATCH(G$9,Stata_out!$B$1:$EY$1,0))</f>
        <v>0</v>
      </c>
      <c r="H21">
        <f>INDEX(Stata_out!$B$2:$EY$69,MATCH($B21,Stata_out!$A$2:$A$69,0),MATCH(H$9,Stata_out!$B$1:$EY$1,0))</f>
        <v>0</v>
      </c>
      <c r="I21">
        <f>INDEX(Stata_out!$B$2:$EY$69,MATCH($B21,Stata_out!$A$2:$A$69,0),MATCH(I$9,Stata_out!$B$1:$EY$1,0))</f>
        <v>0</v>
      </c>
      <c r="J21" s="16"/>
      <c r="K21" s="19"/>
      <c r="L21" s="19"/>
      <c r="M21" s="19"/>
    </row>
    <row r="22" spans="2:13" x14ac:dyDescent="0.25">
      <c r="B22">
        <f t="shared" si="0"/>
        <v>1958</v>
      </c>
      <c r="C22">
        <f>INDEX(Stata_out!$B$2:$EY$69,MATCH($B22,Stata_out!$A$2:$A$69,0),MATCH(C$9,Stata_out!$B$1:$EY$1,0))</f>
        <v>0</v>
      </c>
      <c r="D22">
        <f>INDEX(Stata_out!$B$2:$EY$69,MATCH($B22,Stata_out!$A$2:$A$69,0),MATCH(D$9,Stata_out!$B$1:$EY$1,0))</f>
        <v>39.238999999999997</v>
      </c>
      <c r="E22">
        <f>INDEX(Stata_out!$B$2:$EY$69,MATCH($B22,Stata_out!$A$2:$A$69,0),MATCH(E$9,Stata_out!$B$1:$EY$1,0))</f>
        <v>0</v>
      </c>
      <c r="F22" s="16"/>
      <c r="G22">
        <f>INDEX(Stata_out!$B$2:$EY$69,MATCH($B22,Stata_out!$A$2:$A$69,0),MATCH(G$9,Stata_out!$B$1:$EY$1,0))</f>
        <v>0</v>
      </c>
      <c r="H22">
        <f>INDEX(Stata_out!$B$2:$EY$69,MATCH($B22,Stata_out!$A$2:$A$69,0),MATCH(H$9,Stata_out!$B$1:$EY$1,0))</f>
        <v>0</v>
      </c>
      <c r="I22">
        <f>INDEX(Stata_out!$B$2:$EY$69,MATCH($B22,Stata_out!$A$2:$A$69,0),MATCH(I$9,Stata_out!$B$1:$EY$1,0))</f>
        <v>0</v>
      </c>
      <c r="J22" s="16"/>
      <c r="K22" s="19"/>
      <c r="L22" s="19"/>
      <c r="M22" s="19"/>
    </row>
    <row r="23" spans="2:13" x14ac:dyDescent="0.25">
      <c r="B23">
        <f t="shared" si="0"/>
        <v>1959</v>
      </c>
      <c r="C23">
        <f>INDEX(Stata_out!$B$2:$EY$69,MATCH($B23,Stata_out!$A$2:$A$69,0),MATCH(C$9,Stata_out!$B$1:$EY$1,0))</f>
        <v>108.068</v>
      </c>
      <c r="D23">
        <f>INDEX(Stata_out!$B$2:$EY$69,MATCH($B23,Stata_out!$A$2:$A$69,0),MATCH(D$9,Stata_out!$B$1:$EY$1,0))</f>
        <v>49.768000000000001</v>
      </c>
      <c r="E23">
        <f>INDEX(Stata_out!$B$2:$EY$69,MATCH($B23,Stata_out!$A$2:$A$69,0),MATCH(E$9,Stata_out!$B$1:$EY$1,0))</f>
        <v>58.3</v>
      </c>
      <c r="F23" s="16"/>
      <c r="G23">
        <f>INDEX(Stata_out!$B$2:$EY$69,MATCH($B23,Stata_out!$A$2:$A$69,0),MATCH(G$9,Stata_out!$B$1:$EY$1,0))</f>
        <v>0</v>
      </c>
      <c r="H23">
        <f>INDEX(Stata_out!$B$2:$EY$69,MATCH($B23,Stata_out!$A$2:$A$69,0),MATCH(H$9,Stata_out!$B$1:$EY$1,0))</f>
        <v>0</v>
      </c>
      <c r="I23">
        <f>INDEX(Stata_out!$B$2:$EY$69,MATCH($B23,Stata_out!$A$2:$A$69,0),MATCH(I$9,Stata_out!$B$1:$EY$1,0))</f>
        <v>0</v>
      </c>
      <c r="J23" s="16"/>
      <c r="K23" s="19"/>
      <c r="L23" s="19"/>
      <c r="M23" s="19"/>
    </row>
    <row r="24" spans="2:13" x14ac:dyDescent="0.25">
      <c r="B24">
        <f t="shared" si="0"/>
        <v>1960</v>
      </c>
      <c r="C24">
        <f>INDEX(Stata_out!$B$2:$EY$69,MATCH($B24,Stata_out!$A$2:$A$69,0),MATCH(C$9,Stata_out!$B$1:$EY$1,0))</f>
        <v>106.717</v>
      </c>
      <c r="D24">
        <f>INDEX(Stata_out!$B$2:$EY$69,MATCH($B24,Stata_out!$A$2:$A$69,0),MATCH(D$9,Stata_out!$B$1:$EY$1,0))</f>
        <v>47.904000000000003</v>
      </c>
      <c r="E24">
        <f>INDEX(Stata_out!$B$2:$EY$69,MATCH($B24,Stata_out!$A$2:$A$69,0),MATCH(E$9,Stata_out!$B$1:$EY$1,0))</f>
        <v>58.813000000000002</v>
      </c>
      <c r="F24" s="16"/>
      <c r="G24">
        <f>INDEX(Stata_out!$B$2:$EY$69,MATCH($B24,Stata_out!$A$2:$A$69,0),MATCH(G$9,Stata_out!$B$1:$EY$1,0))</f>
        <v>0</v>
      </c>
      <c r="H24">
        <f>INDEX(Stata_out!$B$2:$EY$69,MATCH($B24,Stata_out!$A$2:$A$69,0),MATCH(H$9,Stata_out!$B$1:$EY$1,0))</f>
        <v>0</v>
      </c>
      <c r="I24">
        <f>INDEX(Stata_out!$B$2:$EY$69,MATCH($B24,Stata_out!$A$2:$A$69,0),MATCH(I$9,Stata_out!$B$1:$EY$1,0))</f>
        <v>0</v>
      </c>
      <c r="J24" s="16"/>
      <c r="K24" s="19"/>
      <c r="L24" s="19"/>
      <c r="M24" s="19"/>
    </row>
    <row r="25" spans="2:13" x14ac:dyDescent="0.25">
      <c r="B25">
        <f t="shared" si="0"/>
        <v>1961</v>
      </c>
      <c r="C25">
        <f>INDEX(Stata_out!$B$2:$EY$69,MATCH($B25,Stata_out!$A$2:$A$69,0),MATCH(C$9,Stata_out!$B$1:$EY$1,0))</f>
        <v>111.521</v>
      </c>
      <c r="D25">
        <f>INDEX(Stata_out!$B$2:$EY$69,MATCH($B25,Stata_out!$A$2:$A$69,0),MATCH(D$9,Stata_out!$B$1:$EY$1,0))</f>
        <v>49.716000000000001</v>
      </c>
      <c r="E25">
        <f>INDEX(Stata_out!$B$2:$EY$69,MATCH($B25,Stata_out!$A$2:$A$69,0),MATCH(E$9,Stata_out!$B$1:$EY$1,0))</f>
        <v>61.805</v>
      </c>
      <c r="F25" s="16"/>
      <c r="G25">
        <f>INDEX(Stata_out!$B$2:$EY$69,MATCH($B25,Stata_out!$A$2:$A$69,0),MATCH(G$9,Stata_out!$B$1:$EY$1,0))</f>
        <v>0</v>
      </c>
      <c r="H25">
        <f>INDEX(Stata_out!$B$2:$EY$69,MATCH($B25,Stata_out!$A$2:$A$69,0),MATCH(H$9,Stata_out!$B$1:$EY$1,0))</f>
        <v>0</v>
      </c>
      <c r="I25">
        <f>INDEX(Stata_out!$B$2:$EY$69,MATCH($B25,Stata_out!$A$2:$A$69,0),MATCH(I$9,Stata_out!$B$1:$EY$1,0))</f>
        <v>0</v>
      </c>
      <c r="J25" s="16"/>
      <c r="K25" s="19"/>
      <c r="L25" s="19"/>
      <c r="M25" s="19"/>
    </row>
    <row r="26" spans="2:13" x14ac:dyDescent="0.25">
      <c r="B26">
        <f t="shared" si="0"/>
        <v>1962</v>
      </c>
      <c r="C26">
        <f>INDEX(Stata_out!$B$2:$EY$69,MATCH($B26,Stata_out!$A$2:$A$69,0),MATCH(C$9,Stata_out!$B$1:$EY$1,0))</f>
        <v>122.325</v>
      </c>
      <c r="D26">
        <f>INDEX(Stata_out!$B$2:$EY$69,MATCH($B26,Stata_out!$A$2:$A$69,0),MATCH(D$9,Stata_out!$B$1:$EY$1,0))</f>
        <v>57.845999999999997</v>
      </c>
      <c r="E26">
        <f>INDEX(Stata_out!$B$2:$EY$69,MATCH($B26,Stata_out!$A$2:$A$69,0),MATCH(E$9,Stata_out!$B$1:$EY$1,0))</f>
        <v>64.478999999999999</v>
      </c>
      <c r="F26" s="16"/>
      <c r="G26">
        <f>INDEX(Stata_out!$B$2:$EY$69,MATCH($B26,Stata_out!$A$2:$A$69,0),MATCH(G$9,Stata_out!$B$1:$EY$1,0))</f>
        <v>0</v>
      </c>
      <c r="H26">
        <f>INDEX(Stata_out!$B$2:$EY$69,MATCH($B26,Stata_out!$A$2:$A$69,0),MATCH(H$9,Stata_out!$B$1:$EY$1,0))</f>
        <v>0</v>
      </c>
      <c r="I26">
        <f>INDEX(Stata_out!$B$2:$EY$69,MATCH($B26,Stata_out!$A$2:$A$69,0),MATCH(I$9,Stata_out!$B$1:$EY$1,0))</f>
        <v>0</v>
      </c>
      <c r="J26" s="16"/>
      <c r="K26" s="19"/>
      <c r="L26" s="19"/>
      <c r="M26" s="19"/>
    </row>
    <row r="27" spans="2:13" x14ac:dyDescent="0.25">
      <c r="B27">
        <f t="shared" si="0"/>
        <v>1963</v>
      </c>
      <c r="C27">
        <f>INDEX(Stata_out!$B$2:$EY$69,MATCH($B27,Stata_out!$A$2:$A$69,0),MATCH(C$9,Stata_out!$B$1:$EY$1,0))</f>
        <v>130.84299999999999</v>
      </c>
      <c r="D27">
        <f>INDEX(Stata_out!$B$2:$EY$69,MATCH($B27,Stata_out!$A$2:$A$69,0),MATCH(D$9,Stata_out!$B$1:$EY$1,0))</f>
        <v>64.695999999999998</v>
      </c>
      <c r="E27">
        <f>INDEX(Stata_out!$B$2:$EY$69,MATCH($B27,Stata_out!$A$2:$A$69,0),MATCH(E$9,Stata_out!$B$1:$EY$1,0))</f>
        <v>66.147000000000006</v>
      </c>
      <c r="F27" s="16"/>
      <c r="G27">
        <f>INDEX(Stata_out!$B$2:$EY$69,MATCH($B27,Stata_out!$A$2:$A$69,0),MATCH(G$9,Stata_out!$B$1:$EY$1,0))</f>
        <v>0</v>
      </c>
      <c r="H27">
        <f>INDEX(Stata_out!$B$2:$EY$69,MATCH($B27,Stata_out!$A$2:$A$69,0),MATCH(H$9,Stata_out!$B$1:$EY$1,0))</f>
        <v>0</v>
      </c>
      <c r="I27">
        <f>INDEX(Stata_out!$B$2:$EY$69,MATCH($B27,Stata_out!$A$2:$A$69,0),MATCH(I$9,Stata_out!$B$1:$EY$1,0))</f>
        <v>0</v>
      </c>
      <c r="J27" s="16"/>
      <c r="K27" s="19"/>
      <c r="L27" s="19"/>
      <c r="M27" s="19"/>
    </row>
    <row r="28" spans="2:13" x14ac:dyDescent="0.25">
      <c r="B28">
        <f t="shared" si="0"/>
        <v>1964</v>
      </c>
      <c r="C28">
        <f>INDEX(Stata_out!$B$2:$EY$69,MATCH($B28,Stata_out!$A$2:$A$69,0),MATCH(C$9,Stata_out!$B$1:$EY$1,0))</f>
        <v>141.20099999999999</v>
      </c>
      <c r="D28">
        <f>INDEX(Stata_out!$B$2:$EY$69,MATCH($B28,Stata_out!$A$2:$A$69,0),MATCH(D$9,Stata_out!$B$1:$EY$1,0))</f>
        <v>71.72</v>
      </c>
      <c r="E28">
        <f>INDEX(Stata_out!$B$2:$EY$69,MATCH($B28,Stata_out!$A$2:$A$69,0),MATCH(E$9,Stata_out!$B$1:$EY$1,0))</f>
        <v>69.480999999999995</v>
      </c>
      <c r="F28" s="16"/>
      <c r="G28">
        <f>INDEX(Stata_out!$B$2:$EY$69,MATCH($B28,Stata_out!$A$2:$A$69,0),MATCH(G$9,Stata_out!$B$1:$EY$1,0))</f>
        <v>0</v>
      </c>
      <c r="H28">
        <f>INDEX(Stata_out!$B$2:$EY$69,MATCH($B28,Stata_out!$A$2:$A$69,0),MATCH(H$9,Stata_out!$B$1:$EY$1,0))</f>
        <v>0</v>
      </c>
      <c r="I28">
        <f>INDEX(Stata_out!$B$2:$EY$69,MATCH($B28,Stata_out!$A$2:$A$69,0),MATCH(I$9,Stata_out!$B$1:$EY$1,0))</f>
        <v>0</v>
      </c>
      <c r="J28" s="16"/>
      <c r="K28" s="19"/>
      <c r="L28" s="19"/>
      <c r="M28" s="19"/>
    </row>
    <row r="29" spans="2:13" x14ac:dyDescent="0.25">
      <c r="B29">
        <f t="shared" si="0"/>
        <v>1965</v>
      </c>
      <c r="C29">
        <f>INDEX(Stata_out!$B$2:$EY$69,MATCH($B29,Stata_out!$A$2:$A$69,0),MATCH(C$9,Stata_out!$B$1:$EY$1,0))</f>
        <v>158.13200000000001</v>
      </c>
      <c r="D29">
        <f>INDEX(Stata_out!$B$2:$EY$69,MATCH($B29,Stata_out!$A$2:$A$69,0),MATCH(D$9,Stata_out!$B$1:$EY$1,0))</f>
        <v>83.480999999999995</v>
      </c>
      <c r="E29">
        <f>INDEX(Stata_out!$B$2:$EY$69,MATCH($B29,Stata_out!$A$2:$A$69,0),MATCH(E$9,Stata_out!$B$1:$EY$1,0))</f>
        <v>74.650999999999996</v>
      </c>
      <c r="F29" s="16"/>
      <c r="G29">
        <f>INDEX(Stata_out!$B$2:$EY$69,MATCH($B29,Stata_out!$A$2:$A$69,0),MATCH(G$9,Stata_out!$B$1:$EY$1,0))</f>
        <v>0</v>
      </c>
      <c r="H29">
        <f>INDEX(Stata_out!$B$2:$EY$69,MATCH($B29,Stata_out!$A$2:$A$69,0),MATCH(H$9,Stata_out!$B$1:$EY$1,0))</f>
        <v>0</v>
      </c>
      <c r="I29">
        <f>INDEX(Stata_out!$B$2:$EY$69,MATCH($B29,Stata_out!$A$2:$A$69,0),MATCH(I$9,Stata_out!$B$1:$EY$1,0))</f>
        <v>0</v>
      </c>
      <c r="J29" s="16"/>
      <c r="K29" s="19"/>
      <c r="L29" s="19"/>
      <c r="M29" s="19"/>
    </row>
    <row r="30" spans="2:13" x14ac:dyDescent="0.25">
      <c r="B30">
        <f t="shared" si="0"/>
        <v>1966</v>
      </c>
      <c r="C30">
        <f>INDEX(Stata_out!$B$2:$EY$69,MATCH($B30,Stata_out!$A$2:$A$69,0),MATCH(C$9,Stata_out!$B$1:$EY$1,0))</f>
        <v>170.47200000000001</v>
      </c>
      <c r="D30">
        <f>INDEX(Stata_out!$B$2:$EY$69,MATCH($B30,Stata_out!$A$2:$A$69,0),MATCH(D$9,Stata_out!$B$1:$EY$1,0))</f>
        <v>90.85</v>
      </c>
      <c r="E30">
        <f>INDEX(Stata_out!$B$2:$EY$69,MATCH($B30,Stata_out!$A$2:$A$69,0),MATCH(E$9,Stata_out!$B$1:$EY$1,0))</f>
        <v>79.622</v>
      </c>
      <c r="F30" s="16"/>
      <c r="G30">
        <f>INDEX(Stata_out!$B$2:$EY$69,MATCH($B30,Stata_out!$A$2:$A$69,0),MATCH(G$9,Stata_out!$B$1:$EY$1,0))</f>
        <v>0</v>
      </c>
      <c r="H30">
        <f>INDEX(Stata_out!$B$2:$EY$69,MATCH($B30,Stata_out!$A$2:$A$69,0),MATCH(H$9,Stata_out!$B$1:$EY$1,0))</f>
        <v>0</v>
      </c>
      <c r="I30">
        <f>INDEX(Stata_out!$B$2:$EY$69,MATCH($B30,Stata_out!$A$2:$A$69,0),MATCH(I$9,Stata_out!$B$1:$EY$1,0))</f>
        <v>0</v>
      </c>
      <c r="J30" s="16"/>
      <c r="K30" s="19"/>
      <c r="L30" s="19"/>
      <c r="M30" s="19"/>
    </row>
    <row r="31" spans="2:13" x14ac:dyDescent="0.25">
      <c r="B31">
        <f t="shared" si="0"/>
        <v>1967</v>
      </c>
      <c r="C31">
        <f>INDEX(Stata_out!$B$2:$EY$69,MATCH($B31,Stata_out!$A$2:$A$69,0),MATCH(C$9,Stata_out!$B$1:$EY$1,0))</f>
        <v>170.834</v>
      </c>
      <c r="D31">
        <f>INDEX(Stata_out!$B$2:$EY$69,MATCH($B31,Stata_out!$A$2:$A$69,0),MATCH(D$9,Stata_out!$B$1:$EY$1,0))</f>
        <v>89.347999999999999</v>
      </c>
      <c r="E31">
        <f>INDEX(Stata_out!$B$2:$EY$69,MATCH($B31,Stata_out!$A$2:$A$69,0),MATCH(E$9,Stata_out!$B$1:$EY$1,0))</f>
        <v>81.486000000000004</v>
      </c>
      <c r="F31" s="16"/>
      <c r="G31">
        <f>INDEX(Stata_out!$B$2:$EY$69,MATCH($B31,Stata_out!$A$2:$A$69,0),MATCH(G$9,Stata_out!$B$1:$EY$1,0))</f>
        <v>0</v>
      </c>
      <c r="H31">
        <f>INDEX(Stata_out!$B$2:$EY$69,MATCH($B31,Stata_out!$A$2:$A$69,0),MATCH(H$9,Stata_out!$B$1:$EY$1,0))</f>
        <v>0</v>
      </c>
      <c r="I31">
        <f>INDEX(Stata_out!$B$2:$EY$69,MATCH($B31,Stata_out!$A$2:$A$69,0),MATCH(I$9,Stata_out!$B$1:$EY$1,0))</f>
        <v>0</v>
      </c>
      <c r="J31" s="16"/>
      <c r="K31" s="19"/>
      <c r="L31" s="19"/>
      <c r="M31" s="19"/>
    </row>
    <row r="32" spans="2:13" x14ac:dyDescent="0.25">
      <c r="B32">
        <f t="shared" si="0"/>
        <v>1968</v>
      </c>
      <c r="C32">
        <f>INDEX(Stata_out!$B$2:$EY$69,MATCH($B32,Stata_out!$A$2:$A$69,0),MATCH(C$9,Stata_out!$B$1:$EY$1,0))</f>
        <v>182.84</v>
      </c>
      <c r="D32">
        <f>INDEX(Stata_out!$B$2:$EY$69,MATCH($B32,Stata_out!$A$2:$A$69,0),MATCH(D$9,Stata_out!$B$1:$EY$1,0))</f>
        <v>96.412999999999997</v>
      </c>
      <c r="E32">
        <f>INDEX(Stata_out!$B$2:$EY$69,MATCH($B32,Stata_out!$A$2:$A$69,0),MATCH(E$9,Stata_out!$B$1:$EY$1,0))</f>
        <v>86.427000000000007</v>
      </c>
      <c r="F32" s="16"/>
      <c r="G32">
        <f>INDEX(Stata_out!$B$2:$EY$69,MATCH($B32,Stata_out!$A$2:$A$69,0),MATCH(G$9,Stata_out!$B$1:$EY$1,0))</f>
        <v>0</v>
      </c>
      <c r="H32">
        <f>INDEX(Stata_out!$B$2:$EY$69,MATCH($B32,Stata_out!$A$2:$A$69,0),MATCH(H$9,Stata_out!$B$1:$EY$1,0))</f>
        <v>0</v>
      </c>
      <c r="I32">
        <f>INDEX(Stata_out!$B$2:$EY$69,MATCH($B32,Stata_out!$A$2:$A$69,0),MATCH(I$9,Stata_out!$B$1:$EY$1,0))</f>
        <v>0</v>
      </c>
      <c r="J32" s="16"/>
      <c r="K32" s="19"/>
      <c r="L32" s="19"/>
      <c r="M32" s="19"/>
    </row>
    <row r="33" spans="2:13" x14ac:dyDescent="0.25">
      <c r="B33">
        <f t="shared" si="0"/>
        <v>1969</v>
      </c>
      <c r="C33">
        <f>INDEX(Stata_out!$B$2:$EY$69,MATCH($B33,Stata_out!$A$2:$A$69,0),MATCH(C$9,Stata_out!$B$1:$EY$1,0))</f>
        <v>185.905</v>
      </c>
      <c r="D33">
        <f>INDEX(Stata_out!$B$2:$EY$69,MATCH($B33,Stata_out!$A$2:$A$69,0),MATCH(D$9,Stata_out!$B$1:$EY$1,0))</f>
        <v>94.853999999999999</v>
      </c>
      <c r="E33">
        <f>INDEX(Stata_out!$B$2:$EY$69,MATCH($B33,Stata_out!$A$2:$A$69,0),MATCH(E$9,Stata_out!$B$1:$EY$1,0))</f>
        <v>91.051000000000002</v>
      </c>
      <c r="F33" s="16"/>
      <c r="G33">
        <f>INDEX(Stata_out!$B$2:$EY$69,MATCH($B33,Stata_out!$A$2:$A$69,0),MATCH(G$9,Stata_out!$B$1:$EY$1,0))</f>
        <v>0</v>
      </c>
      <c r="H33">
        <f>INDEX(Stata_out!$B$2:$EY$69,MATCH($B33,Stata_out!$A$2:$A$69,0),MATCH(H$9,Stata_out!$B$1:$EY$1,0))</f>
        <v>0</v>
      </c>
      <c r="I33">
        <f>INDEX(Stata_out!$B$2:$EY$69,MATCH($B33,Stata_out!$A$2:$A$69,0),MATCH(I$9,Stata_out!$B$1:$EY$1,0))</f>
        <v>0</v>
      </c>
      <c r="J33" s="16"/>
      <c r="K33" s="6">
        <v>104.7</v>
      </c>
      <c r="L33" s="6">
        <v>94.9</v>
      </c>
      <c r="M33" s="19"/>
    </row>
    <row r="34" spans="2:13" x14ac:dyDescent="0.25">
      <c r="B34">
        <f t="shared" si="0"/>
        <v>1970</v>
      </c>
      <c r="C34">
        <f>INDEX(Stata_out!$B$2:$EY$69,MATCH($B34,Stata_out!$A$2:$A$69,0),MATCH(C$9,Stata_out!$B$1:$EY$1,0))</f>
        <v>178.642</v>
      </c>
      <c r="D34">
        <f>INDEX(Stata_out!$B$2:$EY$69,MATCH($B34,Stata_out!$A$2:$A$69,0),MATCH(D$9,Stata_out!$B$1:$EY$1,0))</f>
        <v>84.838999999999999</v>
      </c>
      <c r="E34">
        <f>INDEX(Stata_out!$B$2:$EY$69,MATCH($B34,Stata_out!$A$2:$A$69,0),MATCH(E$9,Stata_out!$B$1:$EY$1,0))</f>
        <v>93.802999999999997</v>
      </c>
      <c r="F34" s="16"/>
      <c r="G34">
        <f>INDEX(Stata_out!$B$2:$EY$69,MATCH($B34,Stata_out!$A$2:$A$69,0),MATCH(G$9,Stata_out!$B$1:$EY$1,0))</f>
        <v>0</v>
      </c>
      <c r="H34">
        <f>INDEX(Stata_out!$B$2:$EY$69,MATCH($B34,Stata_out!$A$2:$A$69,0),MATCH(H$9,Stata_out!$B$1:$EY$1,0))</f>
        <v>0</v>
      </c>
      <c r="I34">
        <f>INDEX(Stata_out!$B$2:$EY$69,MATCH($B34,Stata_out!$A$2:$A$69,0),MATCH(I$9,Stata_out!$B$1:$EY$1,0))</f>
        <v>0</v>
      </c>
      <c r="J34" s="16"/>
      <c r="K34" s="6">
        <v>95.5</v>
      </c>
      <c r="L34" s="6">
        <v>84.8</v>
      </c>
      <c r="M34" s="19"/>
    </row>
    <row r="35" spans="2:13" x14ac:dyDescent="0.25">
      <c r="B35">
        <f t="shared" si="0"/>
        <v>1971</v>
      </c>
      <c r="C35">
        <f>INDEX(Stata_out!$B$2:$EY$69,MATCH($B35,Stata_out!$A$2:$A$69,0),MATCH(C$9,Stata_out!$B$1:$EY$1,0))</f>
        <v>198.98099999999999</v>
      </c>
      <c r="D35">
        <f>INDEX(Stata_out!$B$2:$EY$69,MATCH($B35,Stata_out!$A$2:$A$69,0),MATCH(D$9,Stata_out!$B$1:$EY$1,0))</f>
        <v>97.593000000000004</v>
      </c>
      <c r="E35">
        <f>INDEX(Stata_out!$B$2:$EY$69,MATCH($B35,Stata_out!$A$2:$A$69,0),MATCH(E$9,Stata_out!$B$1:$EY$1,0))</f>
        <v>101.38800000000001</v>
      </c>
      <c r="F35" s="16"/>
      <c r="G35">
        <f>INDEX(Stata_out!$B$2:$EY$69,MATCH($B35,Stata_out!$A$2:$A$69,0),MATCH(G$9,Stata_out!$B$1:$EY$1,0))</f>
        <v>0</v>
      </c>
      <c r="H35">
        <f>INDEX(Stata_out!$B$2:$EY$69,MATCH($B35,Stata_out!$A$2:$A$69,0),MATCH(H$9,Stata_out!$B$1:$EY$1,0))</f>
        <v>0</v>
      </c>
      <c r="I35">
        <f>INDEX(Stata_out!$B$2:$EY$69,MATCH($B35,Stata_out!$A$2:$A$69,0),MATCH(I$9,Stata_out!$B$1:$EY$1,0))</f>
        <v>0</v>
      </c>
      <c r="J35" s="16"/>
      <c r="K35" s="6">
        <v>109</v>
      </c>
      <c r="L35" s="6">
        <v>97.6</v>
      </c>
      <c r="M35" s="19"/>
    </row>
    <row r="36" spans="2:13" x14ac:dyDescent="0.25">
      <c r="B36">
        <f t="shared" si="0"/>
        <v>1972</v>
      </c>
      <c r="C36">
        <f>INDEX(Stata_out!$B$2:$EY$69,MATCH($B36,Stata_out!$A$2:$A$69,0),MATCH(C$9,Stata_out!$B$1:$EY$1,0))</f>
        <v>227.607</v>
      </c>
      <c r="D36">
        <f>INDEX(Stata_out!$B$2:$EY$69,MATCH($B36,Stata_out!$A$2:$A$69,0),MATCH(D$9,Stata_out!$B$1:$EY$1,0))</f>
        <v>112.172</v>
      </c>
      <c r="E36">
        <f>INDEX(Stata_out!$B$2:$EY$69,MATCH($B36,Stata_out!$A$2:$A$69,0),MATCH(E$9,Stata_out!$B$1:$EY$1,0))</f>
        <v>115.435</v>
      </c>
      <c r="F36" s="16"/>
      <c r="G36">
        <f>INDEX(Stata_out!$B$2:$EY$69,MATCH($B36,Stata_out!$A$2:$A$69,0),MATCH(G$9,Stata_out!$B$1:$EY$1,0))</f>
        <v>0</v>
      </c>
      <c r="H36">
        <f>INDEX(Stata_out!$B$2:$EY$69,MATCH($B36,Stata_out!$A$2:$A$69,0),MATCH(H$9,Stata_out!$B$1:$EY$1,0))</f>
        <v>0</v>
      </c>
      <c r="I36">
        <f>INDEX(Stata_out!$B$2:$EY$69,MATCH($B36,Stata_out!$A$2:$A$69,0),MATCH(I$9,Stata_out!$B$1:$EY$1,0))</f>
        <v>0</v>
      </c>
      <c r="J36" s="16"/>
      <c r="K36" s="6">
        <v>124.3</v>
      </c>
      <c r="L36" s="6">
        <v>112.2</v>
      </c>
      <c r="M36" s="19"/>
    </row>
    <row r="37" spans="2:13" x14ac:dyDescent="0.25">
      <c r="B37">
        <f t="shared" si="0"/>
        <v>1973</v>
      </c>
      <c r="C37">
        <f>INDEX(Stata_out!$B$2:$EY$69,MATCH($B37,Stata_out!$A$2:$A$69,0),MATCH(C$9,Stata_out!$B$1:$EY$1,0))</f>
        <v>264.06299999999999</v>
      </c>
      <c r="D37">
        <f>INDEX(Stata_out!$B$2:$EY$69,MATCH($B37,Stata_out!$A$2:$A$69,0),MATCH(D$9,Stata_out!$B$1:$EY$1,0))</f>
        <v>125.491</v>
      </c>
      <c r="E37">
        <f>INDEX(Stata_out!$B$2:$EY$69,MATCH($B37,Stata_out!$A$2:$A$69,0),MATCH(E$9,Stata_out!$B$1:$EY$1,0))</f>
        <v>138.572</v>
      </c>
      <c r="F37" s="16"/>
      <c r="G37">
        <f>INDEX(Stata_out!$B$2:$EY$69,MATCH($B37,Stata_out!$A$2:$A$69,0),MATCH(G$9,Stata_out!$B$1:$EY$1,0))</f>
        <v>0</v>
      </c>
      <c r="H37">
        <f>INDEX(Stata_out!$B$2:$EY$69,MATCH($B37,Stata_out!$A$2:$A$69,0),MATCH(H$9,Stata_out!$B$1:$EY$1,0))</f>
        <v>0</v>
      </c>
      <c r="I37">
        <f>INDEX(Stata_out!$B$2:$EY$69,MATCH($B37,Stata_out!$A$2:$A$69,0),MATCH(I$9,Stata_out!$B$1:$EY$1,0))</f>
        <v>0</v>
      </c>
      <c r="J37" s="16"/>
      <c r="K37" s="6">
        <v>138.4</v>
      </c>
      <c r="L37" s="6">
        <v>125.5</v>
      </c>
      <c r="M37" s="19"/>
    </row>
    <row r="38" spans="2:13" x14ac:dyDescent="0.25">
      <c r="B38">
        <f t="shared" si="0"/>
        <v>1974</v>
      </c>
      <c r="C38">
        <f>INDEX(Stata_out!$B$2:$EY$69,MATCH($B38,Stata_out!$A$2:$A$69,0),MATCH(C$9,Stata_out!$B$1:$EY$1,0))</f>
        <v>263.34100000000001</v>
      </c>
      <c r="D38">
        <f>INDEX(Stata_out!$B$2:$EY$69,MATCH($B38,Stata_out!$A$2:$A$69,0),MATCH(D$9,Stata_out!$B$1:$EY$1,0))</f>
        <v>121.307</v>
      </c>
      <c r="E38">
        <f>INDEX(Stata_out!$B$2:$EY$69,MATCH($B38,Stata_out!$A$2:$A$69,0),MATCH(E$9,Stata_out!$B$1:$EY$1,0))</f>
        <v>142.03399999999999</v>
      </c>
      <c r="F38" s="16"/>
      <c r="G38">
        <f>INDEX(Stata_out!$B$2:$EY$69,MATCH($B38,Stata_out!$A$2:$A$69,0),MATCH(G$9,Stata_out!$B$1:$EY$1,0))</f>
        <v>0</v>
      </c>
      <c r="H38">
        <f>INDEX(Stata_out!$B$2:$EY$69,MATCH($B38,Stata_out!$A$2:$A$69,0),MATCH(H$9,Stata_out!$B$1:$EY$1,0))</f>
        <v>0</v>
      </c>
      <c r="I38">
        <f>INDEX(Stata_out!$B$2:$EY$69,MATCH($B38,Stata_out!$A$2:$A$69,0),MATCH(I$9,Stata_out!$B$1:$EY$1,0))</f>
        <v>0</v>
      </c>
      <c r="J38" s="16"/>
      <c r="K38" s="6">
        <v>138</v>
      </c>
      <c r="L38" s="6">
        <v>121.3</v>
      </c>
      <c r="M38" s="19"/>
    </row>
    <row r="39" spans="2:13" x14ac:dyDescent="0.25">
      <c r="B39">
        <f t="shared" si="0"/>
        <v>1975</v>
      </c>
      <c r="C39">
        <f>INDEX(Stata_out!$B$2:$EY$69,MATCH($B39,Stata_out!$A$2:$A$69,0),MATCH(C$9,Stata_out!$B$1:$EY$1,0))</f>
        <v>292.62900000000002</v>
      </c>
      <c r="D39">
        <f>INDEX(Stata_out!$B$2:$EY$69,MATCH($B39,Stata_out!$A$2:$A$69,0),MATCH(D$9,Stata_out!$B$1:$EY$1,0))</f>
        <v>141.40100000000001</v>
      </c>
      <c r="E39">
        <f>INDEX(Stata_out!$B$2:$EY$69,MATCH($B39,Stata_out!$A$2:$A$69,0),MATCH(E$9,Stata_out!$B$1:$EY$1,0))</f>
        <v>151.22800000000001</v>
      </c>
      <c r="F39" s="16"/>
      <c r="G39">
        <f>INDEX(Stata_out!$B$2:$EY$69,MATCH($B39,Stata_out!$A$2:$A$69,0),MATCH(G$9,Stata_out!$B$1:$EY$1,0))</f>
        <v>0</v>
      </c>
      <c r="H39">
        <f>INDEX(Stata_out!$B$2:$EY$69,MATCH($B39,Stata_out!$A$2:$A$69,0),MATCH(H$9,Stata_out!$B$1:$EY$1,0))</f>
        <v>0</v>
      </c>
      <c r="I39">
        <f>INDEX(Stata_out!$B$2:$EY$69,MATCH($B39,Stata_out!$A$2:$A$69,0),MATCH(I$9,Stata_out!$B$1:$EY$1,0))</f>
        <v>0</v>
      </c>
      <c r="J39" s="16"/>
      <c r="K39" s="6">
        <v>160.1</v>
      </c>
      <c r="L39" s="6">
        <v>141.4</v>
      </c>
      <c r="M39" s="19"/>
    </row>
    <row r="40" spans="2:13" x14ac:dyDescent="0.25">
      <c r="B40">
        <f t="shared" si="0"/>
        <v>1976</v>
      </c>
      <c r="C40">
        <f>INDEX(Stata_out!$B$2:$EY$69,MATCH($B40,Stata_out!$A$2:$A$69,0),MATCH(C$9,Stata_out!$B$1:$EY$1,0))</f>
        <v>336.36</v>
      </c>
      <c r="D40">
        <f>INDEX(Stata_out!$B$2:$EY$69,MATCH($B40,Stata_out!$A$2:$A$69,0),MATCH(D$9,Stata_out!$B$1:$EY$1,0))</f>
        <v>169.834</v>
      </c>
      <c r="E40">
        <f>INDEX(Stata_out!$B$2:$EY$69,MATCH($B40,Stata_out!$A$2:$A$69,0),MATCH(E$9,Stata_out!$B$1:$EY$1,0))</f>
        <v>166.52600000000001</v>
      </c>
      <c r="F40" s="16"/>
      <c r="G40">
        <f>INDEX(Stata_out!$B$2:$EY$69,MATCH($B40,Stata_out!$A$2:$A$69,0),MATCH(G$9,Stata_out!$B$1:$EY$1,0))</f>
        <v>0</v>
      </c>
      <c r="H40">
        <f>INDEX(Stata_out!$B$2:$EY$69,MATCH($B40,Stata_out!$A$2:$A$69,0),MATCH(H$9,Stata_out!$B$1:$EY$1,0))</f>
        <v>0</v>
      </c>
      <c r="I40">
        <f>INDEX(Stata_out!$B$2:$EY$69,MATCH($B40,Stata_out!$A$2:$A$69,0),MATCH(I$9,Stata_out!$B$1:$EY$1,0))</f>
        <v>0</v>
      </c>
      <c r="J40" s="16"/>
      <c r="K40" s="6">
        <v>188.5</v>
      </c>
      <c r="L40" s="6">
        <v>169.8</v>
      </c>
      <c r="M40" s="19"/>
    </row>
    <row r="41" spans="2:13" x14ac:dyDescent="0.25">
      <c r="B41">
        <f t="shared" si="0"/>
        <v>1977</v>
      </c>
      <c r="C41">
        <f>INDEX(Stata_out!$B$2:$EY$69,MATCH($B41,Stata_out!$A$2:$A$69,0),MATCH(C$9,Stata_out!$B$1:$EY$1,0))</f>
        <v>378.83199999999999</v>
      </c>
      <c r="D41">
        <f>INDEX(Stata_out!$B$2:$EY$69,MATCH($B41,Stata_out!$A$2:$A$69,0),MATCH(D$9,Stata_out!$B$1:$EY$1,0))</f>
        <v>197</v>
      </c>
      <c r="E41">
        <f>INDEX(Stata_out!$B$2:$EY$69,MATCH($B41,Stata_out!$A$2:$A$69,0),MATCH(E$9,Stata_out!$B$1:$EY$1,0))</f>
        <v>181.83199999999999</v>
      </c>
      <c r="F41" s="16"/>
      <c r="G41">
        <f>INDEX(Stata_out!$B$2:$EY$69,MATCH($B41,Stata_out!$A$2:$A$69,0),MATCH(G$9,Stata_out!$B$1:$EY$1,0))</f>
        <v>0</v>
      </c>
      <c r="H41">
        <f>INDEX(Stata_out!$B$2:$EY$69,MATCH($B41,Stata_out!$A$2:$A$69,0),MATCH(H$9,Stata_out!$B$1:$EY$1,0))</f>
        <v>0</v>
      </c>
      <c r="I41">
        <f>INDEX(Stata_out!$B$2:$EY$69,MATCH($B41,Stata_out!$A$2:$A$69,0),MATCH(I$9,Stata_out!$B$1:$EY$1,0))</f>
        <v>0</v>
      </c>
      <c r="J41" s="16"/>
      <c r="K41" s="6">
        <v>220.8</v>
      </c>
      <c r="L41" s="6">
        <v>197</v>
      </c>
      <c r="M41" s="19"/>
    </row>
    <row r="42" spans="2:13" x14ac:dyDescent="0.25">
      <c r="B42">
        <f t="shared" si="0"/>
        <v>1978</v>
      </c>
      <c r="C42">
        <f>INDEX(Stata_out!$B$2:$EY$69,MATCH($B42,Stata_out!$A$2:$A$69,0),MATCH(C$9,Stata_out!$B$1:$EY$1,0))</f>
        <v>430.12400000000002</v>
      </c>
      <c r="D42">
        <f>INDEX(Stata_out!$B$2:$EY$69,MATCH($B42,Stata_out!$A$2:$A$69,0),MATCH(D$9,Stata_out!$B$1:$EY$1,0))</f>
        <v>221.73699999999999</v>
      </c>
      <c r="E42">
        <f>INDEX(Stata_out!$B$2:$EY$69,MATCH($B42,Stata_out!$A$2:$A$69,0),MATCH(E$9,Stata_out!$B$1:$EY$1,0))</f>
        <v>208.387</v>
      </c>
      <c r="F42" s="16"/>
      <c r="G42">
        <f>INDEX(Stata_out!$B$2:$EY$69,MATCH($B42,Stata_out!$A$2:$A$69,0),MATCH(G$9,Stata_out!$B$1:$EY$1,0))</f>
        <v>0</v>
      </c>
      <c r="H42">
        <f>INDEX(Stata_out!$B$2:$EY$69,MATCH($B42,Stata_out!$A$2:$A$69,0),MATCH(H$9,Stata_out!$B$1:$EY$1,0))</f>
        <v>0</v>
      </c>
      <c r="I42">
        <f>INDEX(Stata_out!$B$2:$EY$69,MATCH($B42,Stata_out!$A$2:$A$69,0),MATCH(I$9,Stata_out!$B$1:$EY$1,0))</f>
        <v>0</v>
      </c>
      <c r="J42" s="16"/>
      <c r="K42" s="6">
        <v>254.9</v>
      </c>
      <c r="L42" s="6">
        <v>221.7</v>
      </c>
      <c r="M42" s="19"/>
    </row>
    <row r="43" spans="2:13" x14ac:dyDescent="0.25">
      <c r="B43">
        <f t="shared" si="0"/>
        <v>1979</v>
      </c>
      <c r="C43">
        <f>INDEX(Stata_out!$B$2:$EY$69,MATCH($B43,Stata_out!$A$2:$A$69,0),MATCH(C$9,Stata_out!$B$1:$EY$1,0))</f>
        <v>458.73599999999999</v>
      </c>
      <c r="D43">
        <f>INDEX(Stata_out!$B$2:$EY$69,MATCH($B43,Stata_out!$A$2:$A$69,0),MATCH(D$9,Stata_out!$B$1:$EY$1,0))</f>
        <v>226.81200000000001</v>
      </c>
      <c r="E43">
        <f>INDEX(Stata_out!$B$2:$EY$69,MATCH($B43,Stata_out!$A$2:$A$69,0),MATCH(E$9,Stata_out!$B$1:$EY$1,0))</f>
        <v>231.92400000000001</v>
      </c>
      <c r="F43" s="16"/>
      <c r="G43">
        <f>INDEX(Stata_out!$B$2:$EY$69,MATCH($B43,Stata_out!$A$2:$A$69,0),MATCH(G$9,Stata_out!$B$1:$EY$1,0))</f>
        <v>0</v>
      </c>
      <c r="H43">
        <f>INDEX(Stata_out!$B$2:$EY$69,MATCH($B43,Stata_out!$A$2:$A$69,0),MATCH(H$9,Stata_out!$B$1:$EY$1,0))</f>
        <v>0</v>
      </c>
      <c r="I43">
        <f>INDEX(Stata_out!$B$2:$EY$69,MATCH($B43,Stata_out!$A$2:$A$69,0),MATCH(I$9,Stata_out!$B$1:$EY$1,0))</f>
        <v>0</v>
      </c>
      <c r="J43" s="16"/>
      <c r="K43" s="6">
        <v>262.2</v>
      </c>
      <c r="L43" s="6">
        <v>226.8</v>
      </c>
      <c r="M43" s="19"/>
    </row>
    <row r="44" spans="2:13" x14ac:dyDescent="0.25">
      <c r="B44">
        <f t="shared" si="0"/>
        <v>1980</v>
      </c>
      <c r="C44">
        <f>INDEX(Stata_out!$B$2:$EY$69,MATCH($B44,Stata_out!$A$2:$A$69,0),MATCH(C$9,Stata_out!$B$1:$EY$1,0))</f>
        <v>460.27300000000002</v>
      </c>
      <c r="D44">
        <f>INDEX(Stata_out!$B$2:$EY$69,MATCH($B44,Stata_out!$A$2:$A$69,0),MATCH(D$9,Stata_out!$B$1:$EY$1,0))</f>
        <v>223.136</v>
      </c>
      <c r="E44">
        <f>INDEX(Stata_out!$B$2:$EY$69,MATCH($B44,Stata_out!$A$2:$A$69,0),MATCH(E$9,Stata_out!$B$1:$EY$1,0))</f>
        <v>237.137</v>
      </c>
      <c r="F44" s="16"/>
      <c r="G44">
        <f>INDEX(Stata_out!$B$2:$EY$69,MATCH($B44,Stata_out!$A$2:$A$69,0),MATCH(G$9,Stata_out!$B$1:$EY$1,0))</f>
        <v>0</v>
      </c>
      <c r="H44">
        <f>INDEX(Stata_out!$B$2:$EY$69,MATCH($B44,Stata_out!$A$2:$A$69,0),MATCH(H$9,Stata_out!$B$1:$EY$1,0))</f>
        <v>0</v>
      </c>
      <c r="I44">
        <f>INDEX(Stata_out!$B$2:$EY$69,MATCH($B44,Stata_out!$A$2:$A$69,0),MATCH(I$9,Stata_out!$B$1:$EY$1,0))</f>
        <v>0</v>
      </c>
      <c r="J44" s="16"/>
      <c r="K44" s="6">
        <v>260.10000000000002</v>
      </c>
      <c r="L44" s="6">
        <v>223.1</v>
      </c>
      <c r="M44" s="19"/>
    </row>
    <row r="45" spans="2:13" x14ac:dyDescent="0.25">
      <c r="B45">
        <f t="shared" si="0"/>
        <v>1981</v>
      </c>
      <c r="C45">
        <f>INDEX(Stata_out!$B$2:$EY$69,MATCH($B45,Stata_out!$A$2:$A$69,0),MATCH(C$9,Stata_out!$B$1:$EY$1,0))</f>
        <v>530.99900000000002</v>
      </c>
      <c r="D45">
        <f>INDEX(Stata_out!$B$2:$EY$69,MATCH($B45,Stata_out!$A$2:$A$69,0),MATCH(D$9,Stata_out!$B$1:$EY$1,0))</f>
        <v>272.80700000000002</v>
      </c>
      <c r="E45">
        <f>INDEX(Stata_out!$B$2:$EY$69,MATCH($B45,Stata_out!$A$2:$A$69,0),MATCH(E$9,Stata_out!$B$1:$EY$1,0))</f>
        <v>258.19200000000001</v>
      </c>
      <c r="F45" s="16"/>
      <c r="G45">
        <f>INDEX(Stata_out!$B$2:$EY$69,MATCH($B45,Stata_out!$A$2:$A$69,0),MATCH(G$9,Stata_out!$B$1:$EY$1,0))</f>
        <v>0</v>
      </c>
      <c r="H45">
        <f>INDEX(Stata_out!$B$2:$EY$69,MATCH($B45,Stata_out!$A$2:$A$69,0),MATCH(H$9,Stata_out!$B$1:$EY$1,0))</f>
        <v>0</v>
      </c>
      <c r="I45">
        <f>INDEX(Stata_out!$B$2:$EY$69,MATCH($B45,Stata_out!$A$2:$A$69,0),MATCH(I$9,Stata_out!$B$1:$EY$1,0))</f>
        <v>0</v>
      </c>
      <c r="J45" s="16"/>
      <c r="K45" s="6">
        <v>315.3</v>
      </c>
      <c r="L45" s="6">
        <v>272.8</v>
      </c>
      <c r="M45" s="19"/>
    </row>
    <row r="46" spans="2:13" x14ac:dyDescent="0.25">
      <c r="B46">
        <f t="shared" si="0"/>
        <v>1982</v>
      </c>
      <c r="C46">
        <f>INDEX(Stata_out!$B$2:$EY$69,MATCH($B46,Stata_out!$A$2:$A$69,0),MATCH(C$9,Stata_out!$B$1:$EY$1,0))</f>
        <v>529.31600000000003</v>
      </c>
      <c r="D46">
        <f>INDEX(Stata_out!$B$2:$EY$69,MATCH($B46,Stata_out!$A$2:$A$69,0),MATCH(D$9,Stata_out!$B$1:$EY$1,0))</f>
        <v>264.20999999999998</v>
      </c>
      <c r="E46">
        <f>INDEX(Stata_out!$B$2:$EY$69,MATCH($B46,Stata_out!$A$2:$A$69,0),MATCH(E$9,Stata_out!$B$1:$EY$1,0))</f>
        <v>265.10599999999999</v>
      </c>
      <c r="F46" s="16"/>
      <c r="G46">
        <f>INDEX(Stata_out!$B$2:$EY$69,MATCH($B46,Stata_out!$A$2:$A$69,0),MATCH(G$9,Stata_out!$B$1:$EY$1,0))</f>
        <v>0</v>
      </c>
      <c r="H46">
        <f>INDEX(Stata_out!$B$2:$EY$69,MATCH($B46,Stata_out!$A$2:$A$69,0),MATCH(H$9,Stata_out!$B$1:$EY$1,0))</f>
        <v>0</v>
      </c>
      <c r="I46">
        <f>INDEX(Stata_out!$B$2:$EY$69,MATCH($B46,Stata_out!$A$2:$A$69,0),MATCH(I$9,Stata_out!$B$1:$EY$1,0))</f>
        <v>0</v>
      </c>
      <c r="J46" s="16"/>
      <c r="K46" s="6">
        <v>309.8</v>
      </c>
      <c r="L46" s="6">
        <v>264.2</v>
      </c>
      <c r="M46" s="19"/>
    </row>
    <row r="47" spans="2:13" x14ac:dyDescent="0.25">
      <c r="B47">
        <f t="shared" si="0"/>
        <v>1983</v>
      </c>
      <c r="C47">
        <f>INDEX(Stata_out!$B$2:$EY$69,MATCH($B47,Stata_out!$A$2:$A$69,0),MATCH(C$9,Stata_out!$B$1:$EY$1,0))</f>
        <v>587.30600000000004</v>
      </c>
      <c r="D47">
        <f>INDEX(Stata_out!$B$2:$EY$69,MATCH($B47,Stata_out!$A$2:$A$69,0),MATCH(D$9,Stata_out!$B$1:$EY$1,0))</f>
        <v>302.75700000000001</v>
      </c>
      <c r="E47">
        <f>INDEX(Stata_out!$B$2:$EY$69,MATCH($B47,Stata_out!$A$2:$A$69,0),MATCH(E$9,Stata_out!$B$1:$EY$1,0))</f>
        <v>284.54899999999998</v>
      </c>
      <c r="F47" s="16"/>
      <c r="G47">
        <f>INDEX(Stata_out!$B$2:$EY$69,MATCH($B47,Stata_out!$A$2:$A$69,0),MATCH(G$9,Stata_out!$B$1:$EY$1,0))</f>
        <v>0</v>
      </c>
      <c r="H47">
        <f>INDEX(Stata_out!$B$2:$EY$69,MATCH($B47,Stata_out!$A$2:$A$69,0),MATCH(H$9,Stata_out!$B$1:$EY$1,0))</f>
        <v>0</v>
      </c>
      <c r="I47">
        <f>INDEX(Stata_out!$B$2:$EY$69,MATCH($B47,Stata_out!$A$2:$A$69,0),MATCH(I$9,Stata_out!$B$1:$EY$1,0))</f>
        <v>0</v>
      </c>
      <c r="J47" s="16"/>
      <c r="K47" s="6">
        <v>356.6</v>
      </c>
      <c r="L47" s="6">
        <v>302.8</v>
      </c>
      <c r="M47" s="19"/>
    </row>
    <row r="48" spans="2:13" x14ac:dyDescent="0.25">
      <c r="B48">
        <f t="shared" si="0"/>
        <v>1984</v>
      </c>
      <c r="C48">
        <f>INDEX(Stata_out!$B$2:$EY$69,MATCH($B48,Stata_out!$A$2:$A$69,0),MATCH(C$9,Stata_out!$B$1:$EY$1,0))</f>
        <v>718.851</v>
      </c>
      <c r="D48">
        <f>INDEX(Stata_out!$B$2:$EY$69,MATCH($B48,Stata_out!$A$2:$A$69,0),MATCH(D$9,Stata_out!$B$1:$EY$1,0))</f>
        <v>373.36500000000001</v>
      </c>
      <c r="E48">
        <f>INDEX(Stata_out!$B$2:$EY$69,MATCH($B48,Stata_out!$A$2:$A$69,0),MATCH(E$9,Stata_out!$B$1:$EY$1,0))</f>
        <v>345.48599999999999</v>
      </c>
      <c r="F48" s="16"/>
      <c r="G48">
        <f>INDEX(Stata_out!$B$2:$EY$69,MATCH($B48,Stata_out!$A$2:$A$69,0),MATCH(G$9,Stata_out!$B$1:$EY$1,0))</f>
        <v>0</v>
      </c>
      <c r="H48">
        <f>INDEX(Stata_out!$B$2:$EY$69,MATCH($B48,Stata_out!$A$2:$A$69,0),MATCH(H$9,Stata_out!$B$1:$EY$1,0))</f>
        <v>0</v>
      </c>
      <c r="I48">
        <f>INDEX(Stata_out!$B$2:$EY$69,MATCH($B48,Stata_out!$A$2:$A$69,0),MATCH(I$9,Stata_out!$B$1:$EY$1,0))</f>
        <v>0</v>
      </c>
      <c r="J48" s="16"/>
      <c r="K48" s="6">
        <v>435.4</v>
      </c>
      <c r="L48" s="6">
        <v>373.4</v>
      </c>
      <c r="M48" s="19"/>
    </row>
    <row r="49" spans="2:13" x14ac:dyDescent="0.25">
      <c r="B49">
        <f t="shared" si="0"/>
        <v>1985</v>
      </c>
      <c r="C49">
        <f>INDEX(Stata_out!$B$2:$EY$69,MATCH($B49,Stata_out!$A$2:$A$69,0),MATCH(C$9,Stata_out!$B$1:$EY$1,0))</f>
        <v>760.05700000000002</v>
      </c>
      <c r="D49">
        <f>INDEX(Stata_out!$B$2:$EY$69,MATCH($B49,Stata_out!$A$2:$A$69,0),MATCH(D$9,Stata_out!$B$1:$EY$1,0))</f>
        <v>383.88600000000002</v>
      </c>
      <c r="E49">
        <f>INDEX(Stata_out!$B$2:$EY$69,MATCH($B49,Stata_out!$A$2:$A$69,0),MATCH(E$9,Stata_out!$B$1:$EY$1,0))</f>
        <v>376.17099999999999</v>
      </c>
      <c r="F49" s="16"/>
      <c r="G49">
        <f>INDEX(Stata_out!$B$2:$EY$69,MATCH($B49,Stata_out!$A$2:$A$69,0),MATCH(G$9,Stata_out!$B$1:$EY$1,0))</f>
        <v>0</v>
      </c>
      <c r="H49">
        <f>INDEX(Stata_out!$B$2:$EY$69,MATCH($B49,Stata_out!$A$2:$A$69,0),MATCH(H$9,Stata_out!$B$1:$EY$1,0))</f>
        <v>0</v>
      </c>
      <c r="I49">
        <f>INDEX(Stata_out!$B$2:$EY$69,MATCH($B49,Stata_out!$A$2:$A$69,0),MATCH(I$9,Stata_out!$B$1:$EY$1,0))</f>
        <v>0</v>
      </c>
      <c r="J49" s="16"/>
      <c r="K49" s="6">
        <v>454</v>
      </c>
      <c r="L49" s="6">
        <v>383.9</v>
      </c>
      <c r="M49" s="19"/>
    </row>
    <row r="50" spans="2:13" x14ac:dyDescent="0.25">
      <c r="B50">
        <f t="shared" si="0"/>
        <v>1986</v>
      </c>
      <c r="C50">
        <f>INDEX(Stata_out!$B$2:$EY$69,MATCH($B50,Stata_out!$A$2:$A$69,0),MATCH(C$9,Stata_out!$B$1:$EY$1,0))</f>
        <v>764.88499999999999</v>
      </c>
      <c r="D50">
        <f>INDEX(Stata_out!$B$2:$EY$69,MATCH($B50,Stata_out!$A$2:$A$69,0),MATCH(D$9,Stata_out!$B$1:$EY$1,0))</f>
        <v>364.72</v>
      </c>
      <c r="E50">
        <f>INDEX(Stata_out!$B$2:$EY$69,MATCH($B50,Stata_out!$A$2:$A$69,0),MATCH(E$9,Stata_out!$B$1:$EY$1,0))</f>
        <v>400.16500000000002</v>
      </c>
      <c r="F50" s="16"/>
      <c r="G50">
        <f>INDEX(Stata_out!$B$2:$EY$69,MATCH($B50,Stata_out!$A$2:$A$69,0),MATCH(G$9,Stata_out!$B$1:$EY$1,0))</f>
        <v>0</v>
      </c>
      <c r="H50">
        <f>INDEX(Stata_out!$B$2:$EY$69,MATCH($B50,Stata_out!$A$2:$A$69,0),MATCH(H$9,Stata_out!$B$1:$EY$1,0))</f>
        <v>0</v>
      </c>
      <c r="I50">
        <f>INDEX(Stata_out!$B$2:$EY$69,MATCH($B50,Stata_out!$A$2:$A$69,0),MATCH(I$9,Stata_out!$B$1:$EY$1,0))</f>
        <v>0</v>
      </c>
      <c r="J50" s="16"/>
      <c r="K50" s="6">
        <v>419.6</v>
      </c>
      <c r="L50" s="6">
        <v>364.7</v>
      </c>
      <c r="M50" s="19"/>
    </row>
    <row r="51" spans="2:13" x14ac:dyDescent="0.25">
      <c r="B51">
        <f t="shared" si="0"/>
        <v>1987</v>
      </c>
      <c r="C51">
        <f>INDEX(Stata_out!$B$2:$EY$69,MATCH($B51,Stata_out!$A$2:$A$69,0),MATCH(C$9,Stata_out!$B$1:$EY$1,0))</f>
        <v>827.21199999999999</v>
      </c>
      <c r="D51">
        <f>INDEX(Stata_out!$B$2:$EY$69,MATCH($B51,Stata_out!$A$2:$A$69,0),MATCH(D$9,Stata_out!$B$1:$EY$1,0))</f>
        <v>405.47500000000002</v>
      </c>
      <c r="E51">
        <f>INDEX(Stata_out!$B$2:$EY$69,MATCH($B51,Stata_out!$A$2:$A$69,0),MATCH(E$9,Stata_out!$B$1:$EY$1,0))</f>
        <v>421.73700000000002</v>
      </c>
      <c r="F51" s="16"/>
      <c r="G51">
        <f>INDEX(Stata_out!$B$2:$EY$69,MATCH($B51,Stata_out!$A$2:$A$69,0),MATCH(G$9,Stata_out!$B$1:$EY$1,0))</f>
        <v>1102.3140000000001</v>
      </c>
      <c r="H51">
        <f>INDEX(Stata_out!$B$2:$EY$69,MATCH($B51,Stata_out!$A$2:$A$69,0),MATCH(H$9,Stata_out!$B$1:$EY$1,0))</f>
        <v>1022.288</v>
      </c>
      <c r="I51">
        <f>INDEX(Stata_out!$B$2:$EY$69,MATCH($B51,Stata_out!$A$2:$A$69,0),MATCH(I$9,Stata_out!$B$1:$EY$1,0))</f>
        <v>694.77200000000005</v>
      </c>
      <c r="J51" s="16"/>
      <c r="K51" s="6">
        <v>450.6</v>
      </c>
      <c r="L51" s="6">
        <v>405.5</v>
      </c>
      <c r="M51" s="19"/>
    </row>
    <row r="52" spans="2:13" x14ac:dyDescent="0.25">
      <c r="B52">
        <f t="shared" si="0"/>
        <v>1988</v>
      </c>
      <c r="C52">
        <f>INDEX(Stata_out!$B$2:$EY$69,MATCH($B52,Stata_out!$A$2:$A$69,0),MATCH(C$9,Stata_out!$B$1:$EY$1,0))</f>
        <v>925.32600000000002</v>
      </c>
      <c r="D52">
        <f>INDEX(Stata_out!$B$2:$EY$69,MATCH($B52,Stata_out!$A$2:$A$69,0),MATCH(D$9,Stata_out!$B$1:$EY$1,0))</f>
        <v>457.67700000000002</v>
      </c>
      <c r="E52">
        <f>INDEX(Stata_out!$B$2:$EY$69,MATCH($B52,Stata_out!$A$2:$A$69,0),MATCH(E$9,Stata_out!$B$1:$EY$1,0))</f>
        <v>467.649</v>
      </c>
      <c r="F52" s="16"/>
      <c r="G52">
        <f>INDEX(Stata_out!$B$2:$EY$69,MATCH($B52,Stata_out!$A$2:$A$69,0),MATCH(G$9,Stata_out!$B$1:$EY$1,0))</f>
        <v>1175.5329999999999</v>
      </c>
      <c r="H52">
        <f>INDEX(Stata_out!$B$2:$EY$69,MATCH($B52,Stata_out!$A$2:$A$69,0),MATCH(H$9,Stata_out!$B$1:$EY$1,0))</f>
        <v>1093.971</v>
      </c>
      <c r="I52">
        <f>INDEX(Stata_out!$B$2:$EY$69,MATCH($B52,Stata_out!$A$2:$A$69,0),MATCH(I$9,Stata_out!$B$1:$EY$1,0))</f>
        <v>739.46</v>
      </c>
      <c r="J52" s="16"/>
      <c r="K52" s="6">
        <v>497.6</v>
      </c>
      <c r="L52" s="6">
        <v>457.7</v>
      </c>
      <c r="M52" s="19"/>
    </row>
    <row r="53" spans="2:13" x14ac:dyDescent="0.25">
      <c r="B53">
        <f t="shared" si="0"/>
        <v>1989</v>
      </c>
      <c r="C53">
        <f>INDEX(Stata_out!$B$2:$EY$69,MATCH($B53,Stata_out!$A$2:$A$69,0),MATCH(C$9,Stata_out!$B$1:$EY$1,0))</f>
        <v>954.505</v>
      </c>
      <c r="D53">
        <f>INDEX(Stata_out!$B$2:$EY$69,MATCH($B53,Stata_out!$A$2:$A$69,0),MATCH(D$9,Stata_out!$B$1:$EY$1,0))</f>
        <v>457.75700000000001</v>
      </c>
      <c r="E53">
        <f>INDEX(Stata_out!$B$2:$EY$69,MATCH($B53,Stata_out!$A$2:$A$69,0),MATCH(E$9,Stata_out!$B$1:$EY$1,0))</f>
        <v>496.74799999999999</v>
      </c>
      <c r="F53" s="16"/>
      <c r="G53">
        <f>INDEX(Stata_out!$B$2:$EY$69,MATCH($B53,Stata_out!$A$2:$A$69,0),MATCH(G$9,Stata_out!$B$1:$EY$1,0))</f>
        <v>1305.48</v>
      </c>
      <c r="H53">
        <f>INDEX(Stata_out!$B$2:$EY$69,MATCH($B53,Stata_out!$A$2:$A$69,0),MATCH(H$9,Stata_out!$B$1:$EY$1,0))</f>
        <v>1214.434</v>
      </c>
      <c r="I53">
        <f>INDEX(Stata_out!$B$2:$EY$69,MATCH($B53,Stata_out!$A$2:$A$69,0),MATCH(I$9,Stata_out!$B$1:$EY$1,0))</f>
        <v>835.14499999999998</v>
      </c>
      <c r="J53" s="16"/>
      <c r="K53" s="6">
        <v>514.9</v>
      </c>
      <c r="L53" s="6">
        <v>457.8</v>
      </c>
      <c r="M53" s="19"/>
    </row>
    <row r="54" spans="2:13" x14ac:dyDescent="0.25">
      <c r="B54">
        <f t="shared" si="0"/>
        <v>1990</v>
      </c>
      <c r="C54">
        <f>INDEX(Stata_out!$B$2:$EY$69,MATCH($B54,Stata_out!$A$2:$A$69,0),MATCH(C$9,Stata_out!$B$1:$EY$1,0))</f>
        <v>971.45600000000002</v>
      </c>
      <c r="D54">
        <f>INDEX(Stata_out!$B$2:$EY$69,MATCH($B54,Stata_out!$A$2:$A$69,0),MATCH(D$9,Stata_out!$B$1:$EY$1,0))</f>
        <v>457.24299999999999</v>
      </c>
      <c r="E54">
        <f>INDEX(Stata_out!$B$2:$EY$69,MATCH($B54,Stata_out!$A$2:$A$69,0),MATCH(E$9,Stata_out!$B$1:$EY$1,0))</f>
        <v>514.21299999999997</v>
      </c>
      <c r="F54" s="16"/>
      <c r="G54">
        <f>INDEX(Stata_out!$B$2:$EY$69,MATCH($B54,Stata_out!$A$2:$A$69,0),MATCH(G$9,Stata_out!$B$1:$EY$1,0))</f>
        <v>1352.7</v>
      </c>
      <c r="H54">
        <f>INDEX(Stata_out!$B$2:$EY$69,MATCH($B54,Stata_out!$A$2:$A$69,0),MATCH(H$9,Stata_out!$B$1:$EY$1,0))</f>
        <v>1254.739</v>
      </c>
      <c r="I54">
        <f>INDEX(Stata_out!$B$2:$EY$69,MATCH($B54,Stata_out!$A$2:$A$69,0),MATCH(I$9,Stata_out!$B$1:$EY$1,0))</f>
        <v>848.43899999999996</v>
      </c>
      <c r="J54" s="16"/>
      <c r="K54" s="6">
        <v>502.6</v>
      </c>
      <c r="L54" s="6">
        <v>457.2</v>
      </c>
      <c r="M54" s="19"/>
    </row>
    <row r="55" spans="2:13" x14ac:dyDescent="0.25">
      <c r="B55">
        <f t="shared" si="0"/>
        <v>1991</v>
      </c>
      <c r="C55">
        <f>INDEX(Stata_out!$B$2:$EY$69,MATCH($B55,Stata_out!$A$2:$A$69,0),MATCH(C$9,Stata_out!$B$1:$EY$1,0))</f>
        <v>965.79700000000003</v>
      </c>
      <c r="D55">
        <f>INDEX(Stata_out!$B$2:$EY$69,MATCH($B55,Stata_out!$A$2:$A$69,0),MATCH(D$9,Stata_out!$B$1:$EY$1,0))</f>
        <v>450.48899999999998</v>
      </c>
      <c r="E55">
        <f>INDEX(Stata_out!$B$2:$EY$69,MATCH($B55,Stata_out!$A$2:$A$69,0),MATCH(E$9,Stata_out!$B$1:$EY$1,0))</f>
        <v>515.30799999999999</v>
      </c>
      <c r="F55" s="16"/>
      <c r="G55">
        <f>INDEX(Stata_out!$B$2:$EY$69,MATCH($B55,Stata_out!$A$2:$A$69,0),MATCH(G$9,Stata_out!$B$1:$EY$1,0))</f>
        <v>1357.923</v>
      </c>
      <c r="H55">
        <f>INDEX(Stata_out!$B$2:$EY$69,MATCH($B55,Stata_out!$A$2:$A$69,0),MATCH(H$9,Stata_out!$B$1:$EY$1,0))</f>
        <v>1238.625</v>
      </c>
      <c r="I55">
        <f>INDEX(Stata_out!$B$2:$EY$69,MATCH($B55,Stata_out!$A$2:$A$69,0),MATCH(I$9,Stata_out!$B$1:$EY$1,0))</f>
        <v>819.45100000000002</v>
      </c>
      <c r="J55" s="16"/>
      <c r="K55" s="6">
        <v>497.5</v>
      </c>
      <c r="L55" s="6">
        <v>450.5</v>
      </c>
      <c r="M55" s="19"/>
    </row>
    <row r="56" spans="2:13" x14ac:dyDescent="0.25">
      <c r="B56">
        <f t="shared" si="0"/>
        <v>1992</v>
      </c>
      <c r="C56">
        <f>INDEX(Stata_out!$B$2:$EY$69,MATCH($B56,Stata_out!$A$2:$A$69,0),MATCH(C$9,Stata_out!$B$1:$EY$1,0))</f>
        <v>1008.417</v>
      </c>
      <c r="D56">
        <f>INDEX(Stata_out!$B$2:$EY$69,MATCH($B56,Stata_out!$A$2:$A$69,0),MATCH(D$9,Stata_out!$B$1:$EY$1,0))</f>
        <v>448.21800000000002</v>
      </c>
      <c r="E56">
        <f>INDEX(Stata_out!$B$2:$EY$69,MATCH($B56,Stata_out!$A$2:$A$69,0),MATCH(E$9,Stata_out!$B$1:$EY$1,0))</f>
        <v>560.19899999999996</v>
      </c>
      <c r="F56" s="16"/>
      <c r="G56">
        <f>INDEX(Stata_out!$B$2:$EY$69,MATCH($B56,Stata_out!$A$2:$A$69,0),MATCH(G$9,Stata_out!$B$1:$EY$1,0))</f>
        <v>1449.8489999999999</v>
      </c>
      <c r="H56">
        <f>INDEX(Stata_out!$B$2:$EY$69,MATCH($B56,Stata_out!$A$2:$A$69,0),MATCH(H$9,Stata_out!$B$1:$EY$1,0))</f>
        <v>1319.9949999999999</v>
      </c>
      <c r="I56">
        <f>INDEX(Stata_out!$B$2:$EY$69,MATCH($B56,Stata_out!$A$2:$A$69,0),MATCH(I$9,Stata_out!$B$1:$EY$1,0))</f>
        <v>863</v>
      </c>
      <c r="J56" s="16"/>
      <c r="K56" s="6">
        <v>507.9</v>
      </c>
      <c r="L56" s="6">
        <v>448.2</v>
      </c>
      <c r="M56" s="19"/>
    </row>
    <row r="57" spans="2:13" x14ac:dyDescent="0.25">
      <c r="B57">
        <f t="shared" si="0"/>
        <v>1993</v>
      </c>
      <c r="C57">
        <f>INDEX(Stata_out!$B$2:$EY$69,MATCH($B57,Stata_out!$A$2:$A$69,0),MATCH(C$9,Stata_out!$B$1:$EY$1,0))</f>
        <v>1065.9059999999999</v>
      </c>
      <c r="D57">
        <f>INDEX(Stata_out!$B$2:$EY$69,MATCH($B57,Stata_out!$A$2:$A$69,0),MATCH(D$9,Stata_out!$B$1:$EY$1,0))</f>
        <v>486.99299999999999</v>
      </c>
      <c r="E57">
        <f>INDEX(Stata_out!$B$2:$EY$69,MATCH($B57,Stata_out!$A$2:$A$69,0),MATCH(E$9,Stata_out!$B$1:$EY$1,0))</f>
        <v>578.91300000000001</v>
      </c>
      <c r="F57" s="16"/>
      <c r="G57">
        <f>INDEX(Stata_out!$B$2:$EY$69,MATCH($B57,Stata_out!$A$2:$A$69,0),MATCH(G$9,Stata_out!$B$1:$EY$1,0))</f>
        <v>1581.5050000000001</v>
      </c>
      <c r="H57">
        <f>INDEX(Stata_out!$B$2:$EY$69,MATCH($B57,Stata_out!$A$2:$A$69,0),MATCH(H$9,Stata_out!$B$1:$EY$1,0))</f>
        <v>1448.51</v>
      </c>
      <c r="I57">
        <f>INDEX(Stata_out!$B$2:$EY$69,MATCH($B57,Stata_out!$A$2:$A$69,0),MATCH(I$9,Stata_out!$B$1:$EY$1,0))</f>
        <v>959.38400000000001</v>
      </c>
      <c r="J57" s="16"/>
      <c r="K57" s="6">
        <v>547.6</v>
      </c>
      <c r="L57" s="6">
        <v>487</v>
      </c>
      <c r="M57" s="19"/>
    </row>
    <row r="58" spans="2:13" x14ac:dyDescent="0.25">
      <c r="B58">
        <f t="shared" si="0"/>
        <v>1994</v>
      </c>
      <c r="C58">
        <f>INDEX(Stata_out!$B$2:$EY$69,MATCH($B58,Stata_out!$A$2:$A$69,0),MATCH(C$9,Stata_out!$B$1:$EY$1,0))</f>
        <v>1192.8630000000001</v>
      </c>
      <c r="D58">
        <f>INDEX(Stata_out!$B$2:$EY$69,MATCH($B58,Stata_out!$A$2:$A$69,0),MATCH(D$9,Stata_out!$B$1:$EY$1,0))</f>
        <v>582.33299999999997</v>
      </c>
      <c r="E58">
        <f>INDEX(Stata_out!$B$2:$EY$69,MATCH($B58,Stata_out!$A$2:$A$69,0),MATCH(E$9,Stata_out!$B$1:$EY$1,0))</f>
        <v>610.53</v>
      </c>
      <c r="F58" s="16"/>
      <c r="G58">
        <f>INDEX(Stata_out!$B$2:$EY$69,MATCH($B58,Stata_out!$A$2:$A$69,0),MATCH(G$9,Stata_out!$B$1:$EY$1,0))</f>
        <v>1721.4079999999999</v>
      </c>
      <c r="H58">
        <f>INDEX(Stata_out!$B$2:$EY$69,MATCH($B58,Stata_out!$A$2:$A$69,0),MATCH(H$9,Stata_out!$B$1:$EY$1,0))</f>
        <v>1585.855</v>
      </c>
      <c r="I58">
        <f>INDEX(Stata_out!$B$2:$EY$69,MATCH($B58,Stata_out!$A$2:$A$69,0),MATCH(I$9,Stata_out!$B$1:$EY$1,0))</f>
        <v>1067.634</v>
      </c>
      <c r="J58" s="16"/>
      <c r="K58" s="6">
        <v>643.79999999999995</v>
      </c>
      <c r="L58" s="6">
        <v>582.29999999999995</v>
      </c>
      <c r="M58" s="19"/>
    </row>
    <row r="59" spans="2:13" x14ac:dyDescent="0.25">
      <c r="B59">
        <f t="shared" si="0"/>
        <v>1995</v>
      </c>
      <c r="C59">
        <f>INDEX(Stata_out!$B$2:$EY$69,MATCH($B59,Stata_out!$A$2:$A$69,0),MATCH(C$9,Stata_out!$B$1:$EY$1,0))</f>
        <v>1267.8309999999999</v>
      </c>
      <c r="D59">
        <f>INDEX(Stata_out!$B$2:$EY$69,MATCH($B59,Stata_out!$A$2:$A$69,0),MATCH(D$9,Stata_out!$B$1:$EY$1,0))</f>
        <v>634.44899999999996</v>
      </c>
      <c r="E59">
        <f>INDEX(Stata_out!$B$2:$EY$69,MATCH($B59,Stata_out!$A$2:$A$69,0),MATCH(E$9,Stata_out!$B$1:$EY$1,0))</f>
        <v>633.38199999999995</v>
      </c>
      <c r="F59" s="16"/>
      <c r="G59">
        <f>INDEX(Stata_out!$B$2:$EY$69,MATCH($B59,Stata_out!$A$2:$A$69,0),MATCH(G$9,Stata_out!$B$1:$EY$1,0))</f>
        <v>1798.942</v>
      </c>
      <c r="H59">
        <f>INDEX(Stata_out!$B$2:$EY$69,MATCH($B59,Stata_out!$A$2:$A$69,0),MATCH(H$9,Stata_out!$B$1:$EY$1,0))</f>
        <v>1646.7380000000001</v>
      </c>
      <c r="I59">
        <f>INDEX(Stata_out!$B$2:$EY$69,MATCH($B59,Stata_out!$A$2:$A$69,0),MATCH(I$9,Stata_out!$B$1:$EY$1,0))</f>
        <v>1091.9659999999999</v>
      </c>
      <c r="J59" s="16"/>
      <c r="K59" s="6">
        <v>717.6</v>
      </c>
      <c r="L59" s="6">
        <v>634.4</v>
      </c>
      <c r="M59" s="19"/>
    </row>
    <row r="60" spans="2:13" x14ac:dyDescent="0.25">
      <c r="B60">
        <f t="shared" si="0"/>
        <v>1996</v>
      </c>
      <c r="C60">
        <f>INDEX(Stata_out!$B$2:$EY$69,MATCH($B60,Stata_out!$A$2:$A$69,0),MATCH(C$9,Stata_out!$B$1:$EY$1,0))</f>
        <v>1392.6679999999999</v>
      </c>
      <c r="D60">
        <f>INDEX(Stata_out!$B$2:$EY$69,MATCH($B60,Stata_out!$A$2:$A$69,0),MATCH(D$9,Stata_out!$B$1:$EY$1,0))</f>
        <v>699.37599999999998</v>
      </c>
      <c r="E60">
        <f>INDEX(Stata_out!$B$2:$EY$69,MATCH($B60,Stata_out!$A$2:$A$69,0),MATCH(E$9,Stata_out!$B$1:$EY$1,0))</f>
        <v>693.29200000000003</v>
      </c>
      <c r="F60" s="16"/>
      <c r="G60">
        <f>INDEX(Stata_out!$B$2:$EY$69,MATCH($B60,Stata_out!$A$2:$A$69,0),MATCH(G$9,Stata_out!$B$1:$EY$1,0))</f>
        <v>1937.9069999999999</v>
      </c>
      <c r="H60">
        <f>INDEX(Stata_out!$B$2:$EY$69,MATCH($B60,Stata_out!$A$2:$A$69,0),MATCH(H$9,Stata_out!$B$1:$EY$1,0))</f>
        <v>1773.5409999999999</v>
      </c>
      <c r="I60">
        <f>INDEX(Stata_out!$B$2:$EY$69,MATCH($B60,Stata_out!$A$2:$A$69,0),MATCH(I$9,Stata_out!$B$1:$EY$1,0))</f>
        <v>1194.432</v>
      </c>
      <c r="J60" s="16"/>
      <c r="K60" s="6">
        <v>798.3</v>
      </c>
      <c r="L60" s="6">
        <v>699.4</v>
      </c>
      <c r="M60" s="19"/>
    </row>
    <row r="61" spans="2:13" x14ac:dyDescent="0.25">
      <c r="B61">
        <f t="shared" si="0"/>
        <v>1997</v>
      </c>
      <c r="C61">
        <f>INDEX(Stata_out!$B$2:$EY$69,MATCH($B61,Stata_out!$A$2:$A$69,0),MATCH(C$9,Stata_out!$B$1:$EY$1,0))</f>
        <v>1496.4690000000001</v>
      </c>
      <c r="D61">
        <f>INDEX(Stata_out!$B$2:$EY$69,MATCH($B61,Stata_out!$A$2:$A$69,0),MATCH(D$9,Stata_out!$B$1:$EY$1,0))</f>
        <v>758.553</v>
      </c>
      <c r="E61">
        <f>INDEX(Stata_out!$B$2:$EY$69,MATCH($B61,Stata_out!$A$2:$A$69,0),MATCH(E$9,Stata_out!$B$1:$EY$1,0))</f>
        <v>737.91600000000005</v>
      </c>
      <c r="F61" s="16"/>
      <c r="G61">
        <f>INDEX(Stata_out!$B$2:$EY$69,MATCH($B61,Stata_out!$A$2:$A$69,0),MATCH(G$9,Stata_out!$B$1:$EY$1,0))</f>
        <v>2054.192</v>
      </c>
      <c r="H61">
        <f>INDEX(Stata_out!$B$2:$EY$69,MATCH($B61,Stata_out!$A$2:$A$69,0),MATCH(H$9,Stata_out!$B$1:$EY$1,0))</f>
        <v>1880.2170000000001</v>
      </c>
      <c r="I61">
        <f>INDEX(Stata_out!$B$2:$EY$69,MATCH($B61,Stata_out!$A$2:$A$69,0),MATCH(I$9,Stata_out!$B$1:$EY$1,0))</f>
        <v>1242.6600000000001</v>
      </c>
      <c r="J61" s="16"/>
      <c r="K61" s="6">
        <v>886.1</v>
      </c>
      <c r="L61" s="6">
        <v>758.6</v>
      </c>
      <c r="M61" s="19"/>
    </row>
    <row r="62" spans="2:13" x14ac:dyDescent="0.25">
      <c r="B62">
        <f t="shared" si="0"/>
        <v>1998</v>
      </c>
      <c r="C62">
        <f>INDEX(Stata_out!$B$2:$EY$69,MATCH($B62,Stata_out!$A$2:$A$69,0),MATCH(C$9,Stata_out!$B$1:$EY$1,0))</f>
        <v>1538.59</v>
      </c>
      <c r="D62">
        <f>INDEX(Stata_out!$B$2:$EY$69,MATCH($B62,Stata_out!$A$2:$A$69,0),MATCH(D$9,Stata_out!$B$1:$EY$1,0))</f>
        <v>738.73800000000006</v>
      </c>
      <c r="E62">
        <f>INDEX(Stata_out!$B$2:$EY$69,MATCH($B62,Stata_out!$A$2:$A$69,0),MATCH(E$9,Stata_out!$B$1:$EY$1,0))</f>
        <v>799.85199999999998</v>
      </c>
      <c r="F62" s="16"/>
      <c r="G62">
        <f>INDEX(Stata_out!$B$2:$EY$69,MATCH($B62,Stata_out!$A$2:$A$69,0),MATCH(G$9,Stata_out!$B$1:$EY$1,0))</f>
        <v>2077.4839999999999</v>
      </c>
      <c r="H62">
        <f>INDEX(Stata_out!$B$2:$EY$69,MATCH($B62,Stata_out!$A$2:$A$69,0),MATCH(H$9,Stata_out!$B$1:$EY$1,0))</f>
        <v>1883.4390000000001</v>
      </c>
      <c r="I62">
        <f>INDEX(Stata_out!$B$2:$EY$69,MATCH($B62,Stata_out!$A$2:$A$69,0),MATCH(I$9,Stata_out!$B$1:$EY$1,0))</f>
        <v>1232.4349999999999</v>
      </c>
      <c r="J62" s="16"/>
      <c r="K62" s="6">
        <v>888.3</v>
      </c>
      <c r="L62" s="6">
        <v>738.7</v>
      </c>
      <c r="M62" s="19"/>
    </row>
    <row r="63" spans="2:13" x14ac:dyDescent="0.25">
      <c r="B63">
        <f t="shared" si="0"/>
        <v>1999</v>
      </c>
      <c r="C63">
        <f>INDEX(Stata_out!$B$2:$EY$69,MATCH($B63,Stata_out!$A$2:$A$69,0),MATCH(C$9,Stata_out!$B$1:$EY$1,0))</f>
        <v>1606.4559999999999</v>
      </c>
      <c r="D63">
        <f>INDEX(Stata_out!$B$2:$EY$69,MATCH($B63,Stata_out!$A$2:$A$69,0),MATCH(D$9,Stata_out!$B$1:$EY$1,0))</f>
        <v>751.91899999999998</v>
      </c>
      <c r="E63">
        <f>INDEX(Stata_out!$B$2:$EY$69,MATCH($B63,Stata_out!$A$2:$A$69,0),MATCH(E$9,Stata_out!$B$1:$EY$1,0))</f>
        <v>854.53700000000003</v>
      </c>
      <c r="F63" s="16"/>
      <c r="G63">
        <f>INDEX(Stata_out!$B$2:$EY$69,MATCH($B63,Stata_out!$A$2:$A$69,0),MATCH(G$9,Stata_out!$B$1:$EY$1,0))</f>
        <v>2197.8510000000001</v>
      </c>
      <c r="H63">
        <f>INDEX(Stata_out!$B$2:$EY$69,MATCH($B63,Stata_out!$A$2:$A$69,0),MATCH(H$9,Stata_out!$B$1:$EY$1,0))</f>
        <v>1999.585</v>
      </c>
      <c r="I63">
        <f>INDEX(Stata_out!$B$2:$EY$69,MATCH($B63,Stata_out!$A$2:$A$69,0),MATCH(I$9,Stata_out!$B$1:$EY$1,0))</f>
        <v>1289.462</v>
      </c>
      <c r="J63" s="16"/>
      <c r="K63" s="6">
        <v>902.6</v>
      </c>
      <c r="L63" s="6">
        <v>751.9</v>
      </c>
      <c r="M63" s="19"/>
    </row>
    <row r="64" spans="2:13" x14ac:dyDescent="0.25">
      <c r="B64">
        <f t="shared" si="0"/>
        <v>2000</v>
      </c>
      <c r="C64">
        <f>INDEX(Stata_out!$B$2:$EY$69,MATCH($B64,Stata_out!$A$2:$A$69,0),MATCH(C$9,Stata_out!$B$1:$EY$1,0))</f>
        <v>1649.9</v>
      </c>
      <c r="D64">
        <f>INDEX(Stata_out!$B$2:$EY$69,MATCH($B64,Stata_out!$A$2:$A$69,0),MATCH(D$9,Stata_out!$B$1:$EY$1,0))</f>
        <v>723.92899999999997</v>
      </c>
      <c r="E64">
        <f>INDEX(Stata_out!$B$2:$EY$69,MATCH($B64,Stata_out!$A$2:$A$69,0),MATCH(E$9,Stata_out!$B$1:$EY$1,0))</f>
        <v>925.971</v>
      </c>
      <c r="F64" s="16"/>
      <c r="G64">
        <f>INDEX(Stata_out!$B$2:$EY$69,MATCH($B64,Stata_out!$A$2:$A$69,0),MATCH(G$9,Stata_out!$B$1:$EY$1,0))</f>
        <v>2234.2220000000002</v>
      </c>
      <c r="H64">
        <f>INDEX(Stata_out!$B$2:$EY$69,MATCH($B64,Stata_out!$A$2:$A$69,0),MATCH(H$9,Stata_out!$B$1:$EY$1,0))</f>
        <v>2011.9749999999999</v>
      </c>
      <c r="I64">
        <f>INDEX(Stata_out!$B$2:$EY$69,MATCH($B64,Stata_out!$A$2:$A$69,0),MATCH(I$9,Stata_out!$B$1:$EY$1,0))</f>
        <v>1270.134</v>
      </c>
      <c r="J64" s="16"/>
      <c r="K64" s="6">
        <v>894.1</v>
      </c>
      <c r="L64" s="6">
        <v>723.9</v>
      </c>
      <c r="M64" s="19"/>
    </row>
    <row r="65" spans="2:13" x14ac:dyDescent="0.25">
      <c r="B65">
        <f t="shared" si="0"/>
        <v>2001</v>
      </c>
      <c r="C65">
        <f>INDEX(Stata_out!$B$2:$EY$69,MATCH($B65,Stata_out!$A$2:$A$69,0),MATCH(C$9,Stata_out!$B$1:$EY$1,0))</f>
        <v>1676.1</v>
      </c>
      <c r="D65">
        <f>INDEX(Stata_out!$B$2:$EY$69,MATCH($B65,Stata_out!$A$2:$A$69,0),MATCH(D$9,Stata_out!$B$1:$EY$1,0))</f>
        <v>656.33</v>
      </c>
      <c r="E65">
        <f>INDEX(Stata_out!$B$2:$EY$69,MATCH($B65,Stata_out!$A$2:$A$69,0),MATCH(E$9,Stata_out!$B$1:$EY$1,0))</f>
        <v>1019.77</v>
      </c>
      <c r="F65" s="16"/>
      <c r="G65">
        <f>INDEX(Stata_out!$B$2:$EY$69,MATCH($B65,Stata_out!$A$2:$A$69,0),MATCH(G$9,Stata_out!$B$1:$EY$1,0))</f>
        <v>2289.46</v>
      </c>
      <c r="H65">
        <f>INDEX(Stata_out!$B$2:$EY$69,MATCH($B65,Stata_out!$A$2:$A$69,0),MATCH(H$9,Stata_out!$B$1:$EY$1,0))</f>
        <v>2041.0630000000001</v>
      </c>
      <c r="I65">
        <f>INDEX(Stata_out!$B$2:$EY$69,MATCH($B65,Stata_out!$A$2:$A$69,0),MATCH(I$9,Stata_out!$B$1:$EY$1,0))</f>
        <v>1235.5609999999999</v>
      </c>
      <c r="J65" s="16"/>
      <c r="K65" s="6">
        <v>839.2</v>
      </c>
      <c r="L65" s="6">
        <v>656.3</v>
      </c>
      <c r="M65" s="19"/>
    </row>
    <row r="66" spans="2:13" x14ac:dyDescent="0.25">
      <c r="B66">
        <f t="shared" si="0"/>
        <v>2002</v>
      </c>
      <c r="C66">
        <f>INDEX(Stata_out!$B$2:$EY$69,MATCH($B66,Stata_out!$A$2:$A$69,0),MATCH(C$9,Stata_out!$B$1:$EY$1,0))</f>
        <v>1768.73</v>
      </c>
      <c r="D66">
        <f>INDEX(Stata_out!$B$2:$EY$69,MATCH($B66,Stata_out!$A$2:$A$69,0),MATCH(D$9,Stata_out!$B$1:$EY$1,0))</f>
        <v>719.31</v>
      </c>
      <c r="E66">
        <f>INDEX(Stata_out!$B$2:$EY$69,MATCH($B66,Stata_out!$A$2:$A$69,0),MATCH(E$9,Stata_out!$B$1:$EY$1,0))</f>
        <v>1049.42</v>
      </c>
      <c r="F66" s="16"/>
      <c r="G66">
        <f>INDEX(Stata_out!$B$2:$EY$69,MATCH($B66,Stata_out!$A$2:$A$69,0),MATCH(G$9,Stata_out!$B$1:$EY$1,0))</f>
        <v>2437.4479999999999</v>
      </c>
      <c r="H66">
        <f>INDEX(Stata_out!$B$2:$EY$69,MATCH($B66,Stata_out!$A$2:$A$69,0),MATCH(H$9,Stata_out!$B$1:$EY$1,0))</f>
        <v>2175.6210000000001</v>
      </c>
      <c r="I66">
        <f>INDEX(Stata_out!$B$2:$EY$69,MATCH($B66,Stata_out!$A$2:$A$69,0),MATCH(I$9,Stata_out!$B$1:$EY$1,0))</f>
        <v>1330.319</v>
      </c>
      <c r="J66" s="16"/>
      <c r="K66" s="6">
        <v>918.1</v>
      </c>
      <c r="L66" s="6">
        <v>719.3</v>
      </c>
      <c r="M66" s="19"/>
    </row>
    <row r="67" spans="2:13" x14ac:dyDescent="0.25">
      <c r="B67">
        <f t="shared" si="0"/>
        <v>2003</v>
      </c>
      <c r="C67">
        <f>INDEX(Stata_out!$B$2:$EY$69,MATCH($B67,Stata_out!$A$2:$A$69,0),MATCH(C$9,Stata_out!$B$1:$EY$1,0))</f>
        <v>1899.625</v>
      </c>
      <c r="D67">
        <f>INDEX(Stata_out!$B$2:$EY$69,MATCH($B67,Stata_out!$A$2:$A$69,0),MATCH(D$9,Stata_out!$B$1:$EY$1,0))</f>
        <v>815.053</v>
      </c>
      <c r="E67">
        <f>INDEX(Stata_out!$B$2:$EY$69,MATCH($B67,Stata_out!$A$2:$A$69,0),MATCH(E$9,Stata_out!$B$1:$EY$1,0))</f>
        <v>1084.5719999999999</v>
      </c>
      <c r="F67" s="16"/>
      <c r="G67">
        <f>INDEX(Stata_out!$B$2:$EY$69,MATCH($B67,Stata_out!$A$2:$A$69,0),MATCH(G$9,Stata_out!$B$1:$EY$1,0))</f>
        <v>2647.78</v>
      </c>
      <c r="H67">
        <f>INDEX(Stata_out!$B$2:$EY$69,MATCH($B67,Stata_out!$A$2:$A$69,0),MATCH(H$9,Stata_out!$B$1:$EY$1,0))</f>
        <v>2378.703</v>
      </c>
      <c r="I67">
        <f>INDEX(Stata_out!$B$2:$EY$69,MATCH($B67,Stata_out!$A$2:$A$69,0),MATCH(I$9,Stata_out!$B$1:$EY$1,0))</f>
        <v>1513.317</v>
      </c>
      <c r="J67" s="16"/>
      <c r="K67" s="6">
        <v>1028.0999999999999</v>
      </c>
      <c r="L67" s="6">
        <v>815</v>
      </c>
      <c r="M67" s="19"/>
    </row>
    <row r="68" spans="2:13" x14ac:dyDescent="0.25">
      <c r="B68">
        <f t="shared" si="0"/>
        <v>2004</v>
      </c>
      <c r="C68">
        <f>INDEX(Stata_out!$B$2:$EY$69,MATCH($B68,Stata_out!$A$2:$A$69,0),MATCH(C$9,Stata_out!$B$1:$EY$1,0))</f>
        <v>2122.35</v>
      </c>
      <c r="D68">
        <f>INDEX(Stata_out!$B$2:$EY$69,MATCH($B68,Stata_out!$A$2:$A$69,0),MATCH(D$9,Stata_out!$B$1:$EY$1,0))</f>
        <v>964.05</v>
      </c>
      <c r="E68">
        <f>INDEX(Stata_out!$B$2:$EY$69,MATCH($B68,Stata_out!$A$2:$A$69,0),MATCH(E$9,Stata_out!$B$1:$EY$1,0))</f>
        <v>1158.3</v>
      </c>
      <c r="F68" s="16"/>
      <c r="G68">
        <f>INDEX(Stata_out!$B$2:$EY$69,MATCH($B68,Stata_out!$A$2:$A$69,0),MATCH(G$9,Stata_out!$B$1:$EY$1,0))</f>
        <v>2878.5929999999998</v>
      </c>
      <c r="H68">
        <f>INDEX(Stata_out!$B$2:$EY$69,MATCH($B68,Stata_out!$A$2:$A$69,0),MATCH(H$9,Stata_out!$B$1:$EY$1,0))</f>
        <v>2634.3130000000001</v>
      </c>
      <c r="I68">
        <f>INDEX(Stata_out!$B$2:$EY$69,MATCH($B68,Stata_out!$A$2:$A$69,0),MATCH(I$9,Stata_out!$B$1:$EY$1,0))</f>
        <v>1752.681</v>
      </c>
      <c r="J68" s="16"/>
      <c r="K68" s="6">
        <v>1172</v>
      </c>
      <c r="L68" s="6">
        <v>964.1</v>
      </c>
      <c r="M68" s="19"/>
    </row>
    <row r="69" spans="2:13" x14ac:dyDescent="0.25">
      <c r="B69">
        <f t="shared" si="0"/>
        <v>2005</v>
      </c>
      <c r="C69">
        <f>INDEX(Stata_out!$B$2:$EY$69,MATCH($B69,Stata_out!$A$2:$A$69,0),MATCH(C$9,Stata_out!$B$1:$EY$1,0))</f>
        <v>2328.1640000000002</v>
      </c>
      <c r="D69">
        <f>INDEX(Stata_out!$B$2:$EY$69,MATCH($B69,Stata_out!$A$2:$A$69,0),MATCH(D$9,Stata_out!$B$1:$EY$1,0))</f>
        <v>1118.7380000000001</v>
      </c>
      <c r="E69">
        <f>INDEX(Stata_out!$B$2:$EY$69,MATCH($B69,Stata_out!$A$2:$A$69,0),MATCH(E$9,Stata_out!$B$1:$EY$1,0))</f>
        <v>1209.4259999999999</v>
      </c>
      <c r="F69" s="16"/>
      <c r="G69">
        <f>INDEX(Stata_out!$B$2:$EY$69,MATCH($B69,Stata_out!$A$2:$A$69,0),MATCH(G$9,Stata_out!$B$1:$EY$1,0))</f>
        <v>3146.73</v>
      </c>
      <c r="H69">
        <f>INDEX(Stata_out!$B$2:$EY$69,MATCH($B69,Stata_out!$A$2:$A$69,0),MATCH(H$9,Stata_out!$B$1:$EY$1,0))</f>
        <v>2848.0059999999999</v>
      </c>
      <c r="I69">
        <f>INDEX(Stata_out!$B$2:$EY$69,MATCH($B69,Stata_out!$A$2:$A$69,0),MATCH(I$9,Stata_out!$B$1:$EY$1,0))</f>
        <v>1910.02</v>
      </c>
      <c r="J69" s="16"/>
      <c r="K69" s="6">
        <v>1371.4</v>
      </c>
      <c r="L69" s="6">
        <v>1118.7</v>
      </c>
      <c r="M69" s="19"/>
    </row>
    <row r="70" spans="2:13" x14ac:dyDescent="0.25">
      <c r="B70">
        <f t="shared" si="0"/>
        <v>2006</v>
      </c>
      <c r="C70">
        <f>INDEX(Stata_out!$B$2:$EY$69,MATCH($B70,Stata_out!$A$2:$A$69,0),MATCH(C$9,Stata_out!$B$1:$EY$1,0))</f>
        <v>2582.2739999999999</v>
      </c>
      <c r="D70">
        <f>INDEX(Stata_out!$B$2:$EY$69,MATCH($B70,Stata_out!$A$2:$A$69,0),MATCH(D$9,Stata_out!$B$1:$EY$1,0))</f>
        <v>1269.251</v>
      </c>
      <c r="E70">
        <f>INDEX(Stata_out!$B$2:$EY$69,MATCH($B70,Stata_out!$A$2:$A$69,0),MATCH(E$9,Stata_out!$B$1:$EY$1,0))</f>
        <v>1313.0229999999999</v>
      </c>
      <c r="F70" s="16"/>
      <c r="G70">
        <f>INDEX(Stata_out!$B$2:$EY$69,MATCH($B70,Stata_out!$A$2:$A$69,0),MATCH(G$9,Stata_out!$B$1:$EY$1,0))</f>
        <v>3275.3180000000002</v>
      </c>
      <c r="H70">
        <f>INDEX(Stata_out!$B$2:$EY$69,MATCH($B70,Stata_out!$A$2:$A$69,0),MATCH(H$9,Stata_out!$B$1:$EY$1,0))</f>
        <v>2972.6379999999999</v>
      </c>
      <c r="I70">
        <f>INDEX(Stata_out!$B$2:$EY$69,MATCH($B70,Stata_out!$A$2:$A$69,0),MATCH(I$9,Stata_out!$B$1:$EY$1,0))</f>
        <v>2026.374</v>
      </c>
      <c r="J70" s="16"/>
      <c r="K70" s="6">
        <v>1558.7</v>
      </c>
      <c r="L70" s="6">
        <v>1269.3</v>
      </c>
      <c r="M70" s="19"/>
    </row>
    <row r="71" spans="2:13" x14ac:dyDescent="0.25">
      <c r="B71">
        <f t="shared" si="0"/>
        <v>2007</v>
      </c>
      <c r="C71">
        <f>INDEX(Stata_out!$B$2:$EY$69,MATCH($B71,Stata_out!$A$2:$A$69,0),MATCH(C$9,Stata_out!$B$1:$EY$1,0))</f>
        <v>2509.0219999999999</v>
      </c>
      <c r="D71">
        <f>INDEX(Stata_out!$B$2:$EY$69,MATCH($B71,Stata_out!$A$2:$A$69,0),MATCH(D$9,Stata_out!$B$1:$EY$1,0))</f>
        <v>1225.7739999999999</v>
      </c>
      <c r="E71">
        <f>INDEX(Stata_out!$B$2:$EY$69,MATCH($B71,Stata_out!$A$2:$A$69,0),MATCH(E$9,Stata_out!$B$1:$EY$1,0))</f>
        <v>1283.248</v>
      </c>
      <c r="F71" s="16"/>
      <c r="G71">
        <f>INDEX(Stata_out!$B$2:$EY$69,MATCH($B71,Stata_out!$A$2:$A$69,0),MATCH(G$9,Stata_out!$B$1:$EY$1,0))</f>
        <v>3340.8580000000002</v>
      </c>
      <c r="H71">
        <f>INDEX(Stata_out!$B$2:$EY$69,MATCH($B71,Stata_out!$A$2:$A$69,0),MATCH(H$9,Stata_out!$B$1:$EY$1,0))</f>
        <v>3094.18</v>
      </c>
      <c r="I71">
        <f>INDEX(Stata_out!$B$2:$EY$69,MATCH($B71,Stata_out!$A$2:$A$69,0),MATCH(I$9,Stata_out!$B$1:$EY$1,0))</f>
        <v>2065.7570000000001</v>
      </c>
      <c r="J71" s="16"/>
      <c r="K71" s="6">
        <v>1417.4</v>
      </c>
      <c r="L71" s="6">
        <v>1225.8</v>
      </c>
      <c r="M71" s="19"/>
    </row>
    <row r="72" spans="2:13" x14ac:dyDescent="0.25">
      <c r="B72">
        <f t="shared" si="0"/>
        <v>2008</v>
      </c>
      <c r="C72">
        <f>INDEX(Stata_out!$B$2:$EY$69,MATCH($B72,Stata_out!$A$2:$A$69,0),MATCH(C$9,Stata_out!$B$1:$EY$1,0))</f>
        <v>2548.9029999999998</v>
      </c>
      <c r="D72">
        <f>INDEX(Stata_out!$B$2:$EY$69,MATCH($B72,Stata_out!$A$2:$A$69,0),MATCH(D$9,Stata_out!$B$1:$EY$1,0))</f>
        <v>1172.1690000000001</v>
      </c>
      <c r="E72">
        <f>INDEX(Stata_out!$B$2:$EY$69,MATCH($B72,Stata_out!$A$2:$A$69,0),MATCH(E$9,Stata_out!$B$1:$EY$1,0))</f>
        <v>1376.7339999999999</v>
      </c>
      <c r="F72" s="16"/>
      <c r="G72">
        <f>INDEX(Stata_out!$B$2:$EY$69,MATCH($B72,Stata_out!$A$2:$A$69,0),MATCH(G$9,Stata_out!$B$1:$EY$1,0))</f>
        <v>3297.2739999999999</v>
      </c>
      <c r="H72">
        <f>INDEX(Stata_out!$B$2:$EY$69,MATCH($B72,Stata_out!$A$2:$A$69,0),MATCH(H$9,Stata_out!$B$1:$EY$1,0))</f>
        <v>3184.3159999999998</v>
      </c>
      <c r="I72">
        <f>INDEX(Stata_out!$B$2:$EY$69,MATCH($B72,Stata_out!$A$2:$A$69,0),MATCH(I$9,Stata_out!$B$1:$EY$1,0))</f>
        <v>2098.0070000000001</v>
      </c>
      <c r="J72" s="16"/>
      <c r="K72" s="6">
        <v>1208.5</v>
      </c>
      <c r="L72" s="6">
        <v>1172.2</v>
      </c>
      <c r="M72" s="19"/>
    </row>
    <row r="73" spans="2:13" x14ac:dyDescent="0.25">
      <c r="B73">
        <f t="shared" si="0"/>
        <v>2009</v>
      </c>
      <c r="C73">
        <f>INDEX(Stata_out!$B$2:$EY$69,MATCH($B73,Stata_out!$A$2:$A$69,0),MATCH(C$9,Stata_out!$B$1:$EY$1,0))</f>
        <v>2336.078</v>
      </c>
      <c r="D73">
        <f>INDEX(Stata_out!$B$2:$EY$69,MATCH($B73,Stata_out!$A$2:$A$69,0),MATCH(D$9,Stata_out!$B$1:$EY$1,0))</f>
        <v>1073.5260000000001</v>
      </c>
      <c r="E73">
        <f>INDEX(Stata_out!$B$2:$EY$69,MATCH($B73,Stata_out!$A$2:$A$69,0),MATCH(E$9,Stata_out!$B$1:$EY$1,0))</f>
        <v>1262.5519999999999</v>
      </c>
      <c r="F73" s="16"/>
      <c r="G73">
        <f>INDEX(Stata_out!$B$2:$EY$69,MATCH($B73,Stata_out!$A$2:$A$69,0),MATCH(G$9,Stata_out!$B$1:$EY$1,0))</f>
        <v>3307.386</v>
      </c>
      <c r="H73">
        <f>INDEX(Stata_out!$B$2:$EY$69,MATCH($B73,Stata_out!$A$2:$A$69,0),MATCH(H$9,Stata_out!$B$1:$EY$1,0))</f>
        <v>3068.4279999999999</v>
      </c>
      <c r="I73">
        <f>INDEX(Stata_out!$B$2:$EY$69,MATCH($B73,Stata_out!$A$2:$A$69,0),MATCH(I$9,Stata_out!$B$1:$EY$1,0))</f>
        <v>1958.511</v>
      </c>
      <c r="J73" s="16"/>
      <c r="K73" s="6">
        <v>1294.0999999999999</v>
      </c>
      <c r="L73" s="6">
        <v>1073.5</v>
      </c>
      <c r="M73" s="19"/>
    </row>
    <row r="74" spans="2:13" x14ac:dyDescent="0.25">
      <c r="B74">
        <f t="shared" si="0"/>
        <v>2010</v>
      </c>
      <c r="C74">
        <f>INDEX(Stata_out!$B$2:$EY$69,MATCH($B74,Stata_out!$A$2:$A$69,0),MATCH(C$9,Stata_out!$B$1:$EY$1,0))</f>
        <v>2679.6</v>
      </c>
      <c r="D74">
        <f>INDEX(Stata_out!$B$2:$EY$69,MATCH($B74,Stata_out!$A$2:$A$69,0),MATCH(D$9,Stata_out!$B$1:$EY$1,0))</f>
        <v>1352.4680000000001</v>
      </c>
      <c r="E74">
        <f>INDEX(Stata_out!$B$2:$EY$69,MATCH($B74,Stata_out!$A$2:$A$69,0),MATCH(E$9,Stata_out!$B$1:$EY$1,0))</f>
        <v>1327.1320000000001</v>
      </c>
      <c r="F74" s="16"/>
      <c r="G74">
        <f>INDEX(Stata_out!$B$2:$EY$69,MATCH($B74,Stata_out!$A$2:$A$69,0),MATCH(G$9,Stata_out!$B$1:$EY$1,0))</f>
        <v>3634.9690000000001</v>
      </c>
      <c r="H74">
        <f>INDEX(Stata_out!$B$2:$EY$69,MATCH($B74,Stata_out!$A$2:$A$69,0),MATCH(H$9,Stata_out!$B$1:$EY$1,0))</f>
        <v>3381.6309999999999</v>
      </c>
      <c r="I74">
        <f>INDEX(Stata_out!$B$2:$EY$69,MATCH($B74,Stata_out!$A$2:$A$69,0),MATCH(I$9,Stata_out!$B$1:$EY$1,0))</f>
        <v>2222.076</v>
      </c>
      <c r="J74" s="16"/>
      <c r="K74" s="6">
        <v>1580.2</v>
      </c>
      <c r="L74" s="6">
        <v>1352.5</v>
      </c>
      <c r="M74" s="19"/>
    </row>
    <row r="75" spans="2:13" x14ac:dyDescent="0.25">
      <c r="B75">
        <f t="shared" si="0"/>
        <v>2011</v>
      </c>
      <c r="C75">
        <f>INDEX(Stata_out!$B$2:$EY$69,MATCH($B75,Stata_out!$A$2:$A$69,0),MATCH(C$9,Stata_out!$B$1:$EY$1,0))</f>
        <v>2901.1320000000001</v>
      </c>
      <c r="D75">
        <f>INDEX(Stata_out!$B$2:$EY$69,MATCH($B75,Stata_out!$A$2:$A$69,0),MATCH(D$9,Stata_out!$B$1:$EY$1,0))</f>
        <v>1419.14</v>
      </c>
      <c r="E75">
        <f>INDEX(Stata_out!$B$2:$EY$69,MATCH($B75,Stata_out!$A$2:$A$69,0),MATCH(E$9,Stata_out!$B$1:$EY$1,0))</f>
        <v>1481.992</v>
      </c>
      <c r="F75" s="16"/>
      <c r="G75">
        <f>INDEX(Stata_out!$B$2:$EY$69,MATCH($B75,Stata_out!$A$2:$A$69,0),MATCH(G$9,Stata_out!$B$1:$EY$1,0))</f>
        <v>3771.8870000000002</v>
      </c>
      <c r="H75">
        <f>INDEX(Stata_out!$B$2:$EY$69,MATCH($B75,Stata_out!$A$2:$A$69,0),MATCH(H$9,Stata_out!$B$1:$EY$1,0))</f>
        <v>3521.5410000000002</v>
      </c>
      <c r="I75">
        <f>INDEX(Stata_out!$B$2:$EY$69,MATCH($B75,Stata_out!$A$2:$A$69,0),MATCH(I$9,Stata_out!$B$1:$EY$1,0))</f>
        <v>2297.4740000000002</v>
      </c>
      <c r="J75" s="16"/>
      <c r="K75" s="6">
        <v>1653.2</v>
      </c>
      <c r="L75" s="6">
        <v>1419.1</v>
      </c>
      <c r="M75" s="19"/>
    </row>
    <row r="76" spans="2:13" x14ac:dyDescent="0.25">
      <c r="B76">
        <f t="shared" si="0"/>
        <v>2012</v>
      </c>
      <c r="C76">
        <f>INDEX(Stata_out!$B$2:$EY$69,MATCH($B76,Stata_out!$A$2:$A$69,0),MATCH(C$9,Stata_out!$B$1:$EY$1,0))</f>
        <v>3118.7159999999999</v>
      </c>
      <c r="D76">
        <f>INDEX(Stata_out!$B$2:$EY$69,MATCH($B76,Stata_out!$A$2:$A$69,0),MATCH(D$9,Stata_out!$B$1:$EY$1,0))</f>
        <v>1542</v>
      </c>
      <c r="E76">
        <f>INDEX(Stata_out!$B$2:$EY$69,MATCH($B76,Stata_out!$A$2:$A$69,0),MATCH(E$9,Stata_out!$B$1:$EY$1,0))</f>
        <v>1576.7159999999999</v>
      </c>
      <c r="F76" s="16"/>
      <c r="G76">
        <f>INDEX(Stata_out!$B$2:$EY$69,MATCH($B76,Stata_out!$A$2:$A$69,0),MATCH(G$9,Stata_out!$B$1:$EY$1,0))</f>
        <v>3947.6480000000001</v>
      </c>
      <c r="H76">
        <f>INDEX(Stata_out!$B$2:$EY$69,MATCH($B76,Stata_out!$A$2:$A$69,0),MATCH(H$9,Stata_out!$B$1:$EY$1,0))</f>
        <v>3617.703</v>
      </c>
      <c r="I76">
        <f>INDEX(Stata_out!$B$2:$EY$69,MATCH($B76,Stata_out!$A$2:$A$69,0),MATCH(I$9,Stata_out!$B$1:$EY$1,0))</f>
        <v>2343.3290000000002</v>
      </c>
      <c r="J76" s="16"/>
      <c r="K76" s="6">
        <v>1863.9</v>
      </c>
      <c r="L76" s="6">
        <v>1542</v>
      </c>
      <c r="M76" s="19"/>
    </row>
    <row r="77" spans="2:13" x14ac:dyDescent="0.25">
      <c r="B77">
        <f t="shared" ref="B77:B78" si="1">B76+1</f>
        <v>2013</v>
      </c>
      <c r="C77">
        <f>INDEX(Stata_out!$B$2:$EY$69,MATCH($B77,Stata_out!$A$2:$A$69,0),MATCH(C$9,Stata_out!$B$1:$EY$1,0))</f>
        <v>3248.0259999999998</v>
      </c>
      <c r="D77">
        <f>INDEX(Stata_out!$B$2:$EY$69,MATCH($B77,Stata_out!$A$2:$A$69,0),MATCH(D$9,Stata_out!$B$1:$EY$1,0))</f>
        <v>1612.337</v>
      </c>
      <c r="E77">
        <f>INDEX(Stata_out!$B$2:$EY$69,MATCH($B77,Stata_out!$A$2:$A$69,0),MATCH(E$9,Stata_out!$B$1:$EY$1,0))</f>
        <v>1635.6890000000001</v>
      </c>
      <c r="F77" s="16"/>
      <c r="G77">
        <f>INDEX(Stata_out!$B$2:$EY$69,MATCH($B77,Stata_out!$A$2:$A$69,0),MATCH(G$9,Stata_out!$B$1:$EY$1,0))</f>
        <v>4081.652</v>
      </c>
      <c r="H77">
        <f>INDEX(Stata_out!$B$2:$EY$69,MATCH($B77,Stata_out!$A$2:$A$69,0),MATCH(H$9,Stata_out!$B$1:$EY$1,0))</f>
        <v>3762.7179999999998</v>
      </c>
      <c r="I77">
        <f>INDEX(Stata_out!$B$2:$EY$69,MATCH($B77,Stata_out!$A$2:$A$69,0),MATCH(I$9,Stata_out!$B$1:$EY$1,0))</f>
        <v>2463.0700000000002</v>
      </c>
      <c r="J77" s="16"/>
      <c r="K77" s="6">
        <v>1915</v>
      </c>
      <c r="L77" s="6">
        <v>1612.3</v>
      </c>
      <c r="M77" s="19"/>
    </row>
    <row r="78" spans="2:13" x14ac:dyDescent="0.25">
      <c r="B78">
        <f t="shared" si="1"/>
        <v>2014</v>
      </c>
      <c r="C78">
        <f>INDEX(Stata_out!$B$2:$EY$69,MATCH($B78,Stata_out!$A$2:$A$69,0),MATCH(C$9,Stata_out!$B$1:$EY$1,0))</f>
        <v>3311.3649999999998</v>
      </c>
      <c r="D78">
        <f>INDEX(Stata_out!$B$2:$EY$69,MATCH($B78,Stata_out!$A$2:$A$69,0),MATCH(D$9,Stata_out!$B$1:$EY$1,0))</f>
        <v>1614.3040000000001</v>
      </c>
      <c r="E78">
        <f>INDEX(Stata_out!$B$2:$EY$69,MATCH($B78,Stata_out!$A$2:$A$69,0),MATCH(E$9,Stata_out!$B$1:$EY$1,0))</f>
        <v>1697.0609999999999</v>
      </c>
      <c r="F78" s="16"/>
      <c r="G78">
        <f>INDEX(Stata_out!$B$2:$EY$69,MATCH($B78,Stata_out!$A$2:$A$69,0),MATCH(G$9,Stata_out!$B$1:$EY$1,0))</f>
        <v>4205.8599999999997</v>
      </c>
      <c r="H78">
        <f>INDEX(Stata_out!$B$2:$EY$69,MATCH($B78,Stata_out!$A$2:$A$69,0),MATCH(H$9,Stata_out!$B$1:$EY$1,0))</f>
        <v>3872.2730000000001</v>
      </c>
      <c r="I78">
        <f>INDEX(Stata_out!$B$2:$EY$69,MATCH($B78,Stata_out!$A$2:$A$69,0),MATCH(I$9,Stata_out!$B$1:$EY$1,0))</f>
        <v>2511.5120000000002</v>
      </c>
      <c r="J78" s="16"/>
      <c r="K78" s="6">
        <v>1973.7</v>
      </c>
      <c r="L78" s="6">
        <v>1614.3</v>
      </c>
      <c r="M78" s="19"/>
    </row>
    <row r="79" spans="2:13" x14ac:dyDescent="0.25">
      <c r="K79" s="6">
        <v>1976.3</v>
      </c>
      <c r="L79" s="6">
        <v>1598.8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showGridLines="0" workbookViewId="0">
      <selection activeCell="A3" sqref="A3"/>
    </sheetView>
  </sheetViews>
  <sheetFormatPr defaultRowHeight="15" x14ac:dyDescent="0.25"/>
  <cols>
    <col min="1" max="1" width="4.140625" customWidth="1"/>
    <col min="3" max="5" width="15.85546875" customWidth="1"/>
    <col min="6" max="6" width="2.85546875" customWidth="1"/>
    <col min="7" max="10" width="15.85546875" customWidth="1"/>
    <col min="11" max="11" width="3.42578125" customWidth="1"/>
    <col min="12" max="18" width="15.85546875" customWidth="1"/>
  </cols>
  <sheetData>
    <row r="1" spans="1:20" s="13" customFormat="1" ht="23.25" x14ac:dyDescent="0.35">
      <c r="A1" s="14" t="s">
        <v>466</v>
      </c>
    </row>
    <row r="2" spans="1:20" s="13" customFormat="1" ht="23.25" x14ac:dyDescent="0.35">
      <c r="A2" s="14" t="s">
        <v>500</v>
      </c>
    </row>
    <row r="3" spans="1:20" s="13" customFormat="1" ht="23.25" x14ac:dyDescent="0.35">
      <c r="A3" s="15" t="s">
        <v>467</v>
      </c>
    </row>
    <row r="6" spans="1:20" x14ac:dyDescent="0.25">
      <c r="B6" s="17" t="s">
        <v>468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x14ac:dyDescent="0.25">
      <c r="L7" t="s">
        <v>477</v>
      </c>
      <c r="M7" t="s">
        <v>489</v>
      </c>
    </row>
    <row r="8" spans="1:20" x14ac:dyDescent="0.25">
      <c r="C8" s="2" t="s">
        <v>469</v>
      </c>
      <c r="D8" s="2"/>
      <c r="E8" s="2"/>
      <c r="F8" s="2"/>
      <c r="G8" s="2" t="s">
        <v>471</v>
      </c>
      <c r="H8" s="2"/>
      <c r="I8" s="2"/>
      <c r="J8" s="2"/>
      <c r="K8" s="2"/>
      <c r="L8" s="2" t="s">
        <v>472</v>
      </c>
    </row>
    <row r="9" spans="1:20" x14ac:dyDescent="0.25">
      <c r="C9" t="s">
        <v>200</v>
      </c>
      <c r="D9" t="s">
        <v>81</v>
      </c>
      <c r="E9" t="s">
        <v>57</v>
      </c>
      <c r="G9" t="s">
        <v>160</v>
      </c>
      <c r="H9" t="s">
        <v>174</v>
      </c>
      <c r="I9" t="s">
        <v>173</v>
      </c>
      <c r="L9" s="8" t="s">
        <v>39</v>
      </c>
      <c r="M9" s="8" t="s">
        <v>40</v>
      </c>
      <c r="N9" s="8" t="s">
        <v>41</v>
      </c>
      <c r="O9" s="8" t="s">
        <v>42</v>
      </c>
      <c r="P9" s="8" t="s">
        <v>43</v>
      </c>
      <c r="Q9" s="8" t="s">
        <v>46</v>
      </c>
      <c r="R9" s="8" t="s">
        <v>47</v>
      </c>
      <c r="S9" s="8"/>
    </row>
    <row r="10" spans="1:20" ht="30" x14ac:dyDescent="0.25">
      <c r="B10" t="s">
        <v>470</v>
      </c>
      <c r="C10" s="18" t="s">
        <v>491</v>
      </c>
      <c r="D10" s="18" t="s">
        <v>478</v>
      </c>
      <c r="E10" s="18" t="s">
        <v>479</v>
      </c>
      <c r="F10" s="18"/>
      <c r="G10" s="18" t="s">
        <v>474</v>
      </c>
      <c r="H10" s="18" t="s">
        <v>475</v>
      </c>
      <c r="I10" s="18" t="s">
        <v>476</v>
      </c>
      <c r="J10" s="18" t="s">
        <v>488</v>
      </c>
      <c r="K10" s="18"/>
      <c r="L10" s="18" t="s">
        <v>481</v>
      </c>
      <c r="M10" s="18" t="s">
        <v>480</v>
      </c>
      <c r="N10" s="18" t="s">
        <v>482</v>
      </c>
      <c r="O10" s="18" t="s">
        <v>483</v>
      </c>
      <c r="P10" s="18" t="s">
        <v>484</v>
      </c>
      <c r="Q10" s="18" t="s">
        <v>486</v>
      </c>
      <c r="R10" s="18" t="s">
        <v>485</v>
      </c>
      <c r="S10" s="18"/>
    </row>
    <row r="11" spans="1:20" x14ac:dyDescent="0.25">
      <c r="B11">
        <v>1947</v>
      </c>
      <c r="C11" s="20">
        <f>'Depr reconciliation'!C11/'Capital reconciliation'!C11</f>
        <v>4.3722825260725476E-2</v>
      </c>
      <c r="D11" s="20">
        <f>'Depr reconciliation'!D11/'Capital reconciliation'!D11</f>
        <v>4.9302809573361091E-2</v>
      </c>
      <c r="E11" s="20">
        <f>'Depr reconciliation'!E11/'Capital reconciliation'!E11</f>
        <v>3.5876801521691419E-2</v>
      </c>
      <c r="F11" s="16"/>
      <c r="G11" s="20">
        <f>'Depr reconciliation'!G11/'Capital reconciliation'!G11</f>
        <v>3.3901588531576904E-2</v>
      </c>
      <c r="H11" s="20">
        <f>'Depr reconciliation'!H11/'Capital reconciliation'!H11</f>
        <v>3.3756097560975612E-2</v>
      </c>
      <c r="I11" s="20">
        <f>'Depr reconciliation'!I11/'Capital reconciliation'!I11</f>
        <v>5.1040439733019242E-2</v>
      </c>
      <c r="J11" s="20">
        <f ca="1">'Depr reconciliation'!J11/'Capital reconciliation'!J11</f>
        <v>4.863112391930835E-2</v>
      </c>
      <c r="K11" s="16"/>
      <c r="L11" s="20">
        <f ca="1">'Depr reconciliation'!L11/'Capital reconciliation'!L11</f>
        <v>3.4295679131951168E-2</v>
      </c>
      <c r="M11" s="20">
        <f ca="1">'Depr reconciliation'!M11/'Capital reconciliation'!M11</f>
        <v>4.9270990447461041E-2</v>
      </c>
      <c r="N11" s="20">
        <f ca="1">'Depr reconciliation'!N11/'Capital reconciliation'!N11</f>
        <v>4.4776119402985072E-2</v>
      </c>
      <c r="O11" s="20">
        <f ca="1">'Depr reconciliation'!O11/'Capital reconciliation'!O11</f>
        <v>4.9427679500520294E-2</v>
      </c>
      <c r="P11" s="20">
        <f ca="1">'Depr reconciliation'!P11/'Capital reconciliation'!P11</f>
        <v>2.4905422446406054E-2</v>
      </c>
      <c r="Q11" s="20">
        <f ca="1">'Depr reconciliation'!Q11/'Capital reconciliation'!Q11</f>
        <v>2.4999999999999998E-2</v>
      </c>
      <c r="R11" s="20">
        <f ca="1">'Depr reconciliation'!R11/'Capital reconciliation'!R11</f>
        <v>1.5173067804646752E-2</v>
      </c>
      <c r="S11" s="19"/>
    </row>
    <row r="12" spans="1:20" x14ac:dyDescent="0.25">
      <c r="B12">
        <f>B11+1</f>
        <v>1948</v>
      </c>
      <c r="C12" s="20">
        <f>'Depr reconciliation'!C12/'Capital reconciliation'!C12</f>
        <v>4.7467734259077798E-2</v>
      </c>
      <c r="D12" s="20">
        <f>'Depr reconciliation'!D12/'Capital reconciliation'!D12</f>
        <v>5.2821584647539423E-2</v>
      </c>
      <c r="E12" s="20">
        <f>'Depr reconciliation'!E12/'Capital reconciliation'!E12</f>
        <v>3.9783186745755782E-2</v>
      </c>
      <c r="F12" s="16"/>
      <c r="G12" s="20">
        <f>'Depr reconciliation'!G12/'Capital reconciliation'!G12</f>
        <v>3.6522358809905578E-2</v>
      </c>
      <c r="H12" s="20">
        <f>'Depr reconciliation'!H12/'Capital reconciliation'!H12</f>
        <v>3.6412556053811662E-2</v>
      </c>
      <c r="I12" s="20">
        <f>'Depr reconciliation'!I12/'Capital reconciliation'!I12</f>
        <v>5.5118110236220479E-2</v>
      </c>
      <c r="J12" s="20">
        <f ca="1">'Depr reconciliation'!J12/'Capital reconciliation'!J12</f>
        <v>5.2337063857801187E-2</v>
      </c>
      <c r="K12" s="16"/>
      <c r="L12" s="20">
        <f ca="1">'Depr reconciliation'!L12/'Capital reconciliation'!L12</f>
        <v>3.7037037037037035E-2</v>
      </c>
      <c r="M12" s="20">
        <f ca="1">'Depr reconciliation'!M12/'Capital reconciliation'!M12</f>
        <v>5.2824988516306848E-2</v>
      </c>
      <c r="N12" s="20">
        <f ca="1">'Depr reconciliation'!N12/'Capital reconciliation'!N12</f>
        <v>5.5555555555555559E-2</v>
      </c>
      <c r="O12" s="20">
        <f ca="1">'Depr reconciliation'!O12/'Capital reconciliation'!O12</f>
        <v>5.2731591448931116E-2</v>
      </c>
      <c r="P12" s="20">
        <f ca="1">'Depr reconciliation'!P12/'Capital reconciliation'!P12</f>
        <v>2.7042744984006984E-2</v>
      </c>
      <c r="Q12" s="20">
        <f ca="1">'Depr reconciliation'!Q12/'Capital reconciliation'!Q12</f>
        <v>2.7888446215139438E-2</v>
      </c>
      <c r="R12" s="20">
        <f ca="1">'Depr reconciliation'!R12/'Capital reconciliation'!R12</f>
        <v>1.6185476815398076E-2</v>
      </c>
      <c r="S12" s="19"/>
    </row>
    <row r="13" spans="1:20" x14ac:dyDescent="0.25">
      <c r="B13">
        <f t="shared" ref="B13:B76" si="0">B12+1</f>
        <v>1949</v>
      </c>
      <c r="C13" s="20">
        <f>'Depr reconciliation'!C13/'Capital reconciliation'!C13</f>
        <v>5.0527238366519678E-2</v>
      </c>
      <c r="D13" s="20">
        <f>'Depr reconciliation'!D13/'Capital reconciliation'!D13</f>
        <v>5.5799256505576204E-2</v>
      </c>
      <c r="E13" s="20">
        <f>'Depr reconciliation'!E13/'Capital reconciliation'!E13</f>
        <v>4.2959108798612505E-2</v>
      </c>
      <c r="F13" s="16"/>
      <c r="G13" s="20">
        <f>'Depr reconciliation'!G13/'Capital reconciliation'!G13</f>
        <v>3.8083749784594181E-2</v>
      </c>
      <c r="H13" s="20">
        <f>'Depr reconciliation'!H13/'Capital reconciliation'!H13</f>
        <v>3.7807839056538325E-2</v>
      </c>
      <c r="I13" s="20">
        <f>'Depr reconciliation'!I13/'Capital reconciliation'!I13</f>
        <v>5.8245614035087726E-2</v>
      </c>
      <c r="J13" s="20">
        <f ca="1">'Depr reconciliation'!J13/'Capital reconciliation'!J13</f>
        <v>5.5430228810828236E-2</v>
      </c>
      <c r="K13" s="16"/>
      <c r="L13" s="20">
        <f ca="1">'Depr reconciliation'!L13/'Capital reconciliation'!L13</f>
        <v>3.8925249741646573E-2</v>
      </c>
      <c r="M13" s="20">
        <f ca="1">'Depr reconciliation'!M13/'Capital reconciliation'!M13</f>
        <v>5.5906221821460773E-2</v>
      </c>
      <c r="N13" s="20">
        <f ca="1">'Depr reconciliation'!N13/'Capital reconciliation'!N13</f>
        <v>6.0606060606060615E-2</v>
      </c>
      <c r="O13" s="20">
        <f ca="1">'Depr reconciliation'!O13/'Capital reconciliation'!O13</f>
        <v>5.5762081784386623E-2</v>
      </c>
      <c r="P13" s="20">
        <f ca="1">'Depr reconciliation'!P13/'Capital reconciliation'!P13</f>
        <v>2.843601895734597E-2</v>
      </c>
      <c r="Q13" s="20">
        <f ca="1">'Depr reconciliation'!Q13/'Capital reconciliation'!Q13</f>
        <v>2.7777777777777776E-2</v>
      </c>
      <c r="R13" s="20">
        <f ca="1">'Depr reconciliation'!R13/'Capital reconciliation'!R13</f>
        <v>1.6175860638739114E-2</v>
      </c>
      <c r="S13" s="19"/>
    </row>
    <row r="14" spans="1:20" x14ac:dyDescent="0.25">
      <c r="B14">
        <f t="shared" si="0"/>
        <v>1950</v>
      </c>
      <c r="C14" s="20">
        <f>'Depr reconciliation'!C14/'Capital reconciliation'!C14</f>
        <v>4.8587459877980049E-2</v>
      </c>
      <c r="D14" s="20">
        <f>'Depr reconciliation'!D14/'Capital reconciliation'!D14</f>
        <v>5.3225071461121015E-2</v>
      </c>
      <c r="E14" s="20">
        <f>'Depr reconciliation'!E14/'Capital reconciliation'!E14</f>
        <v>4.1873575626724238E-2</v>
      </c>
      <c r="F14" s="16"/>
      <c r="G14" s="20">
        <f>'Depr reconciliation'!G14/'Capital reconciliation'!G14</f>
        <v>3.6799511375782565E-2</v>
      </c>
      <c r="H14" s="20">
        <f>'Depr reconciliation'!H14/'Capital reconciliation'!H14</f>
        <v>3.6570374923171486E-2</v>
      </c>
      <c r="I14" s="20">
        <f>'Depr reconciliation'!I14/'Capital reconciliation'!I14</f>
        <v>5.6141439205955344E-2</v>
      </c>
      <c r="J14" s="20">
        <f ca="1">'Depr reconciliation'!J14/'Capital reconciliation'!J14</f>
        <v>5.3868194842406882E-2</v>
      </c>
      <c r="K14" s="16"/>
      <c r="L14" s="20">
        <f ca="1">'Depr reconciliation'!L14/'Capital reconciliation'!L14</f>
        <v>3.7087912087912088E-2</v>
      </c>
      <c r="M14" s="20">
        <f ca="1">'Depr reconciliation'!M14/'Capital reconciliation'!M14</f>
        <v>5.3456591639871383E-2</v>
      </c>
      <c r="N14" s="20">
        <f ca="1">'Depr reconciliation'!N14/'Capital reconciliation'!N14</f>
        <v>5.4054054054054057E-2</v>
      </c>
      <c r="O14" s="20">
        <f ca="1">'Depr reconciliation'!O14/'Capital reconciliation'!O14</f>
        <v>5.343827671913836E-2</v>
      </c>
      <c r="P14" s="20">
        <f ca="1">'Depr reconciliation'!P14/'Capital reconciliation'!P14</f>
        <v>2.7066929133858268E-2</v>
      </c>
      <c r="Q14" s="20">
        <f ca="1">'Depr reconciliation'!Q14/'Capital reconciliation'!Q14</f>
        <v>2.7681660899653984E-2</v>
      </c>
      <c r="R14" s="20">
        <f ca="1">'Depr reconciliation'!R14/'Capital reconciliation'!R14</f>
        <v>1.5390252839868085E-2</v>
      </c>
      <c r="S14" s="19"/>
    </row>
    <row r="15" spans="1:20" x14ac:dyDescent="0.25">
      <c r="B15">
        <f t="shared" si="0"/>
        <v>1951</v>
      </c>
      <c r="C15" s="20">
        <f>'Depr reconciliation'!C15/'Capital reconciliation'!C15</f>
        <v>5.1317135259222213E-2</v>
      </c>
      <c r="D15" s="20">
        <f>'Depr reconciliation'!D15/'Capital reconciliation'!D15</f>
        <v>5.596512695013766E-2</v>
      </c>
      <c r="E15" s="20">
        <f>'Depr reconciliation'!E15/'Capital reconciliation'!E15</f>
        <v>4.4505463715326425E-2</v>
      </c>
      <c r="F15" s="16"/>
      <c r="G15" s="20">
        <f>'Depr reconciliation'!G15/'Capital reconciliation'!G15</f>
        <v>3.8542396636299929E-2</v>
      </c>
      <c r="H15" s="20">
        <f>'Depr reconciliation'!H15/'Capital reconciliation'!H15</f>
        <v>3.8244425627998874E-2</v>
      </c>
      <c r="I15" s="20">
        <f>'Depr reconciliation'!I15/'Capital reconciliation'!I15</f>
        <v>5.8957561948162908E-2</v>
      </c>
      <c r="J15" s="20">
        <f ca="1">'Depr reconciliation'!J15/'Capital reconciliation'!J15</f>
        <v>5.6773171375759178E-2</v>
      </c>
      <c r="K15" s="16"/>
      <c r="L15" s="20">
        <f ca="1">'Depr reconciliation'!L15/'Capital reconciliation'!L15</f>
        <v>3.8833590354689473E-2</v>
      </c>
      <c r="M15" s="20">
        <f ca="1">'Depr reconciliation'!M15/'Capital reconciliation'!M15</f>
        <v>5.5905220288781927E-2</v>
      </c>
      <c r="N15" s="20">
        <f ca="1">'Depr reconciliation'!N15/'Capital reconciliation'!N15</f>
        <v>5.8139534883720929E-2</v>
      </c>
      <c r="O15" s="20">
        <f ca="1">'Depr reconciliation'!O15/'Capital reconciliation'!O15</f>
        <v>5.583173996175908E-2</v>
      </c>
      <c r="P15" s="20">
        <f ca="1">'Depr reconciliation'!P15/'Capital reconciliation'!P15</f>
        <v>2.8429602888086644E-2</v>
      </c>
      <c r="Q15" s="20">
        <f ca="1">'Depr reconciliation'!Q15/'Capital reconciliation'!Q15</f>
        <v>2.8301886792452831E-2</v>
      </c>
      <c r="R15" s="20">
        <f ca="1">'Depr reconciliation'!R15/'Capital reconciliation'!R15</f>
        <v>1.5766521301576651E-2</v>
      </c>
      <c r="S15" s="19"/>
    </row>
    <row r="16" spans="1:20" x14ac:dyDescent="0.25">
      <c r="B16">
        <f t="shared" si="0"/>
        <v>1952</v>
      </c>
      <c r="C16" s="20">
        <f>'Depr reconciliation'!C16/'Capital reconciliation'!C16</f>
        <v>5.30263557813382E-2</v>
      </c>
      <c r="D16" s="20">
        <f>'Depr reconciliation'!D16/'Capital reconciliation'!D16</f>
        <v>5.7557720057720058E-2</v>
      </c>
      <c r="E16" s="20">
        <f>'Depr reconciliation'!E16/'Capital reconciliation'!E16</f>
        <v>4.6178170319485339E-2</v>
      </c>
      <c r="F16" s="16"/>
      <c r="G16" s="20">
        <f>'Depr reconciliation'!G16/'Capital reconciliation'!G16</f>
        <v>3.9254823685961414E-2</v>
      </c>
      <c r="H16" s="20">
        <f>'Depr reconciliation'!H16/'Capital reconciliation'!H16</f>
        <v>3.8992362320782528E-2</v>
      </c>
      <c r="I16" s="20">
        <f>'Depr reconciliation'!I16/'Capital reconciliation'!I16</f>
        <v>6.0205183585313182E-2</v>
      </c>
      <c r="J16" s="20">
        <f ca="1">'Depr reconciliation'!J16/'Capital reconciliation'!J16</f>
        <v>5.7774428535543841E-2</v>
      </c>
      <c r="K16" s="16"/>
      <c r="L16" s="20">
        <f ca="1">'Depr reconciliation'!L16/'Capital reconciliation'!L16</f>
        <v>3.9265273525888461E-2</v>
      </c>
      <c r="M16" s="20">
        <f ca="1">'Depr reconciliation'!M16/'Capital reconciliation'!M16</f>
        <v>5.6254367575122297E-2</v>
      </c>
      <c r="N16" s="20">
        <f ca="1">'Depr reconciliation'!N16/'Capital reconciliation'!N16</f>
        <v>5.5555555555555552E-2</v>
      </c>
      <c r="O16" s="20">
        <f ca="1">'Depr reconciliation'!O16/'Capital reconciliation'!O16</f>
        <v>5.627705627705628E-2</v>
      </c>
      <c r="P16" s="20">
        <f ca="1">'Depr reconciliation'!P16/'Capital reconciliation'!P16</f>
        <v>2.8804815133276013E-2</v>
      </c>
      <c r="Q16" s="20">
        <f ca="1">'Depr reconciliation'!Q16/'Capital reconciliation'!Q16</f>
        <v>3.012048192771084E-2</v>
      </c>
      <c r="R16" s="20">
        <f ca="1">'Depr reconciliation'!R16/'Capital reconciliation'!R16</f>
        <v>1.6190476190476189E-2</v>
      </c>
      <c r="S16" s="19"/>
    </row>
    <row r="17" spans="2:19" x14ac:dyDescent="0.25">
      <c r="B17">
        <f t="shared" si="0"/>
        <v>1953</v>
      </c>
      <c r="C17" s="20">
        <f>'Depr reconciliation'!C17/'Capital reconciliation'!C17</f>
        <v>5.4150114990591677E-2</v>
      </c>
      <c r="D17" s="20">
        <f>'Depr reconciliation'!D17/'Capital reconciliation'!D17</f>
        <v>5.8727004898770169E-2</v>
      </c>
      <c r="E17" s="20">
        <f>'Depr reconciliation'!E17/'Capital reconciliation'!E17</f>
        <v>4.6982134234669244E-2</v>
      </c>
      <c r="F17" s="16"/>
      <c r="G17" s="20">
        <f>'Depr reconciliation'!G17/'Capital reconciliation'!G17</f>
        <v>3.9984670413898825E-2</v>
      </c>
      <c r="H17" s="20">
        <f>'Depr reconciliation'!H17/'Capital reconciliation'!H17</f>
        <v>3.9742765273311893E-2</v>
      </c>
      <c r="I17" s="20">
        <f>'Depr reconciliation'!I17/'Capital reconciliation'!I17</f>
        <v>6.0981912144702846E-2</v>
      </c>
      <c r="J17" s="20">
        <f ca="1">'Depr reconciliation'!J17/'Capital reconciliation'!J17</f>
        <v>5.9021922428330521E-2</v>
      </c>
      <c r="K17" s="16"/>
      <c r="L17" s="20">
        <f ca="1">'Depr reconciliation'!L17/'Capital reconciliation'!L17</f>
        <v>3.9989778970231246E-2</v>
      </c>
      <c r="M17" s="20">
        <f ca="1">'Depr reconciliation'!M17/'Capital reconciliation'!M17</f>
        <v>5.7455994686150778E-2</v>
      </c>
      <c r="N17" s="20">
        <f ca="1">'Depr reconciliation'!N17/'Capital reconciliation'!N17</f>
        <v>6.5217391304347824E-2</v>
      </c>
      <c r="O17" s="20">
        <f ca="1">'Depr reconciliation'!O17/'Capital reconciliation'!O17</f>
        <v>5.7211373758136348E-2</v>
      </c>
      <c r="P17" s="20">
        <f ca="1">'Depr reconciliation'!P17/'Capital reconciliation'!P17</f>
        <v>2.9069767441860465E-2</v>
      </c>
      <c r="Q17" s="20">
        <f ca="1">'Depr reconciliation'!Q17/'Capital reconciliation'!Q17</f>
        <v>2.9498525073746312E-2</v>
      </c>
      <c r="R17" s="20">
        <f ca="1">'Depr reconciliation'!R17/'Capital reconciliation'!R17</f>
        <v>1.6438356164383564E-2</v>
      </c>
      <c r="S17" s="19"/>
    </row>
    <row r="18" spans="2:19" x14ac:dyDescent="0.25">
      <c r="B18">
        <f t="shared" si="0"/>
        <v>1954</v>
      </c>
      <c r="C18" s="20">
        <f>'Depr reconciliation'!C18/'Capital reconciliation'!C18</f>
        <v>5.5092027038032412E-2</v>
      </c>
      <c r="D18" s="20">
        <f>'Depr reconciliation'!D18/'Capital reconciliation'!D18</f>
        <v>5.9935631573708487E-2</v>
      </c>
      <c r="E18" s="20">
        <f>'Depr reconciliation'!E18/'Capital reconciliation'!E18</f>
        <v>4.7399483585392838E-2</v>
      </c>
      <c r="F18" s="16"/>
      <c r="G18" s="20">
        <f>'Depr reconciliation'!G18/'Capital reconciliation'!G18</f>
        <v>4.0868924889543447E-2</v>
      </c>
      <c r="H18" s="20">
        <f>'Depr reconciliation'!H18/'Capital reconciliation'!H18</f>
        <v>4.0395305744286597E-2</v>
      </c>
      <c r="I18" s="20">
        <f>'Depr reconciliation'!I18/'Capital reconciliation'!I18</f>
        <v>6.2845651080945197E-2</v>
      </c>
      <c r="J18" s="20">
        <f ca="1">'Depr reconciliation'!J18/'Capital reconciliation'!J18</f>
        <v>6.0755336617405585E-2</v>
      </c>
      <c r="K18" s="16"/>
      <c r="L18" s="20">
        <f ca="1">'Depr reconciliation'!L18/'Capital reconciliation'!L18</f>
        <v>4.0382963053884863E-2</v>
      </c>
      <c r="M18" s="20">
        <f ca="1">'Depr reconciliation'!M18/'Capital reconciliation'!M18</f>
        <v>5.9240180296200894E-2</v>
      </c>
      <c r="N18" s="20">
        <f ca="1">'Depr reconciliation'!N18/'Capital reconciliation'!N18</f>
        <v>6.5217391304347824E-2</v>
      </c>
      <c r="O18" s="20">
        <f ca="1">'Depr reconciliation'!O18/'Capital reconciliation'!O18</f>
        <v>5.8725945587259458E-2</v>
      </c>
      <c r="P18" s="20">
        <f ca="1">'Depr reconciliation'!P18/'Capital reconciliation'!P18</f>
        <v>2.8962507439000196E-2</v>
      </c>
      <c r="Q18" s="20">
        <f ca="1">'Depr reconciliation'!Q18/'Capital reconciliation'!Q18</f>
        <v>3.125E-2</v>
      </c>
      <c r="R18" s="20">
        <f ca="1">'Depr reconciliation'!R18/'Capital reconciliation'!R18</f>
        <v>1.6379310344827588E-2</v>
      </c>
      <c r="S18" s="19"/>
    </row>
    <row r="19" spans="2:19" x14ac:dyDescent="0.25">
      <c r="B19">
        <f t="shared" si="0"/>
        <v>1955</v>
      </c>
      <c r="C19" s="20">
        <f>'Depr reconciliation'!C19/'Capital reconciliation'!C19</f>
        <v>5.4575438991023406E-2</v>
      </c>
      <c r="D19" s="20">
        <f>'Depr reconciliation'!D19/'Capital reconciliation'!D19</f>
        <v>5.927936077189809E-2</v>
      </c>
      <c r="E19" s="20">
        <f>'Depr reconciliation'!E19/'Capital reconciliation'!E19</f>
        <v>4.6850861556743909E-2</v>
      </c>
      <c r="F19" s="16"/>
      <c r="G19" s="20">
        <f>'Depr reconciliation'!G19/'Capital reconciliation'!G19</f>
        <v>3.9513677811550157E-2</v>
      </c>
      <c r="H19" s="20">
        <f>'Depr reconciliation'!H19/'Capital reconciliation'!H19</f>
        <v>3.9097914777878516E-2</v>
      </c>
      <c r="I19" s="20">
        <f>'Depr reconciliation'!I19/'Capital reconciliation'!I19</f>
        <v>5.9899405578417927E-2</v>
      </c>
      <c r="J19" s="20">
        <f ca="1">'Depr reconciliation'!J19/'Capital reconciliation'!J19</f>
        <v>5.8571122076807557E-2</v>
      </c>
      <c r="K19" s="16"/>
      <c r="L19" s="20">
        <f ca="1">'Depr reconciliation'!L19/'Capital reconciliation'!L19</f>
        <v>3.9405539292952034E-2</v>
      </c>
      <c r="M19" s="20">
        <f ca="1">'Depr reconciliation'!M19/'Capital reconciliation'!M19</f>
        <v>5.7326703714536423E-2</v>
      </c>
      <c r="N19" s="20">
        <f ca="1">'Depr reconciliation'!N19/'Capital reconciliation'!N19</f>
        <v>6.7961165048543687E-2</v>
      </c>
      <c r="O19" s="20">
        <f ca="1">'Depr reconciliation'!O19/'Capital reconciliation'!O19</f>
        <v>5.6979198070545668E-2</v>
      </c>
      <c r="P19" s="20">
        <f ca="1">'Depr reconciliation'!P19/'Capital reconciliation'!P19</f>
        <v>2.8189639392275308E-2</v>
      </c>
      <c r="Q19" s="20">
        <f ca="1">'Depr reconciliation'!Q19/'Capital reconciliation'!Q19</f>
        <v>2.8205128205128209E-2</v>
      </c>
      <c r="R19" s="20">
        <f ca="1">'Depr reconciliation'!R19/'Capital reconciliation'!R19</f>
        <v>1.6167505963424329E-2</v>
      </c>
      <c r="S19" s="19"/>
    </row>
    <row r="20" spans="2:19" x14ac:dyDescent="0.25">
      <c r="B20">
        <f t="shared" si="0"/>
        <v>1956</v>
      </c>
      <c r="C20" s="20">
        <f>'Depr reconciliation'!C20/'Capital reconciliation'!C20</f>
        <v>5.6087414337746631E-2</v>
      </c>
      <c r="D20" s="20">
        <f>'Depr reconciliation'!D20/'Capital reconciliation'!D20</f>
        <v>6.0669365135421469E-2</v>
      </c>
      <c r="E20" s="20">
        <f>'Depr reconciliation'!E20/'Capital reconciliation'!E20</f>
        <v>4.8101325757575766E-2</v>
      </c>
      <c r="F20" s="16"/>
      <c r="G20" s="20">
        <f>'Depr reconciliation'!G20/'Capital reconciliation'!G20</f>
        <v>4.0505271949055226E-2</v>
      </c>
      <c r="H20" s="20">
        <f>'Depr reconciliation'!H20/'Capital reconciliation'!H20</f>
        <v>4.0159798149705633E-2</v>
      </c>
      <c r="I20" s="20">
        <f>'Depr reconciliation'!I20/'Capital reconciliation'!I20</f>
        <v>6.0637417218543051E-2</v>
      </c>
      <c r="J20" s="20">
        <f ca="1">'Depr reconciliation'!J20/'Capital reconciliation'!J20</f>
        <v>5.927230046948357E-2</v>
      </c>
      <c r="K20" s="16"/>
      <c r="L20" s="20">
        <f ca="1">'Depr reconciliation'!L20/'Capital reconciliation'!L20</f>
        <v>4.0505271949055226E-2</v>
      </c>
      <c r="M20" s="20">
        <f ca="1">'Depr reconciliation'!M20/'Capital reconciliation'!M20</f>
        <v>5.815789473684211E-2</v>
      </c>
      <c r="N20" s="20">
        <f ca="1">'Depr reconciliation'!N20/'Capital reconciliation'!N20</f>
        <v>5.8823529411764698E-2</v>
      </c>
      <c r="O20" s="20">
        <f ca="1">'Depr reconciliation'!O20/'Capital reconciliation'!O20</f>
        <v>5.8136375984786735E-2</v>
      </c>
      <c r="P20" s="20">
        <f ca="1">'Depr reconciliation'!P20/'Capital reconciliation'!P20</f>
        <v>2.8897733171829035E-2</v>
      </c>
      <c r="Q20" s="20">
        <f ca="1">'Depr reconciliation'!Q20/'Capital reconciliation'!Q20</f>
        <v>3.0516431924882629E-2</v>
      </c>
      <c r="R20" s="20">
        <f ca="1">'Depr reconciliation'!R20/'Capital reconciliation'!R20</f>
        <v>1.6607951685958734E-2</v>
      </c>
      <c r="S20" s="19"/>
    </row>
    <row r="21" spans="2:19" x14ac:dyDescent="0.25">
      <c r="B21">
        <f t="shared" si="0"/>
        <v>1957</v>
      </c>
      <c r="C21" s="20">
        <f>'Depr reconciliation'!C21/'Capital reconciliation'!C21</f>
        <v>5.7429961470645857E-2</v>
      </c>
      <c r="D21" s="20">
        <f>'Depr reconciliation'!D21/'Capital reconciliation'!D21</f>
        <v>6.1954104326728668E-2</v>
      </c>
      <c r="E21" s="20">
        <f>'Depr reconciliation'!E21/'Capital reconciliation'!E21</f>
        <v>4.917450654860727E-2</v>
      </c>
      <c r="F21" s="16"/>
      <c r="G21" s="20">
        <f>'Depr reconciliation'!G21/'Capital reconciliation'!G21</f>
        <v>4.1856774449513988E-2</v>
      </c>
      <c r="H21" s="20">
        <f>'Depr reconciliation'!H21/'Capital reconciliation'!H21</f>
        <v>4.1454400159824191E-2</v>
      </c>
      <c r="I21" s="20">
        <f>'Depr reconciliation'!I21/'Capital reconciliation'!I21</f>
        <v>6.1931488291077988E-2</v>
      </c>
      <c r="J21" s="20">
        <f ca="1">'Depr reconciliation'!J21/'Capital reconciliation'!J21</f>
        <v>6.1018195184708697E-2</v>
      </c>
      <c r="K21" s="16"/>
      <c r="L21" s="20">
        <f ca="1">'Depr reconciliation'!L21/'Capital reconciliation'!L21</f>
        <v>4.1852623227214128E-2</v>
      </c>
      <c r="M21" s="20">
        <f ca="1">'Depr reconciliation'!M21/'Capital reconciliation'!M21</f>
        <v>6.0249816311535635E-2</v>
      </c>
      <c r="N21" s="20">
        <f ca="1">'Depr reconciliation'!N21/'Capital reconciliation'!N21</f>
        <v>6.2992125984251982E-2</v>
      </c>
      <c r="O21" s="20">
        <f ca="1">'Depr reconciliation'!O21/'Capital reconciliation'!O21</f>
        <v>6.0146575688653024E-2</v>
      </c>
      <c r="P21" s="20">
        <f ca="1">'Depr reconciliation'!P21/'Capital reconciliation'!P21</f>
        <v>2.9499999999999998E-2</v>
      </c>
      <c r="Q21" s="20">
        <f ca="1">'Depr reconciliation'!Q21/'Capital reconciliation'!Q21</f>
        <v>3.1042128603104211E-2</v>
      </c>
      <c r="R21" s="20">
        <f ca="1">'Depr reconciliation'!R21/'Capital reconciliation'!R21</f>
        <v>1.6751638747268757E-2</v>
      </c>
      <c r="S21" s="19"/>
    </row>
    <row r="22" spans="2:19" x14ac:dyDescent="0.25">
      <c r="B22">
        <f t="shared" si="0"/>
        <v>1958</v>
      </c>
      <c r="C22" s="20">
        <f>'Depr reconciliation'!C22/'Capital reconciliation'!C22</f>
        <v>5.9501058167126274E-2</v>
      </c>
      <c r="D22" s="20">
        <f>'Depr reconciliation'!D22/'Capital reconciliation'!D22</f>
        <v>6.4377087714957329E-2</v>
      </c>
      <c r="E22" s="20">
        <f>'Depr reconciliation'!E22/'Capital reconciliation'!E22</f>
        <v>5.0526028145921574E-2</v>
      </c>
      <c r="F22" s="16"/>
      <c r="G22" s="20">
        <f>'Depr reconciliation'!G22/'Capital reconciliation'!G22</f>
        <v>4.3726419657540871E-2</v>
      </c>
      <c r="H22" s="20">
        <f>'Depr reconciliation'!H22/'Capital reconciliation'!H22</f>
        <v>4.3257989088074822E-2</v>
      </c>
      <c r="I22" s="20">
        <f>'Depr reconciliation'!I22/'Capital reconciliation'!I22</f>
        <v>6.5642193132232976E-2</v>
      </c>
      <c r="J22" s="20">
        <f ca="1">'Depr reconciliation'!J22/'Capital reconciliation'!J22</f>
        <v>6.4301152737752165E-2</v>
      </c>
      <c r="K22" s="16"/>
      <c r="L22" s="20">
        <f ca="1">'Depr reconciliation'!L22/'Capital reconciliation'!L22</f>
        <v>4.3448809754209401E-2</v>
      </c>
      <c r="M22" s="20">
        <f ca="1">'Depr reconciliation'!M22/'Capital reconciliation'!M22</f>
        <v>6.327900287631831E-2</v>
      </c>
      <c r="N22" s="20">
        <f ca="1">'Depr reconciliation'!N22/'Capital reconciliation'!N22</f>
        <v>6.8702290076335881E-2</v>
      </c>
      <c r="O22" s="20">
        <f ca="1">'Depr reconciliation'!O22/'Capital reconciliation'!O22</f>
        <v>6.3087580405739738E-2</v>
      </c>
      <c r="P22" s="20">
        <f ca="1">'Depr reconciliation'!P22/'Capital reconciliation'!P22</f>
        <v>3.0022719896137615E-2</v>
      </c>
      <c r="Q22" s="20">
        <f ca="1">'Depr reconciliation'!Q22/'Capital reconciliation'!Q22</f>
        <v>3.2397408207343416E-2</v>
      </c>
      <c r="R22" s="20">
        <f ca="1">'Depr reconciliation'!R22/'Capital reconciliation'!R22</f>
        <v>1.6945163567898332E-2</v>
      </c>
      <c r="S22" s="19"/>
    </row>
    <row r="23" spans="2:19" x14ac:dyDescent="0.25">
      <c r="B23">
        <f t="shared" si="0"/>
        <v>1959</v>
      </c>
      <c r="C23" s="20">
        <f>'Depr reconciliation'!C23/'Capital reconciliation'!C23</f>
        <v>5.9161550713656121E-2</v>
      </c>
      <c r="D23" s="20">
        <f>'Depr reconciliation'!D23/'Capital reconciliation'!D23</f>
        <v>6.4190761050182787E-2</v>
      </c>
      <c r="E23" s="20">
        <f>'Depr reconciliation'!E23/'Capital reconciliation'!E23</f>
        <v>4.9762654718069302E-2</v>
      </c>
      <c r="F23" s="16"/>
      <c r="G23" s="20">
        <f>'Depr reconciliation'!G23/'Capital reconciliation'!G23</f>
        <v>4.3425814234016882E-2</v>
      </c>
      <c r="H23" s="20">
        <f>'Depr reconciliation'!H23/'Capital reconciliation'!H23</f>
        <v>4.2994672399289648E-2</v>
      </c>
      <c r="I23" s="20">
        <f>'Depr reconciliation'!I23/'Capital reconciliation'!I23</f>
        <v>6.5145985401459855E-2</v>
      </c>
      <c r="J23" s="20">
        <f ca="1">'Depr reconciliation'!J23/'Capital reconciliation'!J23</f>
        <v>6.4073623893036974E-2</v>
      </c>
      <c r="K23" s="16"/>
      <c r="L23" s="20">
        <f ca="1">'Depr reconciliation'!L23/'Capital reconciliation'!L23</f>
        <v>4.3433874709976797E-2</v>
      </c>
      <c r="M23" s="20">
        <f ca="1">'Depr reconciliation'!M23/'Capital reconciliation'!M23</f>
        <v>6.3462865026442869E-2</v>
      </c>
      <c r="N23" s="20">
        <f ca="1">'Depr reconciliation'!N23/'Capital reconciliation'!N23</f>
        <v>6.569343065693431E-2</v>
      </c>
      <c r="O23" s="20">
        <f ca="1">'Depr reconciliation'!O23/'Capital reconciliation'!O23</f>
        <v>6.3375267030619506E-2</v>
      </c>
      <c r="P23" s="20">
        <f ca="1">'Depr reconciliation'!P23/'Capital reconciliation'!P23</f>
        <v>2.9878618113912229E-2</v>
      </c>
      <c r="Q23" s="20">
        <f ca="1">'Depr reconciliation'!Q23/'Capital reconciliation'!Q23</f>
        <v>3.0864197530864196E-2</v>
      </c>
      <c r="R23" s="20">
        <f ca="1">'Depr reconciliation'!R23/'Capital reconciliation'!R23</f>
        <v>1.7063313875168389E-2</v>
      </c>
      <c r="S23" s="19"/>
    </row>
    <row r="24" spans="2:19" x14ac:dyDescent="0.25">
      <c r="B24">
        <f t="shared" si="0"/>
        <v>1960</v>
      </c>
      <c r="C24" s="20">
        <f>'Depr reconciliation'!C24/'Capital reconciliation'!C24</f>
        <v>5.8788132802442904E-2</v>
      </c>
      <c r="D24" s="20">
        <f>'Depr reconciliation'!D24/'Capital reconciliation'!D24</f>
        <v>6.4748886000742675E-2</v>
      </c>
      <c r="E24" s="20">
        <f>'Depr reconciliation'!E24/'Capital reconciliation'!E24</f>
        <v>4.7959355763555103E-2</v>
      </c>
      <c r="F24" s="16"/>
      <c r="G24" s="20">
        <f>'Depr reconciliation'!G24/'Capital reconciliation'!G24</f>
        <v>4.3674020711391266E-2</v>
      </c>
      <c r="H24" s="20">
        <f>'Depr reconciliation'!H24/'Capital reconciliation'!H24</f>
        <v>4.3182436723215097E-2</v>
      </c>
      <c r="I24" s="20">
        <f>'Depr reconciliation'!I24/'Capital reconciliation'!I24</f>
        <v>6.5761258041458173E-2</v>
      </c>
      <c r="J24" s="20">
        <f ca="1">'Depr reconciliation'!J24/'Capital reconciliation'!J24</f>
        <v>6.4669843430905385E-2</v>
      </c>
      <c r="K24" s="16"/>
      <c r="L24" s="20">
        <f ca="1">'Depr reconciliation'!L24/'Capital reconciliation'!L24</f>
        <v>4.3403872129671318E-2</v>
      </c>
      <c r="M24" s="20">
        <f ca="1">'Depr reconciliation'!M24/'Capital reconciliation'!M24</f>
        <v>6.4030554931476066E-2</v>
      </c>
      <c r="N24" s="20">
        <f ca="1">'Depr reconciliation'!N24/'Capital reconciliation'!N24</f>
        <v>6.2937062937062929E-2</v>
      </c>
      <c r="O24" s="20">
        <f ca="1">'Depr reconciliation'!O24/'Capital reconciliation'!O24</f>
        <v>6.4051984219076361E-2</v>
      </c>
      <c r="P24" s="20">
        <f ca="1">'Depr reconciliation'!P24/'Capital reconciliation'!P24</f>
        <v>2.9610701938974901E-2</v>
      </c>
      <c r="Q24" s="20">
        <f ca="1">'Depr reconciliation'!Q24/'Capital reconciliation'!Q24</f>
        <v>3.131115459882583E-2</v>
      </c>
      <c r="R24" s="20">
        <f ca="1">'Depr reconciliation'!R24/'Capital reconciliation'!R24</f>
        <v>1.7256255392579811E-2</v>
      </c>
      <c r="S24" s="19"/>
    </row>
    <row r="25" spans="2:19" x14ac:dyDescent="0.25">
      <c r="B25">
        <f t="shared" si="0"/>
        <v>1961</v>
      </c>
      <c r="C25" s="20">
        <f>'Depr reconciliation'!C25/'Capital reconciliation'!C25</f>
        <v>5.8605859431375376E-2</v>
      </c>
      <c r="D25" s="20">
        <f>'Depr reconciliation'!D25/'Capital reconciliation'!D25</f>
        <v>6.5544755877034358E-2</v>
      </c>
      <c r="E25" s="20">
        <f>'Depr reconciliation'!E25/'Capital reconciliation'!E25</f>
        <v>4.6351297405189625E-2</v>
      </c>
      <c r="F25" s="16"/>
      <c r="G25" s="20">
        <f>'Depr reconciliation'!G25/'Capital reconciliation'!G25</f>
        <v>4.3591979075850044E-2</v>
      </c>
      <c r="H25" s="20">
        <f>'Depr reconciliation'!H25/'Capital reconciliation'!H25</f>
        <v>4.3126921387790958E-2</v>
      </c>
      <c r="I25" s="20">
        <f>'Depr reconciliation'!I25/'Capital reconciliation'!I25</f>
        <v>6.5867222801529374E-2</v>
      </c>
      <c r="J25" s="20">
        <f ca="1">'Depr reconciliation'!J25/'Capital reconciliation'!J25</f>
        <v>6.4687344501575719E-2</v>
      </c>
      <c r="K25" s="16"/>
      <c r="L25" s="20">
        <f ca="1">'Depr reconciliation'!L25/'Capital reconciliation'!L25</f>
        <v>4.3413826170342604E-2</v>
      </c>
      <c r="M25" s="20">
        <f ca="1">'Depr reconciliation'!M25/'Capital reconciliation'!M25</f>
        <v>6.4699453551912575E-2</v>
      </c>
      <c r="N25" s="20">
        <f ca="1">'Depr reconciliation'!N25/'Capital reconciliation'!N25</f>
        <v>6.6225165562913912E-2</v>
      </c>
      <c r="O25" s="20">
        <f ca="1">'Depr reconciliation'!O25/'Capital reconciliation'!O25</f>
        <v>6.4647377938517187E-2</v>
      </c>
      <c r="P25" s="20">
        <f ca="1">'Depr reconciliation'!P25/'Capital reconciliation'!P25</f>
        <v>2.9292343387470995E-2</v>
      </c>
      <c r="Q25" s="20">
        <f ca="1">'Depr reconciliation'!Q25/'Capital reconciliation'!Q25</f>
        <v>3.1078610603290674E-2</v>
      </c>
      <c r="R25" s="20">
        <f ca="1">'Depr reconciliation'!R25/'Capital reconciliation'!R25</f>
        <v>1.7467248908296946E-2</v>
      </c>
      <c r="S25" s="19"/>
    </row>
    <row r="26" spans="2:19" x14ac:dyDescent="0.25">
      <c r="B26">
        <f t="shared" si="0"/>
        <v>1962</v>
      </c>
      <c r="C26" s="20">
        <f>'Depr reconciliation'!C26/'Capital reconciliation'!C26</f>
        <v>5.85350336090288E-2</v>
      </c>
      <c r="D26" s="20">
        <f>'Depr reconciliation'!D26/'Capital reconciliation'!D26</f>
        <v>6.6402643152528279E-2</v>
      </c>
      <c r="E26" s="20">
        <f>'Depr reconciliation'!E26/'Capital reconciliation'!E26</f>
        <v>4.5016729952253844E-2</v>
      </c>
      <c r="F26" s="16"/>
      <c r="G26" s="20">
        <f>'Depr reconciliation'!G26/'Capital reconciliation'!G26</f>
        <v>4.3788872079341068E-2</v>
      </c>
      <c r="H26" s="20">
        <f>'Depr reconciliation'!H26/'Capital reconciliation'!H26</f>
        <v>4.3367779095375238E-2</v>
      </c>
      <c r="I26" s="20">
        <f>'Depr reconciliation'!I26/'Capital reconciliation'!I26</f>
        <v>6.6275167785234901E-2</v>
      </c>
      <c r="J26" s="20">
        <f ca="1">'Depr reconciliation'!J26/'Capital reconciliation'!J26</f>
        <v>6.507069408740361E-2</v>
      </c>
      <c r="K26" s="16"/>
      <c r="L26" s="20">
        <f ca="1">'Depr reconciliation'!L26/'Capital reconciliation'!L26</f>
        <v>4.3533070005882843E-2</v>
      </c>
      <c r="M26" s="20">
        <f ca="1">'Depr reconciliation'!M26/'Capital reconciliation'!M26</f>
        <v>6.5286287766744139E-2</v>
      </c>
      <c r="N26" s="20">
        <f ca="1">'Depr reconciliation'!N26/'Capital reconciliation'!N26</f>
        <v>6.1728395061728399E-2</v>
      </c>
      <c r="O26" s="20">
        <f ca="1">'Depr reconciliation'!O26/'Capital reconciliation'!O26</f>
        <v>6.5207877461706781E-2</v>
      </c>
      <c r="P26" s="20">
        <f ca="1">'Depr reconciliation'!P26/'Capital reconciliation'!P26</f>
        <v>2.9165503767792349E-2</v>
      </c>
      <c r="Q26" s="20">
        <f ca="1">'Depr reconciliation'!Q26/'Capital reconciliation'!Q26</f>
        <v>3.2094594594594593E-2</v>
      </c>
      <c r="R26" s="20">
        <f ca="1">'Depr reconciliation'!R26/'Capital reconciliation'!R26</f>
        <v>1.7635270541082167E-2</v>
      </c>
      <c r="S26" s="19"/>
    </row>
    <row r="27" spans="2:19" x14ac:dyDescent="0.25">
      <c r="B27">
        <f t="shared" si="0"/>
        <v>1963</v>
      </c>
      <c r="C27" s="20">
        <f>'Depr reconciliation'!C27/'Capital reconciliation'!C27</f>
        <v>5.9555316719285281E-2</v>
      </c>
      <c r="D27" s="20">
        <f>'Depr reconciliation'!D27/'Capital reconciliation'!D27</f>
        <v>6.769673623163866E-2</v>
      </c>
      <c r="E27" s="20">
        <f>'Depr reconciliation'!E27/'Capital reconciliation'!E27</f>
        <v>4.5408069439847001E-2</v>
      </c>
      <c r="F27" s="16"/>
      <c r="G27" s="20">
        <f>'Depr reconciliation'!G27/'Capital reconciliation'!G27</f>
        <v>4.4377493689438975E-2</v>
      </c>
      <c r="H27" s="20">
        <f>'Depr reconciliation'!H27/'Capital reconciliation'!H27</f>
        <v>4.3988510463684863E-2</v>
      </c>
      <c r="I27" s="20">
        <f>'Depr reconciliation'!I27/'Capital reconciliation'!I27</f>
        <v>6.6806858621805229E-2</v>
      </c>
      <c r="J27" s="20">
        <f ca="1">'Depr reconciliation'!J27/'Capital reconciliation'!J27</f>
        <v>6.6116988176726815E-2</v>
      </c>
      <c r="K27" s="16"/>
      <c r="L27" s="20">
        <f ca="1">'Depr reconciliation'!L27/'Capital reconciliation'!L27</f>
        <v>4.4048200618791729E-2</v>
      </c>
      <c r="M27" s="20">
        <f ca="1">'Depr reconciliation'!M27/'Capital reconciliation'!M27</f>
        <v>6.6162956912395349E-2</v>
      </c>
      <c r="N27" s="20">
        <f ca="1">'Depr reconciliation'!N27/'Capital reconciliation'!N27</f>
        <v>6.3953488372093026E-2</v>
      </c>
      <c r="O27" s="20">
        <f ca="1">'Depr reconciliation'!O27/'Capital reconciliation'!O27</f>
        <v>6.6455026455026447E-2</v>
      </c>
      <c r="P27" s="20">
        <f ca="1">'Depr reconciliation'!P27/'Capital reconciliation'!P27</f>
        <v>2.9383886255924169E-2</v>
      </c>
      <c r="Q27" s="20">
        <f ca="1">'Depr reconciliation'!Q27/'Capital reconciliation'!Q27</f>
        <v>3.1847133757961783E-2</v>
      </c>
      <c r="R27" s="20">
        <f ca="1">'Depr reconciliation'!R27/'Capital reconciliation'!R27</f>
        <v>1.7742249951257553E-2</v>
      </c>
      <c r="S27" s="19"/>
    </row>
    <row r="28" spans="2:19" x14ac:dyDescent="0.25">
      <c r="B28">
        <f t="shared" si="0"/>
        <v>1964</v>
      </c>
      <c r="C28" s="20">
        <f>'Depr reconciliation'!C28/'Capital reconciliation'!C28</f>
        <v>5.9643717509826291E-2</v>
      </c>
      <c r="D28" s="20">
        <f>'Depr reconciliation'!D28/'Capital reconciliation'!D28</f>
        <v>6.8372913992297821E-2</v>
      </c>
      <c r="E28" s="20">
        <f>'Depr reconciliation'!E28/'Capital reconciliation'!E28</f>
        <v>4.4643964982422277E-2</v>
      </c>
      <c r="F28" s="16"/>
      <c r="G28" s="20">
        <f>'Depr reconciliation'!G28/'Capital reconciliation'!G28</f>
        <v>4.3471640654739248E-2</v>
      </c>
      <c r="H28" s="20">
        <f>'Depr reconciliation'!H28/'Capital reconciliation'!H28</f>
        <v>4.3061099171016276E-2</v>
      </c>
      <c r="I28" s="20">
        <f>'Depr reconciliation'!I28/'Capital reconciliation'!I28</f>
        <v>6.6034851727300517E-2</v>
      </c>
      <c r="J28" s="20">
        <f ca="1">'Depr reconciliation'!J28/'Capital reconciliation'!J28</f>
        <v>6.5066980715442382E-2</v>
      </c>
      <c r="K28" s="16"/>
      <c r="L28" s="20">
        <f ca="1">'Depr reconciliation'!L28/'Capital reconciliation'!L28</f>
        <v>4.3627227044312468E-2</v>
      </c>
      <c r="M28" s="20">
        <f ca="1">'Depr reconciliation'!M28/'Capital reconciliation'!M28</f>
        <v>6.6653786707882537E-2</v>
      </c>
      <c r="N28" s="20">
        <f ca="1">'Depr reconciliation'!N28/'Capital reconciliation'!N28</f>
        <v>6.2827225130890049E-2</v>
      </c>
      <c r="O28" s="20">
        <f ca="1">'Depr reconciliation'!O28/'Capital reconciliation'!O28</f>
        <v>6.6787003610108295E-2</v>
      </c>
      <c r="P28" s="20">
        <f ca="1">'Depr reconciliation'!P28/'Capital reconciliation'!P28</f>
        <v>2.865041467705454E-2</v>
      </c>
      <c r="Q28" s="20">
        <f ca="1">'Depr reconciliation'!Q28/'Capital reconciliation'!Q28</f>
        <v>3.1976744186046513E-2</v>
      </c>
      <c r="R28" s="20">
        <f ca="1">'Depr reconciliation'!R28/'Capital reconciliation'!R28</f>
        <v>1.7486929872002881E-2</v>
      </c>
      <c r="S28" s="19"/>
    </row>
    <row r="29" spans="2:19" x14ac:dyDescent="0.25">
      <c r="B29">
        <f t="shared" si="0"/>
        <v>1965</v>
      </c>
      <c r="C29" s="20">
        <f>'Depr reconciliation'!C29/'Capital reconciliation'!C29</f>
        <v>6.0438162712186778E-2</v>
      </c>
      <c r="D29" s="20">
        <f>'Depr reconciliation'!D29/'Capital reconciliation'!D29</f>
        <v>6.9402061855670105E-2</v>
      </c>
      <c r="E29" s="20">
        <f>'Depr reconciliation'!E29/'Capital reconciliation'!E29</f>
        <v>4.4898290764931438E-2</v>
      </c>
      <c r="F29" s="16"/>
      <c r="G29" s="20">
        <f>'Depr reconciliation'!G29/'Capital reconciliation'!G29</f>
        <v>4.3788332620168305E-2</v>
      </c>
      <c r="H29" s="20">
        <f>'Depr reconciliation'!H29/'Capital reconciliation'!H29</f>
        <v>4.3446986045173351E-2</v>
      </c>
      <c r="I29" s="20">
        <f>'Depr reconciliation'!I29/'Capital reconciliation'!I29</f>
        <v>6.6323613493424804E-2</v>
      </c>
      <c r="J29" s="20">
        <f ca="1">'Depr reconciliation'!J29/'Capital reconciliation'!J29</f>
        <v>6.5700483091787429E-2</v>
      </c>
      <c r="K29" s="16"/>
      <c r="L29" s="20">
        <f ca="1">'Depr reconciliation'!L29/'Capital reconciliation'!L29</f>
        <v>4.3924700513405586E-2</v>
      </c>
      <c r="M29" s="20">
        <f ca="1">'Depr reconciliation'!M29/'Capital reconciliation'!M29</f>
        <v>6.7087466185752939E-2</v>
      </c>
      <c r="N29" s="20">
        <f ca="1">'Depr reconciliation'!N29/'Capital reconciliation'!N29</f>
        <v>6.1904761904761907E-2</v>
      </c>
      <c r="O29" s="20">
        <f ca="1">'Depr reconciliation'!O29/'Capital reconciliation'!O29</f>
        <v>6.7104029990627923E-2</v>
      </c>
      <c r="P29" s="20">
        <f ca="1">'Depr reconciliation'!P29/'Capital reconciliation'!P29</f>
        <v>2.8776978417266185E-2</v>
      </c>
      <c r="Q29" s="20">
        <f ca="1">'Depr reconciliation'!Q29/'Capital reconciliation'!Q29</f>
        <v>3.1957390146471372E-2</v>
      </c>
      <c r="R29" s="20">
        <f ca="1">'Depr reconciliation'!R29/'Capital reconciliation'!R29</f>
        <v>1.760921097189299E-2</v>
      </c>
      <c r="S29" s="19"/>
    </row>
    <row r="30" spans="2:19" x14ac:dyDescent="0.25">
      <c r="B30">
        <f t="shared" si="0"/>
        <v>1966</v>
      </c>
      <c r="C30" s="20">
        <f>'Depr reconciliation'!C30/'Capital reconciliation'!C30</f>
        <v>6.0799065318512369E-2</v>
      </c>
      <c r="D30" s="20">
        <f>'Depr reconciliation'!D30/'Capital reconciliation'!D30</f>
        <v>7.0288034688048465E-2</v>
      </c>
      <c r="E30" s="20">
        <f>'Depr reconciliation'!E30/'Capital reconciliation'!E30</f>
        <v>4.4319268467606983E-2</v>
      </c>
      <c r="F30" s="16"/>
      <c r="G30" s="20">
        <f>'Depr reconciliation'!G30/'Capital reconciliation'!G30</f>
        <v>4.4029703620950253E-2</v>
      </c>
      <c r="H30" s="20">
        <f>'Depr reconciliation'!H30/'Capital reconciliation'!H30</f>
        <v>4.3625273486706889E-2</v>
      </c>
      <c r="I30" s="20">
        <f>'Depr reconciliation'!I30/'Capital reconciliation'!I30</f>
        <v>6.6710526315789484E-2</v>
      </c>
      <c r="J30" s="20">
        <f ca="1">'Depr reconciliation'!J30/'Capital reconciliation'!J30</f>
        <v>6.5938254351416592E-2</v>
      </c>
      <c r="K30" s="16"/>
      <c r="L30" s="20">
        <f ca="1">'Depr reconciliation'!L30/'Capital reconciliation'!L30</f>
        <v>4.4164037854889593E-2</v>
      </c>
      <c r="M30" s="20">
        <f ca="1">'Depr reconciliation'!M30/'Capital reconciliation'!M30</f>
        <v>6.7659222497932173E-2</v>
      </c>
      <c r="N30" s="20">
        <f ca="1">'Depr reconciliation'!N30/'Capital reconciliation'!N30</f>
        <v>6.4377682403433473E-2</v>
      </c>
      <c r="O30" s="20">
        <f ca="1">'Depr reconciliation'!O30/'Capital reconciliation'!O30</f>
        <v>6.7790777701307633E-2</v>
      </c>
      <c r="P30" s="20">
        <f ca="1">'Depr reconciliation'!P30/'Capital reconciliation'!P30</f>
        <v>2.8677352524261259E-2</v>
      </c>
      <c r="Q30" s="20">
        <f ca="1">'Depr reconciliation'!Q30/'Capital reconciliation'!Q30</f>
        <v>3.140096618357488E-2</v>
      </c>
      <c r="R30" s="20">
        <f ca="1">'Depr reconciliation'!R30/'Capital reconciliation'!R30</f>
        <v>1.7700501253132835E-2</v>
      </c>
      <c r="S30" s="19"/>
    </row>
    <row r="31" spans="2:19" x14ac:dyDescent="0.25">
      <c r="B31">
        <f t="shared" si="0"/>
        <v>1967</v>
      </c>
      <c r="C31" s="20">
        <f>'Depr reconciliation'!C31/'Capital reconciliation'!C31</f>
        <v>6.1771297038036042E-2</v>
      </c>
      <c r="D31" s="20">
        <f>'Depr reconciliation'!D31/'Capital reconciliation'!D31</f>
        <v>7.1407076562450503E-2</v>
      </c>
      <c r="E31" s="20">
        <f>'Depr reconciliation'!E31/'Capital reconciliation'!E31</f>
        <v>4.4623580146001859E-2</v>
      </c>
      <c r="F31" s="16"/>
      <c r="G31" s="20">
        <f>'Depr reconciliation'!G31/'Capital reconciliation'!G31</f>
        <v>4.4684882939054947E-2</v>
      </c>
      <c r="H31" s="20">
        <f>'Depr reconciliation'!H31/'Capital reconciliation'!H31</f>
        <v>4.4293645897594075E-2</v>
      </c>
      <c r="I31" s="20">
        <f>'Depr reconciliation'!I31/'Capital reconciliation'!I31</f>
        <v>6.7551119766309634E-2</v>
      </c>
      <c r="J31" s="20">
        <f ca="1">'Depr reconciliation'!J31/'Capital reconciliation'!J31</f>
        <v>6.6807809927075981E-2</v>
      </c>
      <c r="K31" s="16"/>
      <c r="L31" s="20">
        <f ca="1">'Depr reconciliation'!L31/'Capital reconciliation'!L31</f>
        <v>4.480440097799511E-2</v>
      </c>
      <c r="M31" s="20">
        <f ca="1">'Depr reconciliation'!M31/'Capital reconciliation'!M31</f>
        <v>6.8634910972454721E-2</v>
      </c>
      <c r="N31" s="20">
        <f ca="1">'Depr reconciliation'!N31/'Capital reconciliation'!N31</f>
        <v>6.6147859922178989E-2</v>
      </c>
      <c r="O31" s="20">
        <f ca="1">'Depr reconciliation'!O31/'Capital reconciliation'!O31</f>
        <v>6.8894520114032312E-2</v>
      </c>
      <c r="P31" s="20">
        <f ca="1">'Depr reconciliation'!P31/'Capital reconciliation'!P31</f>
        <v>2.8807845540913271E-2</v>
      </c>
      <c r="Q31" s="20">
        <f ca="1">'Depr reconciliation'!Q31/'Capital reconciliation'!Q31</f>
        <v>3.2366071428571432E-2</v>
      </c>
      <c r="R31" s="20">
        <f ca="1">'Depr reconciliation'!R31/'Capital reconciliation'!R31</f>
        <v>1.7762771579565472E-2</v>
      </c>
      <c r="S31" s="19"/>
    </row>
    <row r="32" spans="2:19" x14ac:dyDescent="0.25">
      <c r="B32">
        <f t="shared" si="0"/>
        <v>1968</v>
      </c>
      <c r="C32" s="20">
        <f>'Depr reconciliation'!C32/'Capital reconciliation'!C32</f>
        <v>6.1988622721312087E-2</v>
      </c>
      <c r="D32" s="20">
        <f>'Depr reconciliation'!D32/'Capital reconciliation'!D32</f>
        <v>7.1992340474545044E-2</v>
      </c>
      <c r="E32" s="20">
        <f>'Depr reconciliation'!E32/'Capital reconciliation'!E32</f>
        <v>4.4094772083440634E-2</v>
      </c>
      <c r="F32" s="16"/>
      <c r="G32" s="20">
        <f>'Depr reconciliation'!G32/'Capital reconciliation'!G32</f>
        <v>4.4620586441993237E-2</v>
      </c>
      <c r="H32" s="20">
        <f>'Depr reconciliation'!H32/'Capital reconciliation'!H32</f>
        <v>4.4281475675978274E-2</v>
      </c>
      <c r="I32" s="20">
        <f>'Depr reconciliation'!I32/'Capital reconciliation'!I32</f>
        <v>6.7828596802841923E-2</v>
      </c>
      <c r="J32" s="20">
        <f ca="1">'Depr reconciliation'!J32/'Capital reconciliation'!J32</f>
        <v>6.7015818725951248E-2</v>
      </c>
      <c r="K32" s="16"/>
      <c r="L32" s="20">
        <f ca="1">'Depr reconciliation'!L32/'Capital reconciliation'!L32</f>
        <v>4.4673539518900338E-2</v>
      </c>
      <c r="M32" s="20">
        <f ca="1">'Depr reconciliation'!M32/'Capital reconciliation'!M32</f>
        <v>6.9032168990749695E-2</v>
      </c>
      <c r="N32" s="20">
        <f ca="1">'Depr reconciliation'!N32/'Capital reconciliation'!N32</f>
        <v>6.3973063973063973E-2</v>
      </c>
      <c r="O32" s="20">
        <f ca="1">'Depr reconciliation'!O32/'Capital reconciliation'!O32</f>
        <v>6.925845932325414E-2</v>
      </c>
      <c r="P32" s="20">
        <f ca="1">'Depr reconciliation'!P32/'Capital reconciliation'!P32</f>
        <v>2.8243355866283914E-2</v>
      </c>
      <c r="Q32" s="20">
        <f ca="1">'Depr reconciliation'!Q32/'Capital reconciliation'!Q32</f>
        <v>3.2032032032032032E-2</v>
      </c>
      <c r="R32" s="20">
        <f ca="1">'Depr reconciliation'!R32/'Capital reconciliation'!R32</f>
        <v>1.7581246670218435E-2</v>
      </c>
      <c r="S32" s="19"/>
    </row>
    <row r="33" spans="2:19" x14ac:dyDescent="0.25">
      <c r="B33">
        <f t="shared" si="0"/>
        <v>1969</v>
      </c>
      <c r="C33" s="20">
        <f>'Depr reconciliation'!C33/'Capital reconciliation'!C33</f>
        <v>6.2622300944669376E-2</v>
      </c>
      <c r="D33" s="20">
        <f>'Depr reconciliation'!D33/'Capital reconciliation'!D33</f>
        <v>7.2682850348846334E-2</v>
      </c>
      <c r="E33" s="20">
        <f>'Depr reconciliation'!E33/'Capital reconciliation'!E33</f>
        <v>4.4298224739422201E-2</v>
      </c>
      <c r="F33" s="16"/>
      <c r="G33" s="20">
        <f>'Depr reconciliation'!G33/'Capital reconciliation'!G33</f>
        <v>4.5760293518141051E-2</v>
      </c>
      <c r="H33" s="20">
        <f>'Depr reconciliation'!H33/'Capital reconciliation'!H33</f>
        <v>4.5321110367203994E-2</v>
      </c>
      <c r="I33" s="20">
        <f>'Depr reconciliation'!I33/'Capital reconciliation'!I33</f>
        <v>6.8491766845135874E-2</v>
      </c>
      <c r="J33" s="20">
        <f ca="1">'Depr reconciliation'!J33/'Capital reconciliation'!J33</f>
        <v>6.7681566954329475E-2</v>
      </c>
      <c r="K33" s="16"/>
      <c r="L33" s="20">
        <f ca="1">'Depr reconciliation'!L33/'Capital reconciliation'!L33</f>
        <v>4.5558783060694087E-2</v>
      </c>
      <c r="M33" s="20">
        <f ca="1">'Depr reconciliation'!M33/'Capital reconciliation'!M33</f>
        <v>6.9802351763822865E-2</v>
      </c>
      <c r="N33" s="20">
        <f ca="1">'Depr reconciliation'!N33/'Capital reconciliation'!N33</f>
        <v>6.7647058823529407E-2</v>
      </c>
      <c r="O33" s="20">
        <f ca="1">'Depr reconciliation'!O33/'Capital reconciliation'!O33</f>
        <v>6.989809250065325E-2</v>
      </c>
      <c r="P33" s="20">
        <f ca="1">'Depr reconciliation'!P33/'Capital reconciliation'!P33</f>
        <v>2.897678417884781E-2</v>
      </c>
      <c r="Q33" s="20">
        <f ca="1">'Depr reconciliation'!Q33/'Capital reconciliation'!Q33</f>
        <v>3.1645569620253167E-2</v>
      </c>
      <c r="R33" s="20">
        <f ca="1">'Depr reconciliation'!R33/'Capital reconciliation'!R33</f>
        <v>1.8379594898724681E-2</v>
      </c>
      <c r="S33" s="19"/>
    </row>
    <row r="34" spans="2:19" x14ac:dyDescent="0.25">
      <c r="B34">
        <f t="shared" si="0"/>
        <v>1970</v>
      </c>
      <c r="C34" s="20">
        <f>'Depr reconciliation'!C34/'Capital reconciliation'!C34</f>
        <v>6.3048170123229497E-2</v>
      </c>
      <c r="D34" s="20">
        <f>'Depr reconciliation'!D34/'Capital reconciliation'!D34</f>
        <v>7.294820906519621E-2</v>
      </c>
      <c r="E34" s="20">
        <f>'Depr reconciliation'!E34/'Capital reconciliation'!E34</f>
        <v>4.4587257617728533E-2</v>
      </c>
      <c r="F34" s="16"/>
      <c r="G34" s="20">
        <f>'Depr reconciliation'!G34/'Capital reconciliation'!G34</f>
        <v>4.6410715970191495E-2</v>
      </c>
      <c r="H34" s="20">
        <f>'Depr reconciliation'!H34/'Capital reconciliation'!H34</f>
        <v>4.6020315704134673E-2</v>
      </c>
      <c r="I34" s="20">
        <f>'Depr reconciliation'!I34/'Capital reconciliation'!I34</f>
        <v>6.8556179258304956E-2</v>
      </c>
      <c r="J34" s="20">
        <f ca="1">'Depr reconciliation'!J34/'Capital reconciliation'!J34</f>
        <v>6.7866913776365723E-2</v>
      </c>
      <c r="K34" s="16"/>
      <c r="L34" s="20">
        <f ca="1">'Depr reconciliation'!L34/'Capital reconciliation'!L34</f>
        <v>4.6312016600641388E-2</v>
      </c>
      <c r="M34" s="20">
        <f ca="1">'Depr reconciliation'!M34/'Capital reconciliation'!M34</f>
        <v>7.0372896771259658E-2</v>
      </c>
      <c r="N34" s="20">
        <f ca="1">'Depr reconciliation'!N34/'Capital reconciliation'!N34</f>
        <v>6.8241469816272965E-2</v>
      </c>
      <c r="O34" s="20">
        <f ca="1">'Depr reconciliation'!O34/'Capital reconciliation'!O34</f>
        <v>7.0469399881164588E-2</v>
      </c>
      <c r="P34" s="20">
        <f ca="1">'Depr reconciliation'!P34/'Capital reconciliation'!P34</f>
        <v>2.9335912314635719E-2</v>
      </c>
      <c r="Q34" s="20">
        <f ca="1">'Depr reconciliation'!Q34/'Capital reconciliation'!Q34</f>
        <v>3.1967213114754096E-2</v>
      </c>
      <c r="R34" s="20">
        <f ca="1">'Depr reconciliation'!R34/'Capital reconciliation'!R34</f>
        <v>1.8650510810168688E-2</v>
      </c>
      <c r="S34" s="19"/>
    </row>
    <row r="35" spans="2:19" x14ac:dyDescent="0.25">
      <c r="B35">
        <f t="shared" si="0"/>
        <v>1971</v>
      </c>
      <c r="C35" s="20">
        <f>'Depr reconciliation'!C35/'Capital reconciliation'!C35</f>
        <v>6.2272570749910397E-2</v>
      </c>
      <c r="D35" s="20">
        <f>'Depr reconciliation'!D35/'Capital reconciliation'!D35</f>
        <v>7.2530783622677633E-2</v>
      </c>
      <c r="E35" s="20">
        <f>'Depr reconciliation'!E35/'Capital reconciliation'!E35</f>
        <v>4.3548098878189223E-2</v>
      </c>
      <c r="F35" s="16"/>
      <c r="G35" s="20">
        <f>'Depr reconciliation'!G35/'Capital reconciliation'!G35</f>
        <v>4.5748299319727889E-2</v>
      </c>
      <c r="H35" s="20">
        <f>'Depr reconciliation'!H35/'Capital reconciliation'!H35</f>
        <v>4.5280584820468713E-2</v>
      </c>
      <c r="I35" s="20">
        <f>'Depr reconciliation'!I35/'Capital reconciliation'!I35</f>
        <v>6.7904865955122268E-2</v>
      </c>
      <c r="J35" s="20">
        <f ca="1">'Depr reconciliation'!J35/'Capital reconciliation'!J35</f>
        <v>6.7024773510783286E-2</v>
      </c>
      <c r="K35" s="16"/>
      <c r="L35" s="20">
        <f ca="1">'Depr reconciliation'!L35/'Capital reconciliation'!L35</f>
        <v>4.5746354321669999E-2</v>
      </c>
      <c r="M35" s="20">
        <f ca="1">'Depr reconciliation'!M35/'Capital reconciliation'!M35</f>
        <v>7.0308443244365984E-2</v>
      </c>
      <c r="N35" s="20">
        <f ca="1">'Depr reconciliation'!N35/'Capital reconciliation'!N35</f>
        <v>6.6513761467889898E-2</v>
      </c>
      <c r="O35" s="20">
        <f ca="1">'Depr reconciliation'!O35/'Capital reconciliation'!O35</f>
        <v>7.0488415098444474E-2</v>
      </c>
      <c r="P35" s="20">
        <f ca="1">'Depr reconciliation'!P35/'Capital reconciliation'!P35</f>
        <v>2.8721566369133311E-2</v>
      </c>
      <c r="Q35" s="20">
        <f ca="1">'Depr reconciliation'!Q35/'Capital reconciliation'!Q35</f>
        <v>3.1814895155459148E-2</v>
      </c>
      <c r="R35" s="20">
        <f ca="1">'Depr reconciliation'!R35/'Capital reconciliation'!R35</f>
        <v>1.8406213426960315E-2</v>
      </c>
      <c r="S35" s="19"/>
    </row>
    <row r="36" spans="2:19" x14ac:dyDescent="0.25">
      <c r="B36">
        <f t="shared" si="0"/>
        <v>1972</v>
      </c>
      <c r="C36" s="20">
        <f>'Depr reconciliation'!C36/'Capital reconciliation'!C36</f>
        <v>6.1971369670346617E-2</v>
      </c>
      <c r="D36" s="20">
        <f>'Depr reconciliation'!D36/'Capital reconciliation'!D36</f>
        <v>7.2914700034144089E-2</v>
      </c>
      <c r="E36" s="20">
        <f>'Depr reconciliation'!E36/'Capital reconciliation'!E36</f>
        <v>4.2557588498334263E-2</v>
      </c>
      <c r="F36" s="16"/>
      <c r="G36" s="20">
        <f>'Depr reconciliation'!G36/'Capital reconciliation'!G36</f>
        <v>4.507770022750935E-2</v>
      </c>
      <c r="H36" s="20">
        <f>'Depr reconciliation'!H36/'Capital reconciliation'!H36</f>
        <v>4.4665496391652036E-2</v>
      </c>
      <c r="I36" s="20">
        <f>'Depr reconciliation'!I36/'Capital reconciliation'!I36</f>
        <v>6.7540322580645157E-2</v>
      </c>
      <c r="J36" s="20">
        <f ca="1">'Depr reconciliation'!J36/'Capital reconciliation'!J36</f>
        <v>6.6348623853211011E-2</v>
      </c>
      <c r="K36" s="16"/>
      <c r="L36" s="20">
        <f ca="1">'Depr reconciliation'!L36/'Capital reconciliation'!L36</f>
        <v>4.5309065669224539E-2</v>
      </c>
      <c r="M36" s="20">
        <f ca="1">'Depr reconciliation'!M36/'Capital reconciliation'!M36</f>
        <v>7.0437362427026501E-2</v>
      </c>
      <c r="N36" s="20">
        <f ca="1">'Depr reconciliation'!N36/'Capital reconciliation'!N36</f>
        <v>6.720977596741344E-2</v>
      </c>
      <c r="O36" s="20">
        <f ca="1">'Depr reconciliation'!O36/'Capital reconciliation'!O36</f>
        <v>7.0596505322353884E-2</v>
      </c>
      <c r="P36" s="20">
        <f ca="1">'Depr reconciliation'!P36/'Capital reconciliation'!P36</f>
        <v>2.8351847067941097E-2</v>
      </c>
      <c r="Q36" s="20">
        <f ca="1">'Depr reconciliation'!Q36/'Capital reconciliation'!Q36</f>
        <v>3.1572164948453614E-2</v>
      </c>
      <c r="R36" s="20">
        <f ca="1">'Depr reconciliation'!R36/'Capital reconciliation'!R36</f>
        <v>1.8359150889271373E-2</v>
      </c>
      <c r="S36" s="19"/>
    </row>
    <row r="37" spans="2:19" x14ac:dyDescent="0.25">
      <c r="B37">
        <f t="shared" si="0"/>
        <v>1973</v>
      </c>
      <c r="C37" s="20">
        <f>'Depr reconciliation'!C37/'Capital reconciliation'!C37</f>
        <v>6.1886018720465286E-2</v>
      </c>
      <c r="D37" s="20">
        <f>'Depr reconciliation'!D37/'Capital reconciliation'!D37</f>
        <v>7.3300590091455273E-2</v>
      </c>
      <c r="E37" s="20">
        <f>'Depr reconciliation'!E37/'Capital reconciliation'!E37</f>
        <v>4.1839130843169793E-2</v>
      </c>
      <c r="F37" s="16"/>
      <c r="G37" s="20">
        <f>'Depr reconciliation'!G37/'Capital reconciliation'!G37</f>
        <v>4.4567394182139106E-2</v>
      </c>
      <c r="H37" s="20">
        <f>'Depr reconciliation'!H37/'Capital reconciliation'!H37</f>
        <v>4.4107038576483119E-2</v>
      </c>
      <c r="I37" s="20">
        <f>'Depr reconciliation'!I37/'Capital reconciliation'!I37</f>
        <v>6.7007107860051068E-2</v>
      </c>
      <c r="J37" s="20">
        <f ca="1">'Depr reconciliation'!J37/'Capital reconciliation'!J37</f>
        <v>6.54769630110318E-2</v>
      </c>
      <c r="K37" s="16"/>
      <c r="L37" s="20">
        <f ca="1">'Depr reconciliation'!L37/'Capital reconciliation'!L37</f>
        <v>4.4630735813195765E-2</v>
      </c>
      <c r="M37" s="20">
        <f ca="1">'Depr reconciliation'!M37/'Capital reconciliation'!M37</f>
        <v>6.9641190940707434E-2</v>
      </c>
      <c r="N37" s="20">
        <f ca="1">'Depr reconciliation'!N37/'Capital reconciliation'!N37</f>
        <v>6.6666666666666666E-2</v>
      </c>
      <c r="O37" s="20">
        <f ca="1">'Depr reconciliation'!O37/'Capital reconciliation'!O37</f>
        <v>6.9792316605758076E-2</v>
      </c>
      <c r="P37" s="20">
        <f ca="1">'Depr reconciliation'!P37/'Capital reconciliation'!P37</f>
        <v>2.7892503536067891E-2</v>
      </c>
      <c r="Q37" s="20">
        <f ca="1">'Depr reconciliation'!Q37/'Capital reconciliation'!Q37</f>
        <v>3.1908831908831904E-2</v>
      </c>
      <c r="R37" s="20">
        <f ca="1">'Depr reconciliation'!R37/'Capital reconciliation'!R37</f>
        <v>1.8332496233048719E-2</v>
      </c>
      <c r="S37" s="19"/>
    </row>
    <row r="38" spans="2:19" x14ac:dyDescent="0.25">
      <c r="B38">
        <f t="shared" si="0"/>
        <v>1974</v>
      </c>
      <c r="C38" s="20">
        <f>'Depr reconciliation'!C38/'Capital reconciliation'!C38</f>
        <v>6.0861685515544404E-2</v>
      </c>
      <c r="D38" s="20">
        <f>'Depr reconciliation'!D38/'Capital reconciliation'!D38</f>
        <v>7.1319183136667519E-2</v>
      </c>
      <c r="E38" s="20">
        <f>'Depr reconciliation'!E38/'Capital reconciliation'!E38</f>
        <v>4.164103941449003E-2</v>
      </c>
      <c r="F38" s="16"/>
      <c r="G38" s="20">
        <f>'Depr reconciliation'!G38/'Capital reconciliation'!G38</f>
        <v>4.4179138910517057E-2</v>
      </c>
      <c r="H38" s="20">
        <f>'Depr reconciliation'!H38/'Capital reconciliation'!H38</f>
        <v>4.3671311307802413E-2</v>
      </c>
      <c r="I38" s="20">
        <f>'Depr reconciliation'!I38/'Capital reconciliation'!I38</f>
        <v>6.4424497216225424E-2</v>
      </c>
      <c r="J38" s="20">
        <f ca="1">'Depr reconciliation'!J38/'Capital reconciliation'!J38</f>
        <v>6.3055823422265081E-2</v>
      </c>
      <c r="K38" s="16"/>
      <c r="L38" s="20">
        <f ca="1">'Depr reconciliation'!L38/'Capital reconciliation'!L38</f>
        <v>4.4149028202318467E-2</v>
      </c>
      <c r="M38" s="20">
        <f ca="1">'Depr reconciliation'!M38/'Capital reconciliation'!M38</f>
        <v>6.6805555555555562E-2</v>
      </c>
      <c r="N38" s="20">
        <f ca="1">'Depr reconciliation'!N38/'Capital reconciliation'!N38</f>
        <v>6.5826330532212887E-2</v>
      </c>
      <c r="O38" s="20">
        <f ca="1">'Depr reconciliation'!O38/'Capital reconciliation'!O38</f>
        <v>6.6856641823761512E-2</v>
      </c>
      <c r="P38" s="20">
        <f ca="1">'Depr reconciliation'!P38/'Capital reconciliation'!P38</f>
        <v>2.8059966466120918E-2</v>
      </c>
      <c r="Q38" s="20">
        <f ca="1">'Depr reconciliation'!Q38/'Capital reconciliation'!Q38</f>
        <v>3.2069970845481049E-2</v>
      </c>
      <c r="R38" s="20">
        <f ca="1">'Depr reconciliation'!R38/'Capital reconciliation'!R38</f>
        <v>1.8654230512991338E-2</v>
      </c>
      <c r="S38" s="19"/>
    </row>
    <row r="39" spans="2:19" x14ac:dyDescent="0.25">
      <c r="B39">
        <f t="shared" si="0"/>
        <v>1975</v>
      </c>
      <c r="C39" s="20">
        <f>'Depr reconciliation'!C39/'Capital reconciliation'!C39</f>
        <v>6.3428169791469036E-2</v>
      </c>
      <c r="D39" s="20">
        <f>'Depr reconciliation'!D39/'Capital reconciliation'!D39</f>
        <v>7.4148820326678772E-2</v>
      </c>
      <c r="E39" s="20">
        <f>'Depr reconciliation'!E39/'Capital reconciliation'!E39</f>
        <v>4.3219337422091733E-2</v>
      </c>
      <c r="F39" s="16"/>
      <c r="G39" s="20">
        <f>'Depr reconciliation'!G39/'Capital reconciliation'!G39</f>
        <v>4.7181275426639191E-2</v>
      </c>
      <c r="H39" s="20">
        <f>'Depr reconciliation'!H39/'Capital reconciliation'!H39</f>
        <v>4.6597573712541175E-2</v>
      </c>
      <c r="I39" s="20">
        <f>'Depr reconciliation'!I39/'Capital reconciliation'!I39</f>
        <v>6.8816094918751611E-2</v>
      </c>
      <c r="J39" s="20">
        <f ca="1">'Depr reconciliation'!J39/'Capital reconciliation'!J39</f>
        <v>6.7140561857928827E-2</v>
      </c>
      <c r="K39" s="16"/>
      <c r="L39" s="20">
        <f ca="1">'Depr reconciliation'!L39/'Capital reconciliation'!L39</f>
        <v>4.7231614539306854E-2</v>
      </c>
      <c r="M39" s="20">
        <f ca="1">'Depr reconciliation'!M39/'Capital reconciliation'!M39</f>
        <v>7.1307726047997982E-2</v>
      </c>
      <c r="N39" s="20">
        <f ca="1">'Depr reconciliation'!N39/'Capital reconciliation'!N39</f>
        <v>7.3200992555831276E-2</v>
      </c>
      <c r="O39" s="20">
        <f ca="1">'Depr reconciliation'!O39/'Capital reconciliation'!O39</f>
        <v>7.121172122492081E-2</v>
      </c>
      <c r="P39" s="20">
        <f ca="1">'Depr reconciliation'!P39/'Capital reconciliation'!P39</f>
        <v>2.9684431657304656E-2</v>
      </c>
      <c r="Q39" s="20">
        <f ca="1">'Depr reconciliation'!Q39/'Capital reconciliation'!Q39</f>
        <v>3.5175879396984924E-2</v>
      </c>
      <c r="R39" s="20">
        <f ca="1">'Depr reconciliation'!R39/'Capital reconciliation'!R39</f>
        <v>1.9434749880243619E-2</v>
      </c>
      <c r="S39" s="19"/>
    </row>
    <row r="40" spans="2:19" x14ac:dyDescent="0.25">
      <c r="B40">
        <f t="shared" si="0"/>
        <v>1976</v>
      </c>
      <c r="C40" s="20">
        <f>'Depr reconciliation'!C40/'Capital reconciliation'!C40</f>
        <v>6.3233031085016211E-2</v>
      </c>
      <c r="D40" s="20">
        <f>'Depr reconciliation'!D40/'Capital reconciliation'!D40</f>
        <v>7.3841370268352233E-2</v>
      </c>
      <c r="E40" s="20">
        <f>'Depr reconciliation'!E40/'Capital reconciliation'!E40</f>
        <v>4.299564020192749E-2</v>
      </c>
      <c r="F40" s="16"/>
      <c r="G40" s="20">
        <f>'Depr reconciliation'!G40/'Capital reconciliation'!G40</f>
        <v>4.7238616189242362E-2</v>
      </c>
      <c r="H40" s="20">
        <f>'Depr reconciliation'!H40/'Capital reconciliation'!H40</f>
        <v>4.6597075212302601E-2</v>
      </c>
      <c r="I40" s="20">
        <f>'Depr reconciliation'!I40/'Capital reconciliation'!I40</f>
        <v>6.9280799321330938E-2</v>
      </c>
      <c r="J40" s="20">
        <f ca="1">'Depr reconciliation'!J40/'Capital reconciliation'!J40</f>
        <v>6.7423230974632847E-2</v>
      </c>
      <c r="K40" s="16"/>
      <c r="L40" s="20">
        <f ca="1">'Depr reconciliation'!L40/'Capital reconciliation'!L40</f>
        <v>4.7140389597927268E-2</v>
      </c>
      <c r="M40" s="20">
        <f ca="1">'Depr reconciliation'!M40/'Capital reconciliation'!M40</f>
        <v>7.1457085828343314E-2</v>
      </c>
      <c r="N40" s="20">
        <f ca="1">'Depr reconciliation'!N40/'Capital reconciliation'!N40</f>
        <v>7.4972436604189632E-2</v>
      </c>
      <c r="O40" s="20">
        <f ca="1">'Depr reconciliation'!O40/'Capital reconciliation'!O40</f>
        <v>7.1269621699645153E-2</v>
      </c>
      <c r="P40" s="20">
        <f ca="1">'Depr reconciliation'!P40/'Capital reconciliation'!P40</f>
        <v>2.9482401656314702E-2</v>
      </c>
      <c r="Q40" s="20">
        <f ca="1">'Depr reconciliation'!Q40/'Capital reconciliation'!Q40</f>
        <v>3.6124096897577562E-2</v>
      </c>
      <c r="R40" s="20">
        <f ca="1">'Depr reconciliation'!R40/'Capital reconciliation'!R40</f>
        <v>1.9356028020154847E-2</v>
      </c>
      <c r="S40" s="19"/>
    </row>
    <row r="41" spans="2:19" x14ac:dyDescent="0.25">
      <c r="B41">
        <f t="shared" si="0"/>
        <v>1977</v>
      </c>
      <c r="C41" s="20">
        <f>'Depr reconciliation'!C41/'Capital reconciliation'!C41</f>
        <v>6.3699604352475708E-2</v>
      </c>
      <c r="D41" s="20">
        <f>'Depr reconciliation'!D41/'Capital reconciliation'!D41</f>
        <v>7.5062257736200427E-2</v>
      </c>
      <c r="E41" s="20">
        <f>'Depr reconciliation'!E41/'Capital reconciliation'!E41</f>
        <v>4.2416621880608817E-2</v>
      </c>
      <c r="F41" s="16"/>
      <c r="G41" s="20">
        <f>'Depr reconciliation'!G41/'Capital reconciliation'!G41</f>
        <v>4.6668778376095447E-2</v>
      </c>
      <c r="H41" s="20">
        <f>'Depr reconciliation'!H41/'Capital reconciliation'!H41</f>
        <v>4.5990060834547167E-2</v>
      </c>
      <c r="I41" s="20">
        <f>'Depr reconciliation'!I41/'Capital reconciliation'!I41</f>
        <v>6.9518716577540121E-2</v>
      </c>
      <c r="J41" s="20">
        <f ca="1">'Depr reconciliation'!J41/'Capital reconciliation'!J41</f>
        <v>6.7419766884879453E-2</v>
      </c>
      <c r="K41" s="16"/>
      <c r="L41" s="20">
        <f ca="1">'Depr reconciliation'!L41/'Capital reconciliation'!L41</f>
        <v>4.6690881446129158E-2</v>
      </c>
      <c r="M41" s="20">
        <f ca="1">'Depr reconciliation'!M41/'Capital reconciliation'!M41</f>
        <v>7.2186618815688289E-2</v>
      </c>
      <c r="N41" s="20">
        <f ca="1">'Depr reconciliation'!N41/'Capital reconciliation'!N41</f>
        <v>7.7444336882865436E-2</v>
      </c>
      <c r="O41" s="20">
        <f ca="1">'Depr reconciliation'!O41/'Capital reconciliation'!O41</f>
        <v>7.1892594196621917E-2</v>
      </c>
      <c r="P41" s="20">
        <f ca="1">'Depr reconciliation'!P41/'Capital reconciliation'!P41</f>
        <v>2.8834069445940608E-2</v>
      </c>
      <c r="Q41" s="20">
        <f ca="1">'Depr reconciliation'!Q41/'Capital reconciliation'!Q41</f>
        <v>3.5523300229182583E-2</v>
      </c>
      <c r="R41" s="20">
        <f ca="1">'Depr reconciliation'!R41/'Capital reconciliation'!R41</f>
        <v>1.9196381613547912E-2</v>
      </c>
      <c r="S41" s="19"/>
    </row>
    <row r="42" spans="2:19" x14ac:dyDescent="0.25">
      <c r="B42">
        <f t="shared" si="0"/>
        <v>1978</v>
      </c>
      <c r="C42" s="20">
        <f>'Depr reconciliation'!C42/'Capital reconciliation'!C42</f>
        <v>6.3990161450718411E-2</v>
      </c>
      <c r="D42" s="20">
        <f>'Depr reconciliation'!D42/'Capital reconciliation'!D42</f>
        <v>7.5351540857071894E-2</v>
      </c>
      <c r="E42" s="20">
        <f>'Depr reconciliation'!E42/'Capital reconciliation'!E42</f>
        <v>4.2640578019117713E-2</v>
      </c>
      <c r="F42" s="16"/>
      <c r="G42" s="20">
        <f>'Depr reconciliation'!G42/'Capital reconciliation'!G42</f>
        <v>4.6541275589387338E-2</v>
      </c>
      <c r="H42" s="20">
        <f>'Depr reconciliation'!H42/'Capital reconciliation'!H42</f>
        <v>4.5844036525228282E-2</v>
      </c>
      <c r="I42" s="20">
        <f>'Depr reconciliation'!I42/'Capital reconciliation'!I42</f>
        <v>6.9411147737488771E-2</v>
      </c>
      <c r="J42" s="20">
        <f ca="1">'Depr reconciliation'!J42/'Capital reconciliation'!J42</f>
        <v>6.723281299552486E-2</v>
      </c>
      <c r="K42" s="16"/>
      <c r="L42" s="20">
        <f ca="1">'Depr reconciliation'!L42/'Capital reconciliation'!L42</f>
        <v>4.6579949004101846E-2</v>
      </c>
      <c r="M42" s="20">
        <f ca="1">'Depr reconciliation'!M42/'Capital reconciliation'!M42</f>
        <v>7.2125372595068196E-2</v>
      </c>
      <c r="N42" s="20">
        <f ca="1">'Depr reconciliation'!N42/'Capital reconciliation'!N42</f>
        <v>7.6285240464344942E-2</v>
      </c>
      <c r="O42" s="20">
        <f ca="1">'Depr reconciliation'!O42/'Capital reconciliation'!O42</f>
        <v>7.1885747038593809E-2</v>
      </c>
      <c r="P42" s="20">
        <f ca="1">'Depr reconciliation'!P42/'Capital reconciliation'!P42</f>
        <v>2.8893058161350845E-2</v>
      </c>
      <c r="Q42" s="20">
        <f ca="1">'Depr reconciliation'!Q42/'Capital reconciliation'!Q42</f>
        <v>3.5897435897435895E-2</v>
      </c>
      <c r="R42" s="20">
        <f ca="1">'Depr reconciliation'!R42/'Capital reconciliation'!R42</f>
        <v>1.9610513414135913E-2</v>
      </c>
      <c r="S42" s="19"/>
    </row>
    <row r="43" spans="2:19" x14ac:dyDescent="0.25">
      <c r="B43">
        <f t="shared" si="0"/>
        <v>1979</v>
      </c>
      <c r="C43" s="20">
        <f>'Depr reconciliation'!C43/'Capital reconciliation'!C43</f>
        <v>6.3938481190106977E-2</v>
      </c>
      <c r="D43" s="20">
        <f>'Depr reconciliation'!D43/'Capital reconciliation'!D43</f>
        <v>7.5406542870661675E-2</v>
      </c>
      <c r="E43" s="20">
        <f>'Depr reconciliation'!E43/'Capital reconciliation'!E43</f>
        <v>4.244938909153128E-2</v>
      </c>
      <c r="F43" s="16"/>
      <c r="G43" s="20">
        <f>'Depr reconciliation'!G43/'Capital reconciliation'!G43</f>
        <v>4.6395785104174983E-2</v>
      </c>
      <c r="H43" s="20">
        <f>'Depr reconciliation'!H43/'Capital reconciliation'!H43</f>
        <v>4.5713266414776133E-2</v>
      </c>
      <c r="I43" s="20">
        <f>'Depr reconciliation'!I43/'Capital reconciliation'!I43</f>
        <v>6.9345916042954772E-2</v>
      </c>
      <c r="J43" s="20">
        <f ca="1">'Depr reconciliation'!J43/'Capital reconciliation'!J43</f>
        <v>6.7023227383863071E-2</v>
      </c>
      <c r="K43" s="16"/>
      <c r="L43" s="20">
        <f ca="1">'Depr reconciliation'!L43/'Capital reconciliation'!L43</f>
        <v>4.6408045977011494E-2</v>
      </c>
      <c r="M43" s="20">
        <f ca="1">'Depr reconciliation'!M43/'Capital reconciliation'!M43</f>
        <v>7.1948641666014251E-2</v>
      </c>
      <c r="N43" s="20">
        <f ca="1">'Depr reconciliation'!N43/'Capital reconciliation'!N43</f>
        <v>7.575757575757576E-2</v>
      </c>
      <c r="O43" s="20">
        <f ca="1">'Depr reconciliation'!O43/'Capital reconciliation'!O43</f>
        <v>7.1722076951811722E-2</v>
      </c>
      <c r="P43" s="20">
        <f ca="1">'Depr reconciliation'!P43/'Capital reconciliation'!P43</f>
        <v>2.8818676874966302E-2</v>
      </c>
      <c r="Q43" s="20">
        <f ca="1">'Depr reconciliation'!Q43/'Capital reconciliation'!Q43</f>
        <v>3.601440576230492E-2</v>
      </c>
      <c r="R43" s="20">
        <f ca="1">'Depr reconciliation'!R43/'Capital reconciliation'!R43</f>
        <v>1.9754050361116535E-2</v>
      </c>
      <c r="S43" s="19"/>
    </row>
    <row r="44" spans="2:19" x14ac:dyDescent="0.25">
      <c r="B44">
        <f t="shared" si="0"/>
        <v>1980</v>
      </c>
      <c r="C44" s="20">
        <f>'Depr reconciliation'!C44/'Capital reconciliation'!C44</f>
        <v>6.4602841459476909E-2</v>
      </c>
      <c r="D44" s="20">
        <f>'Depr reconciliation'!D44/'Capital reconciliation'!D44</f>
        <v>7.6017920913285672E-2</v>
      </c>
      <c r="E44" s="20">
        <f>'Depr reconciliation'!E44/'Capital reconciliation'!E44</f>
        <v>4.2880281204769451E-2</v>
      </c>
      <c r="F44" s="16"/>
      <c r="G44" s="20">
        <f>'Depr reconciliation'!G44/'Capital reconciliation'!G44</f>
        <v>4.7067749459072133E-2</v>
      </c>
      <c r="H44" s="20">
        <f>'Depr reconciliation'!H44/'Capital reconciliation'!H44</f>
        <v>4.6326586003456995E-2</v>
      </c>
      <c r="I44" s="20">
        <f>'Depr reconciliation'!I44/'Capital reconciliation'!I44</f>
        <v>6.9905617466454406E-2</v>
      </c>
      <c r="J44" s="20">
        <f ca="1">'Depr reconciliation'!J44/'Capital reconciliation'!J44</f>
        <v>6.7535450102811978E-2</v>
      </c>
      <c r="K44" s="16"/>
      <c r="L44" s="20">
        <f ca="1">'Depr reconciliation'!L44/'Capital reconciliation'!L44</f>
        <v>4.7068410773748473E-2</v>
      </c>
      <c r="M44" s="20">
        <f ca="1">'Depr reconciliation'!M44/'Capital reconciliation'!M44</f>
        <v>7.2438583938123954E-2</v>
      </c>
      <c r="N44" s="20">
        <f ca="1">'Depr reconciliation'!N44/'Capital reconciliation'!N44</f>
        <v>7.648073605520414E-2</v>
      </c>
      <c r="O44" s="20">
        <f ca="1">'Depr reconciliation'!O44/'Capital reconciliation'!O44</f>
        <v>7.2183991307497294E-2</v>
      </c>
      <c r="P44" s="20">
        <f ca="1">'Depr reconciliation'!P44/'Capital reconciliation'!P44</f>
        <v>2.9241583779648053E-2</v>
      </c>
      <c r="Q44" s="20">
        <f ca="1">'Depr reconciliation'!Q44/'Capital reconciliation'!Q44</f>
        <v>3.6324786324786328E-2</v>
      </c>
      <c r="R44" s="20">
        <f ca="1">'Depr reconciliation'!R44/'Capital reconciliation'!R44</f>
        <v>2.0061085658753298E-2</v>
      </c>
      <c r="S44" s="19"/>
    </row>
    <row r="45" spans="2:19" x14ac:dyDescent="0.25">
      <c r="B45">
        <f t="shared" si="0"/>
        <v>1981</v>
      </c>
      <c r="C45" s="20">
        <f>'Depr reconciliation'!C45/'Capital reconciliation'!C45</f>
        <v>6.5660601307743663E-2</v>
      </c>
      <c r="D45" s="20">
        <f>'Depr reconciliation'!D45/'Capital reconciliation'!D45</f>
        <v>7.6946993566915936E-2</v>
      </c>
      <c r="E45" s="20">
        <f>'Depr reconciliation'!E45/'Capital reconciliation'!E45</f>
        <v>4.3629242166383024E-2</v>
      </c>
      <c r="F45" s="16"/>
      <c r="G45" s="20">
        <f>'Depr reconciliation'!G45/'Capital reconciliation'!G45</f>
        <v>4.8590259046261894E-2</v>
      </c>
      <c r="H45" s="20">
        <f>'Depr reconciliation'!H45/'Capital reconciliation'!H45</f>
        <v>4.7818259529329485E-2</v>
      </c>
      <c r="I45" s="20">
        <f>'Depr reconciliation'!I45/'Capital reconciliation'!I45</f>
        <v>7.127935365331857E-2</v>
      </c>
      <c r="J45" s="20">
        <f ca="1">'Depr reconciliation'!J45/'Capital reconciliation'!J45</f>
        <v>6.8734620480787434E-2</v>
      </c>
      <c r="K45" s="16"/>
      <c r="L45" s="20">
        <f ca="1">'Depr reconciliation'!L45/'Capital reconciliation'!L45</f>
        <v>4.8588404432626367E-2</v>
      </c>
      <c r="M45" s="20">
        <f ca="1">'Depr reconciliation'!M45/'Capital reconciliation'!M45</f>
        <v>7.3879024977430027E-2</v>
      </c>
      <c r="N45" s="20">
        <f ca="1">'Depr reconciliation'!N45/'Capital reconciliation'!N45</f>
        <v>7.8248031496062992E-2</v>
      </c>
      <c r="O45" s="20">
        <f ca="1">'Depr reconciliation'!O45/'Capital reconciliation'!O45</f>
        <v>7.3594461183409191E-2</v>
      </c>
      <c r="P45" s="20">
        <f ca="1">'Depr reconciliation'!P45/'Capital reconciliation'!P45</f>
        <v>3.0064581542462918E-2</v>
      </c>
      <c r="Q45" s="20">
        <f ca="1">'Depr reconciliation'!Q45/'Capital reconciliation'!Q45</f>
        <v>3.7582903463522478E-2</v>
      </c>
      <c r="R45" s="20">
        <f ca="1">'Depr reconciliation'!R45/'Capital reconciliation'!R45</f>
        <v>2.0535078059208393E-2</v>
      </c>
      <c r="S45" s="19"/>
    </row>
    <row r="46" spans="2:19" x14ac:dyDescent="0.25">
      <c r="B46">
        <f t="shared" si="0"/>
        <v>1982</v>
      </c>
      <c r="C46" s="20">
        <f>'Depr reconciliation'!C46/'Capital reconciliation'!C46</f>
        <v>6.6758401100813214E-2</v>
      </c>
      <c r="D46" s="20">
        <f>'Depr reconciliation'!D46/'Capital reconciliation'!D46</f>
        <v>7.8289426047499514E-2</v>
      </c>
      <c r="E46" s="20">
        <f>'Depr reconciliation'!E46/'Capital reconciliation'!E46</f>
        <v>4.4080860102766142E-2</v>
      </c>
      <c r="F46" s="16"/>
      <c r="G46" s="20">
        <f>'Depr reconciliation'!G46/'Capital reconciliation'!G46</f>
        <v>5.0696687719974931E-2</v>
      </c>
      <c r="H46" s="20">
        <f>'Depr reconciliation'!H46/'Capital reconciliation'!H46</f>
        <v>4.9824294104637158E-2</v>
      </c>
      <c r="I46" s="20">
        <f>'Depr reconciliation'!I46/'Capital reconciliation'!I46</f>
        <v>7.437859867781911E-2</v>
      </c>
      <c r="J46" s="20">
        <f ca="1">'Depr reconciliation'!J46/'Capital reconciliation'!J46</f>
        <v>7.1552375449979985E-2</v>
      </c>
      <c r="K46" s="16"/>
      <c r="L46" s="20">
        <f ca="1">'Depr reconciliation'!L46/'Capital reconciliation'!L46</f>
        <v>5.0671359352023715E-2</v>
      </c>
      <c r="M46" s="20">
        <f ca="1">'Depr reconciliation'!M46/'Capital reconciliation'!M46</f>
        <v>7.7079336418011513E-2</v>
      </c>
      <c r="N46" s="20">
        <f ca="1">'Depr reconciliation'!N46/'Capital reconciliation'!N46</f>
        <v>8.1375108790252393E-2</v>
      </c>
      <c r="O46" s="20">
        <f ca="1">'Depr reconciliation'!O46/'Capital reconciliation'!O46</f>
        <v>7.6781512097990709E-2</v>
      </c>
      <c r="P46" s="20">
        <f ca="1">'Depr reconciliation'!P46/'Capital reconciliation'!P46</f>
        <v>3.0974475517118023E-2</v>
      </c>
      <c r="Q46" s="20">
        <f ca="1">'Depr reconciliation'!Q46/'Capital reconciliation'!Q46</f>
        <v>3.8337182448036952E-2</v>
      </c>
      <c r="R46" s="20">
        <f ca="1">'Depr reconciliation'!R46/'Capital reconciliation'!R46</f>
        <v>2.0871030136644413E-2</v>
      </c>
      <c r="S46" s="19"/>
    </row>
    <row r="47" spans="2:19" x14ac:dyDescent="0.25">
      <c r="B47">
        <f t="shared" si="0"/>
        <v>1983</v>
      </c>
      <c r="C47" s="20">
        <f>'Depr reconciliation'!C47/'Capital reconciliation'!C47</f>
        <v>6.692188195677154E-2</v>
      </c>
      <c r="D47" s="20">
        <f>'Depr reconciliation'!D47/'Capital reconciliation'!D47</f>
        <v>7.8832463635483671E-2</v>
      </c>
      <c r="E47" s="20">
        <f>'Depr reconciliation'!E47/'Capital reconciliation'!E47</f>
        <v>4.350629130289365E-2</v>
      </c>
      <c r="F47" s="16"/>
      <c r="G47" s="20">
        <f>'Depr reconciliation'!G47/'Capital reconciliation'!G47</f>
        <v>5.0984451137962711E-2</v>
      </c>
      <c r="H47" s="20">
        <f>'Depr reconciliation'!H47/'Capital reconciliation'!H47</f>
        <v>4.9991689816463666E-2</v>
      </c>
      <c r="I47" s="20">
        <f>'Depr reconciliation'!I47/'Capital reconciliation'!I47</f>
        <v>7.5076043875011517E-2</v>
      </c>
      <c r="J47" s="20">
        <f ca="1">'Depr reconciliation'!J47/'Capital reconciliation'!J47</f>
        <v>7.2053813979561065E-2</v>
      </c>
      <c r="K47" s="16"/>
      <c r="L47" s="20">
        <f ca="1">'Depr reconciliation'!L47/'Capital reconciliation'!L47</f>
        <v>5.102918944063263E-2</v>
      </c>
      <c r="M47" s="20">
        <f ca="1">'Depr reconciliation'!M47/'Capital reconciliation'!M47</f>
        <v>7.8261107015100639E-2</v>
      </c>
      <c r="N47" s="20">
        <f ca="1">'Depr reconciliation'!N47/'Capital reconciliation'!N47</f>
        <v>8.4223013048635831E-2</v>
      </c>
      <c r="O47" s="20">
        <f ca="1">'Depr reconciliation'!O47/'Capital reconciliation'!O47</f>
        <v>7.7818843130353171E-2</v>
      </c>
      <c r="P47" s="20">
        <f ca="1">'Depr reconciliation'!P47/'Capital reconciliation'!P47</f>
        <v>3.0808807146184853E-2</v>
      </c>
      <c r="Q47" s="20">
        <f ca="1">'Depr reconciliation'!Q47/'Capital reconciliation'!Q47</f>
        <v>3.8732394366197187E-2</v>
      </c>
      <c r="R47" s="20">
        <f ca="1">'Depr reconciliation'!R47/'Capital reconciliation'!R47</f>
        <v>2.0805812417437251E-2</v>
      </c>
      <c r="S47" s="19"/>
    </row>
    <row r="48" spans="2:19" x14ac:dyDescent="0.25">
      <c r="B48">
        <f t="shared" si="0"/>
        <v>1984</v>
      </c>
      <c r="C48" s="20">
        <f>'Depr reconciliation'!C48/'Capital reconciliation'!C48</f>
        <v>6.7133929986035512E-2</v>
      </c>
      <c r="D48" s="20">
        <f>'Depr reconciliation'!D48/'Capital reconciliation'!D48</f>
        <v>7.9280885541734361E-2</v>
      </c>
      <c r="E48" s="20">
        <f>'Depr reconciliation'!E48/'Capital reconciliation'!E48</f>
        <v>4.3086601378946904E-2</v>
      </c>
      <c r="F48" s="16"/>
      <c r="G48" s="20">
        <f>'Depr reconciliation'!G48/'Capital reconciliation'!G48</f>
        <v>5.0876846425671078E-2</v>
      </c>
      <c r="H48" s="20">
        <f>'Depr reconciliation'!H48/'Capital reconciliation'!H48</f>
        <v>4.9805333961650225E-2</v>
      </c>
      <c r="I48" s="20">
        <f>'Depr reconciliation'!I48/'Capital reconciliation'!I48</f>
        <v>7.4781242498963493E-2</v>
      </c>
      <c r="J48" s="20">
        <f ca="1">'Depr reconciliation'!J48/'Capital reconciliation'!J48</f>
        <v>7.1598753741829044E-2</v>
      </c>
      <c r="K48" s="16"/>
      <c r="L48" s="20">
        <f ca="1">'Depr reconciliation'!L48/'Capital reconciliation'!L48</f>
        <v>5.0867546834359463E-2</v>
      </c>
      <c r="M48" s="20">
        <f ca="1">'Depr reconciliation'!M48/'Capital reconciliation'!M48</f>
        <v>7.8089266901354162E-2</v>
      </c>
      <c r="N48" s="20">
        <f ca="1">'Depr reconciliation'!N48/'Capital reconciliation'!N48</f>
        <v>8.5173501577287064E-2</v>
      </c>
      <c r="O48" s="20">
        <f ca="1">'Depr reconciliation'!O48/'Capital reconciliation'!O48</f>
        <v>7.755656610470274E-2</v>
      </c>
      <c r="P48" s="20">
        <f ca="1">'Depr reconciliation'!P48/'Capital reconciliation'!P48</f>
        <v>3.0554384889467837E-2</v>
      </c>
      <c r="Q48" s="20">
        <f ca="1">'Depr reconciliation'!Q48/'Capital reconciliation'!Q48</f>
        <v>3.9085239085239087E-2</v>
      </c>
      <c r="R48" s="20">
        <f ca="1">'Depr reconciliation'!R48/'Capital reconciliation'!R48</f>
        <v>2.0874751491053677E-2</v>
      </c>
      <c r="S48" s="19"/>
    </row>
    <row r="49" spans="2:19" x14ac:dyDescent="0.25">
      <c r="B49">
        <f t="shared" si="0"/>
        <v>1985</v>
      </c>
      <c r="C49" s="20">
        <f>'Depr reconciliation'!C49/'Capital reconciliation'!C49</f>
        <v>6.815043849589518E-2</v>
      </c>
      <c r="D49" s="20">
        <f>'Depr reconciliation'!D49/'Capital reconciliation'!D49</f>
        <v>8.0795150556763534E-2</v>
      </c>
      <c r="E49" s="20">
        <f>'Depr reconciliation'!E49/'Capital reconciliation'!E49</f>
        <v>4.3127386143158156E-2</v>
      </c>
      <c r="F49" s="16"/>
      <c r="G49" s="20">
        <f>'Depr reconciliation'!G49/'Capital reconciliation'!G49</f>
        <v>5.1652613302003512E-2</v>
      </c>
      <c r="H49" s="20">
        <f>'Depr reconciliation'!H49/'Capital reconciliation'!H49</f>
        <v>5.0480846033419596E-2</v>
      </c>
      <c r="I49" s="20">
        <f>'Depr reconciliation'!I49/'Capital reconciliation'!I49</f>
        <v>7.6001248309580785E-2</v>
      </c>
      <c r="J49" s="20">
        <f ca="1">'Depr reconciliation'!J49/'Capital reconciliation'!J49</f>
        <v>7.2531459893460964E-2</v>
      </c>
      <c r="K49" s="16"/>
      <c r="L49" s="20">
        <f ca="1">'Depr reconciliation'!L49/'Capital reconciliation'!L49</f>
        <v>5.160941528736588E-2</v>
      </c>
      <c r="M49" s="20">
        <f ca="1">'Depr reconciliation'!M49/'Capital reconciliation'!M49</f>
        <v>7.9610329664990404E-2</v>
      </c>
      <c r="N49" s="20">
        <f ca="1">'Depr reconciliation'!N49/'Capital reconciliation'!N49</f>
        <v>8.6645962732919246E-2</v>
      </c>
      <c r="O49" s="20">
        <f ca="1">'Depr reconciliation'!O49/'Capital reconciliation'!O49</f>
        <v>7.9015339201939816E-2</v>
      </c>
      <c r="P49" s="20">
        <f ca="1">'Depr reconciliation'!P49/'Capital reconciliation'!P49</f>
        <v>3.0661020337689242E-2</v>
      </c>
      <c r="Q49" s="20">
        <f ca="1">'Depr reconciliation'!Q49/'Capital reconciliation'!Q49</f>
        <v>3.9421553090332802E-2</v>
      </c>
      <c r="R49" s="20">
        <f ca="1">'Depr reconciliation'!R49/'Capital reconciliation'!R49</f>
        <v>2.1141021141021142E-2</v>
      </c>
      <c r="S49" s="19"/>
    </row>
    <row r="50" spans="2:19" x14ac:dyDescent="0.25">
      <c r="B50">
        <f t="shared" si="0"/>
        <v>1986</v>
      </c>
      <c r="C50" s="20">
        <f>'Depr reconciliation'!C50/'Capital reconciliation'!C50</f>
        <v>6.8668882637004713E-2</v>
      </c>
      <c r="D50" s="20">
        <f>'Depr reconciliation'!D50/'Capital reconciliation'!D50</f>
        <v>8.2004469335951832E-2</v>
      </c>
      <c r="E50" s="20">
        <f>'Depr reconciliation'!E50/'Capital reconciliation'!E50</f>
        <v>4.2857422764745357E-2</v>
      </c>
      <c r="F50" s="16"/>
      <c r="G50" s="20">
        <f>'Depr reconciliation'!G50/'Capital reconciliation'!G50</f>
        <v>5.1973568454184667E-2</v>
      </c>
      <c r="H50" s="20">
        <f>'Depr reconciliation'!H50/'Capital reconciliation'!H50</f>
        <v>5.0696787360738092E-2</v>
      </c>
      <c r="I50" s="20">
        <f>'Depr reconciliation'!I50/'Capital reconciliation'!I50</f>
        <v>7.7192001118724651E-2</v>
      </c>
      <c r="J50" s="20">
        <f ca="1">'Depr reconciliation'!J50/'Capital reconciliation'!J50</f>
        <v>7.3427911182040298E-2</v>
      </c>
      <c r="K50" s="16"/>
      <c r="L50" s="20">
        <f ca="1">'Depr reconciliation'!L50/'Capital reconciliation'!L50</f>
        <v>5.1954526348716043E-2</v>
      </c>
      <c r="M50" s="20">
        <f ca="1">'Depr reconciliation'!M50/'Capital reconciliation'!M50</f>
        <v>8.1242615887136008E-2</v>
      </c>
      <c r="N50" s="20">
        <f ca="1">'Depr reconciliation'!N50/'Capital reconciliation'!N50</f>
        <v>8.7599233506706814E-2</v>
      </c>
      <c r="O50" s="20">
        <f ca="1">'Depr reconciliation'!O50/'Capital reconciliation'!O50</f>
        <v>8.0654957736498445E-2</v>
      </c>
      <c r="P50" s="20">
        <f ca="1">'Depr reconciliation'!P50/'Capital reconciliation'!P50</f>
        <v>3.0574627118070827E-2</v>
      </c>
      <c r="Q50" s="20">
        <f ca="1">'Depr reconciliation'!Q50/'Capital reconciliation'!Q50</f>
        <v>3.9441860465116281E-2</v>
      </c>
      <c r="R50" s="20">
        <f ca="1">'Depr reconciliation'!R50/'Capital reconciliation'!R50</f>
        <v>2.1297895237380182E-2</v>
      </c>
      <c r="S50" s="19"/>
    </row>
    <row r="51" spans="2:19" x14ac:dyDescent="0.25">
      <c r="B51">
        <f t="shared" si="0"/>
        <v>1987</v>
      </c>
      <c r="C51" s="20">
        <f>'Depr reconciliation'!C51/'Capital reconciliation'!C51</f>
        <v>6.9123481279444593E-2</v>
      </c>
      <c r="D51" s="20">
        <f>'Depr reconciliation'!D51/'Capital reconciliation'!D51</f>
        <v>8.2603923952318248E-2</v>
      </c>
      <c r="E51" s="20">
        <f>'Depr reconciliation'!E51/'Capital reconciliation'!E51</f>
        <v>4.3076722313880114E-2</v>
      </c>
      <c r="F51" s="16"/>
      <c r="G51" s="20">
        <f>'Depr reconciliation'!G51/'Capital reconciliation'!G51</f>
        <v>5.219035322327769E-2</v>
      </c>
      <c r="H51" s="20">
        <f>'Depr reconciliation'!H51/'Capital reconciliation'!H51</f>
        <v>5.078125E-2</v>
      </c>
      <c r="I51" s="20">
        <f>'Depr reconciliation'!I51/'Capital reconciliation'!I51</f>
        <v>7.7239488117001834E-2</v>
      </c>
      <c r="J51" s="20">
        <f ca="1">'Depr reconciliation'!J51/'Capital reconciliation'!J51</f>
        <v>7.3514478798277244E-2</v>
      </c>
      <c r="K51" s="16"/>
      <c r="L51" s="20">
        <f ca="1">'Depr reconciliation'!L51/'Capital reconciliation'!L51</f>
        <v>5.2200538606264071E-2</v>
      </c>
      <c r="M51" s="20">
        <f ca="1">'Depr reconciliation'!M51/'Capital reconciliation'!M51</f>
        <v>8.1720524593044963E-2</v>
      </c>
      <c r="N51" s="20">
        <f ca="1">'Depr reconciliation'!N51/'Capital reconciliation'!N51</f>
        <v>9.0081220772827958E-2</v>
      </c>
      <c r="O51" s="20">
        <f ca="1">'Depr reconciliation'!O51/'Capital reconciliation'!O51</f>
        <v>8.0901152974094254E-2</v>
      </c>
      <c r="P51" s="20">
        <f ca="1">'Depr reconciliation'!P51/'Capital reconciliation'!P51</f>
        <v>3.0839175290508211E-2</v>
      </c>
      <c r="Q51" s="20">
        <f ca="1">'Depr reconciliation'!Q51/'Capital reconciliation'!Q51</f>
        <v>3.9915966386554619E-2</v>
      </c>
      <c r="R51" s="20">
        <f ca="1">'Depr reconciliation'!R51/'Capital reconciliation'!R51</f>
        <v>2.1786032550068009E-2</v>
      </c>
      <c r="S51" s="19"/>
    </row>
    <row r="52" spans="2:19" x14ac:dyDescent="0.25">
      <c r="B52">
        <f t="shared" si="0"/>
        <v>1988</v>
      </c>
      <c r="C52" s="20">
        <f>'Depr reconciliation'!C52/'Capital reconciliation'!C52</f>
        <v>6.9814105165081228E-2</v>
      </c>
      <c r="D52" s="20">
        <f>'Depr reconciliation'!D52/'Capital reconciliation'!D52</f>
        <v>8.3323439841886088E-2</v>
      </c>
      <c r="E52" s="20">
        <f>'Depr reconciliation'!E52/'Capital reconciliation'!E52</f>
        <v>4.3502239232415051E-2</v>
      </c>
      <c r="F52" s="16"/>
      <c r="G52" s="20">
        <f>'Depr reconciliation'!G52/'Capital reconciliation'!G52</f>
        <v>5.2700019939142265E-2</v>
      </c>
      <c r="H52" s="20">
        <f>'Depr reconciliation'!H52/'Capital reconciliation'!H52</f>
        <v>5.1170804431470221E-2</v>
      </c>
      <c r="I52" s="20">
        <f>'Depr reconciliation'!I52/'Capital reconciliation'!I52</f>
        <v>7.7798145352598658E-2</v>
      </c>
      <c r="J52" s="20">
        <f ca="1">'Depr reconciliation'!J52/'Capital reconciliation'!J52</f>
        <v>7.4083246652467516E-2</v>
      </c>
      <c r="K52" s="16"/>
      <c r="L52" s="20">
        <f ca="1">'Depr reconciliation'!L52/'Capital reconciliation'!L52</f>
        <v>5.2707775263755606E-2</v>
      </c>
      <c r="M52" s="20">
        <f ca="1">'Depr reconciliation'!M52/'Capital reconciliation'!M52</f>
        <v>8.2525673279168557E-2</v>
      </c>
      <c r="N52" s="20">
        <f ca="1">'Depr reconciliation'!N52/'Capital reconciliation'!N52</f>
        <v>9.2134334953601418E-2</v>
      </c>
      <c r="O52" s="20">
        <f ca="1">'Depr reconciliation'!O52/'Capital reconciliation'!O52</f>
        <v>8.1536572052401737E-2</v>
      </c>
      <c r="P52" s="20">
        <f ca="1">'Depr reconciliation'!P52/'Capital reconciliation'!P52</f>
        <v>3.1080333238606622E-2</v>
      </c>
      <c r="Q52" s="20">
        <f ca="1">'Depr reconciliation'!Q52/'Capital reconciliation'!Q52</f>
        <v>4.0600759201188316E-2</v>
      </c>
      <c r="R52" s="20">
        <f ca="1">'Depr reconciliation'!R52/'Capital reconciliation'!R52</f>
        <v>2.2008768258024718E-2</v>
      </c>
      <c r="S52" s="19"/>
    </row>
    <row r="53" spans="2:19" x14ac:dyDescent="0.25">
      <c r="B53">
        <f t="shared" si="0"/>
        <v>1989</v>
      </c>
      <c r="C53" s="20">
        <f>'Depr reconciliation'!C53/'Capital reconciliation'!C53</f>
        <v>7.0293394862909406E-2</v>
      </c>
      <c r="D53" s="20">
        <f>'Depr reconciliation'!D53/'Capital reconciliation'!D53</f>
        <v>8.3653098625823999E-2</v>
      </c>
      <c r="E53" s="20">
        <f>'Depr reconciliation'!E53/'Capital reconciliation'!E53</f>
        <v>4.39119710822879E-2</v>
      </c>
      <c r="F53" s="16"/>
      <c r="G53" s="20">
        <f>'Depr reconciliation'!G53/'Capital reconciliation'!G53</f>
        <v>5.3253128559838055E-2</v>
      </c>
      <c r="H53" s="20">
        <f>'Depr reconciliation'!H53/'Capital reconciliation'!H53</f>
        <v>5.161263051105381E-2</v>
      </c>
      <c r="I53" s="20">
        <f>'Depr reconciliation'!I53/'Capital reconciliation'!I53</f>
        <v>7.8359606414490482E-2</v>
      </c>
      <c r="J53" s="20">
        <f ca="1">'Depr reconciliation'!J53/'Capital reconciliation'!J53</f>
        <v>7.4710572901163966E-2</v>
      </c>
      <c r="K53" s="16"/>
      <c r="L53" s="20">
        <f ca="1">'Depr reconciliation'!L53/'Capital reconciliation'!L53</f>
        <v>5.3254001426007426E-2</v>
      </c>
      <c r="M53" s="20">
        <f ca="1">'Depr reconciliation'!M53/'Capital reconciliation'!M53</f>
        <v>8.3190827827438793E-2</v>
      </c>
      <c r="N53" s="20">
        <f ca="1">'Depr reconciliation'!N53/'Capital reconciliation'!N53</f>
        <v>9.353233830845771E-2</v>
      </c>
      <c r="O53" s="20">
        <f ca="1">'Depr reconciliation'!O53/'Capital reconciliation'!O53</f>
        <v>8.2050177667707544E-2</v>
      </c>
      <c r="P53" s="20">
        <f ca="1">'Depr reconciliation'!P53/'Capital reconciliation'!P53</f>
        <v>3.1434685865729395E-2</v>
      </c>
      <c r="Q53" s="20">
        <f ca="1">'Depr reconciliation'!Q53/'Capital reconciliation'!Q53</f>
        <v>4.1751051565664436E-2</v>
      </c>
      <c r="R53" s="20">
        <f ca="1">'Depr reconciliation'!R53/'Capital reconciliation'!R53</f>
        <v>2.2234713634376364E-2</v>
      </c>
      <c r="S53" s="19"/>
    </row>
    <row r="54" spans="2:19" x14ac:dyDescent="0.25">
      <c r="B54">
        <f t="shared" si="0"/>
        <v>1990</v>
      </c>
      <c r="C54" s="20">
        <f>'Depr reconciliation'!C54/'Capital reconciliation'!C54</f>
        <v>7.0799713144145071E-2</v>
      </c>
      <c r="D54" s="20">
        <f>'Depr reconciliation'!D54/'Capital reconciliation'!D54</f>
        <v>8.4048372282886016E-2</v>
      </c>
      <c r="E54" s="20">
        <f>'Depr reconciliation'!E54/'Capital reconciliation'!E54</f>
        <v>4.3990500774393392E-2</v>
      </c>
      <c r="F54" s="16"/>
      <c r="G54" s="20">
        <f>'Depr reconciliation'!G54/'Capital reconciliation'!G54</f>
        <v>5.3946132164108991E-2</v>
      </c>
      <c r="H54" s="20">
        <f>'Depr reconciliation'!H54/'Capital reconciliation'!H54</f>
        <v>5.2189246685594569E-2</v>
      </c>
      <c r="I54" s="20">
        <f>'Depr reconciliation'!I54/'Capital reconciliation'!I54</f>
        <v>7.8960584509209911E-2</v>
      </c>
      <c r="J54" s="20">
        <f ca="1">'Depr reconciliation'!J54/'Capital reconciliation'!J54</f>
        <v>7.5262717936470019E-2</v>
      </c>
      <c r="K54" s="16"/>
      <c r="L54" s="20">
        <f ca="1">'Depr reconciliation'!L54/'Capital reconciliation'!L54</f>
        <v>5.3930472909489505E-2</v>
      </c>
      <c r="M54" s="20">
        <f ca="1">'Depr reconciliation'!M54/'Capital reconciliation'!M54</f>
        <v>8.3755599618124399E-2</v>
      </c>
      <c r="N54" s="20">
        <f ca="1">'Depr reconciliation'!N54/'Capital reconciliation'!N54</f>
        <v>9.5377306778731977E-2</v>
      </c>
      <c r="O54" s="20">
        <f ca="1">'Depr reconciliation'!O54/'Capital reconciliation'!O54</f>
        <v>8.2457393611593016E-2</v>
      </c>
      <c r="P54" s="20">
        <f ca="1">'Depr reconciliation'!P54/'Capital reconciliation'!P54</f>
        <v>3.1753399224594553E-2</v>
      </c>
      <c r="Q54" s="20">
        <f ca="1">'Depr reconciliation'!Q54/'Capital reconciliation'!Q54</f>
        <v>4.2956599022367058E-2</v>
      </c>
      <c r="R54" s="20">
        <f ca="1">'Depr reconciliation'!R54/'Capital reconciliation'!R54</f>
        <v>2.2452088846123007E-2</v>
      </c>
      <c r="S54" s="19"/>
    </row>
    <row r="55" spans="2:19" x14ac:dyDescent="0.25">
      <c r="B55">
        <f t="shared" si="0"/>
        <v>1991</v>
      </c>
      <c r="C55" s="20">
        <f>'Depr reconciliation'!C55/'Capital reconciliation'!C55</f>
        <v>7.2098008244610656E-2</v>
      </c>
      <c r="D55" s="20">
        <f>'Depr reconciliation'!D55/'Capital reconciliation'!D55</f>
        <v>8.5635819968465809E-2</v>
      </c>
      <c r="E55" s="20">
        <f>'Depr reconciliation'!E55/'Capital reconciliation'!E55</f>
        <v>4.4241443581918359E-2</v>
      </c>
      <c r="F55" s="16"/>
      <c r="G55" s="20">
        <f>'Depr reconciliation'!G55/'Capital reconciliation'!G55</f>
        <v>5.5313445410332021E-2</v>
      </c>
      <c r="H55" s="20">
        <f>'Depr reconciliation'!H55/'Capital reconciliation'!H55</f>
        <v>5.3438378399778295E-2</v>
      </c>
      <c r="I55" s="20">
        <f>'Depr reconciliation'!I55/'Capital reconciliation'!I55</f>
        <v>8.112905526411715E-2</v>
      </c>
      <c r="J55" s="20">
        <f ca="1">'Depr reconciliation'!J55/'Capital reconciliation'!J55</f>
        <v>7.717488199447603E-2</v>
      </c>
      <c r="K55" s="16"/>
      <c r="L55" s="20">
        <f ca="1">'Depr reconciliation'!L55/'Capital reconciliation'!L55</f>
        <v>5.5314292716925936E-2</v>
      </c>
      <c r="M55" s="20">
        <f ca="1">'Depr reconciliation'!M55/'Capital reconciliation'!M55</f>
        <v>8.6167435539820467E-2</v>
      </c>
      <c r="N55" s="20">
        <f ca="1">'Depr reconciliation'!N55/'Capital reconciliation'!N55</f>
        <v>9.8876009834913944E-2</v>
      </c>
      <c r="O55" s="20">
        <f ca="1">'Depr reconciliation'!O55/'Capital reconciliation'!O55</f>
        <v>8.4728554080149704E-2</v>
      </c>
      <c r="P55" s="20">
        <f ca="1">'Depr reconciliation'!P55/'Capital reconciliation'!P55</f>
        <v>3.2195827806583865E-2</v>
      </c>
      <c r="Q55" s="20">
        <f ca="1">'Depr reconciliation'!Q55/'Capital reconciliation'!Q55</f>
        <v>4.4924406047516199E-2</v>
      </c>
      <c r="R55" s="20">
        <f ca="1">'Depr reconciliation'!R55/'Capital reconciliation'!R55</f>
        <v>2.2701832249955811E-2</v>
      </c>
      <c r="S55" s="19"/>
    </row>
    <row r="56" spans="2:19" x14ac:dyDescent="0.25">
      <c r="B56">
        <f t="shared" si="0"/>
        <v>1992</v>
      </c>
      <c r="C56" s="20">
        <f>'Depr reconciliation'!C56/'Capital reconciliation'!C56</f>
        <v>7.1826574734135798E-2</v>
      </c>
      <c r="D56" s="20">
        <f>'Depr reconciliation'!D56/'Capital reconciliation'!D56</f>
        <v>8.5354908422513864E-2</v>
      </c>
      <c r="E56" s="20">
        <f>'Depr reconciliation'!E56/'Capital reconciliation'!E56</f>
        <v>4.3684606277797335E-2</v>
      </c>
      <c r="F56" s="16"/>
      <c r="G56" s="20">
        <f>'Depr reconciliation'!G56/'Capital reconciliation'!G56</f>
        <v>5.4670792024634561E-2</v>
      </c>
      <c r="H56" s="20">
        <f>'Depr reconciliation'!H56/'Capital reconciliation'!H56</f>
        <v>5.2812326675125552E-2</v>
      </c>
      <c r="I56" s="20">
        <f>'Depr reconciliation'!I56/'Capital reconciliation'!I56</f>
        <v>8.0880098129408162E-2</v>
      </c>
      <c r="J56" s="20">
        <f ca="1">'Depr reconciliation'!J56/'Capital reconciliation'!J56</f>
        <v>7.6804349980883882E-2</v>
      </c>
      <c r="K56" s="16"/>
      <c r="L56" s="20">
        <f ca="1">'Depr reconciliation'!L56/'Capital reconciliation'!L56</f>
        <v>5.4676935739902399E-2</v>
      </c>
      <c r="M56" s="20">
        <f ca="1">'Depr reconciliation'!M56/'Capital reconciliation'!M56</f>
        <v>8.5796111312388942E-2</v>
      </c>
      <c r="N56" s="20">
        <f ca="1">'Depr reconciliation'!N56/'Capital reconciliation'!N56</f>
        <v>9.8118279569892469E-2</v>
      </c>
      <c r="O56" s="20">
        <f ca="1">'Depr reconciliation'!O56/'Capital reconciliation'!O56</f>
        <v>8.4366768568187492E-2</v>
      </c>
      <c r="P56" s="20">
        <f ca="1">'Depr reconciliation'!P56/'Capital reconciliation'!P56</f>
        <v>3.1584068417211848E-2</v>
      </c>
      <c r="Q56" s="20">
        <f ca="1">'Depr reconciliation'!Q56/'Capital reconciliation'!Q56</f>
        <v>4.5711138647941629E-2</v>
      </c>
      <c r="R56" s="20">
        <f ca="1">'Depr reconciliation'!R56/'Capital reconciliation'!R56</f>
        <v>2.2239592057022684E-2</v>
      </c>
      <c r="S56" s="19"/>
    </row>
    <row r="57" spans="2:19" x14ac:dyDescent="0.25">
      <c r="B57">
        <f t="shared" si="0"/>
        <v>1993</v>
      </c>
      <c r="C57" s="20">
        <f>'Depr reconciliation'!C57/'Capital reconciliation'!C57</f>
        <v>7.2120220498050655E-2</v>
      </c>
      <c r="D57" s="20">
        <f>'Depr reconciliation'!D57/'Capital reconciliation'!D57</f>
        <v>8.559512475211925E-2</v>
      </c>
      <c r="E57" s="20">
        <f>'Depr reconciliation'!E57/'Capital reconciliation'!E57</f>
        <v>4.3646160406248788E-2</v>
      </c>
      <c r="F57" s="16"/>
      <c r="G57" s="20">
        <f>'Depr reconciliation'!G57/'Capital reconciliation'!G57</f>
        <v>5.4463051159932399E-2</v>
      </c>
      <c r="H57" s="20">
        <f>'Depr reconciliation'!H57/'Capital reconciliation'!H57</f>
        <v>5.2603831904614026E-2</v>
      </c>
      <c r="I57" s="20">
        <f>'Depr reconciliation'!I57/'Capital reconciliation'!I57</f>
        <v>8.0776226237972315E-2</v>
      </c>
      <c r="J57" s="20">
        <f ca="1">'Depr reconciliation'!J57/'Capital reconciliation'!J57</f>
        <v>7.6756052545869063E-2</v>
      </c>
      <c r="K57" s="16"/>
      <c r="L57" s="20">
        <f ca="1">'Depr reconciliation'!L57/'Capital reconciliation'!L57</f>
        <v>5.4455687539717454E-2</v>
      </c>
      <c r="M57" s="20">
        <f ca="1">'Depr reconciliation'!M57/'Capital reconciliation'!M57</f>
        <v>8.5656485913060632E-2</v>
      </c>
      <c r="N57" s="20">
        <f ca="1">'Depr reconciliation'!N57/'Capital reconciliation'!N57</f>
        <v>9.8266815073938626E-2</v>
      </c>
      <c r="O57" s="20">
        <f ca="1">'Depr reconciliation'!O57/'Capital reconciliation'!O57</f>
        <v>8.4201643674787205E-2</v>
      </c>
      <c r="P57" s="20">
        <f ca="1">'Depr reconciliation'!P57/'Capital reconciliation'!P57</f>
        <v>3.1432801767033183E-2</v>
      </c>
      <c r="Q57" s="20">
        <f ca="1">'Depr reconciliation'!Q57/'Capital reconciliation'!Q57</f>
        <v>4.6297514139155602E-2</v>
      </c>
      <c r="R57" s="20">
        <f ca="1">'Depr reconciliation'!R57/'Capital reconciliation'!R57</f>
        <v>2.2316275490573297E-2</v>
      </c>
      <c r="S57" s="19"/>
    </row>
    <row r="58" spans="2:19" x14ac:dyDescent="0.25">
      <c r="B58">
        <f t="shared" si="0"/>
        <v>1994</v>
      </c>
      <c r="C58" s="20">
        <f>'Depr reconciliation'!C58/'Capital reconciliation'!C58</f>
        <v>7.2928064842958454E-2</v>
      </c>
      <c r="D58" s="20">
        <f>'Depr reconciliation'!D58/'Capital reconciliation'!D58</f>
        <v>8.6588305213457922E-2</v>
      </c>
      <c r="E58" s="20">
        <f>'Depr reconciliation'!E58/'Capital reconciliation'!E58</f>
        <v>4.3643827859569648E-2</v>
      </c>
      <c r="F58" s="16"/>
      <c r="G58" s="20">
        <f>'Depr reconciliation'!G58/'Capital reconciliation'!G58</f>
        <v>5.4214449729914668E-2</v>
      </c>
      <c r="H58" s="20">
        <f>'Depr reconciliation'!H58/'Capital reconciliation'!H58</f>
        <v>5.2348180066847737E-2</v>
      </c>
      <c r="I58" s="20">
        <f>'Depr reconciliation'!I58/'Capital reconciliation'!I58</f>
        <v>8.0744043472202875E-2</v>
      </c>
      <c r="J58" s="20">
        <f ca="1">'Depr reconciliation'!J58/'Capital reconciliation'!J58</f>
        <v>7.692208412384971E-2</v>
      </c>
      <c r="K58" s="16"/>
      <c r="L58" s="20">
        <f ca="1">'Depr reconciliation'!L58/'Capital reconciliation'!L58</f>
        <v>5.4227608576936495E-2</v>
      </c>
      <c r="M58" s="20">
        <f ca="1">'Depr reconciliation'!M58/'Capital reconciliation'!M58</f>
        <v>8.5837444172982058E-2</v>
      </c>
      <c r="N58" s="20">
        <f ca="1">'Depr reconciliation'!N58/'Capital reconciliation'!N58</f>
        <v>9.7840655249441549E-2</v>
      </c>
      <c r="O58" s="20">
        <f ca="1">'Depr reconciliation'!O58/'Capital reconciliation'!O58</f>
        <v>8.4438265705100352E-2</v>
      </c>
      <c r="P58" s="20">
        <f ca="1">'Depr reconciliation'!P58/'Capital reconciliation'!P58</f>
        <v>3.1073317526901338E-2</v>
      </c>
      <c r="Q58" s="20">
        <f ca="1">'Depr reconciliation'!Q58/'Capital reconciliation'!Q58</f>
        <v>4.5709303773819911E-2</v>
      </c>
      <c r="R58" s="20">
        <f ca="1">'Depr reconciliation'!R58/'Capital reconciliation'!R58</f>
        <v>2.2201951426104805E-2</v>
      </c>
      <c r="S58" s="19"/>
    </row>
    <row r="59" spans="2:19" x14ac:dyDescent="0.25">
      <c r="B59">
        <f t="shared" si="0"/>
        <v>1995</v>
      </c>
      <c r="C59" s="20">
        <f>'Depr reconciliation'!C59/'Capital reconciliation'!C59</f>
        <v>7.4290382556763762E-2</v>
      </c>
      <c r="D59" s="20">
        <f>'Depr reconciliation'!D59/'Capital reconciliation'!D59</f>
        <v>8.8026078303762731E-2</v>
      </c>
      <c r="E59" s="20">
        <f>'Depr reconciliation'!E59/'Capital reconciliation'!E59</f>
        <v>4.4089734393979257E-2</v>
      </c>
      <c r="F59" s="16"/>
      <c r="G59" s="20">
        <f>'Depr reconciliation'!G59/'Capital reconciliation'!G59</f>
        <v>5.5338843804482798E-2</v>
      </c>
      <c r="H59" s="20">
        <f>'Depr reconciliation'!H59/'Capital reconciliation'!H59</f>
        <v>5.3434916349760539E-2</v>
      </c>
      <c r="I59" s="20">
        <f>'Depr reconciliation'!I59/'Capital reconciliation'!I59</f>
        <v>8.2139787079283211E-2</v>
      </c>
      <c r="J59" s="20">
        <f ca="1">'Depr reconciliation'!J59/'Capital reconciliation'!J59</f>
        <v>7.8383111078456594E-2</v>
      </c>
      <c r="K59" s="16"/>
      <c r="L59" s="20">
        <f ca="1">'Depr reconciliation'!L59/'Capital reconciliation'!L59</f>
        <v>5.5345809397185357E-2</v>
      </c>
      <c r="M59" s="20">
        <f ca="1">'Depr reconciliation'!M59/'Capital reconciliation'!M59</f>
        <v>8.7398045411125003E-2</v>
      </c>
      <c r="N59" s="20">
        <f ca="1">'Depr reconciliation'!N59/'Capital reconciliation'!N59</f>
        <v>9.9233390119250434E-2</v>
      </c>
      <c r="O59" s="20">
        <f ca="1">'Depr reconciliation'!O59/'Capital reconciliation'!O59</f>
        <v>8.6031376534810897E-2</v>
      </c>
      <c r="P59" s="20">
        <f ca="1">'Depr reconciliation'!P59/'Capital reconciliation'!P59</f>
        <v>3.1474613541632473E-2</v>
      </c>
      <c r="Q59" s="20">
        <f ca="1">'Depr reconciliation'!Q59/'Capital reconciliation'!Q59</f>
        <v>4.6394230769230771E-2</v>
      </c>
      <c r="R59" s="20">
        <f ca="1">'Depr reconciliation'!R59/'Capital reconciliation'!R59</f>
        <v>2.2570229757763877E-2</v>
      </c>
      <c r="S59" s="19"/>
    </row>
    <row r="60" spans="2:19" x14ac:dyDescent="0.25">
      <c r="B60">
        <f t="shared" si="0"/>
        <v>1996</v>
      </c>
      <c r="C60" s="20">
        <f>'Depr reconciliation'!C60/'Capital reconciliation'!C60</f>
        <v>7.503267285444673E-2</v>
      </c>
      <c r="D60" s="20">
        <f>'Depr reconciliation'!D60/'Capital reconciliation'!D60</f>
        <v>8.9013302768009811E-2</v>
      </c>
      <c r="E60" s="20">
        <f>'Depr reconciliation'!E60/'Capital reconciliation'!E60</f>
        <v>4.3895544441130162E-2</v>
      </c>
      <c r="F60" s="16"/>
      <c r="G60" s="20">
        <f>'Depr reconciliation'!G60/'Capital reconciliation'!G60</f>
        <v>5.5566826986191836E-2</v>
      </c>
      <c r="H60" s="20">
        <f>'Depr reconciliation'!H60/'Capital reconciliation'!H60</f>
        <v>5.3710714351883307E-2</v>
      </c>
      <c r="I60" s="20">
        <f>'Depr reconciliation'!I60/'Capital reconciliation'!I60</f>
        <v>8.2858478527297302E-2</v>
      </c>
      <c r="J60" s="20">
        <f ca="1">'Depr reconciliation'!J60/'Capital reconciliation'!J60</f>
        <v>7.9160293757078323E-2</v>
      </c>
      <c r="K60" s="16"/>
      <c r="L60" s="20">
        <f ca="1">'Depr reconciliation'!L60/'Capital reconciliation'!L60</f>
        <v>5.5547599441480792E-2</v>
      </c>
      <c r="M60" s="20">
        <f ca="1">'Depr reconciliation'!M60/'Capital reconciliation'!M60</f>
        <v>8.8098529596581626E-2</v>
      </c>
      <c r="N60" s="20">
        <f ca="1">'Depr reconciliation'!N60/'Capital reconciliation'!N60</f>
        <v>9.7824618294825028E-2</v>
      </c>
      <c r="O60" s="20">
        <f ca="1">'Depr reconciliation'!O60/'Capital reconciliation'!O60</f>
        <v>8.6977511991528061E-2</v>
      </c>
      <c r="P60" s="20">
        <f ca="1">'Depr reconciliation'!P60/'Capital reconciliation'!P60</f>
        <v>3.1258791535119256E-2</v>
      </c>
      <c r="Q60" s="20">
        <f ca="1">'Depr reconciliation'!Q60/'Capital reconciliation'!Q60</f>
        <v>4.5864140480591502E-2</v>
      </c>
      <c r="R60" s="20">
        <f ca="1">'Depr reconciliation'!R60/'Capital reconciliation'!R60</f>
        <v>2.2479221509065634E-2</v>
      </c>
      <c r="S60" s="19"/>
    </row>
    <row r="61" spans="2:19" x14ac:dyDescent="0.25">
      <c r="B61">
        <f t="shared" si="0"/>
        <v>1997</v>
      </c>
      <c r="C61" s="20">
        <f>'Depr reconciliation'!C61/'Capital reconciliation'!C61</f>
        <v>7.6011578361790177E-2</v>
      </c>
      <c r="D61" s="20">
        <f>'Depr reconciliation'!D61/'Capital reconciliation'!D61</f>
        <v>9.0296249332523282E-2</v>
      </c>
      <c r="E61" s="20">
        <f>'Depr reconciliation'!E61/'Capital reconciliation'!E61</f>
        <v>4.3823565483431505E-2</v>
      </c>
      <c r="F61" s="16"/>
      <c r="G61" s="20">
        <f>'Depr reconciliation'!G61/'Capital reconciliation'!G61</f>
        <v>5.5960616748055712E-2</v>
      </c>
      <c r="H61" s="20">
        <f>'Depr reconciliation'!H61/'Capital reconciliation'!H61</f>
        <v>5.4146555506801232E-2</v>
      </c>
      <c r="I61" s="20">
        <f>'Depr reconciliation'!I61/'Capital reconciliation'!I61</f>
        <v>8.3614004386858606E-2</v>
      </c>
      <c r="J61" s="20">
        <f ca="1">'Depr reconciliation'!J61/'Capital reconciliation'!J61</f>
        <v>7.9965967226881471E-2</v>
      </c>
      <c r="K61" s="16"/>
      <c r="L61" s="20">
        <f ca="1">'Depr reconciliation'!L61/'Capital reconciliation'!L61</f>
        <v>5.5955280991595399E-2</v>
      </c>
      <c r="M61" s="20">
        <f ca="1">'Depr reconciliation'!M61/'Capital reconciliation'!M61</f>
        <v>8.9060068061307951E-2</v>
      </c>
      <c r="N61" s="20">
        <f ca="1">'Depr reconciliation'!N61/'Capital reconciliation'!N61</f>
        <v>9.6630074036252234E-2</v>
      </c>
      <c r="O61" s="20">
        <f ca="1">'Depr reconciliation'!O61/'Capital reconciliation'!O61</f>
        <v>8.8187702265372162E-2</v>
      </c>
      <c r="P61" s="20">
        <f ca="1">'Depr reconciliation'!P61/'Capital reconciliation'!P61</f>
        <v>3.1133484319523706E-2</v>
      </c>
      <c r="Q61" s="20">
        <f ca="1">'Depr reconciliation'!Q61/'Capital reconciliation'!Q61</f>
        <v>4.5424836601307195E-2</v>
      </c>
      <c r="R61" s="20">
        <f ca="1">'Depr reconciliation'!R61/'Capital reconciliation'!R61</f>
        <v>2.2472067823255292E-2</v>
      </c>
      <c r="S61" s="19"/>
    </row>
    <row r="62" spans="2:19" x14ac:dyDescent="0.25">
      <c r="B62">
        <f t="shared" si="0"/>
        <v>1998</v>
      </c>
      <c r="C62" s="20">
        <f>'Depr reconciliation'!C62/'Capital reconciliation'!C62</f>
        <v>7.6695131332581795E-2</v>
      </c>
      <c r="D62" s="20">
        <f>'Depr reconciliation'!D62/'Capital reconciliation'!D62</f>
        <v>9.1207217828337725E-2</v>
      </c>
      <c r="E62" s="20">
        <f>'Depr reconciliation'!E62/'Capital reconciliation'!E62</f>
        <v>4.3978762466501439E-2</v>
      </c>
      <c r="F62" s="16"/>
      <c r="G62" s="20">
        <f>'Depr reconciliation'!G62/'Capital reconciliation'!G62</f>
        <v>5.6210557734947979E-2</v>
      </c>
      <c r="H62" s="20">
        <f>'Depr reconciliation'!H62/'Capital reconciliation'!H62</f>
        <v>5.4390024353742253E-2</v>
      </c>
      <c r="I62" s="20">
        <f>'Depr reconciliation'!I62/'Capital reconciliation'!I62</f>
        <v>8.4355321741308831E-2</v>
      </c>
      <c r="J62" s="20">
        <f ca="1">'Depr reconciliation'!J62/'Capital reconciliation'!J62</f>
        <v>8.0708228067048943E-2</v>
      </c>
      <c r="K62" s="16"/>
      <c r="L62" s="20">
        <f ca="1">'Depr reconciliation'!L62/'Capital reconciliation'!L62</f>
        <v>5.6227746626015394E-2</v>
      </c>
      <c r="M62" s="20">
        <f ca="1">'Depr reconciliation'!M62/'Capital reconciliation'!M62</f>
        <v>9.0005245934400846E-2</v>
      </c>
      <c r="N62" s="20">
        <f ca="1">'Depr reconciliation'!N62/'Capital reconciliation'!N62</f>
        <v>9.5845136921624177E-2</v>
      </c>
      <c r="O62" s="20">
        <f ca="1">'Depr reconciliation'!O62/'Capital reconciliation'!O62</f>
        <v>8.9315397616952327E-2</v>
      </c>
      <c r="P62" s="20">
        <f ca="1">'Depr reconciliation'!P62/'Capital reconciliation'!P62</f>
        <v>3.1083217108321713E-2</v>
      </c>
      <c r="Q62" s="20">
        <f ca="1">'Depr reconciliation'!Q62/'Capital reconciliation'!Q62</f>
        <v>4.5422213189716495E-2</v>
      </c>
      <c r="R62" s="20">
        <f ca="1">'Depr reconciliation'!R62/'Capital reconciliation'!R62</f>
        <v>2.2453096365050697E-2</v>
      </c>
      <c r="S62" s="19"/>
    </row>
    <row r="63" spans="2:19" x14ac:dyDescent="0.25">
      <c r="B63">
        <f t="shared" si="0"/>
        <v>1999</v>
      </c>
      <c r="C63" s="20">
        <f>'Depr reconciliation'!C63/'Capital reconciliation'!C63</f>
        <v>7.8389970337072054E-2</v>
      </c>
      <c r="D63" s="20">
        <f>'Depr reconciliation'!D63/'Capital reconciliation'!D63</f>
        <v>9.3294202973220414E-2</v>
      </c>
      <c r="E63" s="20">
        <f>'Depr reconciliation'!E63/'Capital reconciliation'!E63</f>
        <v>4.4608599053199867E-2</v>
      </c>
      <c r="F63" s="16"/>
      <c r="G63" s="20">
        <f>'Depr reconciliation'!G63/'Capital reconciliation'!G63</f>
        <v>5.6760484548035013E-2</v>
      </c>
      <c r="H63" s="20">
        <f>'Depr reconciliation'!H63/'Capital reconciliation'!H63</f>
        <v>5.4784226537518715E-2</v>
      </c>
      <c r="I63" s="20">
        <f>'Depr reconciliation'!I63/'Capital reconciliation'!I63</f>
        <v>8.5549257759784073E-2</v>
      </c>
      <c r="J63" s="20">
        <f ca="1">'Depr reconciliation'!J63/'Capital reconciliation'!J63</f>
        <v>8.1830721749744442E-2</v>
      </c>
      <c r="K63" s="16"/>
      <c r="L63" s="20">
        <f ca="1">'Depr reconciliation'!L63/'Capital reconciliation'!L63</f>
        <v>5.6761051863549586E-2</v>
      </c>
      <c r="M63" s="20">
        <f ca="1">'Depr reconciliation'!M63/'Capital reconciliation'!M63</f>
        <v>9.1401712824983217E-2</v>
      </c>
      <c r="N63" s="20">
        <f ca="1">'Depr reconciliation'!N63/'Capital reconciliation'!N63</f>
        <v>9.9205917545958894E-2</v>
      </c>
      <c r="O63" s="20">
        <f ca="1">'Depr reconciliation'!O63/'Capital reconciliation'!O63</f>
        <v>9.0453920946945682E-2</v>
      </c>
      <c r="P63" s="20">
        <f ca="1">'Depr reconciliation'!P63/'Capital reconciliation'!P63</f>
        <v>3.1237794346124136E-2</v>
      </c>
      <c r="Q63" s="20">
        <f ca="1">'Depr reconciliation'!Q63/'Capital reconciliation'!Q63</f>
        <v>4.616989002654532E-2</v>
      </c>
      <c r="R63" s="20">
        <f ca="1">'Depr reconciliation'!R63/'Capital reconciliation'!R63</f>
        <v>2.2513473787359139E-2</v>
      </c>
      <c r="S63" s="19"/>
    </row>
    <row r="64" spans="2:19" x14ac:dyDescent="0.25">
      <c r="B64">
        <f t="shared" si="0"/>
        <v>2000</v>
      </c>
      <c r="C64" s="20">
        <f>'Depr reconciliation'!C64/'Capital reconciliation'!C64</f>
        <v>7.8663107448627548E-2</v>
      </c>
      <c r="D64" s="20">
        <f>'Depr reconciliation'!D64/'Capital reconciliation'!D64</f>
        <v>9.3079389071653668E-2</v>
      </c>
      <c r="E64" s="20">
        <f>'Depr reconciliation'!E64/'Capital reconciliation'!E64</f>
        <v>4.5523449409400202E-2</v>
      </c>
      <c r="F64" s="16"/>
      <c r="G64" s="20">
        <f>'Depr reconciliation'!G64/'Capital reconciliation'!G64</f>
        <v>5.7776427703523689E-2</v>
      </c>
      <c r="H64" s="20">
        <f>'Depr reconciliation'!H64/'Capital reconciliation'!H64</f>
        <v>5.5643632520277903E-2</v>
      </c>
      <c r="I64" s="20">
        <f>'Depr reconciliation'!I64/'Capital reconciliation'!I64</f>
        <v>8.6778906921482379E-2</v>
      </c>
      <c r="J64" s="20">
        <f ca="1">'Depr reconciliation'!J64/'Capital reconciliation'!J64</f>
        <v>8.3233326821281386E-2</v>
      </c>
      <c r="K64" s="16"/>
      <c r="L64" s="20">
        <f ca="1">'Depr reconciliation'!L64/'Capital reconciliation'!L64</f>
        <v>5.7786584539459847E-2</v>
      </c>
      <c r="M64" s="20">
        <f ca="1">'Depr reconciliation'!M64/'Capital reconciliation'!M64</f>
        <v>9.3114912918070322E-2</v>
      </c>
      <c r="N64" s="20">
        <f ca="1">'Depr reconciliation'!N64/'Capital reconciliation'!N64</f>
        <v>0.10380517503805174</v>
      </c>
      <c r="O64" s="20">
        <f ca="1">'Depr reconciliation'!O64/'Capital reconciliation'!O64</f>
        <v>9.1815060880733032E-2</v>
      </c>
      <c r="P64" s="20">
        <f ca="1">'Depr reconciliation'!P64/'Capital reconciliation'!P64</f>
        <v>3.1727341383594683E-2</v>
      </c>
      <c r="Q64" s="20">
        <f ca="1">'Depr reconciliation'!Q64/'Capital reconciliation'!Q64</f>
        <v>4.711071901191001E-2</v>
      </c>
      <c r="R64" s="20">
        <f ca="1">'Depr reconciliation'!R64/'Capital reconciliation'!R64</f>
        <v>2.2829431208610217E-2</v>
      </c>
      <c r="S64" s="19"/>
    </row>
    <row r="65" spans="2:19" x14ac:dyDescent="0.25">
      <c r="B65">
        <f t="shared" si="0"/>
        <v>2001</v>
      </c>
      <c r="C65" s="20">
        <f>'Depr reconciliation'!C65/'Capital reconciliation'!C65</f>
        <v>7.9264301288014122E-2</v>
      </c>
      <c r="D65" s="20">
        <f>'Depr reconciliation'!D65/'Capital reconciliation'!D65</f>
        <v>9.3860920255228505E-2</v>
      </c>
      <c r="E65" s="20">
        <f>'Depr reconciliation'!E65/'Capital reconciliation'!E65</f>
        <v>4.5803693441144218E-2</v>
      </c>
      <c r="F65" s="16"/>
      <c r="G65" s="20">
        <f>'Depr reconciliation'!G65/'Capital reconciliation'!G65</f>
        <v>5.8122718213725118E-2</v>
      </c>
      <c r="H65" s="20">
        <f>'Depr reconciliation'!H65/'Capital reconciliation'!H65</f>
        <v>5.5946965367470569E-2</v>
      </c>
      <c r="I65" s="20">
        <f>'Depr reconciliation'!I65/'Capital reconciliation'!I65</f>
        <v>8.7685705488415061E-2</v>
      </c>
      <c r="J65" s="20">
        <f ca="1">'Depr reconciliation'!J65/'Capital reconciliation'!J65</f>
        <v>8.4207257563658947E-2</v>
      </c>
      <c r="K65" s="16"/>
      <c r="L65" s="20">
        <f ca="1">'Depr reconciliation'!L65/'Capital reconciliation'!L65</f>
        <v>5.8109234249130282E-2</v>
      </c>
      <c r="M65" s="20">
        <f ca="1">'Depr reconciliation'!M65/'Capital reconciliation'!M65</f>
        <v>9.418873476250525E-2</v>
      </c>
      <c r="N65" s="20">
        <f ca="1">'Depr reconciliation'!N65/'Capital reconciliation'!N65</f>
        <v>0.10594415799202257</v>
      </c>
      <c r="O65" s="20">
        <f ca="1">'Depr reconciliation'!O65/'Capital reconciliation'!O65</f>
        <v>9.2765165349135842E-2</v>
      </c>
      <c r="P65" s="20">
        <f ca="1">'Depr reconciliation'!P65/'Capital reconciliation'!P65</f>
        <v>3.2027469480465219E-2</v>
      </c>
      <c r="Q65" s="20">
        <f ca="1">'Depr reconciliation'!Q65/'Capital reconciliation'!Q65</f>
        <v>4.7658447790832371E-2</v>
      </c>
      <c r="R65" s="20">
        <f ca="1">'Depr reconciliation'!R65/'Capital reconciliation'!R65</f>
        <v>2.3102556186055424E-2</v>
      </c>
      <c r="S65" s="19"/>
    </row>
    <row r="66" spans="2:19" x14ac:dyDescent="0.25">
      <c r="B66">
        <f t="shared" si="0"/>
        <v>2002</v>
      </c>
      <c r="C66" s="20">
        <f>'Depr reconciliation'!C66/'Capital reconciliation'!C66</f>
        <v>7.8250771236614683E-2</v>
      </c>
      <c r="D66" s="20">
        <f>'Depr reconciliation'!D66/'Capital reconciliation'!D66</f>
        <v>9.2506074890149545E-2</v>
      </c>
      <c r="E66" s="20">
        <f>'Depr reconciliation'!E66/'Capital reconciliation'!E66</f>
        <v>4.6033884308184621E-2</v>
      </c>
      <c r="F66" s="16"/>
      <c r="G66" s="20">
        <f>'Depr reconciliation'!G66/'Capital reconciliation'!G66</f>
        <v>5.7423598198508265E-2</v>
      </c>
      <c r="H66" s="20">
        <f>'Depr reconciliation'!H66/'Capital reconciliation'!H66</f>
        <v>5.5228308913096436E-2</v>
      </c>
      <c r="I66" s="20">
        <f>'Depr reconciliation'!I66/'Capital reconciliation'!I66</f>
        <v>8.741956749830547E-2</v>
      </c>
      <c r="J66" s="20">
        <f ca="1">'Depr reconciliation'!J66/'Capital reconciliation'!J66</f>
        <v>8.3760434700629063E-2</v>
      </c>
      <c r="K66" s="16"/>
      <c r="L66" s="20">
        <f ca="1">'Depr reconciliation'!L66/'Capital reconciliation'!L66</f>
        <v>5.7419159867029314E-2</v>
      </c>
      <c r="M66" s="20">
        <f ca="1">'Depr reconciliation'!M66/'Capital reconciliation'!M66</f>
        <v>9.3788484829979757E-2</v>
      </c>
      <c r="N66" s="20">
        <f ca="1">'Depr reconciliation'!N66/'Capital reconciliation'!N66</f>
        <v>0.10674157303370786</v>
      </c>
      <c r="O66" s="20">
        <f ca="1">'Depr reconciliation'!O66/'Capital reconciliation'!O66</f>
        <v>9.2207732888756944E-2</v>
      </c>
      <c r="P66" s="20">
        <f ca="1">'Depr reconciliation'!P66/'Capital reconciliation'!P66</f>
        <v>3.1893996214150504E-2</v>
      </c>
      <c r="Q66" s="20">
        <f ca="1">'Depr reconciliation'!Q66/'Capital reconciliation'!Q66</f>
        <v>4.8154218371965977E-2</v>
      </c>
      <c r="R66" s="20">
        <f ca="1">'Depr reconciliation'!R66/'Capital reconciliation'!R66</f>
        <v>2.2964343000607734E-2</v>
      </c>
      <c r="S66" s="19"/>
    </row>
    <row r="67" spans="2:19" x14ac:dyDescent="0.25">
      <c r="B67">
        <f t="shared" si="0"/>
        <v>2003</v>
      </c>
      <c r="C67" s="20">
        <f>'Depr reconciliation'!C67/'Capital reconciliation'!C67</f>
        <v>7.7256997832146651E-2</v>
      </c>
      <c r="D67" s="20">
        <f>'Depr reconciliation'!D67/'Capital reconciliation'!D67</f>
        <v>9.1311044256913373E-2</v>
      </c>
      <c r="E67" s="20">
        <f>'Depr reconciliation'!E67/'Capital reconciliation'!E67</f>
        <v>4.6027015996184126E-2</v>
      </c>
      <c r="F67" s="16"/>
      <c r="G67" s="20">
        <f>'Depr reconciliation'!G67/'Capital reconciliation'!G67</f>
        <v>5.6420202597114145E-2</v>
      </c>
      <c r="H67" s="20">
        <f>'Depr reconciliation'!H67/'Capital reconciliation'!H67</f>
        <v>5.4183610597658652E-2</v>
      </c>
      <c r="I67" s="20">
        <f>'Depr reconciliation'!I67/'Capital reconciliation'!I67</f>
        <v>8.6644507557092548E-2</v>
      </c>
      <c r="J67" s="20">
        <f ca="1">'Depr reconciliation'!J67/'Capital reconciliation'!J67</f>
        <v>8.2901168088807875E-2</v>
      </c>
      <c r="K67" s="16"/>
      <c r="L67" s="20">
        <f ca="1">'Depr reconciliation'!L67/'Capital reconciliation'!L67</f>
        <v>5.6412270055448466E-2</v>
      </c>
      <c r="M67" s="20">
        <f ca="1">'Depr reconciliation'!M67/'Capital reconciliation'!M67</f>
        <v>9.2892079520353429E-2</v>
      </c>
      <c r="N67" s="20">
        <f ca="1">'Depr reconciliation'!N67/'Capital reconciliation'!N67</f>
        <v>0.10925741227672499</v>
      </c>
      <c r="O67" s="20">
        <f ca="1">'Depr reconciliation'!O67/'Capital reconciliation'!O67</f>
        <v>9.0895008796291171E-2</v>
      </c>
      <c r="P67" s="20">
        <f ca="1">'Depr reconciliation'!P67/'Capital reconciliation'!P67</f>
        <v>3.186746108626707E-2</v>
      </c>
      <c r="Q67" s="20">
        <f ca="1">'Depr reconciliation'!Q67/'Capital reconciliation'!Q67</f>
        <v>4.8936170212765959E-2</v>
      </c>
      <c r="R67" s="20">
        <f ca="1">'Depr reconciliation'!R67/'Capital reconciliation'!R67</f>
        <v>2.3068463018971679E-2</v>
      </c>
      <c r="S67" s="19"/>
    </row>
    <row r="68" spans="2:19" x14ac:dyDescent="0.25">
      <c r="B68">
        <f t="shared" si="0"/>
        <v>2004</v>
      </c>
      <c r="C68" s="20">
        <f>'Depr reconciliation'!C68/'Capital reconciliation'!C68</f>
        <v>7.542430050799169E-2</v>
      </c>
      <c r="D68" s="20">
        <f>'Depr reconciliation'!D68/'Capital reconciliation'!D68</f>
        <v>8.8935784607350743E-2</v>
      </c>
      <c r="E68" s="20">
        <f>'Depr reconciliation'!E68/'Capital reconciliation'!E68</f>
        <v>4.5668336088141845E-2</v>
      </c>
      <c r="F68" s="16"/>
      <c r="G68" s="20">
        <f>'Depr reconciliation'!G68/'Capital reconciliation'!G68</f>
        <v>5.4409066495564443E-2</v>
      </c>
      <c r="H68" s="20">
        <f>'Depr reconciliation'!H68/'Capital reconciliation'!H68</f>
        <v>5.2211233439074453E-2</v>
      </c>
      <c r="I68" s="20">
        <f>'Depr reconciliation'!I68/'Capital reconciliation'!I68</f>
        <v>8.3676575190643976E-2</v>
      </c>
      <c r="J68" s="20">
        <f ca="1">'Depr reconciliation'!J68/'Capital reconciliation'!J68</f>
        <v>7.9976742940640957E-2</v>
      </c>
      <c r="K68" s="16"/>
      <c r="L68" s="20">
        <f ca="1">'Depr reconciliation'!L68/'Capital reconciliation'!L68</f>
        <v>5.4405657928886582E-2</v>
      </c>
      <c r="M68" s="20">
        <f ca="1">'Depr reconciliation'!M68/'Capital reconciliation'!M68</f>
        <v>8.9586391109733543E-2</v>
      </c>
      <c r="N68" s="20">
        <f ca="1">'Depr reconciliation'!N68/'Capital reconciliation'!N68</f>
        <v>0.10698254364089775</v>
      </c>
      <c r="O68" s="20">
        <f ca="1">'Depr reconciliation'!O68/'Capital reconciliation'!O68</f>
        <v>8.7443555901416101E-2</v>
      </c>
      <c r="P68" s="20">
        <f ca="1">'Depr reconciliation'!P68/'Capital reconciliation'!P68</f>
        <v>3.1391043565879455E-2</v>
      </c>
      <c r="Q68" s="20">
        <f ca="1">'Depr reconciliation'!Q68/'Capital reconciliation'!Q68</f>
        <v>4.820158234159963E-2</v>
      </c>
      <c r="R68" s="20">
        <f ca="1">'Depr reconciliation'!R68/'Capital reconciliation'!R68</f>
        <v>2.3004026318373762E-2</v>
      </c>
      <c r="S68" s="19"/>
    </row>
    <row r="69" spans="2:19" x14ac:dyDescent="0.25">
      <c r="B69">
        <f t="shared" si="0"/>
        <v>2005</v>
      </c>
      <c r="C69" s="20">
        <f>'Depr reconciliation'!C69/'Capital reconciliation'!C69</f>
        <v>7.4706342688509869E-2</v>
      </c>
      <c r="D69" s="20">
        <f>'Depr reconciliation'!D69/'Capital reconciliation'!D69</f>
        <v>8.7965123211353455E-2</v>
      </c>
      <c r="E69" s="20">
        <f>'Depr reconciliation'!E69/'Capital reconciliation'!E69</f>
        <v>4.5658885549912889E-2</v>
      </c>
      <c r="F69" s="16"/>
      <c r="G69" s="20">
        <f>'Depr reconciliation'!G69/'Capital reconciliation'!G69</f>
        <v>5.3422021555681161E-2</v>
      </c>
      <c r="H69" s="20">
        <f>'Depr reconciliation'!H69/'Capital reconciliation'!H69</f>
        <v>5.1284824802763675E-2</v>
      </c>
      <c r="I69" s="20">
        <f>'Depr reconciliation'!I69/'Capital reconciliation'!I69</f>
        <v>8.2184103903972128E-2</v>
      </c>
      <c r="J69" s="20">
        <f ca="1">'Depr reconciliation'!J69/'Capital reconciliation'!J69</f>
        <v>7.8539017421993165E-2</v>
      </c>
      <c r="K69" s="16"/>
      <c r="L69" s="20">
        <f ca="1">'Depr reconciliation'!L69/'Capital reconciliation'!L69</f>
        <v>5.3425114018007654E-2</v>
      </c>
      <c r="M69" s="20">
        <f ca="1">'Depr reconciliation'!M69/'Capital reconciliation'!M69</f>
        <v>8.792431365332172E-2</v>
      </c>
      <c r="N69" s="20">
        <f ca="1">'Depr reconciliation'!N69/'Capital reconciliation'!N69</f>
        <v>0.10541660273131809</v>
      </c>
      <c r="O69" s="20">
        <f ca="1">'Depr reconciliation'!O69/'Capital reconciliation'!O69</f>
        <v>8.5783761454108459E-2</v>
      </c>
      <c r="P69" s="20">
        <f ca="1">'Depr reconciliation'!P69/'Capital reconciliation'!P69</f>
        <v>3.1316504687826659E-2</v>
      </c>
      <c r="Q69" s="20">
        <f ca="1">'Depr reconciliation'!Q69/'Capital reconciliation'!Q69</f>
        <v>4.7644862064811465E-2</v>
      </c>
      <c r="R69" s="20">
        <f ca="1">'Depr reconciliation'!R69/'Capital reconciliation'!R69</f>
        <v>2.3199050048377166E-2</v>
      </c>
      <c r="S69" s="19"/>
    </row>
    <row r="70" spans="2:19" x14ac:dyDescent="0.25">
      <c r="B70">
        <f t="shared" si="0"/>
        <v>2006</v>
      </c>
      <c r="C70" s="20">
        <f>'Depr reconciliation'!C70/'Capital reconciliation'!C70</f>
        <v>7.4489608437971117E-2</v>
      </c>
      <c r="D70" s="20">
        <f>'Depr reconciliation'!D70/'Capital reconciliation'!D70</f>
        <v>8.7475127329816174E-2</v>
      </c>
      <c r="E70" s="20">
        <f>'Depr reconciliation'!E70/'Capital reconciliation'!E70</f>
        <v>4.5793792886177298E-2</v>
      </c>
      <c r="F70" s="16"/>
      <c r="G70" s="20">
        <f>'Depr reconciliation'!G70/'Capital reconciliation'!G70</f>
        <v>5.3607990619285152E-2</v>
      </c>
      <c r="H70" s="20">
        <f>'Depr reconciliation'!H70/'Capital reconciliation'!H70</f>
        <v>5.1553261645140298E-2</v>
      </c>
      <c r="I70" s="20">
        <f>'Depr reconciliation'!I70/'Capital reconciliation'!I70</f>
        <v>8.1749022794457601E-2</v>
      </c>
      <c r="J70" s="20">
        <f ca="1">'Depr reconciliation'!J70/'Capital reconciliation'!J70</f>
        <v>7.8315401726363018E-2</v>
      </c>
      <c r="K70" s="16"/>
      <c r="L70" s="20">
        <f ca="1">'Depr reconciliation'!L70/'Capital reconciliation'!L70</f>
        <v>5.3616778254371354E-2</v>
      </c>
      <c r="M70" s="20">
        <f ca="1">'Depr reconciliation'!M70/'Capital reconciliation'!M70</f>
        <v>8.7374727753276649E-2</v>
      </c>
      <c r="N70" s="20">
        <f ca="1">'Depr reconciliation'!N70/'Capital reconciliation'!N70</f>
        <v>0.10333976972037474</v>
      </c>
      <c r="O70" s="20">
        <f ca="1">'Depr reconciliation'!O70/'Capital reconciliation'!O70</f>
        <v>8.5425432038666163E-2</v>
      </c>
      <c r="P70" s="20">
        <f ca="1">'Depr reconciliation'!P70/'Capital reconciliation'!P70</f>
        <v>3.1858079922465518E-2</v>
      </c>
      <c r="Q70" s="20">
        <f ca="1">'Depr reconciliation'!Q70/'Capital reconciliation'!Q70</f>
        <v>4.7322265732722961E-2</v>
      </c>
      <c r="R70" s="20">
        <f ca="1">'Depr reconciliation'!R70/'Capital reconciliation'!R70</f>
        <v>2.3777681761756819E-2</v>
      </c>
      <c r="S70" s="19"/>
    </row>
    <row r="71" spans="2:19" x14ac:dyDescent="0.25">
      <c r="B71">
        <f t="shared" si="0"/>
        <v>2007</v>
      </c>
      <c r="C71" s="20">
        <f>'Depr reconciliation'!C71/'Capital reconciliation'!C71</f>
        <v>7.4513601348373121E-2</v>
      </c>
      <c r="D71" s="20">
        <f>'Depr reconciliation'!D71/'Capital reconciliation'!D71</f>
        <v>8.7101562087709097E-2</v>
      </c>
      <c r="E71" s="20">
        <f>'Depr reconciliation'!E71/'Capital reconciliation'!E71</f>
        <v>4.6175664738596793E-2</v>
      </c>
      <c r="F71" s="16"/>
      <c r="G71" s="20">
        <f>'Depr reconciliation'!G71/'Capital reconciliation'!G71</f>
        <v>5.4748318010497017E-2</v>
      </c>
      <c r="H71" s="20">
        <f>'Depr reconciliation'!H71/'Capital reconciliation'!H71</f>
        <v>5.2703725430003436E-2</v>
      </c>
      <c r="I71" s="20">
        <f>'Depr reconciliation'!I71/'Capital reconciliation'!I71</f>
        <v>8.2366527729843098E-2</v>
      </c>
      <c r="J71" s="20">
        <f ca="1">'Depr reconciliation'!J71/'Capital reconciliation'!J71</f>
        <v>7.9018033109972394E-2</v>
      </c>
      <c r="K71" s="16"/>
      <c r="L71" s="20">
        <f ca="1">'Depr reconciliation'!L71/'Capital reconciliation'!L71</f>
        <v>5.4743089965479184E-2</v>
      </c>
      <c r="M71" s="20">
        <f ca="1">'Depr reconciliation'!M71/'Capital reconciliation'!M71</f>
        <v>8.7872015057052111E-2</v>
      </c>
      <c r="N71" s="20">
        <f ca="1">'Depr reconciliation'!N71/'Capital reconciliation'!N71</f>
        <v>0.10317460317460317</v>
      </c>
      <c r="O71" s="20">
        <f ca="1">'Depr reconciliation'!O71/'Capital reconciliation'!O71</f>
        <v>8.6003595164668434E-2</v>
      </c>
      <c r="P71" s="20">
        <f ca="1">'Depr reconciliation'!P71/'Capital reconciliation'!P71</f>
        <v>3.2724483014737502E-2</v>
      </c>
      <c r="Q71" s="20">
        <f ca="1">'Depr reconciliation'!Q71/'Capital reconciliation'!Q71</f>
        <v>4.8199676931895162E-2</v>
      </c>
      <c r="R71" s="20">
        <f ca="1">'Depr reconciliation'!R71/'Capital reconciliation'!R71</f>
        <v>2.4313326551373346E-2</v>
      </c>
      <c r="S71" s="19"/>
    </row>
    <row r="72" spans="2:19" x14ac:dyDescent="0.25">
      <c r="B72">
        <f t="shared" si="0"/>
        <v>2008</v>
      </c>
      <c r="C72" s="20">
        <f>'Depr reconciliation'!C72/'Capital reconciliation'!C72</f>
        <v>7.4475563654165189E-2</v>
      </c>
      <c r="D72" s="20">
        <f>'Depr reconciliation'!D72/'Capital reconciliation'!D72</f>
        <v>8.6394052160107621E-2</v>
      </c>
      <c r="E72" s="20">
        <f>'Depr reconciliation'!E72/'Capital reconciliation'!E72</f>
        <v>4.6626532919775462E-2</v>
      </c>
      <c r="F72" s="16"/>
      <c r="G72" s="20">
        <f>'Depr reconciliation'!G72/'Capital reconciliation'!G72</f>
        <v>5.5597978986048117E-2</v>
      </c>
      <c r="H72" s="20">
        <f>'Depr reconciliation'!H72/'Capital reconciliation'!H72</f>
        <v>5.3597139423362965E-2</v>
      </c>
      <c r="I72" s="20">
        <f>'Depr reconciliation'!I72/'Capital reconciliation'!I72</f>
        <v>8.1889822782280727E-2</v>
      </c>
      <c r="J72" s="20">
        <f ca="1">'Depr reconciliation'!J72/'Capital reconciliation'!J72</f>
        <v>7.8659275132768117E-2</v>
      </c>
      <c r="K72" s="16"/>
      <c r="L72" s="20">
        <f ca="1">'Depr reconciliation'!L72/'Capital reconciliation'!L72</f>
        <v>5.560100936157019E-2</v>
      </c>
      <c r="M72" s="20">
        <f ca="1">'Depr reconciliation'!M72/'Capital reconciliation'!M72</f>
        <v>8.7074056616851983E-2</v>
      </c>
      <c r="N72" s="20">
        <f ca="1">'Depr reconciliation'!N72/'Capital reconciliation'!N72</f>
        <v>0.10217755443886097</v>
      </c>
      <c r="O72" s="20">
        <f ca="1">'Depr reconciliation'!O72/'Capital reconciliation'!O72</f>
        <v>8.5260901309555243E-2</v>
      </c>
      <c r="P72" s="20">
        <f ca="1">'Depr reconciliation'!P72/'Capital reconciliation'!P72</f>
        <v>3.3351137594268665E-2</v>
      </c>
      <c r="Q72" s="20">
        <f ca="1">'Depr reconciliation'!Q72/'Capital reconciliation'!Q72</f>
        <v>4.8762376237623764E-2</v>
      </c>
      <c r="R72" s="20">
        <f ca="1">'Depr reconciliation'!R72/'Capital reconciliation'!R72</f>
        <v>2.4433535790553844E-2</v>
      </c>
      <c r="S72" s="19"/>
    </row>
    <row r="73" spans="2:19" x14ac:dyDescent="0.25">
      <c r="B73">
        <f t="shared" si="0"/>
        <v>2009</v>
      </c>
      <c r="C73" s="20">
        <f>'Depr reconciliation'!C73/'Capital reconciliation'!C73</f>
        <v>7.5129312933650882E-2</v>
      </c>
      <c r="D73" s="20">
        <f>'Depr reconciliation'!D73/'Capital reconciliation'!D73</f>
        <v>8.7281188622651149E-2</v>
      </c>
      <c r="E73" s="20">
        <f>'Depr reconciliation'!E73/'Capital reconciliation'!E73</f>
        <v>4.6865128852314558E-2</v>
      </c>
      <c r="F73" s="16"/>
      <c r="G73" s="20">
        <f>'Depr reconciliation'!G73/'Capital reconciliation'!G73</f>
        <v>5.6875201195507395E-2</v>
      </c>
      <c r="H73" s="20">
        <f>'Depr reconciliation'!H73/'Capital reconciliation'!H73</f>
        <v>5.4828961534697067E-2</v>
      </c>
      <c r="I73" s="20">
        <f>'Depr reconciliation'!I73/'Capital reconciliation'!I73</f>
        <v>8.5048611155793763E-2</v>
      </c>
      <c r="J73" s="20">
        <f ca="1">'Depr reconciliation'!J73/'Capital reconciliation'!J73</f>
        <v>8.1441328830182291E-2</v>
      </c>
      <c r="K73" s="16"/>
      <c r="L73" s="20">
        <f ca="1">'Depr reconciliation'!L73/'Capital reconciliation'!L73</f>
        <v>5.6869630447815851E-2</v>
      </c>
      <c r="M73" s="20">
        <f ca="1">'Depr reconciliation'!M73/'Capital reconciliation'!M73</f>
        <v>9.0122571858648123E-2</v>
      </c>
      <c r="N73" s="20">
        <f ca="1">'Depr reconciliation'!N73/'Capital reconciliation'!N73</f>
        <v>0.10688199423708369</v>
      </c>
      <c r="O73" s="20">
        <f ca="1">'Depr reconciliation'!O73/'Capital reconciliation'!O73</f>
        <v>8.8114425145278841E-2</v>
      </c>
      <c r="P73" s="20">
        <f ca="1">'Depr reconciliation'!P73/'Capital reconciliation'!P73</f>
        <v>3.3568070401028688E-2</v>
      </c>
      <c r="Q73" s="20">
        <f ca="1">'Depr reconciliation'!Q73/'Capital reconciliation'!Q73</f>
        <v>5.1331278734906276E-2</v>
      </c>
      <c r="R73" s="20">
        <f ca="1">'Depr reconciliation'!R73/'Capital reconciliation'!R73</f>
        <v>2.3858073591997101E-2</v>
      </c>
      <c r="S73" s="19"/>
    </row>
    <row r="74" spans="2:19" x14ac:dyDescent="0.25">
      <c r="B74">
        <f t="shared" si="0"/>
        <v>2010</v>
      </c>
      <c r="C74" s="20">
        <f>'Depr reconciliation'!C74/'Capital reconciliation'!C74</f>
        <v>7.4552015559746068E-2</v>
      </c>
      <c r="D74" s="20">
        <f>'Depr reconciliation'!D74/'Capital reconciliation'!D74</f>
        <v>8.6152360868408079E-2</v>
      </c>
      <c r="E74" s="20">
        <f>'Depr reconciliation'!E74/'Capital reconciliation'!E74</f>
        <v>4.7122697133492902E-2</v>
      </c>
      <c r="F74" s="16"/>
      <c r="G74" s="20">
        <f>'Depr reconciliation'!G74/'Capital reconciliation'!G74</f>
        <v>5.6005893211742167E-2</v>
      </c>
      <c r="H74" s="20">
        <f>'Depr reconciliation'!H74/'Capital reconciliation'!H74</f>
        <v>5.4038255251961584E-2</v>
      </c>
      <c r="I74" s="20">
        <f>'Depr reconciliation'!I74/'Capital reconciliation'!I74</f>
        <v>8.3405891970107934E-2</v>
      </c>
      <c r="J74" s="20">
        <f ca="1">'Depr reconciliation'!J74/'Capital reconciliation'!J74</f>
        <v>7.9725609756097576E-2</v>
      </c>
      <c r="K74" s="16"/>
      <c r="L74" s="20">
        <f ca="1">'Depr reconciliation'!L74/'Capital reconciliation'!L74</f>
        <v>5.6006056282665348E-2</v>
      </c>
      <c r="M74" s="20">
        <f ca="1">'Depr reconciliation'!M74/'Capital reconciliation'!M74</f>
        <v>8.8048290864325321E-2</v>
      </c>
      <c r="N74" s="20">
        <f ca="1">'Depr reconciliation'!N74/'Capital reconciliation'!N74</f>
        <v>0.1061463809138698</v>
      </c>
      <c r="O74" s="20">
        <f ca="1">'Depr reconciliation'!O74/'Capital reconciliation'!O74</f>
        <v>8.5952438558015751E-2</v>
      </c>
      <c r="P74" s="20">
        <f ca="1">'Depr reconciliation'!P74/'Capital reconciliation'!P74</f>
        <v>3.3150604302695043E-2</v>
      </c>
      <c r="Q74" s="20">
        <f ca="1">'Depr reconciliation'!Q74/'Capital reconciliation'!Q74</f>
        <v>5.1492946513134942E-2</v>
      </c>
      <c r="R74" s="20">
        <f ca="1">'Depr reconciliation'!R74/'Capital reconciliation'!R74</f>
        <v>2.3383243071041733E-2</v>
      </c>
      <c r="S74" s="19"/>
    </row>
    <row r="75" spans="2:19" x14ac:dyDescent="0.25">
      <c r="B75">
        <f t="shared" si="0"/>
        <v>2011</v>
      </c>
      <c r="C75" s="20">
        <f>'Depr reconciliation'!C75/'Capital reconciliation'!C75</f>
        <v>7.5599918279193296E-2</v>
      </c>
      <c r="D75" s="20">
        <f>'Depr reconciliation'!D75/'Capital reconciliation'!D75</f>
        <v>8.6597717220352741E-2</v>
      </c>
      <c r="E75" s="20">
        <f>'Depr reconciliation'!E75/'Capital reconciliation'!E75</f>
        <v>4.8906638732486581E-2</v>
      </c>
      <c r="F75" s="16"/>
      <c r="G75" s="20">
        <f>'Depr reconciliation'!G75/'Capital reconciliation'!G75</f>
        <v>5.6037705276862596E-2</v>
      </c>
      <c r="H75" s="20">
        <f>'Depr reconciliation'!H75/'Capital reconciliation'!H75</f>
        <v>5.4138965699829386E-2</v>
      </c>
      <c r="I75" s="20">
        <f>'Depr reconciliation'!I75/'Capital reconciliation'!I75</f>
        <v>8.297894097337094E-2</v>
      </c>
      <c r="J75" s="20">
        <f ca="1">'Depr reconciliation'!J75/'Capital reconciliation'!J75</f>
        <v>7.945038098847701E-2</v>
      </c>
      <c r="K75" s="16"/>
      <c r="L75" s="20">
        <f ca="1">'Depr reconciliation'!L75/'Capital reconciliation'!L75</f>
        <v>5.6032019921485245E-2</v>
      </c>
      <c r="M75" s="20">
        <f ca="1">'Depr reconciliation'!M75/'Capital reconciliation'!M75</f>
        <v>8.7355981678649983E-2</v>
      </c>
      <c r="N75" s="20">
        <f ca="1">'Depr reconciliation'!N75/'Capital reconciliation'!N75</f>
        <v>0.1048689138576779</v>
      </c>
      <c r="O75" s="20">
        <f ca="1">'Depr reconciliation'!O75/'Capital reconciliation'!O75</f>
        <v>8.5358909036415409E-2</v>
      </c>
      <c r="P75" s="20">
        <f ca="1">'Depr reconciliation'!P75/'Capital reconciliation'!P75</f>
        <v>3.309667063839844E-2</v>
      </c>
      <c r="Q75" s="20">
        <f ca="1">'Depr reconciliation'!Q75/'Capital reconciliation'!Q75</f>
        <v>5.1729134466769702E-2</v>
      </c>
      <c r="R75" s="20">
        <f ca="1">'Depr reconciliation'!R75/'Capital reconciliation'!R75</f>
        <v>2.3080324865399869E-2</v>
      </c>
      <c r="S75" s="19"/>
    </row>
    <row r="76" spans="2:19" x14ac:dyDescent="0.25">
      <c r="B76">
        <f t="shared" si="0"/>
        <v>2012</v>
      </c>
      <c r="C76" s="20">
        <f>'Depr reconciliation'!C76/'Capital reconciliation'!C76</f>
        <v>7.5878076111489889E-2</v>
      </c>
      <c r="D76" s="20">
        <f>'Depr reconciliation'!D76/'Capital reconciliation'!D76</f>
        <v>8.6933173619389306E-2</v>
      </c>
      <c r="E76" s="20">
        <f>'Depr reconciliation'!E76/'Capital reconciliation'!E76</f>
        <v>4.8885729593812488E-2</v>
      </c>
      <c r="F76" s="16"/>
      <c r="G76" s="20">
        <f>'Depr reconciliation'!G76/'Capital reconciliation'!G76</f>
        <v>5.6170763973101091E-2</v>
      </c>
      <c r="H76" s="20">
        <f>'Depr reconciliation'!H76/'Capital reconciliation'!H76</f>
        <v>5.4282064879598114E-2</v>
      </c>
      <c r="I76" s="20">
        <f>'Depr reconciliation'!I76/'Capital reconciliation'!I76</f>
        <v>8.3604373098115428E-2</v>
      </c>
      <c r="J76" s="20">
        <f ca="1">'Depr reconciliation'!J76/'Capital reconciliation'!J76</f>
        <v>7.9994088702305982E-2</v>
      </c>
      <c r="K76" s="16"/>
      <c r="L76" s="20">
        <f ca="1">'Depr reconciliation'!L76/'Capital reconciliation'!L76</f>
        <v>5.6168007937382872E-2</v>
      </c>
      <c r="M76" s="20">
        <f ca="1">'Depr reconciliation'!M76/'Capital reconciliation'!M76</f>
        <v>8.7942560684272544E-2</v>
      </c>
      <c r="N76" s="20">
        <f ca="1">'Depr reconciliation'!N76/'Capital reconciliation'!N76</f>
        <v>0.10602843723862833</v>
      </c>
      <c r="O76" s="20">
        <f ca="1">'Depr reconciliation'!O76/'Capital reconciliation'!O76</f>
        <v>8.590672074159908E-2</v>
      </c>
      <c r="P76" s="20">
        <f ca="1">'Depr reconciliation'!P76/'Capital reconciliation'!P76</f>
        <v>3.2836719769426002E-2</v>
      </c>
      <c r="Q76" s="20">
        <f ca="1">'Depr reconciliation'!Q76/'Capital reconciliation'!Q76</f>
        <v>5.226824457593688E-2</v>
      </c>
      <c r="R76" s="20">
        <f ca="1">'Depr reconciliation'!R76/'Capital reconciliation'!R76</f>
        <v>2.2562641825727273E-2</v>
      </c>
      <c r="S76" s="19"/>
    </row>
    <row r="77" spans="2:19" x14ac:dyDescent="0.25">
      <c r="B77">
        <f t="shared" ref="B77:B78" si="1">B76+1</f>
        <v>2013</v>
      </c>
      <c r="C77" s="20">
        <f>'Depr reconciliation'!C77/'Capital reconciliation'!C77</f>
        <v>7.6139847873783528E-2</v>
      </c>
      <c r="D77" s="20">
        <f>'Depr reconciliation'!D77/'Capital reconciliation'!D77</f>
        <v>8.7277746600625331E-2</v>
      </c>
      <c r="E77" s="20">
        <f>'Depr reconciliation'!E77/'Capital reconciliation'!E77</f>
        <v>4.9086820618584631E-2</v>
      </c>
      <c r="F77" s="16"/>
      <c r="G77" s="20">
        <f>'Depr reconciliation'!G77/'Capital reconciliation'!G77</f>
        <v>5.5660244028831206E-2</v>
      </c>
      <c r="H77" s="20">
        <f>'Depr reconciliation'!H77/'Capital reconciliation'!H77</f>
        <v>5.3747814744453649E-2</v>
      </c>
      <c r="I77" s="20">
        <f>'Depr reconciliation'!I77/'Capital reconciliation'!I77</f>
        <v>8.3475050346833751E-2</v>
      </c>
      <c r="J77" s="20">
        <f ca="1">'Depr reconciliation'!J77/'Capital reconciliation'!J77</f>
        <v>8.0065135593756262E-2</v>
      </c>
      <c r="K77" s="16"/>
      <c r="L77" s="20">
        <f ca="1">'Depr reconciliation'!L77/'Capital reconciliation'!L77</f>
        <v>5.565748114958112E-2</v>
      </c>
      <c r="M77" s="20">
        <f ca="1">'Depr reconciliation'!M77/'Capital reconciliation'!M77</f>
        <v>8.8068448929701948E-2</v>
      </c>
      <c r="N77" s="20">
        <f ca="1">'Depr reconciliation'!N77/'Capital reconciliation'!N77</f>
        <v>0.10740257318664927</v>
      </c>
      <c r="O77" s="20">
        <f ca="1">'Depr reconciliation'!O77/'Capital reconciliation'!O77</f>
        <v>8.58999205275853E-2</v>
      </c>
      <c r="P77" s="20">
        <f ca="1">'Depr reconciliation'!P77/'Capital reconciliation'!P77</f>
        <v>3.2423882957690789E-2</v>
      </c>
      <c r="Q77" s="20">
        <f ca="1">'Depr reconciliation'!Q77/'Capital reconciliation'!Q77</f>
        <v>5.1588902335170994E-2</v>
      </c>
      <c r="R77" s="20">
        <f ca="1">'Depr reconciliation'!R77/'Capital reconciliation'!R77</f>
        <v>2.2336824322178681E-2</v>
      </c>
      <c r="S77" s="19"/>
    </row>
    <row r="78" spans="2:19" x14ac:dyDescent="0.25">
      <c r="B78">
        <f t="shared" si="1"/>
        <v>2014</v>
      </c>
      <c r="C78" s="20">
        <f>'Depr reconciliation'!C78/'Capital reconciliation'!C78</f>
        <v>7.6540401019682125E-2</v>
      </c>
      <c r="D78" s="20">
        <f>'Depr reconciliation'!D78/'Capital reconciliation'!D78</f>
        <v>8.7759049963349836E-2</v>
      </c>
      <c r="E78" s="20">
        <f>'Depr reconciliation'!E78/'Capital reconciliation'!E78</f>
        <v>4.9334510766659262E-2</v>
      </c>
      <c r="F78" s="16"/>
      <c r="G78" s="20">
        <f>'Depr reconciliation'!G78/'Capital reconciliation'!G78</f>
        <v>5.5760501206747783E-2</v>
      </c>
      <c r="H78" s="20">
        <f>'Depr reconciliation'!H78/'Capital reconciliation'!H78</f>
        <v>5.3815346190341992E-2</v>
      </c>
      <c r="I78" s="20">
        <f>'Depr reconciliation'!I78/'Capital reconciliation'!I78</f>
        <v>8.4027939087171891E-2</v>
      </c>
      <c r="J78" s="20">
        <f ca="1">'Depr reconciliation'!J78/'Capital reconciliation'!J78</f>
        <v>8.0709473394747711E-2</v>
      </c>
      <c r="K78" s="16"/>
      <c r="L78" s="20">
        <f ca="1">'Depr reconciliation'!L78/'Capital reconciliation'!L78</f>
        <v>5.577050533345005E-2</v>
      </c>
      <c r="M78" s="20">
        <f ca="1">'Depr reconciliation'!M78/'Capital reconciliation'!M78</f>
        <v>8.8804023506769386E-2</v>
      </c>
      <c r="N78" s="20">
        <f ca="1">'Depr reconciliation'!N78/'Capital reconciliation'!N78</f>
        <v>0.10899051734485656</v>
      </c>
      <c r="O78" s="20">
        <f ca="1">'Depr reconciliation'!O78/'Capital reconciliation'!O78</f>
        <v>8.6540079560063807E-2</v>
      </c>
      <c r="P78" s="20">
        <f ca="1">'Depr reconciliation'!P78/'Capital reconciliation'!P78</f>
        <v>3.2505423964331842E-2</v>
      </c>
      <c r="Q78" s="20">
        <f ca="1">'Depr reconciliation'!Q78/'Capital reconciliation'!Q78</f>
        <v>5.1680145309864631E-2</v>
      </c>
      <c r="R78" s="20">
        <f ca="1">'Depr reconciliation'!R78/'Capital reconciliation'!R78</f>
        <v>2.2538006731510764E-2</v>
      </c>
      <c r="S78" s="19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showGridLines="0" topLeftCell="A42" workbookViewId="0">
      <selection activeCell="I10" sqref="I10:I78"/>
    </sheetView>
  </sheetViews>
  <sheetFormatPr defaultRowHeight="15" x14ac:dyDescent="0.25"/>
  <cols>
    <col min="1" max="1" width="4.140625" customWidth="1"/>
    <col min="3" max="5" width="15.85546875" customWidth="1"/>
    <col min="6" max="6" width="2.85546875" customWidth="1"/>
    <col min="7" max="9" width="15.85546875" customWidth="1"/>
    <col min="10" max="10" width="3.42578125" customWidth="1"/>
    <col min="11" max="12" width="15.85546875" customWidth="1"/>
  </cols>
  <sheetData>
    <row r="1" spans="1:14" s="13" customFormat="1" ht="23.25" x14ac:dyDescent="0.35">
      <c r="A1" s="14" t="s">
        <v>466</v>
      </c>
    </row>
    <row r="2" spans="1:14" s="13" customFormat="1" ht="23.25" x14ac:dyDescent="0.35">
      <c r="A2" s="14" t="s">
        <v>501</v>
      </c>
    </row>
    <row r="3" spans="1:14" s="13" customFormat="1" ht="23.25" x14ac:dyDescent="0.35">
      <c r="A3" s="15" t="s">
        <v>467</v>
      </c>
    </row>
    <row r="6" spans="1:14" x14ac:dyDescent="0.25">
      <c r="B6" s="17" t="s">
        <v>468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x14ac:dyDescent="0.25">
      <c r="K7" t="s">
        <v>477</v>
      </c>
      <c r="L7" t="s">
        <v>489</v>
      </c>
    </row>
    <row r="8" spans="1:14" x14ac:dyDescent="0.25">
      <c r="C8" s="2" t="s">
        <v>469</v>
      </c>
      <c r="D8" s="2"/>
      <c r="E8" s="2"/>
      <c r="F8" s="2"/>
      <c r="G8" s="2" t="s">
        <v>471</v>
      </c>
      <c r="H8" s="2"/>
      <c r="I8" s="2"/>
      <c r="J8" s="2"/>
      <c r="K8" s="2" t="s">
        <v>472</v>
      </c>
    </row>
    <row r="9" spans="1:14" x14ac:dyDescent="0.25">
      <c r="C9" t="s">
        <v>199</v>
      </c>
      <c r="D9" t="s">
        <v>192</v>
      </c>
      <c r="E9" t="s">
        <v>193</v>
      </c>
      <c r="G9" t="s">
        <v>162</v>
      </c>
      <c r="H9" t="s">
        <v>176</v>
      </c>
      <c r="I9" t="s">
        <v>175</v>
      </c>
      <c r="K9" s="8"/>
      <c r="L9" s="8"/>
      <c r="M9" s="8"/>
    </row>
    <row r="10" spans="1:14" ht="30" x14ac:dyDescent="0.25">
      <c r="B10" t="s">
        <v>470</v>
      </c>
      <c r="C10" s="18" t="s">
        <v>491</v>
      </c>
      <c r="D10" s="18" t="s">
        <v>478</v>
      </c>
      <c r="E10" s="18" t="s">
        <v>479</v>
      </c>
      <c r="F10" s="18"/>
      <c r="G10" s="18" t="s">
        <v>474</v>
      </c>
      <c r="H10" s="18" t="s">
        <v>475</v>
      </c>
      <c r="I10" s="18" t="s">
        <v>476</v>
      </c>
      <c r="J10" s="18"/>
      <c r="K10" s="18" t="s">
        <v>490</v>
      </c>
      <c r="L10" s="18" t="s">
        <v>483</v>
      </c>
      <c r="M10" s="18"/>
    </row>
    <row r="11" spans="1:14" x14ac:dyDescent="0.25">
      <c r="B11">
        <v>1947</v>
      </c>
      <c r="C11" s="20" t="e">
        <f>IF('NOS reconciliation'!C11=0,NA(),'NOS reconciliation'!C11/'Capital reconciliation'!C11)</f>
        <v>#N/A</v>
      </c>
      <c r="D11" s="20">
        <f>IF('NOS reconciliation'!D11=0,NA(),'NOS reconciliation'!D11/'Capital reconciliation'!D11)</f>
        <v>0.1184859521331946</v>
      </c>
      <c r="E11" s="20" t="e">
        <f>IF('NOS reconciliation'!E11=0,NA(),'NOS reconciliation'!E11/'Capital reconciliation'!E11)</f>
        <v>#N/A</v>
      </c>
      <c r="F11" s="16"/>
      <c r="G11" s="20" t="e">
        <f>IF('NOS reconciliation'!G11=0,NA(),'NOS reconciliation'!G11/'Capital reconciliation'!G11)</f>
        <v>#N/A</v>
      </c>
      <c r="H11" s="20" t="e">
        <f>IF('NOS reconciliation'!H11=0,NA(),'NOS reconciliation'!H11/'Capital reconciliation'!H11)</f>
        <v>#N/A</v>
      </c>
      <c r="I11" s="20" t="e">
        <f>IF('NOS reconciliation'!I11=0,NA(),'NOS reconciliation'!I11/'Capital reconciliation'!I11)</f>
        <v>#N/A</v>
      </c>
      <c r="J11" s="16"/>
      <c r="K11" s="20" t="e">
        <f>IF('NOS reconciliation'!K11=0,NA(),'NOS reconciliation'!K11/'Capital reconciliation'!M11)</f>
        <v>#N/A</v>
      </c>
      <c r="L11" s="20" t="e">
        <f>IF('NOS reconciliation'!L11=0,NA(),'NOS reconciliation'!L11/'Capital reconciliation'!O11)</f>
        <v>#N/A</v>
      </c>
      <c r="M11" s="19"/>
    </row>
    <row r="12" spans="1:14" x14ac:dyDescent="0.25">
      <c r="B12">
        <f>B11+1</f>
        <v>1948</v>
      </c>
      <c r="C12" s="20" t="e">
        <f>IF('NOS reconciliation'!C12=0,NA(),'NOS reconciliation'!C12/'Capital reconciliation'!C12)</f>
        <v>#N/A</v>
      </c>
      <c r="D12" s="20">
        <f>IF('NOS reconciliation'!D12=0,NA(),'NOS reconciliation'!D12/'Capital reconciliation'!D12)</f>
        <v>0.13808189245677369</v>
      </c>
      <c r="E12" s="20" t="e">
        <f>IF('NOS reconciliation'!E12=0,NA(),'NOS reconciliation'!E12/'Capital reconciliation'!E12)</f>
        <v>#N/A</v>
      </c>
      <c r="F12" s="16"/>
      <c r="G12" s="20" t="e">
        <f>IF('NOS reconciliation'!G12=0,NA(),'NOS reconciliation'!G12/'Capital reconciliation'!G12)</f>
        <v>#N/A</v>
      </c>
      <c r="H12" s="20" t="e">
        <f>IF('NOS reconciliation'!H12=0,NA(),'NOS reconciliation'!H12/'Capital reconciliation'!H12)</f>
        <v>#N/A</v>
      </c>
      <c r="I12" s="20" t="e">
        <f>IF('NOS reconciliation'!I12=0,NA(),'NOS reconciliation'!I12/'Capital reconciliation'!I12)</f>
        <v>#N/A</v>
      </c>
      <c r="J12" s="16"/>
      <c r="K12" s="20" t="e">
        <f>IF('NOS reconciliation'!K12=0,NA(),'NOS reconciliation'!K12/'Capital reconciliation'!M12)</f>
        <v>#N/A</v>
      </c>
      <c r="L12" s="20" t="e">
        <f>IF('NOS reconciliation'!L12=0,NA(),'NOS reconciliation'!L12/'Capital reconciliation'!O12)</f>
        <v>#N/A</v>
      </c>
      <c r="M12" s="19"/>
    </row>
    <row r="13" spans="1:14" x14ac:dyDescent="0.25">
      <c r="B13">
        <f t="shared" ref="B13:B76" si="0">B12+1</f>
        <v>1949</v>
      </c>
      <c r="C13" s="20" t="e">
        <f>IF('NOS reconciliation'!C13=0,NA(),'NOS reconciliation'!C13/'Capital reconciliation'!C13)</f>
        <v>#N/A</v>
      </c>
      <c r="D13" s="20">
        <f>IF('NOS reconciliation'!D13=0,NA(),'NOS reconciliation'!D13/'Capital reconciliation'!D13)</f>
        <v>0.12276486988847585</v>
      </c>
      <c r="E13" s="20" t="e">
        <f>IF('NOS reconciliation'!E13=0,NA(),'NOS reconciliation'!E13/'Capital reconciliation'!E13)</f>
        <v>#N/A</v>
      </c>
      <c r="F13" s="16"/>
      <c r="G13" s="20" t="e">
        <f>IF('NOS reconciliation'!G13=0,NA(),'NOS reconciliation'!G13/'Capital reconciliation'!G13)</f>
        <v>#N/A</v>
      </c>
      <c r="H13" s="20" t="e">
        <f>IF('NOS reconciliation'!H13=0,NA(),'NOS reconciliation'!H13/'Capital reconciliation'!H13)</f>
        <v>#N/A</v>
      </c>
      <c r="I13" s="20" t="e">
        <f>IF('NOS reconciliation'!I13=0,NA(),'NOS reconciliation'!I13/'Capital reconciliation'!I13)</f>
        <v>#N/A</v>
      </c>
      <c r="J13" s="16"/>
      <c r="K13" s="20" t="e">
        <f>IF('NOS reconciliation'!K13=0,NA(),'NOS reconciliation'!K13/'Capital reconciliation'!M13)</f>
        <v>#N/A</v>
      </c>
      <c r="L13" s="20" t="e">
        <f>IF('NOS reconciliation'!L13=0,NA(),'NOS reconciliation'!L13/'Capital reconciliation'!O13)</f>
        <v>#N/A</v>
      </c>
      <c r="M13" s="19"/>
    </row>
    <row r="14" spans="1:14" x14ac:dyDescent="0.25">
      <c r="B14">
        <f t="shared" si="0"/>
        <v>1950</v>
      </c>
      <c r="C14" s="20" t="e">
        <f>IF('NOS reconciliation'!C14=0,NA(),'NOS reconciliation'!C14/'Capital reconciliation'!C14)</f>
        <v>#N/A</v>
      </c>
      <c r="D14" s="20">
        <f>IF('NOS reconciliation'!D14=0,NA(),'NOS reconciliation'!D14/'Capital reconciliation'!D14)</f>
        <v>0.13777289862877501</v>
      </c>
      <c r="E14" s="20" t="e">
        <f>IF('NOS reconciliation'!E14=0,NA(),'NOS reconciliation'!E14/'Capital reconciliation'!E14)</f>
        <v>#N/A</v>
      </c>
      <c r="F14" s="16"/>
      <c r="G14" s="20" t="e">
        <f>IF('NOS reconciliation'!G14=0,NA(),'NOS reconciliation'!G14/'Capital reconciliation'!G14)</f>
        <v>#N/A</v>
      </c>
      <c r="H14" s="20" t="e">
        <f>IF('NOS reconciliation'!H14=0,NA(),'NOS reconciliation'!H14/'Capital reconciliation'!H14)</f>
        <v>#N/A</v>
      </c>
      <c r="I14" s="20" t="e">
        <f>IF('NOS reconciliation'!I14=0,NA(),'NOS reconciliation'!I14/'Capital reconciliation'!I14)</f>
        <v>#N/A</v>
      </c>
      <c r="J14" s="16"/>
      <c r="K14" s="20" t="e">
        <f>IF('NOS reconciliation'!K14=0,NA(),'NOS reconciliation'!K14/'Capital reconciliation'!M14)</f>
        <v>#N/A</v>
      </c>
      <c r="L14" s="20" t="e">
        <f>IF('NOS reconciliation'!L14=0,NA(),'NOS reconciliation'!L14/'Capital reconciliation'!O14)</f>
        <v>#N/A</v>
      </c>
      <c r="M14" s="19"/>
    </row>
    <row r="15" spans="1:14" x14ac:dyDescent="0.25">
      <c r="B15">
        <f t="shared" si="0"/>
        <v>1951</v>
      </c>
      <c r="C15" s="20" t="e">
        <f>IF('NOS reconciliation'!C15=0,NA(),'NOS reconciliation'!C15/'Capital reconciliation'!C15)</f>
        <v>#N/A</v>
      </c>
      <c r="D15" s="20">
        <f>IF('NOS reconciliation'!D15=0,NA(),'NOS reconciliation'!D15/'Capital reconciliation'!D15)</f>
        <v>0.14459697155093301</v>
      </c>
      <c r="E15" s="20" t="e">
        <f>IF('NOS reconciliation'!E15=0,NA(),'NOS reconciliation'!E15/'Capital reconciliation'!E15)</f>
        <v>#N/A</v>
      </c>
      <c r="F15" s="16"/>
      <c r="G15" s="20" t="e">
        <f>IF('NOS reconciliation'!G15=0,NA(),'NOS reconciliation'!G15/'Capital reconciliation'!G15)</f>
        <v>#N/A</v>
      </c>
      <c r="H15" s="20" t="e">
        <f>IF('NOS reconciliation'!H15=0,NA(),'NOS reconciliation'!H15/'Capital reconciliation'!H15)</f>
        <v>#N/A</v>
      </c>
      <c r="I15" s="20" t="e">
        <f>IF('NOS reconciliation'!I15=0,NA(),'NOS reconciliation'!I15/'Capital reconciliation'!I15)</f>
        <v>#N/A</v>
      </c>
      <c r="J15" s="16"/>
      <c r="K15" s="20" t="e">
        <f>IF('NOS reconciliation'!K15=0,NA(),'NOS reconciliation'!K15/'Capital reconciliation'!M15)</f>
        <v>#N/A</v>
      </c>
      <c r="L15" s="20" t="e">
        <f>IF('NOS reconciliation'!L15=0,NA(),'NOS reconciliation'!L15/'Capital reconciliation'!O15)</f>
        <v>#N/A</v>
      </c>
      <c r="M15" s="19"/>
    </row>
    <row r="16" spans="1:14" x14ac:dyDescent="0.25">
      <c r="B16">
        <f t="shared" si="0"/>
        <v>1952</v>
      </c>
      <c r="C16" s="20" t="e">
        <f>IF('NOS reconciliation'!C16=0,NA(),'NOS reconciliation'!C16/'Capital reconciliation'!C16)</f>
        <v>#N/A</v>
      </c>
      <c r="D16" s="20">
        <f>IF('NOS reconciliation'!D16=0,NA(),'NOS reconciliation'!D16/'Capital reconciliation'!D16)</f>
        <v>0.12883116883116885</v>
      </c>
      <c r="E16" s="20" t="e">
        <f>IF('NOS reconciliation'!E16=0,NA(),'NOS reconciliation'!E16/'Capital reconciliation'!E16)</f>
        <v>#N/A</v>
      </c>
      <c r="F16" s="16"/>
      <c r="G16" s="20" t="e">
        <f>IF('NOS reconciliation'!G16=0,NA(),'NOS reconciliation'!G16/'Capital reconciliation'!G16)</f>
        <v>#N/A</v>
      </c>
      <c r="H16" s="20" t="e">
        <f>IF('NOS reconciliation'!H16=0,NA(),'NOS reconciliation'!H16/'Capital reconciliation'!H16)</f>
        <v>#N/A</v>
      </c>
      <c r="I16" s="20" t="e">
        <f>IF('NOS reconciliation'!I16=0,NA(),'NOS reconciliation'!I16/'Capital reconciliation'!I16)</f>
        <v>#N/A</v>
      </c>
      <c r="J16" s="16"/>
      <c r="K16" s="20" t="e">
        <f>IF('NOS reconciliation'!K16=0,NA(),'NOS reconciliation'!K16/'Capital reconciliation'!M16)</f>
        <v>#N/A</v>
      </c>
      <c r="L16" s="20" t="e">
        <f>IF('NOS reconciliation'!L16=0,NA(),'NOS reconciliation'!L16/'Capital reconciliation'!O16)</f>
        <v>#N/A</v>
      </c>
      <c r="M16" s="19"/>
    </row>
    <row r="17" spans="2:13" x14ac:dyDescent="0.25">
      <c r="B17">
        <f t="shared" si="0"/>
        <v>1953</v>
      </c>
      <c r="C17" s="20" t="e">
        <f>IF('NOS reconciliation'!C17=0,NA(),'NOS reconciliation'!C17/'Capital reconciliation'!C17)</f>
        <v>#N/A</v>
      </c>
      <c r="D17" s="20">
        <f>IF('NOS reconciliation'!D17=0,NA(),'NOS reconciliation'!D17/'Capital reconciliation'!D17)</f>
        <v>0.12408276523586034</v>
      </c>
      <c r="E17" s="20" t="e">
        <f>IF('NOS reconciliation'!E17=0,NA(),'NOS reconciliation'!E17/'Capital reconciliation'!E17)</f>
        <v>#N/A</v>
      </c>
      <c r="F17" s="16"/>
      <c r="G17" s="20" t="e">
        <f>IF('NOS reconciliation'!G17=0,NA(),'NOS reconciliation'!G17/'Capital reconciliation'!G17)</f>
        <v>#N/A</v>
      </c>
      <c r="H17" s="20" t="e">
        <f>IF('NOS reconciliation'!H17=0,NA(),'NOS reconciliation'!H17/'Capital reconciliation'!H17)</f>
        <v>#N/A</v>
      </c>
      <c r="I17" s="20" t="e">
        <f>IF('NOS reconciliation'!I17=0,NA(),'NOS reconciliation'!I17/'Capital reconciliation'!I17)</f>
        <v>#N/A</v>
      </c>
      <c r="J17" s="16"/>
      <c r="K17" s="20" t="e">
        <f>IF('NOS reconciliation'!K17=0,NA(),'NOS reconciliation'!K17/'Capital reconciliation'!M17)</f>
        <v>#N/A</v>
      </c>
      <c r="L17" s="20" t="e">
        <f>IF('NOS reconciliation'!L17=0,NA(),'NOS reconciliation'!L17/'Capital reconciliation'!O17)</f>
        <v>#N/A</v>
      </c>
      <c r="M17" s="19"/>
    </row>
    <row r="18" spans="2:13" x14ac:dyDescent="0.25">
      <c r="B18">
        <f t="shared" si="0"/>
        <v>1954</v>
      </c>
      <c r="C18" s="20" t="e">
        <f>IF('NOS reconciliation'!C18=0,NA(),'NOS reconciliation'!C18/'Capital reconciliation'!C18)</f>
        <v>#N/A</v>
      </c>
      <c r="D18" s="20">
        <f>IF('NOS reconciliation'!D18=0,NA(),'NOS reconciliation'!D18/'Capital reconciliation'!D18)</f>
        <v>0.11671256511496733</v>
      </c>
      <c r="E18" s="20" t="e">
        <f>IF('NOS reconciliation'!E18=0,NA(),'NOS reconciliation'!E18/'Capital reconciliation'!E18)</f>
        <v>#N/A</v>
      </c>
      <c r="F18" s="16"/>
      <c r="G18" s="20" t="e">
        <f>IF('NOS reconciliation'!G18=0,NA(),'NOS reconciliation'!G18/'Capital reconciliation'!G18)</f>
        <v>#N/A</v>
      </c>
      <c r="H18" s="20" t="e">
        <f>IF('NOS reconciliation'!H18=0,NA(),'NOS reconciliation'!H18/'Capital reconciliation'!H18)</f>
        <v>#N/A</v>
      </c>
      <c r="I18" s="20" t="e">
        <f>IF('NOS reconciliation'!I18=0,NA(),'NOS reconciliation'!I18/'Capital reconciliation'!I18)</f>
        <v>#N/A</v>
      </c>
      <c r="J18" s="16"/>
      <c r="K18" s="20" t="e">
        <f>IF('NOS reconciliation'!K18=0,NA(),'NOS reconciliation'!K18/'Capital reconciliation'!M18)</f>
        <v>#N/A</v>
      </c>
      <c r="L18" s="20" t="e">
        <f>IF('NOS reconciliation'!L18=0,NA(),'NOS reconciliation'!L18/'Capital reconciliation'!O18)</f>
        <v>#N/A</v>
      </c>
      <c r="M18" s="19"/>
    </row>
    <row r="19" spans="2:13" x14ac:dyDescent="0.25">
      <c r="B19">
        <f t="shared" si="0"/>
        <v>1955</v>
      </c>
      <c r="C19" s="20" t="e">
        <f>IF('NOS reconciliation'!C19=0,NA(),'NOS reconciliation'!C19/'Capital reconciliation'!C19)</f>
        <v>#N/A</v>
      </c>
      <c r="D19" s="20">
        <f>IF('NOS reconciliation'!D19=0,NA(),'NOS reconciliation'!D19/'Capital reconciliation'!D19)</f>
        <v>0.13698175787728029</v>
      </c>
      <c r="E19" s="20" t="e">
        <f>IF('NOS reconciliation'!E19=0,NA(),'NOS reconciliation'!E19/'Capital reconciliation'!E19)</f>
        <v>#N/A</v>
      </c>
      <c r="F19" s="16"/>
      <c r="G19" s="20" t="e">
        <f>IF('NOS reconciliation'!G19=0,NA(),'NOS reconciliation'!G19/'Capital reconciliation'!G19)</f>
        <v>#N/A</v>
      </c>
      <c r="H19" s="20" t="e">
        <f>IF('NOS reconciliation'!H19=0,NA(),'NOS reconciliation'!H19/'Capital reconciliation'!H19)</f>
        <v>#N/A</v>
      </c>
      <c r="I19" s="20" t="e">
        <f>IF('NOS reconciliation'!I19=0,NA(),'NOS reconciliation'!I19/'Capital reconciliation'!I19)</f>
        <v>#N/A</v>
      </c>
      <c r="J19" s="16"/>
      <c r="K19" s="20" t="e">
        <f>IF('NOS reconciliation'!K19=0,NA(),'NOS reconciliation'!K19/'Capital reconciliation'!M19)</f>
        <v>#N/A</v>
      </c>
      <c r="L19" s="20" t="e">
        <f>IF('NOS reconciliation'!L19=0,NA(),'NOS reconciliation'!L19/'Capital reconciliation'!O19)</f>
        <v>#N/A</v>
      </c>
      <c r="M19" s="19"/>
    </row>
    <row r="20" spans="2:13" x14ac:dyDescent="0.25">
      <c r="B20">
        <f t="shared" si="0"/>
        <v>1956</v>
      </c>
      <c r="C20" s="20" t="e">
        <f>IF('NOS reconciliation'!C20=0,NA(),'NOS reconciliation'!C20/'Capital reconciliation'!C20)</f>
        <v>#N/A</v>
      </c>
      <c r="D20" s="20">
        <f>IF('NOS reconciliation'!D20=0,NA(),'NOS reconciliation'!D20/'Capital reconciliation'!D20)</f>
        <v>0.12038792752166472</v>
      </c>
      <c r="E20" s="20" t="e">
        <f>IF('NOS reconciliation'!E20=0,NA(),'NOS reconciliation'!E20/'Capital reconciliation'!E20)</f>
        <v>#N/A</v>
      </c>
      <c r="F20" s="16"/>
      <c r="G20" s="20" t="e">
        <f>IF('NOS reconciliation'!G20=0,NA(),'NOS reconciliation'!G20/'Capital reconciliation'!G20)</f>
        <v>#N/A</v>
      </c>
      <c r="H20" s="20" t="e">
        <f>IF('NOS reconciliation'!H20=0,NA(),'NOS reconciliation'!H20/'Capital reconciliation'!H20)</f>
        <v>#N/A</v>
      </c>
      <c r="I20" s="20" t="e">
        <f>IF('NOS reconciliation'!I20=0,NA(),'NOS reconciliation'!I20/'Capital reconciliation'!I20)</f>
        <v>#N/A</v>
      </c>
      <c r="J20" s="16"/>
      <c r="K20" s="20" t="e">
        <f>IF('NOS reconciliation'!K20=0,NA(),'NOS reconciliation'!K20/'Capital reconciliation'!M20)</f>
        <v>#N/A</v>
      </c>
      <c r="L20" s="20" t="e">
        <f>IF('NOS reconciliation'!L20=0,NA(),'NOS reconciliation'!L20/'Capital reconciliation'!O20)</f>
        <v>#N/A</v>
      </c>
      <c r="M20" s="19"/>
    </row>
    <row r="21" spans="2:13" x14ac:dyDescent="0.25">
      <c r="B21">
        <f t="shared" si="0"/>
        <v>1957</v>
      </c>
      <c r="C21" s="20" t="e">
        <f>IF('NOS reconciliation'!C21=0,NA(),'NOS reconciliation'!C21/'Capital reconciliation'!C21)</f>
        <v>#N/A</v>
      </c>
      <c r="D21" s="20">
        <f>IF('NOS reconciliation'!D21=0,NA(),'NOS reconciliation'!D21/'Capital reconciliation'!D21)</f>
        <v>0.11046805499393449</v>
      </c>
      <c r="E21" s="20" t="e">
        <f>IF('NOS reconciliation'!E21=0,NA(),'NOS reconciliation'!E21/'Capital reconciliation'!E21)</f>
        <v>#N/A</v>
      </c>
      <c r="F21" s="16"/>
      <c r="G21" s="20" t="e">
        <f>IF('NOS reconciliation'!G21=0,NA(),'NOS reconciliation'!G21/'Capital reconciliation'!G21)</f>
        <v>#N/A</v>
      </c>
      <c r="H21" s="20" t="e">
        <f>IF('NOS reconciliation'!H21=0,NA(),'NOS reconciliation'!H21/'Capital reconciliation'!H21)</f>
        <v>#N/A</v>
      </c>
      <c r="I21" s="20" t="e">
        <f>IF('NOS reconciliation'!I21=0,NA(),'NOS reconciliation'!I21/'Capital reconciliation'!I21)</f>
        <v>#N/A</v>
      </c>
      <c r="J21" s="16"/>
      <c r="K21" s="20" t="e">
        <f>IF('NOS reconciliation'!K21=0,NA(),'NOS reconciliation'!K21/'Capital reconciliation'!M21)</f>
        <v>#N/A</v>
      </c>
      <c r="L21" s="20" t="e">
        <f>IF('NOS reconciliation'!L21=0,NA(),'NOS reconciliation'!L21/'Capital reconciliation'!O21)</f>
        <v>#N/A</v>
      </c>
      <c r="M21" s="19"/>
    </row>
    <row r="22" spans="2:13" x14ac:dyDescent="0.25">
      <c r="B22">
        <f t="shared" si="0"/>
        <v>1958</v>
      </c>
      <c r="C22" s="20" t="e">
        <f>IF('NOS reconciliation'!C22=0,NA(),'NOS reconciliation'!C22/'Capital reconciliation'!C22)</f>
        <v>#N/A</v>
      </c>
      <c r="D22" s="20">
        <f>IF('NOS reconciliation'!D22=0,NA(),'NOS reconciliation'!D22/'Capital reconciliation'!D22)</f>
        <v>9.7090189286156134E-2</v>
      </c>
      <c r="E22" s="20" t="e">
        <f>IF('NOS reconciliation'!E22=0,NA(),'NOS reconciliation'!E22/'Capital reconciliation'!E22)</f>
        <v>#N/A</v>
      </c>
      <c r="F22" s="16"/>
      <c r="G22" s="20" t="e">
        <f>IF('NOS reconciliation'!G22=0,NA(),'NOS reconciliation'!G22/'Capital reconciliation'!G22)</f>
        <v>#N/A</v>
      </c>
      <c r="H22" s="20" t="e">
        <f>IF('NOS reconciliation'!H22=0,NA(),'NOS reconciliation'!H22/'Capital reconciliation'!H22)</f>
        <v>#N/A</v>
      </c>
      <c r="I22" s="20" t="e">
        <f>IF('NOS reconciliation'!I22=0,NA(),'NOS reconciliation'!I22/'Capital reconciliation'!I22)</f>
        <v>#N/A</v>
      </c>
      <c r="J22" s="16"/>
      <c r="K22" s="20" t="e">
        <f>IF('NOS reconciliation'!K22=0,NA(),'NOS reconciliation'!K22/'Capital reconciliation'!M22)</f>
        <v>#N/A</v>
      </c>
      <c r="L22" s="20" t="e">
        <f>IF('NOS reconciliation'!L22=0,NA(),'NOS reconciliation'!L22/'Capital reconciliation'!O22)</f>
        <v>#N/A</v>
      </c>
      <c r="M22" s="19"/>
    </row>
    <row r="23" spans="2:13" x14ac:dyDescent="0.25">
      <c r="B23">
        <f t="shared" si="0"/>
        <v>1959</v>
      </c>
      <c r="C23" s="20">
        <f>IF('NOS reconciliation'!C23=0,NA(),'NOS reconciliation'!C23/'Capital reconciliation'!C23)</f>
        <v>0.16711460250204896</v>
      </c>
      <c r="D23" s="20">
        <f>IF('NOS reconciliation'!D23=0,NA(),'NOS reconciliation'!D23/'Capital reconciliation'!D23)</f>
        <v>0.11814081564829322</v>
      </c>
      <c r="E23" s="20">
        <f>IF('NOS reconciliation'!E23=0,NA(),'NOS reconciliation'!E23/'Capital reconciliation'!E23)</f>
        <v>0.25863981189831858</v>
      </c>
      <c r="F23" s="16"/>
      <c r="G23" s="20" t="e">
        <f>IF('NOS reconciliation'!G23=0,NA(),'NOS reconciliation'!G23/'Capital reconciliation'!G23)</f>
        <v>#N/A</v>
      </c>
      <c r="H23" s="20" t="e">
        <f>IF('NOS reconciliation'!H23=0,NA(),'NOS reconciliation'!H23/'Capital reconciliation'!H23)</f>
        <v>#N/A</v>
      </c>
      <c r="I23" s="20" t="e">
        <f>IF('NOS reconciliation'!I23=0,NA(),'NOS reconciliation'!I23/'Capital reconciliation'!I23)</f>
        <v>#N/A</v>
      </c>
      <c r="J23" s="16"/>
      <c r="K23" s="20" t="e">
        <f>IF('NOS reconciliation'!K23=0,NA(),'NOS reconciliation'!K23/'Capital reconciliation'!M23)</f>
        <v>#N/A</v>
      </c>
      <c r="L23" s="20" t="e">
        <f>IF('NOS reconciliation'!L23=0,NA(),'NOS reconciliation'!L23/'Capital reconciliation'!O23)</f>
        <v>#N/A</v>
      </c>
      <c r="M23" s="19"/>
    </row>
    <row r="24" spans="2:13" x14ac:dyDescent="0.25">
      <c r="B24">
        <f t="shared" si="0"/>
        <v>1960</v>
      </c>
      <c r="C24" s="20">
        <f>IF('NOS reconciliation'!C24=0,NA(),'NOS reconciliation'!C24/'Capital reconciliation'!C24)</f>
        <v>0.15974163997245758</v>
      </c>
      <c r="D24" s="20">
        <f>IF('NOS reconciliation'!D24=0,NA(),'NOS reconciliation'!D24/'Capital reconciliation'!D24)</f>
        <v>0.11117712588191608</v>
      </c>
      <c r="E24" s="20">
        <f>IF('NOS reconciliation'!E24=0,NA(),'NOS reconciliation'!E24/'Capital reconciliation'!E24)</f>
        <v>0.24796778817775531</v>
      </c>
      <c r="F24" s="16"/>
      <c r="G24" s="20" t="e">
        <f>IF('NOS reconciliation'!G24=0,NA(),'NOS reconciliation'!G24/'Capital reconciliation'!G24)</f>
        <v>#N/A</v>
      </c>
      <c r="H24" s="20" t="e">
        <f>IF('NOS reconciliation'!H24=0,NA(),'NOS reconciliation'!H24/'Capital reconciliation'!H24)</f>
        <v>#N/A</v>
      </c>
      <c r="I24" s="20" t="e">
        <f>IF('NOS reconciliation'!I24=0,NA(),'NOS reconciliation'!I24/'Capital reconciliation'!I24)</f>
        <v>#N/A</v>
      </c>
      <c r="J24" s="16"/>
      <c r="K24" s="20" t="e">
        <f>IF('NOS reconciliation'!K24=0,NA(),'NOS reconciliation'!K24/'Capital reconciliation'!M24)</f>
        <v>#N/A</v>
      </c>
      <c r="L24" s="20" t="e">
        <f>IF('NOS reconciliation'!L24=0,NA(),'NOS reconciliation'!L24/'Capital reconciliation'!O24)</f>
        <v>#N/A</v>
      </c>
      <c r="M24" s="19"/>
    </row>
    <row r="25" spans="2:13" x14ac:dyDescent="0.25">
      <c r="B25">
        <f t="shared" si="0"/>
        <v>1961</v>
      </c>
      <c r="C25" s="20">
        <f>IF('NOS reconciliation'!C25=0,NA(),'NOS reconciliation'!C25/'Capital reconciliation'!C25)</f>
        <v>0.16094818877182857</v>
      </c>
      <c r="D25" s="20">
        <f>IF('NOS reconciliation'!D25=0,NA(),'NOS reconciliation'!D25/'Capital reconciliation'!D25)</f>
        <v>0.11237793851717903</v>
      </c>
      <c r="E25" s="20">
        <f>IF('NOS reconciliation'!E25=0,NA(),'NOS reconciliation'!E25/'Capital reconciliation'!E25)</f>
        <v>0.24672654690618762</v>
      </c>
      <c r="F25" s="16"/>
      <c r="G25" s="20" t="e">
        <f>IF('NOS reconciliation'!G25=0,NA(),'NOS reconciliation'!G25/'Capital reconciliation'!G25)</f>
        <v>#N/A</v>
      </c>
      <c r="H25" s="20" t="e">
        <f>IF('NOS reconciliation'!H25=0,NA(),'NOS reconciliation'!H25/'Capital reconciliation'!H25)</f>
        <v>#N/A</v>
      </c>
      <c r="I25" s="20" t="e">
        <f>IF('NOS reconciliation'!I25=0,NA(),'NOS reconciliation'!I25/'Capital reconciliation'!I25)</f>
        <v>#N/A</v>
      </c>
      <c r="J25" s="16"/>
      <c r="K25" s="20" t="e">
        <f>IF('NOS reconciliation'!K25=0,NA(),'NOS reconciliation'!K25/'Capital reconciliation'!M25)</f>
        <v>#N/A</v>
      </c>
      <c r="L25" s="20" t="e">
        <f>IF('NOS reconciliation'!L25=0,NA(),'NOS reconciliation'!L25/'Capital reconciliation'!O25)</f>
        <v>#N/A</v>
      </c>
      <c r="M25" s="19"/>
    </row>
    <row r="26" spans="2:13" x14ac:dyDescent="0.25">
      <c r="B26">
        <f t="shared" si="0"/>
        <v>1962</v>
      </c>
      <c r="C26" s="20">
        <f>IF('NOS reconciliation'!C26=0,NA(),'NOS reconciliation'!C26/'Capital reconciliation'!C26)</f>
        <v>0.16918619125335399</v>
      </c>
      <c r="D26" s="20">
        <f>IF('NOS reconciliation'!D26=0,NA(),'NOS reconciliation'!D26/'Capital reconciliation'!D26)</f>
        <v>0.12656937181366651</v>
      </c>
      <c r="E26" s="20">
        <f>IF('NOS reconciliation'!E26=0,NA(),'NOS reconciliation'!E26/'Capital reconciliation'!E26)</f>
        <v>0.24241136884845293</v>
      </c>
      <c r="F26" s="16"/>
      <c r="G26" s="20" t="e">
        <f>IF('NOS reconciliation'!G26=0,NA(),'NOS reconciliation'!G26/'Capital reconciliation'!G26)</f>
        <v>#N/A</v>
      </c>
      <c r="H26" s="20" t="e">
        <f>IF('NOS reconciliation'!H26=0,NA(),'NOS reconciliation'!H26/'Capital reconciliation'!H26)</f>
        <v>#N/A</v>
      </c>
      <c r="I26" s="20" t="e">
        <f>IF('NOS reconciliation'!I26=0,NA(),'NOS reconciliation'!I26/'Capital reconciliation'!I26)</f>
        <v>#N/A</v>
      </c>
      <c r="J26" s="16"/>
      <c r="K26" s="20" t="e">
        <f>IF('NOS reconciliation'!K26=0,NA(),'NOS reconciliation'!K26/'Capital reconciliation'!M26)</f>
        <v>#N/A</v>
      </c>
      <c r="L26" s="20" t="e">
        <f>IF('NOS reconciliation'!L26=0,NA(),'NOS reconciliation'!L26/'Capital reconciliation'!O26)</f>
        <v>#N/A</v>
      </c>
      <c r="M26" s="19"/>
    </row>
    <row r="27" spans="2:13" x14ac:dyDescent="0.25">
      <c r="B27">
        <f t="shared" si="0"/>
        <v>1963</v>
      </c>
      <c r="C27" s="20">
        <f>IF('NOS reconciliation'!C27=0,NA(),'NOS reconciliation'!C27/'Capital reconciliation'!C27)</f>
        <v>0.17578155437630144</v>
      </c>
      <c r="D27" s="20">
        <f>IF('NOS reconciliation'!D27=0,NA(),'NOS reconciliation'!D27/'Capital reconciliation'!D27)</f>
        <v>0.13693434364813953</v>
      </c>
      <c r="E27" s="20">
        <f>IF('NOS reconciliation'!E27=0,NA(),'NOS reconciliation'!E27/'Capital reconciliation'!E27)</f>
        <v>0.24328588767516279</v>
      </c>
      <c r="F27" s="16"/>
      <c r="G27" s="20" t="e">
        <f>IF('NOS reconciliation'!G27=0,NA(),'NOS reconciliation'!G27/'Capital reconciliation'!G27)</f>
        <v>#N/A</v>
      </c>
      <c r="H27" s="20" t="e">
        <f>IF('NOS reconciliation'!H27=0,NA(),'NOS reconciliation'!H27/'Capital reconciliation'!H27)</f>
        <v>#N/A</v>
      </c>
      <c r="I27" s="20" t="e">
        <f>IF('NOS reconciliation'!I27=0,NA(),'NOS reconciliation'!I27/'Capital reconciliation'!I27)</f>
        <v>#N/A</v>
      </c>
      <c r="J27" s="16"/>
      <c r="K27" s="20" t="e">
        <f>IF('NOS reconciliation'!K27=0,NA(),'NOS reconciliation'!K27/'Capital reconciliation'!M27)</f>
        <v>#N/A</v>
      </c>
      <c r="L27" s="20" t="e">
        <f>IF('NOS reconciliation'!L27=0,NA(),'NOS reconciliation'!L27/'Capital reconciliation'!O27)</f>
        <v>#N/A</v>
      </c>
      <c r="M27" s="19"/>
    </row>
    <row r="28" spans="2:13" x14ac:dyDescent="0.25">
      <c r="B28">
        <f t="shared" si="0"/>
        <v>1964</v>
      </c>
      <c r="C28" s="20">
        <f>IF('NOS reconciliation'!C28=0,NA(),'NOS reconciliation'!C28/'Capital reconciliation'!C28)</f>
        <v>0.17903004944845946</v>
      </c>
      <c r="D28" s="20">
        <f>IF('NOS reconciliation'!D28=0,NA(),'NOS reconciliation'!D28/'Capital reconciliation'!D28)</f>
        <v>0.1438543003851091</v>
      </c>
      <c r="E28" s="20">
        <f>IF('NOS reconciliation'!E28=0,NA(),'NOS reconciliation'!E28/'Capital reconciliation'!E28)</f>
        <v>0.2394740470117874</v>
      </c>
      <c r="F28" s="16"/>
      <c r="G28" s="20" t="e">
        <f>IF('NOS reconciliation'!G28=0,NA(),'NOS reconciliation'!G28/'Capital reconciliation'!G28)</f>
        <v>#N/A</v>
      </c>
      <c r="H28" s="20" t="e">
        <f>IF('NOS reconciliation'!H28=0,NA(),'NOS reconciliation'!H28/'Capital reconciliation'!H28)</f>
        <v>#N/A</v>
      </c>
      <c r="I28" s="20" t="e">
        <f>IF('NOS reconciliation'!I28=0,NA(),'NOS reconciliation'!I28/'Capital reconciliation'!I28)</f>
        <v>#N/A</v>
      </c>
      <c r="J28" s="16"/>
      <c r="K28" s="20" t="e">
        <f>IF('NOS reconciliation'!K28=0,NA(),'NOS reconciliation'!K28/'Capital reconciliation'!M28)</f>
        <v>#N/A</v>
      </c>
      <c r="L28" s="20" t="e">
        <f>IF('NOS reconciliation'!L28=0,NA(),'NOS reconciliation'!L28/'Capital reconciliation'!O28)</f>
        <v>#N/A</v>
      </c>
      <c r="M28" s="19"/>
    </row>
    <row r="29" spans="2:13" x14ac:dyDescent="0.25">
      <c r="B29">
        <f t="shared" si="0"/>
        <v>1965</v>
      </c>
      <c r="C29" s="20">
        <f>IF('NOS reconciliation'!C29=0,NA(),'NOS reconciliation'!C29/'Capital reconciliation'!C29)</f>
        <v>0.1879748942037944</v>
      </c>
      <c r="D29" s="20">
        <f>IF('NOS reconciliation'!D29=0,NA(),'NOS reconciliation'!D29/'Capital reconciliation'!D29)</f>
        <v>0.15647797563261479</v>
      </c>
      <c r="E29" s="20">
        <f>IF('NOS reconciliation'!E29=0,NA(),'NOS reconciliation'!E29/'Capital reconciliation'!E29)</f>
        <v>0.24257815038669003</v>
      </c>
      <c r="F29" s="16"/>
      <c r="G29" s="20" t="e">
        <f>IF('NOS reconciliation'!G29=0,NA(),'NOS reconciliation'!G29/'Capital reconciliation'!G29)</f>
        <v>#N/A</v>
      </c>
      <c r="H29" s="20" t="e">
        <f>IF('NOS reconciliation'!H29=0,NA(),'NOS reconciliation'!H29/'Capital reconciliation'!H29)</f>
        <v>#N/A</v>
      </c>
      <c r="I29" s="20" t="e">
        <f>IF('NOS reconciliation'!I29=0,NA(),'NOS reconciliation'!I29/'Capital reconciliation'!I29)</f>
        <v>#N/A</v>
      </c>
      <c r="J29" s="16"/>
      <c r="K29" s="20" t="e">
        <f>IF('NOS reconciliation'!K29=0,NA(),'NOS reconciliation'!K29/'Capital reconciliation'!M29)</f>
        <v>#N/A</v>
      </c>
      <c r="L29" s="20" t="e">
        <f>IF('NOS reconciliation'!L29=0,NA(),'NOS reconciliation'!L29/'Capital reconciliation'!O29)</f>
        <v>#N/A</v>
      </c>
      <c r="M29" s="19"/>
    </row>
    <row r="30" spans="2:13" x14ac:dyDescent="0.25">
      <c r="B30">
        <f t="shared" si="0"/>
        <v>1966</v>
      </c>
      <c r="C30" s="20">
        <f>IF('NOS reconciliation'!C30=0,NA(),'NOS reconciliation'!C30/'Capital reconciliation'!C30)</f>
        <v>0.18614138149418008</v>
      </c>
      <c r="D30" s="20">
        <f>IF('NOS reconciliation'!D30=0,NA(),'NOS reconciliation'!D30/'Capital reconciliation'!D30)</f>
        <v>0.15631990089129014</v>
      </c>
      <c r="E30" s="20">
        <f>IF('NOS reconciliation'!E30=0,NA(),'NOS reconciliation'!E30/'Capital reconciliation'!E30)</f>
        <v>0.23793330145828354</v>
      </c>
      <c r="F30" s="16"/>
      <c r="G30" s="20" t="e">
        <f>IF('NOS reconciliation'!G30=0,NA(),'NOS reconciliation'!G30/'Capital reconciliation'!G30)</f>
        <v>#N/A</v>
      </c>
      <c r="H30" s="20" t="e">
        <f>IF('NOS reconciliation'!H30=0,NA(),'NOS reconciliation'!H30/'Capital reconciliation'!H30)</f>
        <v>#N/A</v>
      </c>
      <c r="I30" s="20" t="e">
        <f>IF('NOS reconciliation'!I30=0,NA(),'NOS reconciliation'!I30/'Capital reconciliation'!I30)</f>
        <v>#N/A</v>
      </c>
      <c r="J30" s="16"/>
      <c r="K30" s="20" t="e">
        <f>IF('NOS reconciliation'!K30=0,NA(),'NOS reconciliation'!K30/'Capital reconciliation'!M30)</f>
        <v>#N/A</v>
      </c>
      <c r="L30" s="20" t="e">
        <f>IF('NOS reconciliation'!L30=0,NA(),'NOS reconciliation'!L30/'Capital reconciliation'!O30)</f>
        <v>#N/A</v>
      </c>
      <c r="M30" s="19"/>
    </row>
    <row r="31" spans="2:13" x14ac:dyDescent="0.25">
      <c r="B31">
        <f t="shared" si="0"/>
        <v>1967</v>
      </c>
      <c r="C31" s="20">
        <f>IF('NOS reconciliation'!C31=0,NA(),'NOS reconciliation'!C31/'Capital reconciliation'!C31)</f>
        <v>0.17322976768711279</v>
      </c>
      <c r="D31" s="20">
        <f>IF('NOS reconciliation'!D31=0,NA(),'NOS reconciliation'!D31/'Capital reconciliation'!D31)</f>
        <v>0.14151224302321899</v>
      </c>
      <c r="E31" s="20">
        <f>IF('NOS reconciliation'!E31=0,NA(),'NOS reconciliation'!E31/'Capital reconciliation'!E31)</f>
        <v>0.22967389159784662</v>
      </c>
      <c r="F31" s="16"/>
      <c r="G31" s="20" t="e">
        <f>IF('NOS reconciliation'!G31=0,NA(),'NOS reconciliation'!G31/'Capital reconciliation'!G31)</f>
        <v>#N/A</v>
      </c>
      <c r="H31" s="20" t="e">
        <f>IF('NOS reconciliation'!H31=0,NA(),'NOS reconciliation'!H31/'Capital reconciliation'!H31)</f>
        <v>#N/A</v>
      </c>
      <c r="I31" s="20" t="e">
        <f>IF('NOS reconciliation'!I31=0,NA(),'NOS reconciliation'!I31/'Capital reconciliation'!I31)</f>
        <v>#N/A</v>
      </c>
      <c r="J31" s="16"/>
      <c r="K31" s="20" t="e">
        <f>IF('NOS reconciliation'!K31=0,NA(),'NOS reconciliation'!K31/'Capital reconciliation'!M31)</f>
        <v>#N/A</v>
      </c>
      <c r="L31" s="20" t="e">
        <f>IF('NOS reconciliation'!L31=0,NA(),'NOS reconciliation'!L31/'Capital reconciliation'!O31)</f>
        <v>#N/A</v>
      </c>
      <c r="M31" s="19"/>
    </row>
    <row r="32" spans="2:13" x14ac:dyDescent="0.25">
      <c r="B32">
        <f t="shared" si="0"/>
        <v>1968</v>
      </c>
      <c r="C32" s="20">
        <f>IF('NOS reconciliation'!C32=0,NA(),'NOS reconciliation'!C32/'Capital reconciliation'!C32)</f>
        <v>0.16884915870934381</v>
      </c>
      <c r="D32" s="20">
        <f>IF('NOS reconciliation'!D32=0,NA(),'NOS reconciliation'!D32/'Capital reconciliation'!D32)</f>
        <v>0.13881162174614145</v>
      </c>
      <c r="E32" s="20">
        <f>IF('NOS reconciliation'!E32=0,NA(),'NOS reconciliation'!E32/'Capital reconciliation'!E32)</f>
        <v>0.22257790368271957</v>
      </c>
      <c r="F32" s="16"/>
      <c r="G32" s="20" t="e">
        <f>IF('NOS reconciliation'!G32=0,NA(),'NOS reconciliation'!G32/'Capital reconciliation'!G32)</f>
        <v>#N/A</v>
      </c>
      <c r="H32" s="20" t="e">
        <f>IF('NOS reconciliation'!H32=0,NA(),'NOS reconciliation'!H32/'Capital reconciliation'!H32)</f>
        <v>#N/A</v>
      </c>
      <c r="I32" s="20" t="e">
        <f>IF('NOS reconciliation'!I32=0,NA(),'NOS reconciliation'!I32/'Capital reconciliation'!I32)</f>
        <v>#N/A</v>
      </c>
      <c r="J32" s="16"/>
      <c r="K32" s="20" t="e">
        <f>IF('NOS reconciliation'!K32=0,NA(),'NOS reconciliation'!K32/'Capital reconciliation'!M32)</f>
        <v>#N/A</v>
      </c>
      <c r="L32" s="20" t="e">
        <f>IF('NOS reconciliation'!L32=0,NA(),'NOS reconciliation'!L32/'Capital reconciliation'!O32)</f>
        <v>#N/A</v>
      </c>
      <c r="M32" s="19"/>
    </row>
    <row r="33" spans="2:13" x14ac:dyDescent="0.25">
      <c r="B33">
        <f t="shared" si="0"/>
        <v>1969</v>
      </c>
      <c r="C33" s="20">
        <f>IF('NOS reconciliation'!C33=0,NA(),'NOS reconciliation'!C33/'Capital reconciliation'!C33)</f>
        <v>0.15680246288798921</v>
      </c>
      <c r="D33" s="20">
        <f>IF('NOS reconciliation'!D33=0,NA(),'NOS reconciliation'!D33/'Capital reconciliation'!D33)</f>
        <v>0.12393059656641145</v>
      </c>
      <c r="E33" s="20">
        <f>IF('NOS reconciliation'!E33=0,NA(),'NOS reconciliation'!E33/'Capital reconciliation'!E33)</f>
        <v>0.21667459901956118</v>
      </c>
      <c r="F33" s="16"/>
      <c r="G33" s="20" t="e">
        <f>IF('NOS reconciliation'!G33=0,NA(),'NOS reconciliation'!G33/'Capital reconciliation'!G33)</f>
        <v>#N/A</v>
      </c>
      <c r="H33" s="20" t="e">
        <f>IF('NOS reconciliation'!H33=0,NA(),'NOS reconciliation'!H33/'Capital reconciliation'!H33)</f>
        <v>#N/A</v>
      </c>
      <c r="I33" s="20" t="e">
        <f>IF('NOS reconciliation'!I33=0,NA(),'NOS reconciliation'!I33/'Capital reconciliation'!I33)</f>
        <v>#N/A</v>
      </c>
      <c r="J33" s="16"/>
      <c r="K33" s="20">
        <f ca="1">IF('NOS reconciliation'!K33=0,NA(),'NOS reconciliation'!K33/'Capital reconciliation'!M33)</f>
        <v>0.13097322992244184</v>
      </c>
      <c r="L33" s="20">
        <f ca="1">IF('NOS reconciliation'!L33=0,NA(),'NOS reconciliation'!L33/'Capital reconciliation'!O33)</f>
        <v>0.12398745753854196</v>
      </c>
      <c r="M33" s="19"/>
    </row>
    <row r="34" spans="2:13" x14ac:dyDescent="0.25">
      <c r="B34">
        <f t="shared" si="0"/>
        <v>1970</v>
      </c>
      <c r="C34" s="20">
        <f>IF('NOS reconciliation'!C34=0,NA(),'NOS reconciliation'!C34/'Capital reconciliation'!C34)</f>
        <v>0.13819186051009119</v>
      </c>
      <c r="D34" s="20">
        <f>IF('NOS reconciliation'!D34=0,NA(),'NOS reconciliation'!D34/'Capital reconciliation'!D34)</f>
        <v>0.10082356855940865</v>
      </c>
      <c r="E34" s="20">
        <f>IF('NOS reconciliation'!E34=0,NA(),'NOS reconciliation'!E34/'Capital reconciliation'!E34)</f>
        <v>0.20787368421052632</v>
      </c>
      <c r="F34" s="16"/>
      <c r="G34" s="20" t="e">
        <f>IF('NOS reconciliation'!G34=0,NA(),'NOS reconciliation'!G34/'Capital reconciliation'!G34)</f>
        <v>#N/A</v>
      </c>
      <c r="H34" s="20" t="e">
        <f>IF('NOS reconciliation'!H34=0,NA(),'NOS reconciliation'!H34/'Capital reconciliation'!H34)</f>
        <v>#N/A</v>
      </c>
      <c r="I34" s="20" t="e">
        <f>IF('NOS reconciliation'!I34=0,NA(),'NOS reconciliation'!I34/'Capital reconciliation'!I34)</f>
        <v>#N/A</v>
      </c>
      <c r="J34" s="16"/>
      <c r="K34" s="20">
        <f ca="1">IF('NOS reconciliation'!K34=0,NA(),'NOS reconciliation'!K34/'Capital reconciliation'!M34)</f>
        <v>0.10857207821737153</v>
      </c>
      <c r="L34" s="20">
        <f ca="1">IF('NOS reconciliation'!L34=0,NA(),'NOS reconciliation'!L34/'Capital reconciliation'!O34)</f>
        <v>0.10077243018419489</v>
      </c>
      <c r="M34" s="19"/>
    </row>
    <row r="35" spans="2:13" x14ac:dyDescent="0.25">
      <c r="B35">
        <f t="shared" si="0"/>
        <v>1971</v>
      </c>
      <c r="C35" s="20">
        <f>IF('NOS reconciliation'!C35=0,NA(),'NOS reconciliation'!C35/'Capital reconciliation'!C35)</f>
        <v>0.13983499300758273</v>
      </c>
      <c r="D35" s="20">
        <f>IF('NOS reconciliation'!D35=0,NA(),'NOS reconciliation'!D35/'Capital reconciliation'!D35)</f>
        <v>0.1061578122960449</v>
      </c>
      <c r="E35" s="20">
        <f>IF('NOS reconciliation'!E35=0,NA(),'NOS reconciliation'!E35/'Capital reconciliation'!E35)</f>
        <v>0.20130646282140377</v>
      </c>
      <c r="F35" s="16"/>
      <c r="G35" s="20" t="e">
        <f>IF('NOS reconciliation'!G35=0,NA(),'NOS reconciliation'!G35/'Capital reconciliation'!G35)</f>
        <v>#N/A</v>
      </c>
      <c r="H35" s="20" t="e">
        <f>IF('NOS reconciliation'!H35=0,NA(),'NOS reconciliation'!H35/'Capital reconciliation'!H35)</f>
        <v>#N/A</v>
      </c>
      <c r="I35" s="20" t="e">
        <f>IF('NOS reconciliation'!I35=0,NA(),'NOS reconciliation'!I35/'Capital reconciliation'!I35)</f>
        <v>#N/A</v>
      </c>
      <c r="J35" s="16"/>
      <c r="K35" s="20">
        <f ca="1">IF('NOS reconciliation'!K35=0,NA(),'NOS reconciliation'!K35/'Capital reconciliation'!M35)</f>
        <v>0.11319970921175615</v>
      </c>
      <c r="L35" s="20">
        <f ca="1">IF('NOS reconciliation'!L35=0,NA(),'NOS reconciliation'!L35/'Capital reconciliation'!O35)</f>
        <v>0.10616773632111388</v>
      </c>
      <c r="M35" s="19"/>
    </row>
    <row r="36" spans="2:13" x14ac:dyDescent="0.25">
      <c r="B36">
        <f t="shared" si="0"/>
        <v>1972</v>
      </c>
      <c r="C36" s="20">
        <f>IF('NOS reconciliation'!C36=0,NA(),'NOS reconciliation'!C36/'Capital reconciliation'!C36)</f>
        <v>0.14617459491744217</v>
      </c>
      <c r="D36" s="20">
        <f>IF('NOS reconciliation'!D36=0,NA(),'NOS reconciliation'!D36/'Capital reconciliation'!D36)</f>
        <v>0.11264737190945791</v>
      </c>
      <c r="E36" s="20">
        <f>IF('NOS reconciliation'!E36=0,NA(),'NOS reconciliation'!E36/'Capital reconciliation'!E36)</f>
        <v>0.20565284780246212</v>
      </c>
      <c r="F36" s="16"/>
      <c r="G36" s="20" t="e">
        <f>IF('NOS reconciliation'!G36=0,NA(),'NOS reconciliation'!G36/'Capital reconciliation'!G36)</f>
        <v>#N/A</v>
      </c>
      <c r="H36" s="20" t="e">
        <f>IF('NOS reconciliation'!H36=0,NA(),'NOS reconciliation'!H36/'Capital reconciliation'!H36)</f>
        <v>#N/A</v>
      </c>
      <c r="I36" s="20" t="e">
        <f>IF('NOS reconciliation'!I36=0,NA(),'NOS reconciliation'!I36/'Capital reconciliation'!I36)</f>
        <v>#N/A</v>
      </c>
      <c r="J36" s="16"/>
      <c r="K36" s="20">
        <f ca="1">IF('NOS reconciliation'!K36=0,NA(),'NOS reconciliation'!K36/'Capital reconciliation'!M36)</f>
        <v>0.11895875203368741</v>
      </c>
      <c r="L36" s="20">
        <f ca="1">IF('NOS reconciliation'!L36=0,NA(),'NOS reconciliation'!L36/'Capital reconciliation'!O36)</f>
        <v>0.11267322755573408</v>
      </c>
      <c r="M36" s="19"/>
    </row>
    <row r="37" spans="2:13" x14ac:dyDescent="0.25">
      <c r="B37">
        <f t="shared" si="0"/>
        <v>1973</v>
      </c>
      <c r="C37" s="20">
        <f>IF('NOS reconciliation'!C37=0,NA(),'NOS reconciliation'!C37/'Capital reconciliation'!C37)</f>
        <v>0.14998125681570337</v>
      </c>
      <c r="D37" s="20">
        <f>IF('NOS reconciliation'!D37=0,NA(),'NOS reconciliation'!D37/'Capital reconciliation'!D37)</f>
        <v>0.11185976859857737</v>
      </c>
      <c r="E37" s="20">
        <f>IF('NOS reconciliation'!E37=0,NA(),'NOS reconciliation'!E37/'Capital reconciliation'!E37)</f>
        <v>0.21693227715332353</v>
      </c>
      <c r="F37" s="16"/>
      <c r="G37" s="20" t="e">
        <f>IF('NOS reconciliation'!G37=0,NA(),'NOS reconciliation'!G37/'Capital reconciliation'!G37)</f>
        <v>#N/A</v>
      </c>
      <c r="H37" s="20" t="e">
        <f>IF('NOS reconciliation'!H37=0,NA(),'NOS reconciliation'!H37/'Capital reconciliation'!H37)</f>
        <v>#N/A</v>
      </c>
      <c r="I37" s="20" t="e">
        <f>IF('NOS reconciliation'!I37=0,NA(),'NOS reconciliation'!I37/'Capital reconciliation'!I37)</f>
        <v>#N/A</v>
      </c>
      <c r="J37" s="16"/>
      <c r="K37" s="20">
        <f ca="1">IF('NOS reconciliation'!K37=0,NA(),'NOS reconciliation'!K37/'Capital reconciliation'!M37)</f>
        <v>0.11739757400967003</v>
      </c>
      <c r="L37" s="20">
        <f ca="1">IF('NOS reconciliation'!L37=0,NA(),'NOS reconciliation'!L37/'Capital reconciliation'!O37)</f>
        <v>0.1118638024779392</v>
      </c>
      <c r="M37" s="19"/>
    </row>
    <row r="38" spans="2:13" x14ac:dyDescent="0.25">
      <c r="B38">
        <f t="shared" si="0"/>
        <v>1974</v>
      </c>
      <c r="C38" s="20">
        <f>IF('NOS reconciliation'!C38=0,NA(),'NOS reconciliation'!C38/'Capital reconciliation'!C38)</f>
        <v>0.12461127147115884</v>
      </c>
      <c r="D38" s="20">
        <f>IF('NOS reconciliation'!D38=0,NA(),'NOS reconciliation'!D38/'Capital reconciliation'!D38)</f>
        <v>8.8632594162130568E-2</v>
      </c>
      <c r="E38" s="20">
        <f>IF('NOS reconciliation'!E38=0,NA(),'NOS reconciliation'!E38/'Capital reconciliation'!E38)</f>
        <v>0.19073927348418721</v>
      </c>
      <c r="F38" s="16"/>
      <c r="G38" s="20" t="e">
        <f>IF('NOS reconciliation'!G38=0,NA(),'NOS reconciliation'!G38/'Capital reconciliation'!G38)</f>
        <v>#N/A</v>
      </c>
      <c r="H38" s="20" t="e">
        <f>IF('NOS reconciliation'!H38=0,NA(),'NOS reconciliation'!H38/'Capital reconciliation'!H38)</f>
        <v>#N/A</v>
      </c>
      <c r="I38" s="20" t="e">
        <f>IF('NOS reconciliation'!I38=0,NA(),'NOS reconciliation'!I38/'Capital reconciliation'!I38)</f>
        <v>#N/A</v>
      </c>
      <c r="J38" s="16"/>
      <c r="K38" s="20">
        <f ca="1">IF('NOS reconciliation'!K38=0,NA(),'NOS reconciliation'!K38/'Capital reconciliation'!M38)</f>
        <v>9.583333333333334E-2</v>
      </c>
      <c r="L38" s="20">
        <f ca="1">IF('NOS reconciliation'!L38=0,NA(),'NOS reconciliation'!L38/'Capital reconciliation'!O38)</f>
        <v>8.863071752155488E-2</v>
      </c>
      <c r="M38" s="19"/>
    </row>
    <row r="39" spans="2:13" x14ac:dyDescent="0.25">
      <c r="B39">
        <f t="shared" si="0"/>
        <v>1975</v>
      </c>
      <c r="C39" s="20">
        <f>IF('NOS reconciliation'!C39=0,NA(),'NOS reconciliation'!C39/'Capital reconciliation'!C39)</f>
        <v>0.12618322783172639</v>
      </c>
      <c r="D39" s="20">
        <f>IF('NOS reconciliation'!D39=0,NA(),'NOS reconciliation'!D39/'Capital reconciliation'!D39)</f>
        <v>9.3318594291371071E-2</v>
      </c>
      <c r="E39" s="20">
        <f>IF('NOS reconciliation'!E39=0,NA(),'NOS reconciliation'!E39/'Capital reconciliation'!E39)</f>
        <v>0.18813430700521255</v>
      </c>
      <c r="F39" s="16"/>
      <c r="G39" s="20" t="e">
        <f>IF('NOS reconciliation'!G39=0,NA(),'NOS reconciliation'!G39/'Capital reconciliation'!G39)</f>
        <v>#N/A</v>
      </c>
      <c r="H39" s="20" t="e">
        <f>IF('NOS reconciliation'!H39=0,NA(),'NOS reconciliation'!H39/'Capital reconciliation'!H39)</f>
        <v>#N/A</v>
      </c>
      <c r="I39" s="20" t="e">
        <f>IF('NOS reconciliation'!I39=0,NA(),'NOS reconciliation'!I39/'Capital reconciliation'!I39)</f>
        <v>#N/A</v>
      </c>
      <c r="J39" s="16"/>
      <c r="K39" s="20">
        <f ca="1">IF('NOS reconciliation'!K39=0,NA(),'NOS reconciliation'!K39/'Capital reconciliation'!M39)</f>
        <v>0.10031956889529418</v>
      </c>
      <c r="L39" s="20">
        <f ca="1">IF('NOS reconciliation'!L39=0,NA(),'NOS reconciliation'!L39/'Capital reconciliation'!O39)</f>
        <v>9.3321013727560714E-2</v>
      </c>
      <c r="M39" s="19"/>
    </row>
    <row r="40" spans="2:13" x14ac:dyDescent="0.25">
      <c r="B40">
        <f t="shared" si="0"/>
        <v>1976</v>
      </c>
      <c r="C40" s="20">
        <f>IF('NOS reconciliation'!C40=0,NA(),'NOS reconciliation'!C40/'Capital reconciliation'!C40)</f>
        <v>0.13272094509813206</v>
      </c>
      <c r="D40" s="20">
        <f>IF('NOS reconciliation'!D40=0,NA(),'NOS reconciliation'!D40/'Capital reconciliation'!D40)</f>
        <v>0.10214104430037167</v>
      </c>
      <c r="E40" s="20">
        <f>IF('NOS reconciliation'!E40=0,NA(),'NOS reconciliation'!E40/'Capital reconciliation'!E40)</f>
        <v>0.19105782469022489</v>
      </c>
      <c r="F40" s="16"/>
      <c r="G40" s="20" t="e">
        <f>IF('NOS reconciliation'!G40=0,NA(),'NOS reconciliation'!G40/'Capital reconciliation'!G40)</f>
        <v>#N/A</v>
      </c>
      <c r="H40" s="20" t="e">
        <f>IF('NOS reconciliation'!H40=0,NA(),'NOS reconciliation'!H40/'Capital reconciliation'!H40)</f>
        <v>#N/A</v>
      </c>
      <c r="I40" s="20" t="e">
        <f>IF('NOS reconciliation'!I40=0,NA(),'NOS reconciliation'!I40/'Capital reconciliation'!I40)</f>
        <v>#N/A</v>
      </c>
      <c r="J40" s="16"/>
      <c r="K40" s="20">
        <f ca="1">IF('NOS reconciliation'!K40=0,NA(),'NOS reconciliation'!K40/'Capital reconciliation'!M40)</f>
        <v>0.1074992871400057</v>
      </c>
      <c r="L40" s="20">
        <f ca="1">IF('NOS reconciliation'!L40=0,NA(),'NOS reconciliation'!L40/'Capital reconciliation'!O40)</f>
        <v>0.10212305286582066</v>
      </c>
      <c r="M40" s="19"/>
    </row>
    <row r="41" spans="2:13" x14ac:dyDescent="0.25">
      <c r="B41">
        <f t="shared" si="0"/>
        <v>1977</v>
      </c>
      <c r="C41" s="20">
        <f>IF('NOS reconciliation'!C41=0,NA(),'NOS reconciliation'!C41/'Capital reconciliation'!C41)</f>
        <v>0.13370556906537537</v>
      </c>
      <c r="D41" s="20">
        <f>IF('NOS reconciliation'!D41=0,NA(),'NOS reconciliation'!D41/'Capital reconciliation'!D41)</f>
        <v>0.10665020896944498</v>
      </c>
      <c r="E41" s="20">
        <f>IF('NOS reconciliation'!E41=0,NA(),'NOS reconciliation'!E41/'Capital reconciliation'!E41)</f>
        <v>0.18438200310291331</v>
      </c>
      <c r="F41" s="16"/>
      <c r="G41" s="20" t="e">
        <f>IF('NOS reconciliation'!G41=0,NA(),'NOS reconciliation'!G41/'Capital reconciliation'!G41)</f>
        <v>#N/A</v>
      </c>
      <c r="H41" s="20" t="e">
        <f>IF('NOS reconciliation'!H41=0,NA(),'NOS reconciliation'!H41/'Capital reconciliation'!H41)</f>
        <v>#N/A</v>
      </c>
      <c r="I41" s="20" t="e">
        <f>IF('NOS reconciliation'!I41=0,NA(),'NOS reconciliation'!I41/'Capital reconciliation'!I41)</f>
        <v>#N/A</v>
      </c>
      <c r="J41" s="16"/>
      <c r="K41" s="20">
        <f ca="1">IF('NOS reconciliation'!K41=0,NA(),'NOS reconciliation'!K41/'Capital reconciliation'!M41)</f>
        <v>0.1132017431427839</v>
      </c>
      <c r="L41" s="20">
        <f ca="1">IF('NOS reconciliation'!L41=0,NA(),'NOS reconciliation'!L41/'Capital reconciliation'!O41)</f>
        <v>0.10664789952360329</v>
      </c>
      <c r="M41" s="19"/>
    </row>
    <row r="42" spans="2:13" x14ac:dyDescent="0.25">
      <c r="B42">
        <f t="shared" si="0"/>
        <v>1978</v>
      </c>
      <c r="C42" s="20">
        <f>IF('NOS reconciliation'!C42=0,NA(),'NOS reconciliation'!C42/'Capital reconciliation'!C42)</f>
        <v>0.13408733115322388</v>
      </c>
      <c r="D42" s="20">
        <f>IF('NOS reconciliation'!D42=0,NA(),'NOS reconciliation'!D42/'Capital reconciliation'!D42)</f>
        <v>0.10590980302248716</v>
      </c>
      <c r="E42" s="20">
        <f>IF('NOS reconciliation'!E42=0,NA(),'NOS reconciliation'!E42/'Capital reconciliation'!E42)</f>
        <v>0.18703675447650675</v>
      </c>
      <c r="F42" s="16"/>
      <c r="G42" s="20" t="e">
        <f>IF('NOS reconciliation'!G42=0,NA(),'NOS reconciliation'!G42/'Capital reconciliation'!G42)</f>
        <v>#N/A</v>
      </c>
      <c r="H42" s="20" t="e">
        <f>IF('NOS reconciliation'!H42=0,NA(),'NOS reconciliation'!H42/'Capital reconciliation'!H42)</f>
        <v>#N/A</v>
      </c>
      <c r="I42" s="20" t="e">
        <f>IF('NOS reconciliation'!I42=0,NA(),'NOS reconciliation'!I42/'Capital reconciliation'!I42)</f>
        <v>#N/A</v>
      </c>
      <c r="J42" s="16"/>
      <c r="K42" s="20">
        <f ca="1">IF('NOS reconciliation'!K42=0,NA(),'NOS reconciliation'!K42/'Capital reconciliation'!M42)</f>
        <v>0.11512058531297988</v>
      </c>
      <c r="L42" s="20">
        <f ca="1">IF('NOS reconciliation'!L42=0,NA(),'NOS reconciliation'!L42/'Capital reconciliation'!O42)</f>
        <v>0.10589415361100497</v>
      </c>
      <c r="M42" s="19"/>
    </row>
    <row r="43" spans="2:13" x14ac:dyDescent="0.25">
      <c r="B43">
        <f t="shared" si="0"/>
        <v>1979</v>
      </c>
      <c r="C43" s="20">
        <f>IF('NOS reconciliation'!C43=0,NA(),'NOS reconciliation'!C43/'Capital reconciliation'!C43)</f>
        <v>0.12414610582036355</v>
      </c>
      <c r="D43" s="20">
        <f>IF('NOS reconciliation'!D43=0,NA(),'NOS reconciliation'!D43/'Capital reconciliation'!D43)</f>
        <v>9.413864377796409E-2</v>
      </c>
      <c r="E43" s="20">
        <f>IF('NOS reconciliation'!E43=0,NA(),'NOS reconciliation'!E43/'Capital reconciliation'!E43)</f>
        <v>0.18037471126700316</v>
      </c>
      <c r="F43" s="16"/>
      <c r="G43" s="20" t="e">
        <f>IF('NOS reconciliation'!G43=0,NA(),'NOS reconciliation'!G43/'Capital reconciliation'!G43)</f>
        <v>#N/A</v>
      </c>
      <c r="H43" s="20" t="e">
        <f>IF('NOS reconciliation'!H43=0,NA(),'NOS reconciliation'!H43/'Capital reconciliation'!H43)</f>
        <v>#N/A</v>
      </c>
      <c r="I43" s="20" t="e">
        <f>IF('NOS reconciliation'!I43=0,NA(),'NOS reconciliation'!I43/'Capital reconciliation'!I43)</f>
        <v>#N/A</v>
      </c>
      <c r="J43" s="16"/>
      <c r="K43" s="20">
        <f ca="1">IF('NOS reconciliation'!K43=0,NA(),'NOS reconciliation'!K43/'Capital reconciliation'!M43)</f>
        <v>0.10263837782823143</v>
      </c>
      <c r="L43" s="20">
        <f ca="1">IF('NOS reconciliation'!L43=0,NA(),'NOS reconciliation'!L43/'Capital reconciliation'!O43)</f>
        <v>9.4135225999252892E-2</v>
      </c>
      <c r="M43" s="19"/>
    </row>
    <row r="44" spans="2:13" x14ac:dyDescent="0.25">
      <c r="B44">
        <f t="shared" si="0"/>
        <v>1980</v>
      </c>
      <c r="C44" s="20">
        <f>IF('NOS reconciliation'!C44=0,NA(),'NOS reconciliation'!C44/'Capital reconciliation'!C44)</f>
        <v>0.10927866626146746</v>
      </c>
      <c r="D44" s="20">
        <f>IF('NOS reconciliation'!D44=0,NA(),'NOS reconciliation'!D44/'Capital reconciliation'!D44)</f>
        <v>8.0816509840566167E-2</v>
      </c>
      <c r="E44" s="20">
        <f>IF('NOS reconciliation'!E44=0,NA(),'NOS reconciliation'!E44/'Capital reconciliation'!E44)</f>
        <v>0.16344131228892411</v>
      </c>
      <c r="F44" s="16"/>
      <c r="G44" s="20" t="e">
        <f>IF('NOS reconciliation'!G44=0,NA(),'NOS reconciliation'!G44/'Capital reconciliation'!G44)</f>
        <v>#N/A</v>
      </c>
      <c r="H44" s="20" t="e">
        <f>IF('NOS reconciliation'!H44=0,NA(),'NOS reconciliation'!H44/'Capital reconciliation'!H44)</f>
        <v>#N/A</v>
      </c>
      <c r="I44" s="20" t="e">
        <f>IF('NOS reconciliation'!I44=0,NA(),'NOS reconciliation'!I44/'Capital reconciliation'!I44)</f>
        <v>#N/A</v>
      </c>
      <c r="J44" s="16"/>
      <c r="K44" s="20">
        <f ca="1">IF('NOS reconciliation'!K44=0,NA(),'NOS reconciliation'!K44/'Capital reconciliation'!M44)</f>
        <v>8.8623121741796998E-2</v>
      </c>
      <c r="L44" s="20">
        <f ca="1">IF('NOS reconciliation'!L44=0,NA(),'NOS reconciliation'!L44/'Capital reconciliation'!O44)</f>
        <v>8.0804056501267651E-2</v>
      </c>
      <c r="M44" s="19"/>
    </row>
    <row r="45" spans="2:13" x14ac:dyDescent="0.25">
      <c r="B45">
        <f t="shared" si="0"/>
        <v>1981</v>
      </c>
      <c r="C45" s="20">
        <f>IF('NOS reconciliation'!C45=0,NA(),'NOS reconciliation'!C45/'Capital reconciliation'!C45)</f>
        <v>0.11254628501181632</v>
      </c>
      <c r="D45" s="20">
        <f>IF('NOS reconciliation'!D45=0,NA(),'NOS reconciliation'!D45/'Capital reconciliation'!D45)</f>
        <v>8.7443466108513029E-2</v>
      </c>
      <c r="E45" s="20">
        <f>IF('NOS reconciliation'!E45=0,NA(),'NOS reconciliation'!E45/'Capital reconciliation'!E45)</f>
        <v>0.16154770247271999</v>
      </c>
      <c r="F45" s="16"/>
      <c r="G45" s="20" t="e">
        <f>IF('NOS reconciliation'!G45=0,NA(),'NOS reconciliation'!G45/'Capital reconciliation'!G45)</f>
        <v>#N/A</v>
      </c>
      <c r="H45" s="20" t="e">
        <f>IF('NOS reconciliation'!H45=0,NA(),'NOS reconciliation'!H45/'Capital reconciliation'!H45)</f>
        <v>#N/A</v>
      </c>
      <c r="I45" s="20" t="e">
        <f>IF('NOS reconciliation'!I45=0,NA(),'NOS reconciliation'!I45/'Capital reconciliation'!I45)</f>
        <v>#N/A</v>
      </c>
      <c r="J45" s="16"/>
      <c r="K45" s="20">
        <f ca="1">IF('NOS reconciliation'!K45=0,NA(),'NOS reconciliation'!K45/'Capital reconciliation'!M45)</f>
        <v>9.4884140836593439E-2</v>
      </c>
      <c r="L45" s="20">
        <f ca="1">IF('NOS reconciliation'!L45=0,NA(),'NOS reconciliation'!L45/'Capital reconciliation'!O45)</f>
        <v>8.7441502660426954E-2</v>
      </c>
      <c r="M45" s="19"/>
    </row>
    <row r="46" spans="2:13" x14ac:dyDescent="0.25">
      <c r="B46">
        <f t="shared" si="0"/>
        <v>1982</v>
      </c>
      <c r="C46" s="20">
        <f>IF('NOS reconciliation'!C46=0,NA(),'NOS reconciliation'!C46/'Capital reconciliation'!C46)</f>
        <v>0.10586447037364449</v>
      </c>
      <c r="D46" s="20">
        <f>IF('NOS reconciliation'!D46=0,NA(),'NOS reconciliation'!D46/'Capital reconciliation'!D46)</f>
        <v>7.9711937632747629E-2</v>
      </c>
      <c r="E46" s="20">
        <f>IF('NOS reconciliation'!E46=0,NA(),'NOS reconciliation'!E46/'Capital reconciliation'!E46)</f>
        <v>0.15729746407338402</v>
      </c>
      <c r="F46" s="16"/>
      <c r="G46" s="20" t="e">
        <f>IF('NOS reconciliation'!G46=0,NA(),'NOS reconciliation'!G46/'Capital reconciliation'!G46)</f>
        <v>#N/A</v>
      </c>
      <c r="H46" s="20" t="e">
        <f>IF('NOS reconciliation'!H46=0,NA(),'NOS reconciliation'!H46/'Capital reconciliation'!H46)</f>
        <v>#N/A</v>
      </c>
      <c r="I46" s="20" t="e">
        <f>IF('NOS reconciliation'!I46=0,NA(),'NOS reconciliation'!I46/'Capital reconciliation'!I46)</f>
        <v>#N/A</v>
      </c>
      <c r="J46" s="16"/>
      <c r="K46" s="20">
        <f ca="1">IF('NOS reconciliation'!K46=0,NA(),'NOS reconciliation'!K46/'Capital reconciliation'!M46)</f>
        <v>8.740548470827221E-2</v>
      </c>
      <c r="L46" s="20">
        <f ca="1">IF('NOS reconciliation'!L46=0,NA(),'NOS reconciliation'!L46/'Capital reconciliation'!O46)</f>
        <v>7.9707958728051642E-2</v>
      </c>
      <c r="M46" s="19"/>
    </row>
    <row r="47" spans="2:13" x14ac:dyDescent="0.25">
      <c r="B47">
        <f t="shared" si="0"/>
        <v>1983</v>
      </c>
      <c r="C47" s="20">
        <f>IF('NOS reconciliation'!C47=0,NA(),'NOS reconciliation'!C47/'Capital reconciliation'!C47)</f>
        <v>0.11418700190730981</v>
      </c>
      <c r="D47" s="20">
        <f>IF('NOS reconciliation'!D47=0,NA(),'NOS reconciliation'!D47/'Capital reconciliation'!D47)</f>
        <v>8.8805096752052518E-2</v>
      </c>
      <c r="E47" s="20">
        <f>IF('NOS reconciliation'!E47=0,NA(),'NOS reconciliation'!E47/'Capital reconciliation'!E47)</f>
        <v>0.16408652127279225</v>
      </c>
      <c r="F47" s="16"/>
      <c r="G47" s="20" t="e">
        <f>IF('NOS reconciliation'!G47=0,NA(),'NOS reconciliation'!G47/'Capital reconciliation'!G47)</f>
        <v>#N/A</v>
      </c>
      <c r="H47" s="20" t="e">
        <f>IF('NOS reconciliation'!H47=0,NA(),'NOS reconciliation'!H47/'Capital reconciliation'!H47)</f>
        <v>#N/A</v>
      </c>
      <c r="I47" s="20" t="e">
        <f>IF('NOS reconciliation'!I47=0,NA(),'NOS reconciliation'!I47/'Capital reconciliation'!I47)</f>
        <v>#N/A</v>
      </c>
      <c r="J47" s="16"/>
      <c r="K47" s="20">
        <f ca="1">IF('NOS reconciliation'!K47=0,NA(),'NOS reconciliation'!K47/'Capital reconciliation'!M47)</f>
        <v>9.7375822615439242E-2</v>
      </c>
      <c r="L47" s="20">
        <f ca="1">IF('NOS reconciliation'!L47=0,NA(),'NOS reconciliation'!L47/'Capital reconciliation'!O47)</f>
        <v>8.8818491141616815E-2</v>
      </c>
      <c r="M47" s="19"/>
    </row>
    <row r="48" spans="2:13" x14ac:dyDescent="0.25">
      <c r="B48">
        <f t="shared" si="0"/>
        <v>1984</v>
      </c>
      <c r="C48" s="20">
        <f>IF('NOS reconciliation'!C48=0,NA(),'NOS reconciliation'!C48/'Capital reconciliation'!C48)</f>
        <v>0.13243239757850869</v>
      </c>
      <c r="D48" s="20">
        <f>IF('NOS reconciliation'!D48=0,NA(),'NOS reconciliation'!D48/'Capital reconciliation'!D48)</f>
        <v>0.10352902356379527</v>
      </c>
      <c r="E48" s="20">
        <f>IF('NOS reconciliation'!E48=0,NA(),'NOS reconciliation'!E48/'Capital reconciliation'!E48)</f>
        <v>0.1896524087655351</v>
      </c>
      <c r="F48" s="16"/>
      <c r="G48" s="20" t="e">
        <f>IF('NOS reconciliation'!G48=0,NA(),'NOS reconciliation'!G48/'Capital reconciliation'!G48)</f>
        <v>#N/A</v>
      </c>
      <c r="H48" s="20" t="e">
        <f>IF('NOS reconciliation'!H48=0,NA(),'NOS reconciliation'!H48/'Capital reconciliation'!H48)</f>
        <v>#N/A</v>
      </c>
      <c r="I48" s="20" t="e">
        <f>IF('NOS reconciliation'!I48=0,NA(),'NOS reconciliation'!I48/'Capital reconciliation'!I48)</f>
        <v>#N/A</v>
      </c>
      <c r="J48" s="16"/>
      <c r="K48" s="20">
        <f ca="1">IF('NOS reconciliation'!K48=0,NA(),'NOS reconciliation'!K48/'Capital reconciliation'!M48)</f>
        <v>0.11187912737364133</v>
      </c>
      <c r="L48" s="20">
        <f ca="1">IF('NOS reconciliation'!L48=0,NA(),'NOS reconciliation'!L48/'Capital reconciliation'!O48)</f>
        <v>0.10353815439219165</v>
      </c>
      <c r="M48" s="19"/>
    </row>
    <row r="49" spans="2:13" x14ac:dyDescent="0.25">
      <c r="B49">
        <f t="shared" si="0"/>
        <v>1985</v>
      </c>
      <c r="C49" s="20">
        <f>IF('NOS reconciliation'!C49=0,NA(),'NOS reconciliation'!C49/'Capital reconciliation'!C49)</f>
        <v>0.1330732180468768</v>
      </c>
      <c r="D49" s="20">
        <f>IF('NOS reconciliation'!D49=0,NA(),'NOS reconciliation'!D49/'Capital reconciliation'!D49)</f>
        <v>0.10117572642814786</v>
      </c>
      <c r="E49" s="20">
        <f>IF('NOS reconciliation'!E49=0,NA(),'NOS reconciliation'!E49/'Capital reconciliation'!E49)</f>
        <v>0.19619625310329</v>
      </c>
      <c r="F49" s="16"/>
      <c r="G49" s="20" t="e">
        <f>IF('NOS reconciliation'!G49=0,NA(),'NOS reconciliation'!G49/'Capital reconciliation'!G49)</f>
        <v>#N/A</v>
      </c>
      <c r="H49" s="20" t="e">
        <f>IF('NOS reconciliation'!H49=0,NA(),'NOS reconciliation'!H49/'Capital reconciliation'!H49)</f>
        <v>#N/A</v>
      </c>
      <c r="I49" s="20" t="e">
        <f>IF('NOS reconciliation'!I49=0,NA(),'NOS reconciliation'!I49/'Capital reconciliation'!I49)</f>
        <v>#N/A</v>
      </c>
      <c r="J49" s="16"/>
      <c r="K49" s="20">
        <f ca="1">IF('NOS reconciliation'!K49=0,NA(),'NOS reconciliation'!K49/'Capital reconciliation'!M49)</f>
        <v>0.11029322449772853</v>
      </c>
      <c r="L49" s="20">
        <f ca="1">IF('NOS reconciliation'!L49=0,NA(),'NOS reconciliation'!L49/'Capital reconciliation'!O49)</f>
        <v>0.10118074956512571</v>
      </c>
      <c r="M49" s="19"/>
    </row>
    <row r="50" spans="2:13" x14ac:dyDescent="0.25">
      <c r="B50">
        <f t="shared" si="0"/>
        <v>1986</v>
      </c>
      <c r="C50" s="20">
        <f>IF('NOS reconciliation'!C50=0,NA(),'NOS reconciliation'!C50/'Capital reconciliation'!C50)</f>
        <v>0.12763271626568951</v>
      </c>
      <c r="D50" s="20">
        <f>IF('NOS reconciliation'!D50=0,NA(),'NOS reconciliation'!D50/'Capital reconciliation'!D50)</f>
        <v>9.2302163553400471E-2</v>
      </c>
      <c r="E50" s="20">
        <f>IF('NOS reconciliation'!E50=0,NA(),'NOS reconciliation'!E50/'Capital reconciliation'!E50)</f>
        <v>0.19601614507051224</v>
      </c>
      <c r="F50" s="16"/>
      <c r="G50" s="20" t="e">
        <f>IF('NOS reconciliation'!G50=0,NA(),'NOS reconciliation'!G50/'Capital reconciliation'!G50)</f>
        <v>#N/A</v>
      </c>
      <c r="H50" s="20" t="e">
        <f>IF('NOS reconciliation'!H50=0,NA(),'NOS reconciliation'!H50/'Capital reconciliation'!H50)</f>
        <v>#N/A</v>
      </c>
      <c r="I50" s="20" t="e">
        <f>IF('NOS reconciliation'!I50=0,NA(),'NOS reconciliation'!I50/'Capital reconciliation'!I50)</f>
        <v>#N/A</v>
      </c>
      <c r="J50" s="16"/>
      <c r="K50" s="20">
        <f ca="1">IF('NOS reconciliation'!K50=0,NA(),'NOS reconciliation'!K50/'Capital reconciliation'!M50)</f>
        <v>9.7203882595501209E-2</v>
      </c>
      <c r="L50" s="20">
        <f ca="1">IF('NOS reconciliation'!L50=0,NA(),'NOS reconciliation'!L50/'Capital reconciliation'!O50)</f>
        <v>9.2296401275497292E-2</v>
      </c>
      <c r="M50" s="19"/>
    </row>
    <row r="51" spans="2:13" x14ac:dyDescent="0.25">
      <c r="B51">
        <f t="shared" si="0"/>
        <v>1987</v>
      </c>
      <c r="C51" s="20">
        <f>IF('NOS reconciliation'!C51=0,NA(),'NOS reconciliation'!C51/'Capital reconciliation'!C51)</f>
        <v>0.13148130487580029</v>
      </c>
      <c r="D51" s="20">
        <f>IF('NOS reconciliation'!D51=0,NA(),'NOS reconciliation'!D51/'Capital reconciliation'!D51)</f>
        <v>9.7803329618748533E-2</v>
      </c>
      <c r="E51" s="20">
        <f>IF('NOS reconciliation'!E51=0,NA(),'NOS reconciliation'!E51/'Capital reconciliation'!E51)</f>
        <v>0.19655350801152097</v>
      </c>
      <c r="F51" s="16"/>
      <c r="G51" s="20">
        <f>IF('NOS reconciliation'!G51=0,NA(),'NOS reconciliation'!G51/'Capital reconciliation'!G51)</f>
        <v>0.10166134833533155</v>
      </c>
      <c r="H51" s="20">
        <f>IF('NOS reconciliation'!H51=0,NA(),'NOS reconciliation'!H51/'Capital reconciliation'!H51)</f>
        <v>9.6925060679611638E-2</v>
      </c>
      <c r="I51" s="20">
        <f>IF('NOS reconciliation'!I51=0,NA(),'NOS reconciliation'!I51/'Capital reconciliation'!I51)</f>
        <v>0.13230728214503354</v>
      </c>
      <c r="J51" s="16"/>
      <c r="K51" s="20">
        <f ca="1">IF('NOS reconciliation'!K51=0,NA(),'NOS reconciliation'!K51/'Capital reconciliation'!M51)</f>
        <v>9.8987280595768987E-2</v>
      </c>
      <c r="L51" s="20">
        <f ca="1">IF('NOS reconciliation'!L51=0,NA(),'NOS reconciliation'!L51/'Capital reconciliation'!O51)</f>
        <v>9.7809831636837277E-2</v>
      </c>
      <c r="M51" s="19"/>
    </row>
    <row r="52" spans="2:13" x14ac:dyDescent="0.25">
      <c r="B52">
        <f t="shared" si="0"/>
        <v>1988</v>
      </c>
      <c r="C52" s="20">
        <f>IF('NOS reconciliation'!C52=0,NA(),'NOS reconciliation'!C52/'Capital reconciliation'!C52)</f>
        <v>0.13905685045759886</v>
      </c>
      <c r="D52" s="20">
        <f>IF('NOS reconciliation'!D52=0,NA(),'NOS reconciliation'!D52/'Capital reconciliation'!D52)</f>
        <v>0.10409249391038544</v>
      </c>
      <c r="E52" s="20">
        <f>IF('NOS reconciliation'!E52=0,NA(),'NOS reconciliation'!E52/'Capital reconciliation'!E52)</f>
        <v>0.20715624127895388</v>
      </c>
      <c r="F52" s="16"/>
      <c r="G52" s="20">
        <f>IF('NOS reconciliation'!G52=0,NA(),'NOS reconciliation'!G52/'Capital reconciliation'!G52)</f>
        <v>0.10190921621832492</v>
      </c>
      <c r="H52" s="20">
        <f>IF('NOS reconciliation'!H52=0,NA(),'NOS reconciliation'!H52/'Capital reconciliation'!H52)</f>
        <v>9.7661158574144993E-2</v>
      </c>
      <c r="I52" s="20">
        <f>IF('NOS reconciliation'!I52=0,NA(),'NOS reconciliation'!I52/'Capital reconciliation'!I52)</f>
        <v>0.13289123715045648</v>
      </c>
      <c r="J52" s="16"/>
      <c r="K52" s="20">
        <f ca="1">IF('NOS reconciliation'!K52=0,NA(),'NOS reconciliation'!K52/'Capital reconciliation'!M52)</f>
        <v>0.10261063224316412</v>
      </c>
      <c r="L52" s="20">
        <f ca="1">IF('NOS reconciliation'!L52=0,NA(),'NOS reconciliation'!L52/'Capital reconciliation'!O52)</f>
        <v>0.10409843522561862</v>
      </c>
      <c r="M52" s="19"/>
    </row>
    <row r="53" spans="2:13" x14ac:dyDescent="0.25">
      <c r="B53">
        <f t="shared" si="0"/>
        <v>1989</v>
      </c>
      <c r="C53" s="20">
        <f>IF('NOS reconciliation'!C53=0,NA(),'NOS reconciliation'!C53/'Capital reconciliation'!C53)</f>
        <v>0.13645513015706912</v>
      </c>
      <c r="D53" s="20">
        <f>IF('NOS reconciliation'!D53=0,NA(),'NOS reconciliation'!D53/'Capital reconciliation'!D53)</f>
        <v>9.8579953526534883E-2</v>
      </c>
      <c r="E53" s="20">
        <f>IF('NOS reconciliation'!E53=0,NA(),'NOS reconciliation'!E53/'Capital reconciliation'!E53)</f>
        <v>0.21124728896449074</v>
      </c>
      <c r="F53" s="16"/>
      <c r="G53" s="20">
        <f>IF('NOS reconciliation'!G53=0,NA(),'NOS reconciliation'!G53/'Capital reconciliation'!G53)</f>
        <v>0.10698814138549921</v>
      </c>
      <c r="H53" s="20">
        <f>IF('NOS reconciliation'!H53=0,NA(),'NOS reconciliation'!H53/'Capital reconciliation'!H53)</f>
        <v>0.10267016105169717</v>
      </c>
      <c r="I53" s="20">
        <f>IF('NOS reconciliation'!I53=0,NA(),'NOS reconciliation'!I53/'Capital reconciliation'!I53)</f>
        <v>0.14217169997616697</v>
      </c>
      <c r="J53" s="16"/>
      <c r="K53" s="20">
        <f ca="1">IF('NOS reconciliation'!K53=0,NA(),'NOS reconciliation'!K53/'Capital reconciliation'!M53)</f>
        <v>0.10005829770695686</v>
      </c>
      <c r="L53" s="20">
        <f ca="1">IF('NOS reconciliation'!L53=0,NA(),'NOS reconciliation'!L53/'Capital reconciliation'!O53)</f>
        <v>9.8589426079465928E-2</v>
      </c>
      <c r="M53" s="19"/>
    </row>
    <row r="54" spans="2:13" x14ac:dyDescent="0.25">
      <c r="B54">
        <f t="shared" si="0"/>
        <v>1990</v>
      </c>
      <c r="C54" s="20">
        <f>IF('NOS reconciliation'!C54=0,NA(),'NOS reconciliation'!C54/'Capital reconciliation'!C54)</f>
        <v>0.13269897209985315</v>
      </c>
      <c r="D54" s="20">
        <f>IF('NOS reconciliation'!D54=0,NA(),'NOS reconciliation'!D54/'Capital reconciliation'!D54)</f>
        <v>9.3324420859271354E-2</v>
      </c>
      <c r="E54" s="20">
        <f>IF('NOS reconciliation'!E54=0,NA(),'NOS reconciliation'!E54/'Capital reconciliation'!E54)</f>
        <v>0.21237501290655653</v>
      </c>
      <c r="F54" s="16"/>
      <c r="G54" s="20">
        <f>IF('NOS reconciliation'!G54=0,NA(),'NOS reconciliation'!G54/'Capital reconciliation'!G54)</f>
        <v>0.10591136861885375</v>
      </c>
      <c r="H54" s="20">
        <f>IF('NOS reconciliation'!H54=0,NA(),'NOS reconciliation'!H54/'Capital reconciliation'!H54)</f>
        <v>0.101493929319647</v>
      </c>
      <c r="I54" s="20">
        <f>IF('NOS reconciliation'!I54=0,NA(),'NOS reconciliation'!I54/'Capital reconciliation'!I54)</f>
        <v>0.13745022437507087</v>
      </c>
      <c r="J54" s="16"/>
      <c r="K54" s="20">
        <f ca="1">IF('NOS reconciliation'!K54=0,NA(),'NOS reconciliation'!K54/'Capital reconciliation'!M54)</f>
        <v>9.227436292869208E-2</v>
      </c>
      <c r="L54" s="20">
        <f ca="1">IF('NOS reconciliation'!L54=0,NA(),'NOS reconciliation'!L54/'Capital reconciliation'!O54)</f>
        <v>9.3315644453515659E-2</v>
      </c>
      <c r="M54" s="19"/>
    </row>
    <row r="55" spans="2:13" x14ac:dyDescent="0.25">
      <c r="B55">
        <f t="shared" si="0"/>
        <v>1991</v>
      </c>
      <c r="C55" s="20">
        <f>IF('NOS reconciliation'!C55=0,NA(),'NOS reconciliation'!C55/'Capital reconciliation'!C55)</f>
        <v>0.12938934416895423</v>
      </c>
      <c r="D55" s="20">
        <f>IF('NOS reconciliation'!D55=0,NA(),'NOS reconciliation'!D55/'Capital reconciliation'!D55)</f>
        <v>8.9683105320995715E-2</v>
      </c>
      <c r="E55" s="20">
        <f>IF('NOS reconciliation'!E55=0,NA(),'NOS reconciliation'!E55/'Capital reconciliation'!E55)</f>
        <v>0.21109231304917764</v>
      </c>
      <c r="F55" s="16"/>
      <c r="G55" s="20">
        <f>IF('NOS reconciliation'!G55=0,NA(),'NOS reconciliation'!G55/'Capital reconciliation'!G55)</f>
        <v>0.10400359973959331</v>
      </c>
      <c r="H55" s="20">
        <f>IF('NOS reconciliation'!H55=0,NA(),'NOS reconciliation'!H55/'Capital reconciliation'!H55)</f>
        <v>9.8073953838235875E-2</v>
      </c>
      <c r="I55" s="20">
        <f>IF('NOS reconciliation'!I55=0,NA(),'NOS reconciliation'!I55/'Capital reconciliation'!I55)</f>
        <v>0.12987162622628651</v>
      </c>
      <c r="J55" s="16"/>
      <c r="K55" s="20">
        <f ca="1">IF('NOS reconciliation'!K55=0,NA(),'NOS reconciliation'!K55/'Capital reconciliation'!M55)</f>
        <v>8.8956835818760502E-2</v>
      </c>
      <c r="L55" s="20">
        <f ca="1">IF('NOS reconciliation'!L55=0,NA(),'NOS reconciliation'!L55/'Capital reconciliation'!O55)</f>
        <v>8.9685652286436657E-2</v>
      </c>
      <c r="M55" s="19"/>
    </row>
    <row r="56" spans="2:13" x14ac:dyDescent="0.25">
      <c r="B56">
        <f t="shared" si="0"/>
        <v>1992</v>
      </c>
      <c r="C56" s="20">
        <f>IF('NOS reconciliation'!C56=0,NA(),'NOS reconciliation'!C56/'Capital reconciliation'!C56)</f>
        <v>0.13094113980756494</v>
      </c>
      <c r="D56" s="20">
        <f>IF('NOS reconciliation'!D56=0,NA(),'NOS reconciliation'!D56/'Capital reconciliation'!D56)</f>
        <v>8.6178202135718487E-2</v>
      </c>
      <c r="E56" s="20">
        <f>IF('NOS reconciliation'!E56=0,NA(),'NOS reconciliation'!E56/'Capital reconciliation'!E56)</f>
        <v>0.22405809042331937</v>
      </c>
      <c r="F56" s="16"/>
      <c r="G56" s="20">
        <f>IF('NOS reconciliation'!G56=0,NA(),'NOS reconciliation'!G56/'Capital reconciliation'!G56)</f>
        <v>0.1065524844012964</v>
      </c>
      <c r="H56" s="20">
        <f>IF('NOS reconciliation'!H56=0,NA(),'NOS reconciliation'!H56/'Capital reconciliation'!H56)</f>
        <v>0.10029061595386612</v>
      </c>
      <c r="I56" s="20">
        <f>IF('NOS reconciliation'!I56=0,NA(),'NOS reconciliation'!I56/'Capital reconciliation'!I56)</f>
        <v>0.13232137381171419</v>
      </c>
      <c r="J56" s="16"/>
      <c r="K56" s="20">
        <f ca="1">IF('NOS reconciliation'!K56=0,NA(),'NOS reconciliation'!K56/'Capital reconciliation'!M56)</f>
        <v>8.7624864137466993E-2</v>
      </c>
      <c r="L56" s="20">
        <f ca="1">IF('NOS reconciliation'!L56=0,NA(),'NOS reconciliation'!L56/'Capital reconciliation'!O56)</f>
        <v>8.617407856030454E-2</v>
      </c>
      <c r="M56" s="19"/>
    </row>
    <row r="57" spans="2:13" x14ac:dyDescent="0.25">
      <c r="B57">
        <f t="shared" si="0"/>
        <v>1993</v>
      </c>
      <c r="C57" s="20">
        <f>IF('NOS reconciliation'!C57=0,NA(),'NOS reconciliation'!C57/'Capital reconciliation'!C57)</f>
        <v>0.1327254321116785</v>
      </c>
      <c r="D57" s="20">
        <f>IF('NOS reconciliation'!D57=0,NA(),'NOS reconciliation'!D57/'Capital reconciliation'!D57)</f>
        <v>8.9336679379440523E-2</v>
      </c>
      <c r="E57" s="20">
        <f>IF('NOS reconciliation'!E57=0,NA(),'NOS reconciliation'!E57/'Capital reconciliation'!E57)</f>
        <v>0.22441097802070009</v>
      </c>
      <c r="F57" s="16"/>
      <c r="G57" s="20">
        <f>IF('NOS reconciliation'!G57=0,NA(),'NOS reconciliation'!G57/'Capital reconciliation'!G57)</f>
        <v>0.11044183577982934</v>
      </c>
      <c r="H57" s="20">
        <f>IF('NOS reconciliation'!H57=0,NA(),'NOS reconciliation'!H57/'Capital reconciliation'!H57)</f>
        <v>0.10460897384974255</v>
      </c>
      <c r="I57" s="20">
        <f>IF('NOS reconciliation'!I57=0,NA(),'NOS reconciliation'!I57/'Capital reconciliation'!I57)</f>
        <v>0.14072166158178831</v>
      </c>
      <c r="J57" s="16"/>
      <c r="K57" s="20">
        <f ca="1">IF('NOS reconciliation'!K57=0,NA(),'NOS reconciliation'!K57/'Capital reconciliation'!M57)</f>
        <v>9.0064308152826428E-2</v>
      </c>
      <c r="L57" s="20">
        <f ca="1">IF('NOS reconciliation'!L57=0,NA(),'NOS reconciliation'!L57/'Capital reconciliation'!O57)</f>
        <v>8.9338127384796018E-2</v>
      </c>
      <c r="M57" s="19"/>
    </row>
    <row r="58" spans="2:13" x14ac:dyDescent="0.25">
      <c r="B58">
        <f t="shared" si="0"/>
        <v>1994</v>
      </c>
      <c r="C58" s="20">
        <f>IF('NOS reconciliation'!C58=0,NA(),'NOS reconciliation'!C58/'Capital reconciliation'!C58)</f>
        <v>0.14135373895732239</v>
      </c>
      <c r="D58" s="20">
        <f>IF('NOS reconciliation'!D58=0,NA(),'NOS reconciliation'!D58/'Capital reconciliation'!D58)</f>
        <v>0.10119557983015121</v>
      </c>
      <c r="E58" s="20">
        <f>IF('NOS reconciliation'!E58=0,NA(),'NOS reconciliation'!E58/'Capital reconciliation'!E58)</f>
        <v>0.22744307683137627</v>
      </c>
      <c r="F58" s="16"/>
      <c r="G58" s="20">
        <f>IF('NOS reconciliation'!G58=0,NA(),'NOS reconciliation'!G58/'Capital reconciliation'!G58)</f>
        <v>0.11325872267071958</v>
      </c>
      <c r="H58" s="20">
        <f>IF('NOS reconciliation'!H58=0,NA(),'NOS reconciliation'!H58/'Capital reconciliation'!H58)</f>
        <v>0.10795399622875269</v>
      </c>
      <c r="I58" s="20">
        <f>IF('NOS reconciliation'!I58=0,NA(),'NOS reconciliation'!I58/'Capital reconciliation'!I58)</f>
        <v>0.1487576982025916</v>
      </c>
      <c r="J58" s="16"/>
      <c r="K58" s="20">
        <f ca="1">IF('NOS reconciliation'!K58=0,NA(),'NOS reconciliation'!K58/'Capital reconciliation'!M58)</f>
        <v>0.10018518230341886</v>
      </c>
      <c r="L58" s="20">
        <f ca="1">IF('NOS reconciliation'!L58=0,NA(),'NOS reconciliation'!L58/'Capital reconciliation'!O58)</f>
        <v>0.10119037275175949</v>
      </c>
      <c r="M58" s="19"/>
    </row>
    <row r="59" spans="2:13" x14ac:dyDescent="0.25">
      <c r="B59">
        <f t="shared" si="0"/>
        <v>1995</v>
      </c>
      <c r="C59" s="20">
        <f>IF('NOS reconciliation'!C59=0,NA(),'NOS reconciliation'!C59/'Capital reconciliation'!C59)</f>
        <v>0.14286224576032452</v>
      </c>
      <c r="D59" s="20">
        <f>IF('NOS reconciliation'!D59=0,NA(),'NOS reconciliation'!D59/'Capital reconciliation'!D59)</f>
        <v>0.10400649826477969</v>
      </c>
      <c r="E59" s="20">
        <f>IF('NOS reconciliation'!E59=0,NA(),'NOS reconciliation'!E59/'Capital reconciliation'!E59)</f>
        <v>0.22829430401418679</v>
      </c>
      <c r="F59" s="16"/>
      <c r="G59" s="20">
        <f>IF('NOS reconciliation'!G59=0,NA(),'NOS reconciliation'!G59/'Capital reconciliation'!G59)</f>
        <v>0.11281886939179953</v>
      </c>
      <c r="H59" s="20">
        <f>IF('NOS reconciliation'!H59=0,NA(),'NOS reconciliation'!H59/'Capital reconciliation'!H59)</f>
        <v>0.10686580918140876</v>
      </c>
      <c r="I59" s="20">
        <f>IF('NOS reconciliation'!I59=0,NA(),'NOS reconciliation'!I59/'Capital reconciliation'!I59)</f>
        <v>0.14441129405541228</v>
      </c>
      <c r="J59" s="16"/>
      <c r="K59" s="20">
        <f ca="1">IF('NOS reconciliation'!K59=0,NA(),'NOS reconciliation'!K59/'Capital reconciliation'!M59)</f>
        <v>0.10545962230876627</v>
      </c>
      <c r="L59" s="20">
        <f ca="1">IF('NOS reconciliation'!L59=0,NA(),'NOS reconciliation'!L59/'Capital reconciliation'!O59)</f>
        <v>0.10399829510991622</v>
      </c>
      <c r="M59" s="19"/>
    </row>
    <row r="60" spans="2:13" x14ac:dyDescent="0.25">
      <c r="B60">
        <f t="shared" si="0"/>
        <v>1996</v>
      </c>
      <c r="C60" s="20">
        <f>IF('NOS reconciliation'!C60=0,NA(),'NOS reconciliation'!C60/'Capital reconciliation'!C60)</f>
        <v>0.14967907518625675</v>
      </c>
      <c r="D60" s="20">
        <f>IF('NOS reconciliation'!D60=0,NA(),'NOS reconciliation'!D60/'Capital reconciliation'!D60)</f>
        <v>0.10891637414696895</v>
      </c>
      <c r="E60" s="20">
        <f>IF('NOS reconciliation'!E60=0,NA(),'NOS reconciliation'!E60/'Capital reconciliation'!E60)</f>
        <v>0.24046421609772681</v>
      </c>
      <c r="F60" s="16"/>
      <c r="G60" s="20">
        <f>IF('NOS reconciliation'!G60=0,NA(),'NOS reconciliation'!G60/'Capital reconciliation'!G60)</f>
        <v>0.11563932880619636</v>
      </c>
      <c r="H60" s="20">
        <f>IF('NOS reconciliation'!H60=0,NA(),'NOS reconciliation'!H60/'Capital reconciliation'!H60)</f>
        <v>0.10952990001420429</v>
      </c>
      <c r="I60" s="20">
        <f>IF('NOS reconciliation'!I60=0,NA(),'NOS reconciliation'!I60/'Capital reconciliation'!I60)</f>
        <v>0.15091311104653368</v>
      </c>
      <c r="J60" s="16"/>
      <c r="K60" s="20">
        <f ca="1">IF('NOS reconciliation'!K60=0,NA(),'NOS reconciliation'!K60/'Capital reconciliation'!M60)</f>
        <v>0.11147417368354906</v>
      </c>
      <c r="L60" s="20">
        <f ca="1">IF('NOS reconciliation'!L60=0,NA(),'NOS reconciliation'!L60/'Capital reconciliation'!O60)</f>
        <v>0.10892045100604249</v>
      </c>
      <c r="M60" s="19"/>
    </row>
    <row r="61" spans="2:13" x14ac:dyDescent="0.25">
      <c r="B61">
        <f t="shared" si="0"/>
        <v>1997</v>
      </c>
      <c r="C61" s="20">
        <f>IF('NOS reconciliation'!C61=0,NA(),'NOS reconciliation'!C61/'Capital reconciliation'!C61)</f>
        <v>0.15246972447900428</v>
      </c>
      <c r="D61" s="20">
        <f>IF('NOS reconciliation'!D61=0,NA(),'NOS reconciliation'!D61/'Capital reconciliation'!D61)</f>
        <v>0.11158489494688871</v>
      </c>
      <c r="E61" s="20">
        <f>IF('NOS reconciliation'!E61=0,NA(),'NOS reconciliation'!E61/'Capital reconciliation'!E61)</f>
        <v>0.24459655205560732</v>
      </c>
      <c r="F61" s="16"/>
      <c r="G61" s="20">
        <f>IF('NOS reconciliation'!G61=0,NA(),'NOS reconciliation'!G61/'Capital reconciliation'!G61)</f>
        <v>0.11610327364803763</v>
      </c>
      <c r="H61" s="20">
        <f>IF('NOS reconciliation'!H61=0,NA(),'NOS reconciliation'!H61/'Capital reconciliation'!H61)</f>
        <v>0.11000245721807811</v>
      </c>
      <c r="I61" s="20">
        <f>IF('NOS reconciliation'!I61=0,NA(),'NOS reconciliation'!I61/'Capital reconciliation'!I61)</f>
        <v>0.14894463688557011</v>
      </c>
      <c r="J61" s="16"/>
      <c r="K61" s="20">
        <f ca="1">IF('NOS reconciliation'!K61=0,NA(),'NOS reconciliation'!K61/'Capital reconciliation'!M61)</f>
        <v>0.11687814915450973</v>
      </c>
      <c r="L61" s="20">
        <f ca="1">IF('NOS reconciliation'!L61=0,NA(),'NOS reconciliation'!L61/'Capital reconciliation'!O61)</f>
        <v>0.11159164460135335</v>
      </c>
      <c r="M61" s="19"/>
    </row>
    <row r="62" spans="2:13" x14ac:dyDescent="0.25">
      <c r="B62">
        <f t="shared" si="0"/>
        <v>1998</v>
      </c>
      <c r="C62" s="20">
        <f>IF('NOS reconciliation'!C62=0,NA(),'NOS reconciliation'!C62/'Capital reconciliation'!C62)</f>
        <v>0.1488797178369434</v>
      </c>
      <c r="D62" s="20">
        <f>IF('NOS reconciliation'!D62=0,NA(),'NOS reconciliation'!D62/'Capital reconciliation'!D62)</f>
        <v>0.10319097520023915</v>
      </c>
      <c r="E62" s="20">
        <f>IF('NOS reconciliation'!E62=0,NA(),'NOS reconciliation'!E62/'Capital reconciliation'!E62)</f>
        <v>0.25188143006950064</v>
      </c>
      <c r="F62" s="16"/>
      <c r="G62" s="20">
        <f>IF('NOS reconciliation'!G62=0,NA(),'NOS reconciliation'!G62/'Capital reconciliation'!G62)</f>
        <v>0.1107306413099096</v>
      </c>
      <c r="H62" s="20">
        <f>IF('NOS reconciliation'!H62=0,NA(),'NOS reconciliation'!H62/'Capital reconciliation'!H62)</f>
        <v>0.10401085701978674</v>
      </c>
      <c r="I62" s="20">
        <f>IF('NOS reconciliation'!I62=0,NA(),'NOS reconciliation'!I62/'Capital reconciliation'!I62)</f>
        <v>0.14033808173629853</v>
      </c>
      <c r="J62" s="16"/>
      <c r="K62" s="20">
        <f ca="1">IF('NOS reconciliation'!K62=0,NA(),'NOS reconciliation'!K62/'Capital reconciliation'!M62)</f>
        <v>0.11095151257775224</v>
      </c>
      <c r="L62" s="20">
        <f ca="1">IF('NOS reconciliation'!L62=0,NA(),'NOS reconciliation'!L62/'Capital reconciliation'!O62)</f>
        <v>0.10318624369665733</v>
      </c>
      <c r="M62" s="19"/>
    </row>
    <row r="63" spans="2:13" x14ac:dyDescent="0.25">
      <c r="B63">
        <f t="shared" si="0"/>
        <v>1999</v>
      </c>
      <c r="C63" s="20">
        <f>IF('NOS reconciliation'!C63=0,NA(),'NOS reconciliation'!C63/'Capital reconciliation'!C63)</f>
        <v>0.14725645416179312</v>
      </c>
      <c r="D63" s="20">
        <f>IF('NOS reconciliation'!D63=0,NA(),'NOS reconciliation'!D63/'Capital reconciliation'!D63)</f>
        <v>9.9334440397539095E-2</v>
      </c>
      <c r="E63" s="20">
        <f>IF('NOS reconciliation'!E63=0,NA(),'NOS reconciliation'!E63/'Capital reconciliation'!E63)</f>
        <v>0.2558746822290825</v>
      </c>
      <c r="F63" s="16"/>
      <c r="G63" s="20">
        <f>IF('NOS reconciliation'!G63=0,NA(),'NOS reconciliation'!G63/'Capital reconciliation'!G63)</f>
        <v>0.10983543557350178</v>
      </c>
      <c r="H63" s="20">
        <f>IF('NOS reconciliation'!H63=0,NA(),'NOS reconciliation'!H63/'Capital reconciliation'!H63)</f>
        <v>0.10362852863591369</v>
      </c>
      <c r="I63" s="20">
        <f>IF('NOS reconciliation'!I63=0,NA(),'NOS reconciliation'!I63/'Capital reconciliation'!I63)</f>
        <v>0.13921317139001349</v>
      </c>
      <c r="J63" s="16"/>
      <c r="K63" s="20">
        <f ca="1">IF('NOS reconciliation'!K63=0,NA(),'NOS reconciliation'!K63/'Capital reconciliation'!M63)</f>
        <v>0.10632708595931158</v>
      </c>
      <c r="L63" s="20">
        <f ca="1">IF('NOS reconciliation'!L63=0,NA(),'NOS reconciliation'!L63/'Capital reconciliation'!O63)</f>
        <v>9.9331536673007814E-2</v>
      </c>
      <c r="M63" s="19"/>
    </row>
    <row r="64" spans="2:13" x14ac:dyDescent="0.25">
      <c r="B64">
        <f t="shared" si="0"/>
        <v>2000</v>
      </c>
      <c r="C64" s="20">
        <f>IF('NOS reconciliation'!C64=0,NA(),'NOS reconciliation'!C64/'Capital reconciliation'!C64)</f>
        <v>0.14198147588793283</v>
      </c>
      <c r="D64" s="20">
        <f>IF('NOS reconciliation'!D64=0,NA(),'NOS reconciliation'!D64/'Capital reconciliation'!D64)</f>
        <v>8.9397790027958071E-2</v>
      </c>
      <c r="E64" s="20">
        <f>IF('NOS reconciliation'!E64=0,NA(),'NOS reconciliation'!E64/'Capital reconciliation'!E64)</f>
        <v>0.26285906508946288</v>
      </c>
      <c r="F64" s="16"/>
      <c r="G64" s="20">
        <f>IF('NOS reconciliation'!G64=0,NA(),'NOS reconciliation'!G64/'Capital reconciliation'!G64)</f>
        <v>0.10441265538835406</v>
      </c>
      <c r="H64" s="20">
        <f>IF('NOS reconciliation'!H64=0,NA(),'NOS reconciliation'!H64/'Capital reconciliation'!H64)</f>
        <v>9.7546046475547724E-2</v>
      </c>
      <c r="I64" s="20">
        <f>IF('NOS reconciliation'!I64=0,NA(),'NOS reconciliation'!I64/'Capital reconciliation'!I64)</f>
        <v>0.12843258000910057</v>
      </c>
      <c r="J64" s="16"/>
      <c r="K64" s="20">
        <f ca="1">IF('NOS reconciliation'!K64=0,NA(),'NOS reconciliation'!K64/'Capital reconciliation'!M64)</f>
        <v>9.8432305083999388E-2</v>
      </c>
      <c r="L64" s="20">
        <f ca="1">IF('NOS reconciliation'!L64=0,NA(),'NOS reconciliation'!L64/'Capital reconciliation'!O64)</f>
        <v>8.939465039887376E-2</v>
      </c>
      <c r="M64" s="19"/>
    </row>
    <row r="65" spans="2:13" x14ac:dyDescent="0.25">
      <c r="B65">
        <f t="shared" si="0"/>
        <v>2001</v>
      </c>
      <c r="C65" s="20">
        <f>IF('NOS reconciliation'!C65=0,NA(),'NOS reconciliation'!C65/'Capital reconciliation'!C65)</f>
        <v>0.13748824939339799</v>
      </c>
      <c r="D65" s="20">
        <f>IF('NOS reconciliation'!D65=0,NA(),'NOS reconciliation'!D65/'Capital reconciliation'!D65)</f>
        <v>7.7323729276821143E-2</v>
      </c>
      <c r="E65" s="20">
        <f>IF('NOS reconciliation'!E65=0,NA(),'NOS reconciliation'!E65/'Capital reconciliation'!E65)</f>
        <v>0.27540658640264881</v>
      </c>
      <c r="F65" s="16"/>
      <c r="G65" s="20">
        <f>IF('NOS reconciliation'!G65=0,NA(),'NOS reconciliation'!G65/'Capital reconciliation'!G65)</f>
        <v>0.10094798850067903</v>
      </c>
      <c r="H65" s="20">
        <f>IF('NOS reconciliation'!H65=0,NA(),'NOS reconciliation'!H65/'Capital reconciliation'!H65)</f>
        <v>9.3316401874499952E-2</v>
      </c>
      <c r="I65" s="20">
        <f>IF('NOS reconciliation'!I65=0,NA(),'NOS reconciliation'!I65/'Capital reconciliation'!I65)</f>
        <v>0.11888624817181126</v>
      </c>
      <c r="J65" s="16"/>
      <c r="K65" s="20">
        <f ca="1">IF('NOS reconciliation'!K65=0,NA(),'NOS reconciliation'!K65/'Capital reconciliation'!M65)</f>
        <v>8.8188314417822614E-2</v>
      </c>
      <c r="L65" s="20">
        <f ca="1">IF('NOS reconciliation'!L65=0,NA(),'NOS reconciliation'!L65/'Capital reconciliation'!O65)</f>
        <v>7.7320012723695514E-2</v>
      </c>
      <c r="M65" s="19"/>
    </row>
    <row r="66" spans="2:13" x14ac:dyDescent="0.25">
      <c r="B66">
        <f t="shared" si="0"/>
        <v>2002</v>
      </c>
      <c r="C66" s="20">
        <f>IF('NOS reconciliation'!C66=0,NA(),'NOS reconciliation'!C66/'Capital reconciliation'!C66)</f>
        <v>0.14001635488679426</v>
      </c>
      <c r="D66" s="20">
        <f>IF('NOS reconciliation'!D66=0,NA(),'NOS reconciliation'!D66/'Capital reconciliation'!D66)</f>
        <v>8.2137767546383827E-2</v>
      </c>
      <c r="E66" s="20">
        <f>IF('NOS reconciliation'!E66=0,NA(),'NOS reconciliation'!E66/'Capital reconciliation'!E66)</f>
        <v>0.27082155898785792</v>
      </c>
      <c r="F66" s="16"/>
      <c r="G66" s="20">
        <f>IF('NOS reconciliation'!G66=0,NA(),'NOS reconciliation'!G66/'Capital reconciliation'!G66)</f>
        <v>0.10230760513248854</v>
      </c>
      <c r="H66" s="20">
        <f>IF('NOS reconciliation'!H66=0,NA(),'NOS reconciliation'!H66/'Capital reconciliation'!H66)</f>
        <v>9.4648183273587858E-2</v>
      </c>
      <c r="I66" s="20">
        <f>IF('NOS reconciliation'!I66=0,NA(),'NOS reconciliation'!I66/'Capital reconciliation'!I66)</f>
        <v>0.12352194542196307</v>
      </c>
      <c r="J66" s="16"/>
      <c r="K66" s="20">
        <f ca="1">IF('NOS reconciliation'!K66=0,NA(),'NOS reconciliation'!K66/'Capital reconciliation'!M66)</f>
        <v>9.3442439416608153E-2</v>
      </c>
      <c r="L66" s="20">
        <f ca="1">IF('NOS reconciliation'!L66=0,NA(),'NOS reconciliation'!L66/'Capital reconciliation'!O66)</f>
        <v>8.2136250485303861E-2</v>
      </c>
      <c r="M66" s="19"/>
    </row>
    <row r="67" spans="2:13" x14ac:dyDescent="0.25">
      <c r="B67">
        <f t="shared" si="0"/>
        <v>2003</v>
      </c>
      <c r="C67" s="20">
        <f>IF('NOS reconciliation'!C67=0,NA(),'NOS reconciliation'!C67/'Capital reconciliation'!C67)</f>
        <v>0.14495277803425072</v>
      </c>
      <c r="D67" s="20">
        <f>IF('NOS reconciliation'!D67=0,NA(),'NOS reconciliation'!D67/'Capital reconciliation'!D67)</f>
        <v>9.0181579590856736E-2</v>
      </c>
      <c r="E67" s="20">
        <f>IF('NOS reconciliation'!E67=0,NA(),'NOS reconciliation'!E67/'Capital reconciliation'!E67)</f>
        <v>0.26666174930296366</v>
      </c>
      <c r="F67" s="16"/>
      <c r="G67" s="20">
        <f>IF('NOS reconciliation'!G67=0,NA(),'NOS reconciliation'!G67/'Capital reconciliation'!G67)</f>
        <v>0.10501812585770608</v>
      </c>
      <c r="H67" s="20">
        <f>IF('NOS reconciliation'!H67=0,NA(),'NOS reconciliation'!H67/'Capital reconciliation'!H67)</f>
        <v>9.7708071472581634E-2</v>
      </c>
      <c r="I67" s="20">
        <f>IF('NOS reconciliation'!I67=0,NA(),'NOS reconciliation'!I67/'Capital reconciliation'!I67)</f>
        <v>0.13558122866588423</v>
      </c>
      <c r="J67" s="16"/>
      <c r="K67" s="20">
        <f ca="1">IF('NOS reconciliation'!K67=0,NA(),'NOS reconciliation'!K67/'Capital reconciliation'!M67)</f>
        <v>0.10138253392237298</v>
      </c>
      <c r="L67" s="20">
        <f ca="1">IF('NOS reconciliation'!L67=0,NA(),'NOS reconciliation'!L67/'Capital reconciliation'!O67)</f>
        <v>9.0175815178304697E-2</v>
      </c>
      <c r="M67" s="19"/>
    </row>
    <row r="68" spans="2:13" x14ac:dyDescent="0.25">
      <c r="B68">
        <f t="shared" si="0"/>
        <v>2004</v>
      </c>
      <c r="C68" s="20">
        <f>IF('NOS reconciliation'!C68=0,NA(),'NOS reconciliation'!C68/'Capital reconciliation'!C68)</f>
        <v>0.14945053242654399</v>
      </c>
      <c r="D68" s="20">
        <f>IF('NOS reconciliation'!D68=0,NA(),'NOS reconciliation'!D68/'Capital reconciliation'!D68)</f>
        <v>9.8711391666282691E-2</v>
      </c>
      <c r="E68" s="20">
        <f>IF('NOS reconciliation'!E68=0,NA(),'NOS reconciliation'!E68/'Capital reconciliation'!E68)</f>
        <v>0.26119192634401206</v>
      </c>
      <c r="F68" s="16"/>
      <c r="G68" s="20">
        <f>IF('NOS reconciliation'!G68=0,NA(),'NOS reconciliation'!G68/'Capital reconciliation'!G68)</f>
        <v>0.10376411683494521</v>
      </c>
      <c r="H68" s="20">
        <f>IF('NOS reconciliation'!H68=0,NA(),'NOS reconciliation'!H68/'Capital reconciliation'!H68)</f>
        <v>9.831360328419482E-2</v>
      </c>
      <c r="I68" s="20">
        <f>IF('NOS reconciliation'!I68=0,NA(),'NOS reconciliation'!I68/'Capital reconciliation'!I68)</f>
        <v>0.14496228475013648</v>
      </c>
      <c r="J68" s="16"/>
      <c r="K68" s="20">
        <f ca="1">IF('NOS reconciliation'!K68=0,NA(),'NOS reconciliation'!K68/'Capital reconciliation'!M68)</f>
        <v>0.106843645446838</v>
      </c>
      <c r="L68" s="20">
        <f ca="1">IF('NOS reconciliation'!L68=0,NA(),'NOS reconciliation'!L68/'Capital reconciliation'!O68)</f>
        <v>9.8717016679807104E-2</v>
      </c>
      <c r="M68" s="19"/>
    </row>
    <row r="69" spans="2:13" x14ac:dyDescent="0.25">
      <c r="B69">
        <f t="shared" si="0"/>
        <v>2005</v>
      </c>
      <c r="C69" s="20">
        <f>IF('NOS reconciliation'!C69=0,NA(),'NOS reconciliation'!C69/'Capital reconciliation'!C69)</f>
        <v>0.15007845043312118</v>
      </c>
      <c r="D69" s="20">
        <f>IF('NOS reconciliation'!D69=0,NA(),'NOS reconciliation'!D69/'Capital reconciliation'!D69)</f>
        <v>0.10503388816857429</v>
      </c>
      <c r="E69" s="20">
        <f>IF('NOS reconciliation'!E69=0,NA(),'NOS reconciliation'!E69/'Capital reconciliation'!E69)</f>
        <v>0.24876248773594797</v>
      </c>
      <c r="F69" s="16"/>
      <c r="G69" s="20">
        <f>IF('NOS reconciliation'!G69=0,NA(),'NOS reconciliation'!G69/'Capital reconciliation'!G69)</f>
        <v>0.10280374137103018</v>
      </c>
      <c r="H69" s="20">
        <f>IF('NOS reconciliation'!H69=0,NA(),'NOS reconciliation'!H69/'Capital reconciliation'!H69)</f>
        <v>9.6269106740851415E-2</v>
      </c>
      <c r="I69" s="20">
        <f>IF('NOS reconciliation'!I69=0,NA(),'NOS reconciliation'!I69/'Capital reconciliation'!I69)</f>
        <v>0.14464917263054261</v>
      </c>
      <c r="J69" s="16"/>
      <c r="K69" s="20">
        <f ca="1">IF('NOS reconciliation'!K69=0,NA(),'NOS reconciliation'!K69/'Capital reconciliation'!M69)</f>
        <v>0.11471734729727469</v>
      </c>
      <c r="L69" s="20">
        <f ca="1">IF('NOS reconciliation'!L69=0,NA(),'NOS reconciliation'!L69/'Capital reconciliation'!O69)</f>
        <v>0.10503041910770618</v>
      </c>
      <c r="M69" s="19"/>
    </row>
    <row r="70" spans="2:13" x14ac:dyDescent="0.25">
      <c r="B70">
        <f t="shared" si="0"/>
        <v>2006</v>
      </c>
      <c r="C70" s="20">
        <f>IF('NOS reconciliation'!C70=0,NA(),'NOS reconciliation'!C70/'Capital reconciliation'!C70)</f>
        <v>0.15454177122464649</v>
      </c>
      <c r="D70" s="20">
        <f>IF('NOS reconciliation'!D70=0,NA(),'NOS reconciliation'!D70/'Capital reconciliation'!D70)</f>
        <v>0.1103352084001603</v>
      </c>
      <c r="E70" s="20">
        <f>IF('NOS reconciliation'!E70=0,NA(),'NOS reconciliation'!E70/'Capital reconciliation'!E70)</f>
        <v>0.25223084961695391</v>
      </c>
      <c r="F70" s="16"/>
      <c r="G70" s="20">
        <f>IF('NOS reconciliation'!G70=0,NA(),'NOS reconciliation'!G70/'Capital reconciliation'!G70)</f>
        <v>9.9497487742492091E-2</v>
      </c>
      <c r="H70" s="20">
        <f>IF('NOS reconciliation'!H70=0,NA(),'NOS reconciliation'!H70/'Capital reconciliation'!H70)</f>
        <v>9.3438927254610435E-2</v>
      </c>
      <c r="I70" s="20">
        <f>IF('NOS reconciliation'!I70=0,NA(),'NOS reconciliation'!I70/'Capital reconciliation'!I70)</f>
        <v>0.14194866693752889</v>
      </c>
      <c r="J70" s="16"/>
      <c r="K70" s="20">
        <f ca="1">IF('NOS reconciliation'!K70=0,NA(),'NOS reconciliation'!K70/'Capital reconciliation'!M70)</f>
        <v>0.12081166339841419</v>
      </c>
      <c r="L70" s="20">
        <f ca="1">IF('NOS reconciliation'!L70=0,NA(),'NOS reconciliation'!L70/'Capital reconciliation'!O70)</f>
        <v>0.11033937202267116</v>
      </c>
      <c r="M70" s="19"/>
    </row>
    <row r="71" spans="2:13" x14ac:dyDescent="0.25">
      <c r="B71">
        <f t="shared" si="0"/>
        <v>2007</v>
      </c>
      <c r="C71" s="20">
        <f>IF('NOS reconciliation'!C71=0,NA(),'NOS reconciliation'!C71/'Capital reconciliation'!C71)</f>
        <v>0.14325448030310989</v>
      </c>
      <c r="D71" s="20">
        <f>IF('NOS reconciliation'!D71=0,NA(),'NOS reconciliation'!D71/'Capital reconciliation'!D71)</f>
        <v>0.10107508971449679</v>
      </c>
      <c r="E71" s="20">
        <f>IF('NOS reconciliation'!E71=0,NA(),'NOS reconciliation'!E71/'Capital reconciliation'!E71)</f>
        <v>0.2382084543017739</v>
      </c>
      <c r="F71" s="16"/>
      <c r="G71" s="20">
        <f>IF('NOS reconciliation'!G71=0,NA(),'NOS reconciliation'!G71/'Capital reconciliation'!G71)</f>
        <v>9.8067854920332986E-2</v>
      </c>
      <c r="H71" s="20">
        <f>IF('NOS reconciliation'!H71=0,NA(),'NOS reconciliation'!H71/'Capital reconciliation'!H71)</f>
        <v>9.4045451644179934E-2</v>
      </c>
      <c r="I71" s="20">
        <f>IF('NOS reconciliation'!I71=0,NA(),'NOS reconciliation'!I71/'Capital reconciliation'!I71)</f>
        <v>0.13710655215440573</v>
      </c>
      <c r="J71" s="16"/>
      <c r="K71" s="20">
        <f ca="1">IF('NOS reconciliation'!K71=0,NA(),'NOS reconciliation'!K71/'Capital reconciliation'!M71)</f>
        <v>0.10420832843194919</v>
      </c>
      <c r="L71" s="20">
        <f ca="1">IF('NOS reconciliation'!L71=0,NA(),'NOS reconciliation'!L71/'Capital reconciliation'!O71)</f>
        <v>0.10107690024242624</v>
      </c>
      <c r="M71" s="19"/>
    </row>
    <row r="72" spans="2:13" x14ac:dyDescent="0.25">
      <c r="B72">
        <f t="shared" si="0"/>
        <v>2008</v>
      </c>
      <c r="C72" s="20">
        <f>IF('NOS reconciliation'!C72=0,NA(),'NOS reconciliation'!C72/'Capital reconciliation'!C72)</f>
        <v>0.13864412956566671</v>
      </c>
      <c r="D72" s="20">
        <f>IF('NOS reconciliation'!D72=0,NA(),'NOS reconciliation'!D72/'Capital reconciliation'!D72)</f>
        <v>9.1045151729103616E-2</v>
      </c>
      <c r="E72" s="20">
        <f>IF('NOS reconciliation'!E72=0,NA(),'NOS reconciliation'!E72/'Capital reconciliation'!E72)</f>
        <v>0.24986506131679101</v>
      </c>
      <c r="F72" s="16"/>
      <c r="G72" s="20">
        <f>IF('NOS reconciliation'!G72=0,NA(),'NOS reconciliation'!G72/'Capital reconciliation'!G72)</f>
        <v>9.4656772119193891E-2</v>
      </c>
      <c r="H72" s="20">
        <f>IF('NOS reconciliation'!H72=0,NA(),'NOS reconciliation'!H72/'Capital reconciliation'!H72)</f>
        <v>9.4727328978212497E-2</v>
      </c>
      <c r="I72" s="20">
        <f>IF('NOS reconciliation'!I72=0,NA(),'NOS reconciliation'!I72/'Capital reconciliation'!I72)</f>
        <v>0.13100916686440783</v>
      </c>
      <c r="J72" s="16"/>
      <c r="K72" s="20">
        <f ca="1">IF('NOS reconciliation'!K72=0,NA(),'NOS reconciliation'!K72/'Capital reconciliation'!M72)</f>
        <v>8.3767710095100784E-2</v>
      </c>
      <c r="L72" s="20">
        <f ca="1">IF('NOS reconciliation'!L72=0,NA(),'NOS reconciliation'!L72/'Capital reconciliation'!O72)</f>
        <v>9.1047488854022654E-2</v>
      </c>
      <c r="M72" s="19"/>
    </row>
    <row r="73" spans="2:13" x14ac:dyDescent="0.25">
      <c r="B73">
        <f t="shared" si="0"/>
        <v>2009</v>
      </c>
      <c r="C73" s="20">
        <f>IF('NOS reconciliation'!C73=0,NA(),'NOS reconciliation'!C73/'Capital reconciliation'!C73)</f>
        <v>0.13112755264993983</v>
      </c>
      <c r="D73" s="20">
        <f>IF('NOS reconciliation'!D73=0,NA(),'NOS reconciliation'!D73/'Capital reconciliation'!D73)</f>
        <v>8.6166152571798701E-2</v>
      </c>
      <c r="E73" s="20">
        <f>IF('NOS reconciliation'!E73=0,NA(),'NOS reconciliation'!E73/'Capital reconciliation'!E73)</f>
        <v>0.23570377782590185</v>
      </c>
      <c r="F73" s="16"/>
      <c r="G73" s="20">
        <f>IF('NOS reconciliation'!G73=0,NA(),'NOS reconciliation'!G73/'Capital reconciliation'!G73)</f>
        <v>9.7677974961680569E-2</v>
      </c>
      <c r="H73" s="20">
        <f>IF('NOS reconciliation'!H73=0,NA(),'NOS reconciliation'!H73/'Capital reconciliation'!H73)</f>
        <v>9.3851791132426338E-2</v>
      </c>
      <c r="I73" s="20">
        <f>IF('NOS reconciliation'!I73=0,NA(),'NOS reconciliation'!I73/'Capital reconciliation'!I73)</f>
        <v>0.1260165232889581</v>
      </c>
      <c r="J73" s="16"/>
      <c r="K73" s="20">
        <f ca="1">IF('NOS reconciliation'!K73=0,NA(),'NOS reconciliation'!K73/'Capital reconciliation'!M73)</f>
        <v>9.2760375600315387E-2</v>
      </c>
      <c r="L73" s="20">
        <f ca="1">IF('NOS reconciliation'!L73=0,NA(),'NOS reconciliation'!L73/'Capital reconciliation'!O73)</f>
        <v>8.6163996532571355E-2</v>
      </c>
      <c r="M73" s="19"/>
    </row>
    <row r="74" spans="2:13" x14ac:dyDescent="0.25">
      <c r="B74">
        <f t="shared" si="0"/>
        <v>2010</v>
      </c>
      <c r="C74" s="20">
        <f>IF('NOS reconciliation'!C74=0,NA(),'NOS reconciliation'!C74/'Capital reconciliation'!C74)</f>
        <v>0.14697509716613846</v>
      </c>
      <c r="D74" s="20">
        <f>IF('NOS reconciliation'!D74=0,NA(),'NOS reconciliation'!D74/'Capital reconciliation'!D74)</f>
        <v>0.10555542981392928</v>
      </c>
      <c r="E74" s="20">
        <f>IF('NOS reconciliation'!E74=0,NA(),'NOS reconciliation'!E74/'Capital reconciliation'!E74)</f>
        <v>0.24491297872772336</v>
      </c>
      <c r="F74" s="16"/>
      <c r="G74" s="20">
        <f>IF('NOS reconciliation'!G74=0,NA(),'NOS reconciliation'!G74/'Capital reconciliation'!G74)</f>
        <v>0.1058381521403656</v>
      </c>
      <c r="H74" s="20">
        <f>IF('NOS reconciliation'!H74=0,NA(),'NOS reconciliation'!H74/'Capital reconciliation'!H74)</f>
        <v>0.10189441237088551</v>
      </c>
      <c r="I74" s="20">
        <f>IF('NOS reconciliation'!I74=0,NA(),'NOS reconciliation'!I74/'Capital reconciliation'!I74)</f>
        <v>0.13919206218953778</v>
      </c>
      <c r="J74" s="16"/>
      <c r="K74" s="20">
        <f ca="1">IF('NOS reconciliation'!K74=0,NA(),'NOS reconciliation'!K74/'Capital reconciliation'!M74)</f>
        <v>0.11052900319654185</v>
      </c>
      <c r="L74" s="20">
        <f ca="1">IF('NOS reconciliation'!L74=0,NA(),'NOS reconciliation'!L74/'Capital reconciliation'!O74)</f>
        <v>0.10555768015047336</v>
      </c>
      <c r="M74" s="19"/>
    </row>
    <row r="75" spans="2:13" x14ac:dyDescent="0.25">
      <c r="B75">
        <f t="shared" si="0"/>
        <v>2011</v>
      </c>
      <c r="C75" s="20">
        <f>IF('NOS reconciliation'!C75=0,NA(),'NOS reconciliation'!C75/'Capital reconciliation'!C75)</f>
        <v>0.15394990090025551</v>
      </c>
      <c r="D75" s="20">
        <f>IF('NOS reconciliation'!D75=0,NA(),'NOS reconciliation'!D75/'Capital reconciliation'!D75)</f>
        <v>0.10633440256675966</v>
      </c>
      <c r="E75" s="20">
        <f>IF('NOS reconciliation'!E75=0,NA(),'NOS reconciliation'!E75/'Capital reconciliation'!E75)</f>
        <v>0.26951973578921329</v>
      </c>
      <c r="F75" s="16"/>
      <c r="G75" s="20">
        <f>IF('NOS reconciliation'!G75=0,NA(),'NOS reconciliation'!G75/'Capital reconciliation'!G75)</f>
        <v>0.10722259019105637</v>
      </c>
      <c r="H75" s="20">
        <f>IF('NOS reconciliation'!H75=0,NA(),'NOS reconciliation'!H75/'Capital reconciliation'!H75)</f>
        <v>0.10359301641466141</v>
      </c>
      <c r="I75" s="20">
        <f>IF('NOS reconciliation'!I75=0,NA(),'NOS reconciliation'!I75/'Capital reconciliation'!I75)</f>
        <v>0.13819641858198944</v>
      </c>
      <c r="J75" s="16"/>
      <c r="K75" s="20">
        <f ca="1">IF('NOS reconciliation'!K75=0,NA(),'NOS reconciliation'!K75/'Capital reconciliation'!M75)</f>
        <v>0.1111925692263198</v>
      </c>
      <c r="L75" s="20">
        <f ca="1">IF('NOS reconciliation'!L75=0,NA(),'NOS reconciliation'!L75/'Capital reconciliation'!O75)</f>
        <v>0.10633148508916529</v>
      </c>
      <c r="M75" s="19"/>
    </row>
    <row r="76" spans="2:13" x14ac:dyDescent="0.25">
      <c r="B76">
        <f t="shared" si="0"/>
        <v>2012</v>
      </c>
      <c r="C76" s="20">
        <f>IF('NOS reconciliation'!C76=0,NA(),'NOS reconciliation'!C76/'Capital reconciliation'!C76)</f>
        <v>0.16023580802628948</v>
      </c>
      <c r="D76" s="20">
        <f>IF('NOS reconciliation'!D76=0,NA(),'NOS reconciliation'!D76/'Capital reconciliation'!D76)</f>
        <v>0.11167422990407024</v>
      </c>
      <c r="E76" s="20">
        <f>IF('NOS reconciliation'!E76=0,NA(),'NOS reconciliation'!E76/'Capital reconciliation'!E76)</f>
        <v>0.27880472550382207</v>
      </c>
      <c r="F76" s="16"/>
      <c r="G76" s="20">
        <f>IF('NOS reconciliation'!G76=0,NA(),'NOS reconciliation'!G76/'Capital reconciliation'!G76)</f>
        <v>0.10879858890971228</v>
      </c>
      <c r="H76" s="20">
        <f>IF('NOS reconciliation'!H76=0,NA(),'NOS reconciliation'!H76/'Capital reconciliation'!H76)</f>
        <v>0.10314427698992422</v>
      </c>
      <c r="I76" s="20">
        <f>IF('NOS reconciliation'!I76=0,NA(),'NOS reconciliation'!I76/'Capital reconciliation'!I76)</f>
        <v>0.13634390145983277</v>
      </c>
      <c r="J76" s="16"/>
      <c r="K76" s="20">
        <f ca="1">IF('NOS reconciliation'!K76=0,NA(),'NOS reconciliation'!K76/'Capital reconciliation'!M76)</f>
        <v>0.12132948842295752</v>
      </c>
      <c r="L76" s="20">
        <f ca="1">IF('NOS reconciliation'!L76=0,NA(),'NOS reconciliation'!L76/'Capital reconciliation'!O76)</f>
        <v>0.11167439165701043</v>
      </c>
      <c r="M76" s="19"/>
    </row>
    <row r="77" spans="2:13" x14ac:dyDescent="0.25">
      <c r="B77">
        <f t="shared" ref="B77:B78" si="1">B76+1</f>
        <v>2013</v>
      </c>
      <c r="C77" s="20">
        <f>IF('NOS reconciliation'!C77=0,NA(),'NOS reconciliation'!C77/'Capital reconciliation'!C77)</f>
        <v>0.16039404867782139</v>
      </c>
      <c r="D77" s="20">
        <f>IF('NOS reconciliation'!D77=0,NA(),'NOS reconciliation'!D77/'Capital reconciliation'!D77)</f>
        <v>0.112400667849462</v>
      </c>
      <c r="E77" s="20">
        <f>IF('NOS reconciliation'!E77=0,NA(),'NOS reconciliation'!E77/'Capital reconciliation'!E77)</f>
        <v>0.27696596870163603</v>
      </c>
      <c r="F77" s="16"/>
      <c r="G77" s="20">
        <f>IF('NOS reconciliation'!G77=0,NA(),'NOS reconciliation'!G77/'Capital reconciliation'!G77)</f>
        <v>0.10682547908062583</v>
      </c>
      <c r="H77" s="20">
        <f>IF('NOS reconciliation'!H77=0,NA(),'NOS reconciliation'!H77/'Capital reconciliation'!H77)</f>
        <v>0.10182663007885864</v>
      </c>
      <c r="I77" s="20">
        <f>IF('NOS reconciliation'!I77=0,NA(),'NOS reconciliation'!I77/'Capital reconciliation'!I77)</f>
        <v>0.13778641754307452</v>
      </c>
      <c r="J77" s="16"/>
      <c r="K77" s="20">
        <f ca="1">IF('NOS reconciliation'!K77=0,NA(),'NOS reconciliation'!K77/'Capital reconciliation'!M77)</f>
        <v>0.1200363556586329</v>
      </c>
      <c r="L77" s="20">
        <f ca="1">IF('NOS reconciliation'!L77=0,NA(),'NOS reconciliation'!L77/'Capital reconciliation'!O77)</f>
        <v>0.11239769669422639</v>
      </c>
      <c r="M77" s="19"/>
    </row>
    <row r="78" spans="2:13" x14ac:dyDescent="0.25">
      <c r="B78">
        <f t="shared" si="1"/>
        <v>2014</v>
      </c>
      <c r="C78" s="20">
        <f>IF('NOS reconciliation'!C78=0,NA(),'NOS reconciliation'!C78/'Capital reconciliation'!C78)</f>
        <v>0.15781172481927044</v>
      </c>
      <c r="D78" s="20">
        <f>IF('NOS reconciliation'!D78=0,NA(),'NOS reconciliation'!D78/'Capital reconciliation'!D78)</f>
        <v>0.10865838891435441</v>
      </c>
      <c r="E78" s="20">
        <f>IF('NOS reconciliation'!E78=0,NA(),'NOS reconciliation'!E78/'Capital reconciliation'!E78)</f>
        <v>0.27701148487183169</v>
      </c>
      <c r="F78" s="16"/>
      <c r="G78" s="20">
        <f>IF('NOS reconciliation'!G78=0,NA(),'NOS reconciliation'!G78/'Capital reconciliation'!G78)</f>
        <v>0.10518989082996735</v>
      </c>
      <c r="H78" s="20">
        <f>IF('NOS reconciliation'!H78=0,NA(),'NOS reconciliation'!H78/'Capital reconciliation'!H78)</f>
        <v>0.10011901222182866</v>
      </c>
      <c r="I78" s="20">
        <f>IF('NOS reconciliation'!I78=0,NA(),'NOS reconciliation'!I78/'Capital reconciliation'!I78)</f>
        <v>0.13567160228396097</v>
      </c>
      <c r="J78" s="16"/>
      <c r="K78" s="20">
        <f ca="1">IF('NOS reconciliation'!K78=0,NA(),'NOS reconciliation'!K78/'Capital reconciliation'!M78)</f>
        <v>0.11945239637109707</v>
      </c>
      <c r="L78" s="20">
        <f ca="1">IF('NOS reconciliation'!L78=0,NA(),'NOS reconciliation'!L78/'Capital reconciliation'!O78)</f>
        <v>0.10865804653792564</v>
      </c>
      <c r="M78" s="19"/>
    </row>
    <row r="79" spans="2:13" x14ac:dyDescent="0.25">
      <c r="K79" s="20" t="e">
        <f>IF('NOS reconciliation'!K79=0,NA(),'NOS reconciliation'!K79/'Capital reconciliation'!M79)</f>
        <v>#DIV/0!</v>
      </c>
      <c r="L79" s="20" t="e">
        <f>IF('NOS reconciliation'!L79=0,NA(),'NOS reconciliation'!L79/'Capital reconciliation'!O79)</f>
        <v>#DIV/0!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69"/>
  <sheetViews>
    <sheetView topLeftCell="CS1" workbookViewId="0">
      <selection activeCell="DG1" sqref="DG1"/>
    </sheetView>
  </sheetViews>
  <sheetFormatPr defaultRowHeight="15" x14ac:dyDescent="0.25"/>
  <sheetData>
    <row r="1" spans="1:155" x14ac:dyDescent="0.25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  <c r="Q1" t="s">
        <v>68</v>
      </c>
      <c r="R1" t="s">
        <v>69</v>
      </c>
      <c r="S1" t="s">
        <v>70</v>
      </c>
      <c r="T1" t="s">
        <v>71</v>
      </c>
      <c r="U1" t="s">
        <v>72</v>
      </c>
      <c r="V1" t="s">
        <v>73</v>
      </c>
      <c r="W1" t="s">
        <v>74</v>
      </c>
      <c r="X1" t="s">
        <v>75</v>
      </c>
      <c r="Y1" t="s">
        <v>76</v>
      </c>
      <c r="Z1" t="s">
        <v>77</v>
      </c>
      <c r="AA1" t="s">
        <v>78</v>
      </c>
      <c r="AB1" t="s">
        <v>79</v>
      </c>
      <c r="AC1" t="s">
        <v>80</v>
      </c>
      <c r="AD1" t="s">
        <v>81</v>
      </c>
      <c r="AE1" t="s">
        <v>82</v>
      </c>
      <c r="AF1" t="s">
        <v>83</v>
      </c>
      <c r="AG1" t="s">
        <v>84</v>
      </c>
      <c r="AH1" t="s">
        <v>85</v>
      </c>
      <c r="AI1" t="s">
        <v>86</v>
      </c>
      <c r="AJ1" t="s">
        <v>87</v>
      </c>
      <c r="AK1" t="s">
        <v>88</v>
      </c>
      <c r="AL1" t="s">
        <v>89</v>
      </c>
      <c r="AM1" t="s">
        <v>90</v>
      </c>
      <c r="AN1" t="s">
        <v>91</v>
      </c>
      <c r="AO1" t="s">
        <v>92</v>
      </c>
      <c r="AP1" t="s">
        <v>93</v>
      </c>
      <c r="AQ1" t="s">
        <v>94</v>
      </c>
      <c r="AR1" t="s">
        <v>95</v>
      </c>
      <c r="AS1" t="s">
        <v>96</v>
      </c>
      <c r="AT1" t="s">
        <v>97</v>
      </c>
      <c r="AU1" t="s">
        <v>98</v>
      </c>
      <c r="AV1" t="s">
        <v>99</v>
      </c>
      <c r="AW1" t="s">
        <v>100</v>
      </c>
      <c r="AX1" t="s">
        <v>101</v>
      </c>
      <c r="AY1" t="s">
        <v>102</v>
      </c>
      <c r="AZ1" t="s">
        <v>103</v>
      </c>
      <c r="BA1" t="s">
        <v>104</v>
      </c>
      <c r="BB1" t="s">
        <v>105</v>
      </c>
      <c r="BC1" t="s">
        <v>106</v>
      </c>
      <c r="BD1" t="s">
        <v>107</v>
      </c>
      <c r="BE1" t="s">
        <v>108</v>
      </c>
      <c r="BF1" t="s">
        <v>109</v>
      </c>
      <c r="BG1" t="s">
        <v>110</v>
      </c>
      <c r="BH1" t="s">
        <v>111</v>
      </c>
      <c r="BI1" t="s">
        <v>112</v>
      </c>
      <c r="BJ1" t="s">
        <v>113</v>
      </c>
      <c r="BK1" t="s">
        <v>114</v>
      </c>
      <c r="BL1" t="s">
        <v>115</v>
      </c>
      <c r="BM1" t="s">
        <v>116</v>
      </c>
      <c r="BN1" t="s">
        <v>117</v>
      </c>
      <c r="BO1" t="s">
        <v>118</v>
      </c>
      <c r="BP1" t="s">
        <v>119</v>
      </c>
      <c r="BQ1" t="s">
        <v>120</v>
      </c>
      <c r="BR1" t="s">
        <v>121</v>
      </c>
      <c r="BS1" t="s">
        <v>122</v>
      </c>
      <c r="BT1" t="s">
        <v>123</v>
      </c>
      <c r="BU1" t="s">
        <v>124</v>
      </c>
      <c r="BV1" t="s">
        <v>125</v>
      </c>
      <c r="BW1" t="s">
        <v>126</v>
      </c>
      <c r="BX1" t="s">
        <v>127</v>
      </c>
      <c r="BY1" t="s">
        <v>128</v>
      </c>
      <c r="BZ1" t="s">
        <v>129</v>
      </c>
      <c r="CA1" t="s">
        <v>130</v>
      </c>
      <c r="CB1" t="s">
        <v>131</v>
      </c>
      <c r="CC1" t="s">
        <v>132</v>
      </c>
      <c r="CD1" t="s">
        <v>133</v>
      </c>
      <c r="CE1" t="s">
        <v>134</v>
      </c>
      <c r="CF1" t="s">
        <v>135</v>
      </c>
      <c r="CG1" t="s">
        <v>136</v>
      </c>
      <c r="CH1" t="s">
        <v>137</v>
      </c>
      <c r="CI1" t="s">
        <v>138</v>
      </c>
      <c r="CJ1" t="s">
        <v>139</v>
      </c>
      <c r="CK1" t="s">
        <v>140</v>
      </c>
      <c r="CL1" t="s">
        <v>141</v>
      </c>
      <c r="CM1" t="s">
        <v>142</v>
      </c>
      <c r="CN1" t="s">
        <v>143</v>
      </c>
      <c r="CO1" t="s">
        <v>144</v>
      </c>
      <c r="CP1" t="s">
        <v>145</v>
      </c>
      <c r="CQ1" t="s">
        <v>146</v>
      </c>
      <c r="CR1" t="s">
        <v>147</v>
      </c>
      <c r="CS1" t="s">
        <v>148</v>
      </c>
      <c r="CT1" t="s">
        <v>149</v>
      </c>
      <c r="CU1" t="s">
        <v>150</v>
      </c>
      <c r="CV1" t="s">
        <v>151</v>
      </c>
      <c r="CW1" t="s">
        <v>152</v>
      </c>
      <c r="CX1" t="s">
        <v>153</v>
      </c>
      <c r="CY1" t="s">
        <v>154</v>
      </c>
      <c r="CZ1" t="s">
        <v>155</v>
      </c>
      <c r="DA1" t="s">
        <v>156</v>
      </c>
      <c r="DB1" t="s">
        <v>157</v>
      </c>
      <c r="DC1" t="s">
        <v>158</v>
      </c>
      <c r="DD1" t="s">
        <v>159</v>
      </c>
      <c r="DE1" t="s">
        <v>160</v>
      </c>
      <c r="DF1" t="s">
        <v>161</v>
      </c>
      <c r="DG1" t="s">
        <v>162</v>
      </c>
      <c r="DH1" t="s">
        <v>163</v>
      </c>
      <c r="DI1" t="s">
        <v>164</v>
      </c>
      <c r="DJ1" t="s">
        <v>165</v>
      </c>
      <c r="DK1" t="s">
        <v>166</v>
      </c>
      <c r="DL1" t="s">
        <v>167</v>
      </c>
      <c r="DM1" t="s">
        <v>168</v>
      </c>
      <c r="DN1" t="s">
        <v>169</v>
      </c>
      <c r="DO1" t="s">
        <v>170</v>
      </c>
      <c r="DP1" t="s">
        <v>172</v>
      </c>
      <c r="DQ1" t="s">
        <v>171</v>
      </c>
      <c r="DR1" t="s">
        <v>174</v>
      </c>
      <c r="DS1" t="s">
        <v>173</v>
      </c>
      <c r="DT1" t="s">
        <v>176</v>
      </c>
      <c r="DU1" t="s">
        <v>175</v>
      </c>
      <c r="DV1" t="s">
        <v>178</v>
      </c>
      <c r="DW1" t="s">
        <v>177</v>
      </c>
      <c r="DX1" t="s">
        <v>179</v>
      </c>
      <c r="DY1" t="s">
        <v>180</v>
      </c>
      <c r="DZ1" t="s">
        <v>181</v>
      </c>
      <c r="EA1" t="s">
        <v>182</v>
      </c>
      <c r="EB1" t="s">
        <v>183</v>
      </c>
      <c r="EC1" t="s">
        <v>184</v>
      </c>
      <c r="ED1" t="s">
        <v>185</v>
      </c>
      <c r="EE1" t="s">
        <v>186</v>
      </c>
      <c r="EF1" t="s">
        <v>187</v>
      </c>
      <c r="EG1" t="s">
        <v>188</v>
      </c>
      <c r="EH1" t="s">
        <v>189</v>
      </c>
      <c r="EI1" t="s">
        <v>190</v>
      </c>
      <c r="EJ1" t="s">
        <v>191</v>
      </c>
      <c r="EK1" t="s">
        <v>192</v>
      </c>
      <c r="EL1" t="s">
        <v>193</v>
      </c>
      <c r="EM1" t="s">
        <v>194</v>
      </c>
      <c r="EN1" t="s">
        <v>195</v>
      </c>
      <c r="EO1" t="s">
        <v>196</v>
      </c>
      <c r="EP1" t="s">
        <v>197</v>
      </c>
      <c r="EQ1" t="s">
        <v>198</v>
      </c>
      <c r="ER1" t="s">
        <v>199</v>
      </c>
      <c r="ES1" t="s">
        <v>200</v>
      </c>
      <c r="ET1" t="s">
        <v>201</v>
      </c>
      <c r="EU1" t="s">
        <v>202</v>
      </c>
      <c r="EV1" t="s">
        <v>203</v>
      </c>
      <c r="EW1" t="s">
        <v>204</v>
      </c>
      <c r="EX1" t="s">
        <v>205</v>
      </c>
      <c r="EY1" t="s">
        <v>206</v>
      </c>
    </row>
    <row r="2" spans="1:155" x14ac:dyDescent="0.25">
      <c r="A2">
        <v>1947</v>
      </c>
      <c r="B2">
        <v>328.89</v>
      </c>
      <c r="C2">
        <v>192.2</v>
      </c>
      <c r="D2">
        <v>136.69</v>
      </c>
      <c r="F2">
        <v>4.9039999999999999</v>
      </c>
      <c r="H2">
        <v>31.86</v>
      </c>
      <c r="I2">
        <v>85.23</v>
      </c>
      <c r="J2">
        <v>15.781000000000001</v>
      </c>
      <c r="K2">
        <v>21.92</v>
      </c>
      <c r="L2">
        <v>0</v>
      </c>
      <c r="N2">
        <v>26.34</v>
      </c>
      <c r="P2">
        <v>2.5099999999999998</v>
      </c>
      <c r="Q2">
        <v>17.09</v>
      </c>
      <c r="R2">
        <v>206.26</v>
      </c>
      <c r="S2">
        <v>262.95999999999998</v>
      </c>
      <c r="T2">
        <v>289.3</v>
      </c>
      <c r="U2">
        <v>4</v>
      </c>
      <c r="V2">
        <v>8.86</v>
      </c>
      <c r="W2">
        <v>17.285</v>
      </c>
      <c r="X2">
        <v>5.9999999999999995E-4</v>
      </c>
      <c r="Y2">
        <v>1.12E-2</v>
      </c>
      <c r="Z2">
        <v>22773</v>
      </c>
      <c r="AA2">
        <v>11.8</v>
      </c>
      <c r="AB2">
        <v>4.0039999999999996</v>
      </c>
      <c r="AC2">
        <v>78.763000000000005</v>
      </c>
      <c r="AD2">
        <v>9.4760000000000009</v>
      </c>
      <c r="AE2">
        <v>122.20399999999999</v>
      </c>
      <c r="AF2">
        <v>61.9</v>
      </c>
      <c r="AG2">
        <v>675</v>
      </c>
      <c r="AH2">
        <v>134.19999999999999</v>
      </c>
      <c r="AI2">
        <v>3</v>
      </c>
      <c r="AJ2">
        <v>269.72000000000003</v>
      </c>
      <c r="AK2">
        <v>95.12</v>
      </c>
      <c r="AL2">
        <v>28.937000000000001</v>
      </c>
      <c r="AM2">
        <v>27.843</v>
      </c>
      <c r="AN2">
        <v>93.18</v>
      </c>
      <c r="AO2">
        <v>1.07</v>
      </c>
      <c r="AP2">
        <v>0.98</v>
      </c>
      <c r="AQ2">
        <v>76.069999999999993</v>
      </c>
      <c r="AR2">
        <v>44.09</v>
      </c>
      <c r="AS2">
        <v>7.77</v>
      </c>
      <c r="AT2">
        <v>47.23</v>
      </c>
      <c r="AU2">
        <v>187.74</v>
      </c>
      <c r="AV2">
        <v>286.83999999999997</v>
      </c>
      <c r="AW2">
        <v>362.9</v>
      </c>
      <c r="BA2">
        <v>1.643</v>
      </c>
      <c r="BB2">
        <v>4.4539999999999997</v>
      </c>
      <c r="BC2">
        <v>28.599</v>
      </c>
      <c r="BD2">
        <v>8.0609999999999999</v>
      </c>
      <c r="BE2">
        <v>12.683</v>
      </c>
      <c r="BF2">
        <v>21.405999999999999</v>
      </c>
      <c r="BG2">
        <v>12.427</v>
      </c>
      <c r="BH2">
        <v>13.598000000000001</v>
      </c>
      <c r="BI2">
        <v>238.2</v>
      </c>
      <c r="BJ2">
        <v>1960.7</v>
      </c>
      <c r="BK2">
        <v>22.541</v>
      </c>
      <c r="BL2">
        <v>36.229999999999997</v>
      </c>
      <c r="BM2">
        <v>6.7279999999999998</v>
      </c>
      <c r="BN2">
        <v>20.155000000000001</v>
      </c>
      <c r="BO2">
        <v>15.05</v>
      </c>
      <c r="BP2">
        <v>13.276</v>
      </c>
      <c r="BQ2">
        <v>64.3</v>
      </c>
      <c r="BR2">
        <v>23.5</v>
      </c>
      <c r="BS2">
        <v>80</v>
      </c>
      <c r="BT2">
        <v>167.8</v>
      </c>
      <c r="BU2">
        <v>260.3</v>
      </c>
      <c r="BV2">
        <v>26.550599999999999</v>
      </c>
      <c r="BW2">
        <v>16.398900000000001</v>
      </c>
      <c r="CF2">
        <v>8.5000000000000006E-3</v>
      </c>
      <c r="CG2">
        <v>3.3500000000000002E-2</v>
      </c>
      <c r="CH2">
        <v>2.7E-2</v>
      </c>
      <c r="CI2">
        <v>22.91</v>
      </c>
      <c r="CJ2">
        <v>7.3827799999999999E-2</v>
      </c>
      <c r="CO2">
        <v>163.80000000000001</v>
      </c>
      <c r="CP2">
        <v>168</v>
      </c>
      <c r="CQ2">
        <v>165</v>
      </c>
      <c r="CX2">
        <v>5.54189E-2</v>
      </c>
      <c r="CY2">
        <v>4.1810300000000002E-2</v>
      </c>
      <c r="CZ2">
        <v>3.77066E-2</v>
      </c>
      <c r="DC2">
        <v>516.20000000000005</v>
      </c>
      <c r="DD2">
        <v>37.299999999999997</v>
      </c>
      <c r="DE2">
        <v>17.5</v>
      </c>
      <c r="DH2">
        <v>19.8</v>
      </c>
      <c r="DP2">
        <v>512.5</v>
      </c>
      <c r="DQ2">
        <v>254.7</v>
      </c>
      <c r="DR2">
        <v>17.3</v>
      </c>
      <c r="DS2">
        <v>13</v>
      </c>
      <c r="DT2">
        <v>0</v>
      </c>
      <c r="DU2">
        <v>0</v>
      </c>
      <c r="DV2">
        <v>0</v>
      </c>
      <c r="DW2">
        <v>0</v>
      </c>
      <c r="EB2">
        <v>32.625</v>
      </c>
      <c r="EC2">
        <v>13.316000000000001</v>
      </c>
      <c r="EG2">
        <v>1216.4000000000001</v>
      </c>
      <c r="EH2">
        <v>947.00900000000001</v>
      </c>
      <c r="EI2">
        <v>52.853000000000002</v>
      </c>
      <c r="EJ2">
        <v>55.134999999999998</v>
      </c>
      <c r="EL2">
        <v>22.773</v>
      </c>
      <c r="EM2">
        <v>4</v>
      </c>
      <c r="EN2">
        <v>256.5</v>
      </c>
      <c r="EO2">
        <v>13.8</v>
      </c>
      <c r="EP2">
        <v>265.2</v>
      </c>
      <c r="EQ2">
        <v>12.2</v>
      </c>
      <c r="ES2">
        <v>14.38</v>
      </c>
      <c r="ET2">
        <v>0.11848599999999999</v>
      </c>
      <c r="EX2">
        <v>4.3722799999999999E-2</v>
      </c>
    </row>
    <row r="3" spans="1:155" x14ac:dyDescent="0.25">
      <c r="A3">
        <v>1948</v>
      </c>
      <c r="B3">
        <v>357.19</v>
      </c>
      <c r="C3">
        <v>210.52</v>
      </c>
      <c r="D3">
        <v>146.66999999999999</v>
      </c>
      <c r="E3">
        <v>24.449000000000002</v>
      </c>
      <c r="F3">
        <v>5.835</v>
      </c>
      <c r="H3">
        <v>33.43</v>
      </c>
      <c r="I3">
        <v>88.82</v>
      </c>
      <c r="J3">
        <v>17.157</v>
      </c>
      <c r="K3">
        <v>24.42</v>
      </c>
      <c r="L3">
        <v>0</v>
      </c>
      <c r="N3">
        <v>26.26</v>
      </c>
      <c r="P3">
        <v>2.67</v>
      </c>
      <c r="Q3">
        <v>21.75</v>
      </c>
      <c r="R3">
        <v>218.47</v>
      </c>
      <c r="S3">
        <v>281.25</v>
      </c>
      <c r="T3">
        <v>307.5</v>
      </c>
      <c r="U3">
        <v>4</v>
      </c>
      <c r="V3">
        <v>10.743</v>
      </c>
      <c r="W3">
        <v>19.079999999999998</v>
      </c>
      <c r="X3">
        <v>5.9999999999999995E-4</v>
      </c>
      <c r="Y3">
        <v>1.1299999999999999E-2</v>
      </c>
      <c r="Z3">
        <v>29069</v>
      </c>
      <c r="AA3">
        <v>12.7</v>
      </c>
      <c r="AB3">
        <v>4.0259999999999998</v>
      </c>
      <c r="AC3">
        <v>87.466999999999999</v>
      </c>
      <c r="AD3">
        <v>11.12</v>
      </c>
      <c r="AE3">
        <v>140.03399999999999</v>
      </c>
      <c r="AF3">
        <v>66.3</v>
      </c>
      <c r="AG3">
        <v>723.8</v>
      </c>
      <c r="AH3">
        <v>141.9</v>
      </c>
      <c r="AI3">
        <v>3.14</v>
      </c>
      <c r="AJ3">
        <v>294.11</v>
      </c>
      <c r="AK3">
        <v>94.14</v>
      </c>
      <c r="AL3">
        <v>30.673999999999999</v>
      </c>
      <c r="AM3">
        <v>32.137</v>
      </c>
      <c r="AN3">
        <v>102.04</v>
      </c>
      <c r="AO3">
        <v>1.36</v>
      </c>
      <c r="AP3">
        <v>1.27</v>
      </c>
      <c r="AQ3">
        <v>81.540000000000006</v>
      </c>
      <c r="AR3">
        <v>49.69</v>
      </c>
      <c r="AS3">
        <v>8.36</v>
      </c>
      <c r="AT3">
        <v>57.12</v>
      </c>
      <c r="AU3">
        <v>199.45</v>
      </c>
      <c r="AV3">
        <v>314.62</v>
      </c>
      <c r="AW3">
        <v>396.16</v>
      </c>
      <c r="BA3">
        <v>1.621</v>
      </c>
      <c r="BB3">
        <v>4.5940000000000003</v>
      </c>
      <c r="BC3">
        <v>31.344999999999999</v>
      </c>
      <c r="BD3">
        <v>8.4559999999999995</v>
      </c>
      <c r="BE3">
        <v>14.284000000000001</v>
      </c>
      <c r="BF3">
        <v>21.837</v>
      </c>
      <c r="BG3">
        <v>12.754</v>
      </c>
      <c r="BH3">
        <v>14.116</v>
      </c>
      <c r="BI3">
        <v>268.3</v>
      </c>
      <c r="BJ3">
        <v>2035.3</v>
      </c>
      <c r="BK3">
        <v>23.184999999999999</v>
      </c>
      <c r="BL3">
        <v>39.347999999999999</v>
      </c>
      <c r="BM3">
        <v>7.3460000000000001</v>
      </c>
      <c r="BN3">
        <v>21.832999999999998</v>
      </c>
      <c r="BO3">
        <v>16.097000000000001</v>
      </c>
      <c r="BP3">
        <v>13.789</v>
      </c>
      <c r="BQ3">
        <v>69.400000000000006</v>
      </c>
      <c r="BR3">
        <v>25</v>
      </c>
      <c r="BS3">
        <v>83.7</v>
      </c>
      <c r="BT3">
        <v>178.1</v>
      </c>
      <c r="BU3">
        <v>280.7</v>
      </c>
      <c r="BV3">
        <v>30.0349</v>
      </c>
      <c r="BW3">
        <v>18.2455</v>
      </c>
      <c r="CB3">
        <v>0.56499999999999995</v>
      </c>
      <c r="CC3">
        <v>3.6999999999999998E-2</v>
      </c>
      <c r="CF3">
        <v>1.12E-2</v>
      </c>
      <c r="CG3">
        <v>3.5000000000000003E-2</v>
      </c>
      <c r="CH3">
        <v>2.8400000000000002E-2</v>
      </c>
      <c r="CI3">
        <v>24.31</v>
      </c>
      <c r="CJ3">
        <v>6.4575900000000006E-2</v>
      </c>
      <c r="CO3">
        <v>173.6</v>
      </c>
      <c r="CP3">
        <v>171</v>
      </c>
      <c r="CQ3">
        <v>167</v>
      </c>
      <c r="CX3">
        <v>5.3855399999999998E-2</v>
      </c>
      <c r="CY3">
        <v>4.1845500000000001E-2</v>
      </c>
      <c r="CZ3">
        <v>3.8210899999999999E-2</v>
      </c>
      <c r="DC3">
        <v>561.29999999999995</v>
      </c>
      <c r="DD3">
        <v>44.3</v>
      </c>
      <c r="DE3">
        <v>20.5</v>
      </c>
      <c r="DH3">
        <v>23.8</v>
      </c>
      <c r="DI3">
        <v>8.5819400000000004E-2</v>
      </c>
      <c r="DJ3">
        <v>3.97133E-2</v>
      </c>
      <c r="DK3">
        <v>4.61062E-2</v>
      </c>
      <c r="DP3">
        <v>557.5</v>
      </c>
      <c r="DQ3">
        <v>279.39999999999998</v>
      </c>
      <c r="DR3">
        <v>20.3</v>
      </c>
      <c r="DS3">
        <v>15.4</v>
      </c>
      <c r="DT3">
        <v>0</v>
      </c>
      <c r="DU3">
        <v>0</v>
      </c>
      <c r="DV3">
        <v>0</v>
      </c>
      <c r="DW3">
        <v>0</v>
      </c>
      <c r="DX3">
        <v>6.0463299999999998E-2</v>
      </c>
      <c r="DY3">
        <v>3.9609800000000001E-2</v>
      </c>
      <c r="DZ3">
        <v>0</v>
      </c>
      <c r="EA3">
        <v>0</v>
      </c>
      <c r="EB3">
        <v>34.978000000000002</v>
      </c>
      <c r="EC3">
        <v>14.07</v>
      </c>
      <c r="ED3">
        <v>99119</v>
      </c>
      <c r="EG3">
        <v>1243.9000000000001</v>
      </c>
      <c r="EH3">
        <v>1193.2170000000001</v>
      </c>
      <c r="EI3">
        <v>57.832000000000001</v>
      </c>
      <c r="EJ3">
        <v>53.895000000000003</v>
      </c>
      <c r="EL3">
        <v>29.068999999999999</v>
      </c>
      <c r="EM3">
        <v>4.5</v>
      </c>
      <c r="EN3">
        <v>275.5</v>
      </c>
      <c r="EO3">
        <v>16.399999999999999</v>
      </c>
      <c r="EP3">
        <v>291</v>
      </c>
      <c r="EQ3">
        <v>15.8</v>
      </c>
      <c r="ES3">
        <v>16.954999999999998</v>
      </c>
      <c r="ET3">
        <v>0.13808190000000001</v>
      </c>
      <c r="EX3">
        <v>4.7467700000000002E-2</v>
      </c>
    </row>
    <row r="4" spans="1:155" x14ac:dyDescent="0.25">
      <c r="A4">
        <v>1949</v>
      </c>
      <c r="B4">
        <v>365.11</v>
      </c>
      <c r="C4">
        <v>215.2</v>
      </c>
      <c r="D4">
        <v>149.91</v>
      </c>
      <c r="E4">
        <v>24.036000000000001</v>
      </c>
      <c r="F4">
        <v>6.44</v>
      </c>
      <c r="H4">
        <v>32.58</v>
      </c>
      <c r="I4">
        <v>90.8</v>
      </c>
      <c r="J4">
        <v>18.539000000000001</v>
      </c>
      <c r="K4">
        <v>26.06</v>
      </c>
      <c r="L4">
        <v>0</v>
      </c>
      <c r="M4">
        <v>1.3</v>
      </c>
      <c r="N4">
        <v>26.43</v>
      </c>
      <c r="O4">
        <v>2.52</v>
      </c>
      <c r="P4">
        <v>2.78</v>
      </c>
      <c r="Q4">
        <v>23.75</v>
      </c>
      <c r="R4">
        <v>223.63</v>
      </c>
      <c r="S4">
        <v>284.45999999999998</v>
      </c>
      <c r="T4">
        <v>310.89</v>
      </c>
      <c r="U4">
        <v>4</v>
      </c>
      <c r="V4">
        <v>3.0489999999999999</v>
      </c>
      <c r="W4">
        <v>17.251999999999999</v>
      </c>
      <c r="X4">
        <v>5.9999999999999995E-4</v>
      </c>
      <c r="Y4">
        <v>8.9999999999999993E-3</v>
      </c>
      <c r="Z4">
        <v>26419</v>
      </c>
      <c r="AA4">
        <v>13.1</v>
      </c>
      <c r="AB4">
        <v>4.2130000000000001</v>
      </c>
      <c r="AC4">
        <v>84.902000000000001</v>
      </c>
      <c r="AD4">
        <v>12.007999999999999</v>
      </c>
      <c r="AE4">
        <v>136.28399999999999</v>
      </c>
      <c r="AF4">
        <v>69.3</v>
      </c>
      <c r="AG4">
        <v>698</v>
      </c>
      <c r="AH4">
        <v>144.19</v>
      </c>
      <c r="AI4">
        <v>3.21</v>
      </c>
      <c r="AJ4">
        <v>304.3</v>
      </c>
      <c r="AK4">
        <v>103.82</v>
      </c>
      <c r="AL4">
        <v>29.358000000000001</v>
      </c>
      <c r="AM4">
        <v>35.036000000000001</v>
      </c>
      <c r="AN4">
        <v>101.3</v>
      </c>
      <c r="AO4">
        <v>1.45</v>
      </c>
      <c r="AP4">
        <v>1.52</v>
      </c>
      <c r="AQ4">
        <v>85.43</v>
      </c>
      <c r="AR4">
        <v>48.45</v>
      </c>
      <c r="AS4">
        <v>8.56</v>
      </c>
      <c r="AT4">
        <v>59.24</v>
      </c>
      <c r="AU4">
        <v>203.94</v>
      </c>
      <c r="AV4">
        <v>320.17</v>
      </c>
      <c r="AW4">
        <v>405.61</v>
      </c>
      <c r="BA4">
        <v>1.6379999999999999</v>
      </c>
      <c r="BB4">
        <v>3.8359999999999999</v>
      </c>
      <c r="BC4">
        <v>27.919</v>
      </c>
      <c r="BD4">
        <v>7.3140000000000001</v>
      </c>
      <c r="BE4">
        <v>10.84</v>
      </c>
      <c r="BF4">
        <v>22.146999999999998</v>
      </c>
      <c r="BG4">
        <v>13.19</v>
      </c>
      <c r="BH4">
        <v>13.903</v>
      </c>
      <c r="BI4">
        <v>203.6</v>
      </c>
      <c r="BJ4">
        <v>2004.7</v>
      </c>
      <c r="BK4">
        <v>23.298999999999999</v>
      </c>
      <c r="BL4">
        <v>38.844000000000001</v>
      </c>
      <c r="BM4">
        <v>7.0979999999999999</v>
      </c>
      <c r="BN4">
        <v>21.446000000000002</v>
      </c>
      <c r="BO4">
        <v>15.736000000000001</v>
      </c>
      <c r="BP4">
        <v>13.518000000000001</v>
      </c>
      <c r="BQ4">
        <v>71.099999999999994</v>
      </c>
      <c r="BR4">
        <v>28.4</v>
      </c>
      <c r="BS4">
        <v>80.900000000000006</v>
      </c>
      <c r="BT4">
        <v>180.4</v>
      </c>
      <c r="BU4">
        <v>271</v>
      </c>
      <c r="BV4">
        <v>25.745000000000001</v>
      </c>
      <c r="BW4">
        <v>15.176</v>
      </c>
      <c r="CB4">
        <v>0.54900000000000004</v>
      </c>
      <c r="CC4">
        <v>7.9000000000000001E-2</v>
      </c>
      <c r="CF4">
        <v>1.0500000000000001E-2</v>
      </c>
      <c r="CG4">
        <v>3.3599999999999998E-2</v>
      </c>
      <c r="CH4">
        <v>2.6100000000000002E-2</v>
      </c>
      <c r="CI4">
        <v>23.67</v>
      </c>
      <c r="CJ4">
        <v>6.81036E-2</v>
      </c>
      <c r="CO4">
        <v>168.5</v>
      </c>
      <c r="CP4">
        <v>167</v>
      </c>
      <c r="CQ4">
        <v>165</v>
      </c>
      <c r="CX4">
        <v>5.1406100000000003E-2</v>
      </c>
      <c r="CY4">
        <v>3.6439899999999997E-2</v>
      </c>
      <c r="CZ4">
        <v>3.5113100000000001E-2</v>
      </c>
      <c r="DC4">
        <v>580.29999999999995</v>
      </c>
      <c r="DD4">
        <v>41.6</v>
      </c>
      <c r="DE4">
        <v>22.1</v>
      </c>
      <c r="DH4">
        <v>19.5</v>
      </c>
      <c r="DI4">
        <v>7.4113700000000005E-2</v>
      </c>
      <c r="DJ4">
        <v>3.9372900000000002E-2</v>
      </c>
      <c r="DK4">
        <v>3.4740800000000002E-2</v>
      </c>
      <c r="DP4">
        <v>576.6</v>
      </c>
      <c r="DQ4">
        <v>285</v>
      </c>
      <c r="DR4">
        <v>21.8</v>
      </c>
      <c r="DS4">
        <v>16.600000000000001</v>
      </c>
      <c r="DT4">
        <v>0</v>
      </c>
      <c r="DU4">
        <v>0</v>
      </c>
      <c r="DV4">
        <v>0</v>
      </c>
      <c r="DW4">
        <v>0</v>
      </c>
      <c r="DX4">
        <v>5.9413000000000001E-2</v>
      </c>
      <c r="DY4">
        <v>3.9103100000000002E-2</v>
      </c>
      <c r="DZ4">
        <v>0</v>
      </c>
      <c r="EA4">
        <v>0</v>
      </c>
      <c r="EB4">
        <v>36.369999999999997</v>
      </c>
      <c r="EC4">
        <v>13.96</v>
      </c>
      <c r="ED4">
        <v>95610</v>
      </c>
      <c r="EG4">
        <v>1278.5</v>
      </c>
      <c r="EH4">
        <v>1053.595</v>
      </c>
      <c r="EI4">
        <v>51.762</v>
      </c>
      <c r="EJ4">
        <v>34.305</v>
      </c>
      <c r="EL4">
        <v>26.419</v>
      </c>
      <c r="EM4">
        <v>4.8</v>
      </c>
      <c r="EN4">
        <v>289.5</v>
      </c>
      <c r="EO4">
        <v>17.899999999999999</v>
      </c>
      <c r="EP4">
        <v>296.2</v>
      </c>
      <c r="EQ4">
        <v>14.8</v>
      </c>
      <c r="ES4">
        <v>18.448</v>
      </c>
      <c r="ET4">
        <v>0.1227649</v>
      </c>
      <c r="EX4">
        <v>5.0527200000000001E-2</v>
      </c>
    </row>
    <row r="5" spans="1:155" x14ac:dyDescent="0.25">
      <c r="A5">
        <v>1950</v>
      </c>
      <c r="B5">
        <v>408.13</v>
      </c>
      <c r="C5">
        <v>241.39</v>
      </c>
      <c r="D5">
        <v>166.74</v>
      </c>
      <c r="E5">
        <v>25.725999999999999</v>
      </c>
      <c r="F5">
        <v>6.9820000000000002</v>
      </c>
      <c r="H5">
        <v>37.1</v>
      </c>
      <c r="I5">
        <v>98.21</v>
      </c>
      <c r="J5">
        <v>21.645</v>
      </c>
      <c r="K5">
        <v>30.44</v>
      </c>
      <c r="L5">
        <v>0</v>
      </c>
      <c r="M5">
        <v>1.39</v>
      </c>
      <c r="N5">
        <v>28.05</v>
      </c>
      <c r="O5">
        <v>2.68</v>
      </c>
      <c r="P5">
        <v>3.01</v>
      </c>
      <c r="Q5">
        <v>28.42</v>
      </c>
      <c r="R5">
        <v>236.56</v>
      </c>
      <c r="S5">
        <v>304.10000000000002</v>
      </c>
      <c r="T5">
        <v>332.15</v>
      </c>
      <c r="U5">
        <v>4</v>
      </c>
      <c r="V5">
        <v>11.378</v>
      </c>
      <c r="W5">
        <v>18.934999999999999</v>
      </c>
      <c r="X5">
        <v>5.9999999999999995E-4</v>
      </c>
      <c r="Y5">
        <v>2.07E-2</v>
      </c>
      <c r="Z5">
        <v>33257</v>
      </c>
      <c r="AA5">
        <v>14.7</v>
      </c>
      <c r="AB5">
        <v>5.4390000000000001</v>
      </c>
      <c r="AC5">
        <v>94.387</v>
      </c>
      <c r="AD5">
        <v>12.848000000000001</v>
      </c>
      <c r="AE5">
        <v>154.85499999999999</v>
      </c>
      <c r="AF5">
        <v>72.2</v>
      </c>
      <c r="AG5">
        <v>847.3</v>
      </c>
      <c r="AH5">
        <v>160.03</v>
      </c>
      <c r="AI5">
        <v>3.48</v>
      </c>
      <c r="AJ5">
        <v>328.46</v>
      </c>
      <c r="AK5">
        <v>126.68</v>
      </c>
      <c r="AL5">
        <v>33.734000000000002</v>
      </c>
      <c r="AM5">
        <v>36.704999999999998</v>
      </c>
      <c r="AN5">
        <v>123.89</v>
      </c>
      <c r="AO5">
        <v>2.3199999999999998</v>
      </c>
      <c r="AP5">
        <v>1.61</v>
      </c>
      <c r="AQ5">
        <v>102.22</v>
      </c>
      <c r="AR5">
        <v>51.54</v>
      </c>
      <c r="AS5">
        <v>9.4600000000000009</v>
      </c>
      <c r="AT5">
        <v>68.42</v>
      </c>
      <c r="AU5">
        <v>220.72</v>
      </c>
      <c r="AV5">
        <v>350.14</v>
      </c>
      <c r="AW5">
        <v>452.35</v>
      </c>
      <c r="BA5">
        <v>1.7110000000000001</v>
      </c>
      <c r="BB5">
        <v>4.7329999999999997</v>
      </c>
      <c r="BC5">
        <v>33.337000000000003</v>
      </c>
      <c r="BD5">
        <v>8.8160000000000007</v>
      </c>
      <c r="BE5">
        <v>18.173999999999999</v>
      </c>
      <c r="BF5">
        <v>22.57</v>
      </c>
      <c r="BG5">
        <v>13.897</v>
      </c>
      <c r="BH5">
        <v>15.766999999999999</v>
      </c>
      <c r="BI5">
        <v>341.3</v>
      </c>
      <c r="BJ5">
        <v>2273.4</v>
      </c>
      <c r="BK5">
        <v>24.670999999999999</v>
      </c>
      <c r="BL5">
        <v>41.616</v>
      </c>
      <c r="BM5">
        <v>7.5170000000000003</v>
      </c>
      <c r="BN5">
        <v>22.859000000000002</v>
      </c>
      <c r="BO5">
        <v>16.364000000000001</v>
      </c>
      <c r="BP5">
        <v>14.09</v>
      </c>
      <c r="BQ5">
        <v>78.099999999999994</v>
      </c>
      <c r="BR5">
        <v>33.299999999999997</v>
      </c>
      <c r="BS5">
        <v>86.7</v>
      </c>
      <c r="BT5">
        <v>198.1</v>
      </c>
      <c r="BU5">
        <v>320.3</v>
      </c>
      <c r="BV5">
        <v>32.990900000000003</v>
      </c>
      <c r="BW5">
        <v>20.178899999999999</v>
      </c>
      <c r="CB5">
        <v>0.56899999999999995</v>
      </c>
      <c r="CC5">
        <v>4.2000000000000003E-2</v>
      </c>
      <c r="CF5">
        <v>1.3100000000000001E-2</v>
      </c>
      <c r="CG5">
        <v>3.2199999999999999E-2</v>
      </c>
      <c r="CH5">
        <v>2.6700000000000002E-2</v>
      </c>
      <c r="CI5">
        <v>24.5</v>
      </c>
      <c r="CJ5">
        <v>8.5194500000000006E-2</v>
      </c>
      <c r="CO5">
        <v>174.8</v>
      </c>
      <c r="CP5">
        <v>179.5</v>
      </c>
      <c r="CQ5">
        <v>183.5</v>
      </c>
      <c r="CX5">
        <v>6.3177700000000003E-2</v>
      </c>
      <c r="CY5">
        <v>4.1633400000000001E-2</v>
      </c>
      <c r="CZ5">
        <v>4.0988799999999999E-2</v>
      </c>
      <c r="DC5">
        <v>654.9</v>
      </c>
      <c r="DD5">
        <v>51.2</v>
      </c>
      <c r="DE5">
        <v>24.1</v>
      </c>
      <c r="DH5">
        <v>27.1</v>
      </c>
      <c r="DI5">
        <v>8.8230199999999995E-2</v>
      </c>
      <c r="DJ5">
        <v>4.1530200000000003E-2</v>
      </c>
      <c r="DK5">
        <v>4.6699999999999998E-2</v>
      </c>
      <c r="DP5">
        <v>650.79999999999995</v>
      </c>
      <c r="DQ5">
        <v>322.39999999999998</v>
      </c>
      <c r="DR5">
        <v>23.8</v>
      </c>
      <c r="DS5">
        <v>18.100000000000001</v>
      </c>
      <c r="DT5">
        <v>0</v>
      </c>
      <c r="DU5">
        <v>0</v>
      </c>
      <c r="DV5">
        <v>0</v>
      </c>
      <c r="DW5">
        <v>0</v>
      </c>
      <c r="DX5">
        <v>6.3508800000000004E-2</v>
      </c>
      <c r="DY5">
        <v>4.1276399999999998E-2</v>
      </c>
      <c r="DZ5">
        <v>0</v>
      </c>
      <c r="EA5">
        <v>0</v>
      </c>
      <c r="EB5">
        <v>37.286000000000001</v>
      </c>
      <c r="EC5">
        <v>14.127000000000001</v>
      </c>
      <c r="ED5">
        <v>100064</v>
      </c>
      <c r="EG5">
        <v>1360.5</v>
      </c>
      <c r="EH5">
        <v>1583.5260000000001</v>
      </c>
      <c r="EI5">
        <v>59.185000000000002</v>
      </c>
      <c r="EJ5">
        <v>41.124000000000002</v>
      </c>
      <c r="EL5">
        <v>33.256999999999998</v>
      </c>
      <c r="EM5">
        <v>5.0999999999999996</v>
      </c>
      <c r="EN5">
        <v>326.2</v>
      </c>
      <c r="EO5">
        <v>19.3</v>
      </c>
      <c r="EP5">
        <v>335.4</v>
      </c>
      <c r="EQ5">
        <v>20.7</v>
      </c>
      <c r="ES5">
        <v>19.829999999999998</v>
      </c>
      <c r="ET5">
        <v>0.1377729</v>
      </c>
      <c r="EX5">
        <v>4.8587499999999999E-2</v>
      </c>
    </row>
    <row r="6" spans="1:155" x14ac:dyDescent="0.25">
      <c r="A6">
        <v>1951</v>
      </c>
      <c r="B6">
        <v>439.97</v>
      </c>
      <c r="C6">
        <v>261.52</v>
      </c>
      <c r="D6">
        <v>178.45</v>
      </c>
      <c r="E6">
        <v>28.713999999999999</v>
      </c>
      <c r="F6">
        <v>7.9420000000000002</v>
      </c>
      <c r="H6">
        <v>40.6</v>
      </c>
      <c r="I6">
        <v>103.36</v>
      </c>
      <c r="J6">
        <v>24.937999999999999</v>
      </c>
      <c r="K6">
        <v>34.06</v>
      </c>
      <c r="L6">
        <v>0</v>
      </c>
      <c r="M6">
        <v>1.54</v>
      </c>
      <c r="N6">
        <v>28.76</v>
      </c>
      <c r="O6">
        <v>3.35</v>
      </c>
      <c r="P6">
        <v>3.1</v>
      </c>
      <c r="Q6">
        <v>31.39</v>
      </c>
      <c r="R6">
        <v>255.78</v>
      </c>
      <c r="S6">
        <v>333.81</v>
      </c>
      <c r="T6">
        <v>362.57</v>
      </c>
      <c r="U6">
        <v>4</v>
      </c>
      <c r="V6">
        <v>16.321000000000002</v>
      </c>
      <c r="W6">
        <v>22.744</v>
      </c>
      <c r="X6">
        <v>8.0000000000000004E-4</v>
      </c>
      <c r="Y6">
        <v>1.9900000000000001E-2</v>
      </c>
      <c r="Z6">
        <v>37815</v>
      </c>
      <c r="AA6">
        <v>15.6</v>
      </c>
      <c r="AB6">
        <v>6.7549999999999999</v>
      </c>
      <c r="AC6">
        <v>109.80800000000001</v>
      </c>
      <c r="AD6">
        <v>14.635999999999999</v>
      </c>
      <c r="AE6">
        <v>177.624</v>
      </c>
      <c r="AF6">
        <v>75.3</v>
      </c>
      <c r="AG6">
        <v>855.3</v>
      </c>
      <c r="AH6">
        <v>172.42</v>
      </c>
      <c r="AI6">
        <v>3.66</v>
      </c>
      <c r="AJ6">
        <v>364.09</v>
      </c>
      <c r="AK6">
        <v>147.63</v>
      </c>
      <c r="AL6">
        <v>38.807000000000002</v>
      </c>
      <c r="AM6">
        <v>40.061</v>
      </c>
      <c r="AN6">
        <v>136.72</v>
      </c>
      <c r="AO6">
        <v>2.36</v>
      </c>
      <c r="AP6">
        <v>1.89</v>
      </c>
      <c r="AQ6">
        <v>110.25</v>
      </c>
      <c r="AR6">
        <v>64.48</v>
      </c>
      <c r="AS6">
        <v>10.130000000000001</v>
      </c>
      <c r="AT6">
        <v>75.31</v>
      </c>
      <c r="AU6">
        <v>240.65</v>
      </c>
      <c r="AV6">
        <v>390.57</v>
      </c>
      <c r="AW6">
        <v>500.82</v>
      </c>
      <c r="BA6">
        <v>1.7470000000000001</v>
      </c>
      <c r="BB6">
        <v>4.593</v>
      </c>
      <c r="BC6">
        <v>33.048999999999999</v>
      </c>
      <c r="BD6">
        <v>8.6460000000000008</v>
      </c>
      <c r="BE6">
        <v>14.234</v>
      </c>
      <c r="BF6">
        <v>23.396000000000001</v>
      </c>
      <c r="BG6">
        <v>14.073</v>
      </c>
      <c r="BH6">
        <v>16.632000000000001</v>
      </c>
      <c r="BI6">
        <v>267.3</v>
      </c>
      <c r="BJ6">
        <v>2398.1</v>
      </c>
      <c r="BK6">
        <v>25.756</v>
      </c>
      <c r="BL6">
        <v>44.265999999999998</v>
      </c>
      <c r="BM6">
        <v>8.2289999999999992</v>
      </c>
      <c r="BN6">
        <v>24.527000000000001</v>
      </c>
      <c r="BO6">
        <v>17.263999999999999</v>
      </c>
      <c r="BP6">
        <v>14.869</v>
      </c>
      <c r="BQ6">
        <v>85.9</v>
      </c>
      <c r="BR6">
        <v>30.4</v>
      </c>
      <c r="BS6">
        <v>95.5</v>
      </c>
      <c r="BT6">
        <v>211.7</v>
      </c>
      <c r="BU6">
        <v>356.6</v>
      </c>
      <c r="BV6">
        <v>34.590200000000003</v>
      </c>
      <c r="BW6">
        <v>20.6828</v>
      </c>
      <c r="CB6">
        <v>0.57299999999999995</v>
      </c>
      <c r="CC6">
        <v>3.5000000000000003E-2</v>
      </c>
      <c r="CF6">
        <v>1.54E-2</v>
      </c>
      <c r="CG6">
        <v>3.5000000000000003E-2</v>
      </c>
      <c r="CH6">
        <v>2.8899999999999999E-2</v>
      </c>
      <c r="CI6">
        <v>26.16</v>
      </c>
      <c r="CJ6">
        <v>5.9182999999999999E-2</v>
      </c>
      <c r="CO6">
        <v>187.4</v>
      </c>
      <c r="CP6">
        <v>189</v>
      </c>
      <c r="CQ6">
        <v>192</v>
      </c>
      <c r="CR6">
        <v>4.8702700000000002E-2</v>
      </c>
      <c r="CS6">
        <v>8.5815799999999998E-2</v>
      </c>
      <c r="CT6">
        <v>0.1134343</v>
      </c>
      <c r="CV6">
        <v>0.4223768</v>
      </c>
      <c r="CX6">
        <v>4.9215099999999998E-2</v>
      </c>
      <c r="CY6">
        <v>3.1111699999999999E-2</v>
      </c>
      <c r="CZ6">
        <v>3.4808699999999998E-2</v>
      </c>
      <c r="DC6">
        <v>713.5</v>
      </c>
      <c r="DD6">
        <v>53</v>
      </c>
      <c r="DE6">
        <v>27.5</v>
      </c>
      <c r="DH6">
        <v>25.5</v>
      </c>
      <c r="DI6">
        <v>8.0928399999999998E-2</v>
      </c>
      <c r="DJ6">
        <v>4.1991100000000003E-2</v>
      </c>
      <c r="DK6">
        <v>3.8937199999999998E-2</v>
      </c>
      <c r="DP6">
        <v>708.6</v>
      </c>
      <c r="DQ6">
        <v>351.1</v>
      </c>
      <c r="DR6">
        <v>27.1</v>
      </c>
      <c r="DS6">
        <v>20.7</v>
      </c>
      <c r="DT6">
        <v>0</v>
      </c>
      <c r="DU6">
        <v>0</v>
      </c>
      <c r="DV6">
        <v>0</v>
      </c>
      <c r="DW6">
        <v>0</v>
      </c>
      <c r="DX6">
        <v>6.4205999999999999E-2</v>
      </c>
      <c r="DY6">
        <v>4.16411E-2</v>
      </c>
      <c r="DZ6">
        <v>0</v>
      </c>
      <c r="EA6">
        <v>0</v>
      </c>
      <c r="EB6">
        <v>40.453000000000003</v>
      </c>
      <c r="EC6">
        <v>15.089</v>
      </c>
      <c r="ED6">
        <v>108525</v>
      </c>
      <c r="EG6">
        <v>1381.7</v>
      </c>
      <c r="EH6">
        <v>1227.616</v>
      </c>
      <c r="EI6">
        <v>67.635999999999996</v>
      </c>
      <c r="EJ6">
        <v>41.896999999999998</v>
      </c>
      <c r="EL6">
        <v>37.814999999999998</v>
      </c>
      <c r="EM6">
        <v>5.8</v>
      </c>
      <c r="EN6">
        <v>355.5</v>
      </c>
      <c r="EO6">
        <v>22.1</v>
      </c>
      <c r="EP6">
        <v>365.7</v>
      </c>
      <c r="EQ6">
        <v>18.7</v>
      </c>
      <c r="ES6">
        <v>22.577999999999999</v>
      </c>
      <c r="ET6">
        <v>0.144597</v>
      </c>
      <c r="EX6">
        <v>5.1317099999999997E-2</v>
      </c>
    </row>
    <row r="7" spans="1:155" x14ac:dyDescent="0.25">
      <c r="A7">
        <v>1952</v>
      </c>
      <c r="B7">
        <v>460.62</v>
      </c>
      <c r="C7">
        <v>277.2</v>
      </c>
      <c r="D7">
        <v>183.42</v>
      </c>
      <c r="E7">
        <v>24.102</v>
      </c>
      <c r="F7">
        <v>8.4700000000000006</v>
      </c>
      <c r="H7">
        <v>42</v>
      </c>
      <c r="I7">
        <v>105.48</v>
      </c>
      <c r="J7">
        <v>27.439</v>
      </c>
      <c r="K7">
        <v>37.15</v>
      </c>
      <c r="L7">
        <v>0</v>
      </c>
      <c r="M7">
        <v>1.75</v>
      </c>
      <c r="N7">
        <v>30.86</v>
      </c>
      <c r="O7">
        <v>3.47</v>
      </c>
      <c r="P7">
        <v>3.22</v>
      </c>
      <c r="Q7">
        <v>32.72</v>
      </c>
      <c r="R7">
        <v>262.60000000000002</v>
      </c>
      <c r="S7">
        <v>336.95</v>
      </c>
      <c r="T7">
        <v>367.81</v>
      </c>
      <c r="U7">
        <v>4</v>
      </c>
      <c r="V7">
        <v>13.446999999999999</v>
      </c>
      <c r="W7">
        <v>25.082000000000001</v>
      </c>
      <c r="X7">
        <v>8.9999999999999998E-4</v>
      </c>
      <c r="Y7">
        <v>1.8700000000000001E-2</v>
      </c>
      <c r="Z7">
        <v>38226</v>
      </c>
      <c r="AA7">
        <v>17.399999999999999</v>
      </c>
      <c r="AB7">
        <v>7.468</v>
      </c>
      <c r="AC7">
        <v>124.044</v>
      </c>
      <c r="AD7">
        <v>15.955</v>
      </c>
      <c r="AE7">
        <v>195.65299999999999</v>
      </c>
      <c r="AF7">
        <v>78.599999999999994</v>
      </c>
      <c r="AG7">
        <v>922.8</v>
      </c>
      <c r="AH7">
        <v>182.76</v>
      </c>
      <c r="AI7">
        <v>3.74</v>
      </c>
      <c r="AJ7">
        <v>382.9</v>
      </c>
      <c r="AK7">
        <v>146.63</v>
      </c>
      <c r="AL7">
        <v>40.270000000000003</v>
      </c>
      <c r="AM7">
        <v>44.828000000000003</v>
      </c>
      <c r="AN7">
        <v>141.54</v>
      </c>
      <c r="AO7">
        <v>3.12</v>
      </c>
      <c r="AP7">
        <v>2.04</v>
      </c>
      <c r="AQ7">
        <v>115.67</v>
      </c>
      <c r="AR7">
        <v>66.69</v>
      </c>
      <c r="AS7">
        <v>11.03</v>
      </c>
      <c r="AT7">
        <v>79.67</v>
      </c>
      <c r="AU7">
        <v>251.38</v>
      </c>
      <c r="AV7">
        <v>408.77</v>
      </c>
      <c r="AW7">
        <v>524.44000000000005</v>
      </c>
      <c r="BA7">
        <v>2.323</v>
      </c>
      <c r="BB7">
        <v>4.49</v>
      </c>
      <c r="BC7">
        <v>34.893000000000001</v>
      </c>
      <c r="BD7">
        <v>8.9019999999999992</v>
      </c>
      <c r="BE7">
        <v>15.253</v>
      </c>
      <c r="BF7">
        <v>24.513999999999999</v>
      </c>
      <c r="BG7">
        <v>14.962</v>
      </c>
      <c r="BH7">
        <v>17.521000000000001</v>
      </c>
      <c r="BI7">
        <v>286.5</v>
      </c>
      <c r="BJ7">
        <v>2526.4</v>
      </c>
      <c r="BK7">
        <v>25.852</v>
      </c>
      <c r="BL7">
        <v>44.447000000000003</v>
      </c>
      <c r="BM7">
        <v>8.2680000000000007</v>
      </c>
      <c r="BN7">
        <v>24.631</v>
      </c>
      <c r="BO7">
        <v>17.609000000000002</v>
      </c>
      <c r="BP7">
        <v>15.090999999999999</v>
      </c>
      <c r="BQ7">
        <v>93.8</v>
      </c>
      <c r="BR7">
        <v>33.700000000000003</v>
      </c>
      <c r="BS7">
        <v>100.3</v>
      </c>
      <c r="BT7">
        <v>227.9</v>
      </c>
      <c r="BU7">
        <v>381.2</v>
      </c>
      <c r="BV7">
        <v>35.832799999999999</v>
      </c>
      <c r="BW7">
        <v>20.203600000000002</v>
      </c>
      <c r="CA7">
        <v>158.30600000000001</v>
      </c>
      <c r="CB7">
        <v>0.56899999999999995</v>
      </c>
      <c r="CC7">
        <v>0.03</v>
      </c>
      <c r="CF7">
        <v>1.7399999999999999E-2</v>
      </c>
      <c r="CG7">
        <v>3.5400000000000001E-2</v>
      </c>
      <c r="CH7">
        <v>3.0099999999999998E-2</v>
      </c>
      <c r="CI7">
        <v>26.69</v>
      </c>
      <c r="CJ7">
        <v>5.19272E-2</v>
      </c>
      <c r="CO7">
        <v>190.9</v>
      </c>
      <c r="CP7">
        <v>190</v>
      </c>
      <c r="CQ7">
        <v>189</v>
      </c>
      <c r="CR7">
        <v>4.1710400000000002E-2</v>
      </c>
      <c r="CS7">
        <v>7.06986E-2</v>
      </c>
      <c r="CT7">
        <v>9.6931199999999995E-2</v>
      </c>
      <c r="CV7">
        <v>0.41861860000000001</v>
      </c>
      <c r="CX7">
        <v>4.06059E-2</v>
      </c>
      <c r="CY7">
        <v>2.9295499999999999E-2</v>
      </c>
      <c r="CZ7">
        <v>2.9604599999999998E-2</v>
      </c>
      <c r="DC7">
        <v>751.5</v>
      </c>
      <c r="DD7">
        <v>53.7</v>
      </c>
      <c r="DE7">
        <v>29.5</v>
      </c>
      <c r="DH7">
        <v>24.2</v>
      </c>
      <c r="DI7">
        <v>7.5262800000000005E-2</v>
      </c>
      <c r="DJ7">
        <v>4.13455E-2</v>
      </c>
      <c r="DK7">
        <v>3.3917299999999997E-2</v>
      </c>
      <c r="DP7">
        <v>746.3</v>
      </c>
      <c r="DQ7">
        <v>370.4</v>
      </c>
      <c r="DR7">
        <v>29.1</v>
      </c>
      <c r="DS7">
        <v>22.3</v>
      </c>
      <c r="DT7">
        <v>0</v>
      </c>
      <c r="DU7">
        <v>0</v>
      </c>
      <c r="DV7">
        <v>0</v>
      </c>
      <c r="DW7">
        <v>0</v>
      </c>
      <c r="DX7">
        <v>6.3514699999999993E-2</v>
      </c>
      <c r="DY7">
        <v>4.1066900000000003E-2</v>
      </c>
      <c r="DZ7">
        <v>0</v>
      </c>
      <c r="EA7">
        <v>0</v>
      </c>
      <c r="EB7">
        <v>41.268999999999998</v>
      </c>
      <c r="EC7">
        <v>15.398</v>
      </c>
      <c r="ED7">
        <v>110757</v>
      </c>
      <c r="EG7">
        <v>1425.3</v>
      </c>
      <c r="EH7">
        <v>1176.971</v>
      </c>
      <c r="EI7">
        <v>64.840999999999994</v>
      </c>
      <c r="EJ7">
        <v>37.457000000000001</v>
      </c>
      <c r="EL7">
        <v>35.712000000000003</v>
      </c>
      <c r="EM7">
        <v>6.2</v>
      </c>
      <c r="EN7">
        <v>372.9</v>
      </c>
      <c r="EO7">
        <v>23.5</v>
      </c>
      <c r="EP7">
        <v>385.8</v>
      </c>
      <c r="EQ7">
        <v>18.899999999999999</v>
      </c>
      <c r="ES7">
        <v>24.425000000000001</v>
      </c>
      <c r="ET7">
        <v>0.12883120000000001</v>
      </c>
      <c r="EX7">
        <v>5.3026400000000001E-2</v>
      </c>
    </row>
    <row r="8" spans="1:155" x14ac:dyDescent="0.25">
      <c r="A8">
        <v>1953</v>
      </c>
      <c r="B8">
        <v>478.3</v>
      </c>
      <c r="C8">
        <v>291.91000000000003</v>
      </c>
      <c r="D8">
        <v>186.39</v>
      </c>
      <c r="E8">
        <v>32.506</v>
      </c>
      <c r="F8">
        <v>8.7569999999999997</v>
      </c>
      <c r="H8">
        <v>41.89</v>
      </c>
      <c r="I8">
        <v>106.36</v>
      </c>
      <c r="J8">
        <v>28.356999999999999</v>
      </c>
      <c r="K8">
        <v>38.44</v>
      </c>
      <c r="L8">
        <v>0</v>
      </c>
      <c r="M8">
        <v>1.94</v>
      </c>
      <c r="N8">
        <v>31.45</v>
      </c>
      <c r="O8">
        <v>3.58</v>
      </c>
      <c r="P8">
        <v>3.43</v>
      </c>
      <c r="Q8">
        <v>34.71</v>
      </c>
      <c r="R8">
        <v>264.2</v>
      </c>
      <c r="S8">
        <v>337.21</v>
      </c>
      <c r="T8">
        <v>368.66</v>
      </c>
      <c r="U8">
        <v>4</v>
      </c>
      <c r="V8">
        <v>5.6820000000000004</v>
      </c>
      <c r="W8">
        <v>27.045000000000002</v>
      </c>
      <c r="X8">
        <v>1E-3</v>
      </c>
      <c r="Y8">
        <v>1.46E-2</v>
      </c>
      <c r="Z8">
        <v>29953</v>
      </c>
      <c r="AA8">
        <v>17.8</v>
      </c>
      <c r="AB8">
        <v>7.968</v>
      </c>
      <c r="AC8">
        <v>127.66</v>
      </c>
      <c r="AD8">
        <v>17.143000000000001</v>
      </c>
      <c r="AE8">
        <v>192.55199999999999</v>
      </c>
      <c r="AF8">
        <v>82.9</v>
      </c>
      <c r="AG8">
        <v>914</v>
      </c>
      <c r="AH8">
        <v>188.93</v>
      </c>
      <c r="AI8">
        <v>3.77</v>
      </c>
      <c r="AJ8">
        <v>399.25</v>
      </c>
      <c r="AK8">
        <v>144.08000000000001</v>
      </c>
      <c r="AL8">
        <v>40.838000000000001</v>
      </c>
      <c r="AM8">
        <v>48.414000000000001</v>
      </c>
      <c r="AN8">
        <v>146.41</v>
      </c>
      <c r="AO8">
        <v>3.25</v>
      </c>
      <c r="AP8">
        <v>2.4500000000000002</v>
      </c>
      <c r="AQ8">
        <v>118.72</v>
      </c>
      <c r="AR8">
        <v>68.63</v>
      </c>
      <c r="AS8">
        <v>12.39</v>
      </c>
      <c r="AT8">
        <v>86.82</v>
      </c>
      <c r="AU8">
        <v>259.10000000000002</v>
      </c>
      <c r="AV8">
        <v>426.94</v>
      </c>
      <c r="AW8">
        <v>545.66</v>
      </c>
      <c r="BA8">
        <v>2.6160000000000001</v>
      </c>
      <c r="BB8">
        <v>4.8150000000000004</v>
      </c>
      <c r="BC8">
        <v>37.487000000000002</v>
      </c>
      <c r="BD8">
        <v>9.6020000000000003</v>
      </c>
      <c r="BE8">
        <v>14.234</v>
      </c>
      <c r="BF8">
        <v>24.588000000000001</v>
      </c>
      <c r="BG8">
        <v>15.095000000000001</v>
      </c>
      <c r="BH8">
        <v>17.614000000000001</v>
      </c>
      <c r="BI8">
        <v>267.3</v>
      </c>
      <c r="BJ8">
        <v>2539.8000000000002</v>
      </c>
      <c r="BK8">
        <v>26.253</v>
      </c>
      <c r="BL8">
        <v>44.737000000000002</v>
      </c>
      <c r="BM8">
        <v>8.5050000000000008</v>
      </c>
      <c r="BN8">
        <v>24.992000000000001</v>
      </c>
      <c r="BO8">
        <v>17.827999999999999</v>
      </c>
      <c r="BP8">
        <v>15.218999999999999</v>
      </c>
      <c r="BQ8">
        <v>99.8</v>
      </c>
      <c r="BR8">
        <v>33.700000000000003</v>
      </c>
      <c r="BS8">
        <v>100</v>
      </c>
      <c r="BT8">
        <v>233.4</v>
      </c>
      <c r="BU8">
        <v>386.5</v>
      </c>
      <c r="BV8">
        <v>39.036499999999997</v>
      </c>
      <c r="BW8">
        <v>22.0305</v>
      </c>
      <c r="CA8">
        <v>160.97800000000001</v>
      </c>
      <c r="CB8">
        <v>0.56699999999999995</v>
      </c>
      <c r="CC8">
        <v>3.1E-2</v>
      </c>
      <c r="CD8">
        <v>2.6599999999999999E-2</v>
      </c>
      <c r="CE8">
        <v>1.7899999999999999E-2</v>
      </c>
      <c r="CF8">
        <v>1.38E-2</v>
      </c>
      <c r="CG8">
        <v>3.8199999999999998E-2</v>
      </c>
      <c r="CH8">
        <v>3.1600000000000003E-2</v>
      </c>
      <c r="CI8">
        <v>26.95</v>
      </c>
      <c r="CJ8">
        <v>5.6256100000000003E-2</v>
      </c>
      <c r="CK8">
        <v>0.13295480000000001</v>
      </c>
      <c r="CL8">
        <v>0.1066266</v>
      </c>
      <c r="CO8">
        <v>115.4</v>
      </c>
      <c r="CP8">
        <v>114</v>
      </c>
      <c r="CQ8">
        <v>114</v>
      </c>
      <c r="CR8">
        <v>3.8693199999999997E-2</v>
      </c>
      <c r="CS8">
        <v>5.9283599999999999E-2</v>
      </c>
      <c r="CT8">
        <v>9.1929999999999998E-2</v>
      </c>
      <c r="CV8">
        <v>0.40667819999999999</v>
      </c>
      <c r="CX8">
        <v>4.0678199999999998E-2</v>
      </c>
      <c r="CY8">
        <v>3.11642E-2</v>
      </c>
      <c r="CZ8">
        <v>2.9036800000000001E-2</v>
      </c>
      <c r="DA8">
        <v>0.91817959999999998</v>
      </c>
      <c r="DB8">
        <v>1.2632319999999999</v>
      </c>
      <c r="DC8">
        <v>782.8</v>
      </c>
      <c r="DD8">
        <v>58.5</v>
      </c>
      <c r="DE8">
        <v>31.3</v>
      </c>
      <c r="DH8">
        <v>27.2</v>
      </c>
      <c r="DI8">
        <v>7.7844300000000005E-2</v>
      </c>
      <c r="DJ8">
        <v>4.165E-2</v>
      </c>
      <c r="DK8">
        <v>3.6194299999999999E-2</v>
      </c>
      <c r="DP8">
        <v>777.5</v>
      </c>
      <c r="DQ8">
        <v>387</v>
      </c>
      <c r="DR8">
        <v>30.9</v>
      </c>
      <c r="DS8">
        <v>23.6</v>
      </c>
      <c r="DT8">
        <v>0</v>
      </c>
      <c r="DU8">
        <v>0</v>
      </c>
      <c r="DV8">
        <v>0</v>
      </c>
      <c r="DW8">
        <v>0</v>
      </c>
      <c r="DX8">
        <v>6.3714900000000005E-2</v>
      </c>
      <c r="DY8">
        <v>4.1404299999999998E-2</v>
      </c>
      <c r="DZ8">
        <v>0</v>
      </c>
      <c r="EA8">
        <v>0</v>
      </c>
      <c r="EB8">
        <v>41.357999999999997</v>
      </c>
      <c r="EC8">
        <v>15.603</v>
      </c>
      <c r="ED8">
        <v>112184</v>
      </c>
      <c r="EG8">
        <v>1493.3</v>
      </c>
      <c r="EH8">
        <v>1217.509</v>
      </c>
      <c r="EI8">
        <v>75.552999999999997</v>
      </c>
      <c r="EJ8">
        <v>47.591000000000001</v>
      </c>
      <c r="EL8">
        <v>36.220999999999997</v>
      </c>
      <c r="EM8">
        <v>6.5</v>
      </c>
      <c r="EN8">
        <v>387.3</v>
      </c>
      <c r="EO8">
        <v>24.9</v>
      </c>
      <c r="EP8">
        <v>403.2</v>
      </c>
      <c r="EQ8">
        <v>19.7</v>
      </c>
      <c r="ES8">
        <v>25.9</v>
      </c>
      <c r="ET8">
        <v>0.12408279999999999</v>
      </c>
      <c r="EX8">
        <v>5.41501E-2</v>
      </c>
    </row>
    <row r="9" spans="1:155" x14ac:dyDescent="0.25">
      <c r="A9">
        <v>1954</v>
      </c>
      <c r="B9">
        <v>491.16</v>
      </c>
      <c r="C9">
        <v>301.39</v>
      </c>
      <c r="D9">
        <v>189.77</v>
      </c>
      <c r="E9">
        <v>29.295000000000002</v>
      </c>
      <c r="F9">
        <v>8.9949999999999992</v>
      </c>
      <c r="H9">
        <v>42.22</v>
      </c>
      <c r="I9">
        <v>108.9</v>
      </c>
      <c r="J9">
        <v>30.914999999999999</v>
      </c>
      <c r="K9">
        <v>42.74</v>
      </c>
      <c r="L9">
        <v>0</v>
      </c>
      <c r="M9">
        <v>2.13</v>
      </c>
      <c r="N9">
        <v>32.08</v>
      </c>
      <c r="O9">
        <v>3.5</v>
      </c>
      <c r="P9">
        <v>3.6</v>
      </c>
      <c r="Q9">
        <v>35.049999999999997</v>
      </c>
      <c r="R9">
        <v>271.29000000000002</v>
      </c>
      <c r="S9">
        <v>344.49</v>
      </c>
      <c r="T9">
        <v>376.57</v>
      </c>
      <c r="U9">
        <v>4</v>
      </c>
      <c r="V9">
        <v>8.2100000000000009</v>
      </c>
      <c r="W9">
        <v>26.512</v>
      </c>
      <c r="X9">
        <v>8.0000000000000004E-4</v>
      </c>
      <c r="Y9">
        <v>1.7100000000000001E-2</v>
      </c>
      <c r="Z9">
        <v>39009</v>
      </c>
      <c r="AA9">
        <v>17.5</v>
      </c>
      <c r="AB9">
        <v>8.42</v>
      </c>
      <c r="AC9">
        <v>128.28</v>
      </c>
      <c r="AD9">
        <v>18.064</v>
      </c>
      <c r="AE9">
        <v>202.84899999999999</v>
      </c>
      <c r="AF9">
        <v>87</v>
      </c>
      <c r="AG9">
        <v>965.3</v>
      </c>
      <c r="AH9">
        <v>193.82</v>
      </c>
      <c r="AI9">
        <v>3.86</v>
      </c>
      <c r="AJ9">
        <v>410.55</v>
      </c>
      <c r="AK9">
        <v>194.84</v>
      </c>
      <c r="AL9">
        <v>40.765000000000001</v>
      </c>
      <c r="AM9">
        <v>52.078000000000003</v>
      </c>
      <c r="AN9">
        <v>149.63</v>
      </c>
      <c r="AO9">
        <v>3.82</v>
      </c>
      <c r="AP9">
        <v>2.56</v>
      </c>
      <c r="AQ9">
        <v>124.23</v>
      </c>
      <c r="AR9">
        <v>67.25</v>
      </c>
      <c r="AS9">
        <v>13.65</v>
      </c>
      <c r="AT9">
        <v>90.06</v>
      </c>
      <c r="AU9">
        <v>265</v>
      </c>
      <c r="AV9">
        <v>435.96</v>
      </c>
      <c r="AW9">
        <v>560.17999999999995</v>
      </c>
      <c r="BA9">
        <v>2.7210000000000001</v>
      </c>
      <c r="BB9">
        <v>4.649</v>
      </c>
      <c r="BC9">
        <v>37.887</v>
      </c>
      <c r="BD9">
        <v>9.4890000000000008</v>
      </c>
      <c r="BE9">
        <v>15.426</v>
      </c>
      <c r="BF9">
        <v>25.494</v>
      </c>
      <c r="BG9">
        <v>15.882999999999999</v>
      </c>
      <c r="BH9">
        <v>18.096</v>
      </c>
      <c r="BI9">
        <v>289.7</v>
      </c>
      <c r="BJ9">
        <v>2609.3000000000002</v>
      </c>
      <c r="BK9">
        <v>26.381</v>
      </c>
      <c r="BL9">
        <v>45.637</v>
      </c>
      <c r="BM9">
        <v>8.3190000000000008</v>
      </c>
      <c r="BN9">
        <v>25.09</v>
      </c>
      <c r="BO9">
        <v>17.960999999999999</v>
      </c>
      <c r="BP9">
        <v>15.343</v>
      </c>
      <c r="BQ9">
        <v>106.9</v>
      </c>
      <c r="BR9">
        <v>35.1</v>
      </c>
      <c r="BS9">
        <v>103.4</v>
      </c>
      <c r="BT9">
        <v>245.4</v>
      </c>
      <c r="BU9">
        <v>400.3</v>
      </c>
      <c r="BV9">
        <v>38.829099999999997</v>
      </c>
      <c r="BW9">
        <v>21.616199999999999</v>
      </c>
      <c r="CA9">
        <v>163.84700000000001</v>
      </c>
      <c r="CB9">
        <v>0.55500000000000005</v>
      </c>
      <c r="CC9">
        <v>5.7000000000000002E-2</v>
      </c>
      <c r="CD9">
        <v>2.4299999999999999E-2</v>
      </c>
      <c r="CE9">
        <v>1.17E-2</v>
      </c>
      <c r="CF9">
        <v>9.7999999999999997E-3</v>
      </c>
      <c r="CG9">
        <v>3.4599999999999999E-2</v>
      </c>
      <c r="CH9">
        <v>2.87E-2</v>
      </c>
      <c r="CI9">
        <v>26.72</v>
      </c>
      <c r="CJ9">
        <v>7.6326900000000003E-2</v>
      </c>
      <c r="CK9">
        <v>0.122784</v>
      </c>
      <c r="CL9">
        <v>9.7929000000000002E-2</v>
      </c>
      <c r="CO9">
        <v>114.5</v>
      </c>
      <c r="CP9">
        <v>115</v>
      </c>
      <c r="CQ9">
        <v>114.7</v>
      </c>
      <c r="CR9">
        <v>3.4037199999999997E-2</v>
      </c>
      <c r="CS9">
        <v>6.7333000000000004E-2</v>
      </c>
      <c r="CT9">
        <v>0.1179407</v>
      </c>
      <c r="CV9">
        <v>0.3795712</v>
      </c>
      <c r="CX9">
        <v>5.5230899999999999E-2</v>
      </c>
      <c r="CY9">
        <v>4.4067099999999998E-2</v>
      </c>
      <c r="CZ9">
        <v>3.7452699999999998E-2</v>
      </c>
      <c r="DA9">
        <v>0.92715559999999997</v>
      </c>
      <c r="DB9">
        <v>1.3580270000000001</v>
      </c>
      <c r="DC9">
        <v>814.8</v>
      </c>
      <c r="DD9">
        <v>59.8</v>
      </c>
      <c r="DE9">
        <v>33.299999999999997</v>
      </c>
      <c r="DH9">
        <v>26.5</v>
      </c>
      <c r="DI9">
        <v>7.6392399999999999E-2</v>
      </c>
      <c r="DJ9">
        <v>4.2539599999999997E-2</v>
      </c>
      <c r="DK9">
        <v>3.3852800000000002E-2</v>
      </c>
      <c r="DP9">
        <v>809.5</v>
      </c>
      <c r="DQ9">
        <v>397.8</v>
      </c>
      <c r="DR9">
        <v>32.700000000000003</v>
      </c>
      <c r="DS9">
        <v>25</v>
      </c>
      <c r="DT9">
        <v>0</v>
      </c>
      <c r="DU9">
        <v>0</v>
      </c>
      <c r="DV9">
        <v>0</v>
      </c>
      <c r="DW9">
        <v>0</v>
      </c>
      <c r="DX9">
        <v>6.4599500000000004E-2</v>
      </c>
      <c r="DY9">
        <v>4.2057900000000002E-2</v>
      </c>
      <c r="DZ9">
        <v>0</v>
      </c>
      <c r="EA9">
        <v>0</v>
      </c>
      <c r="EB9">
        <v>42.347999999999999</v>
      </c>
      <c r="EC9">
        <v>15.736000000000001</v>
      </c>
      <c r="ED9">
        <v>107712</v>
      </c>
      <c r="EG9">
        <v>1524.7</v>
      </c>
      <c r="EH9">
        <v>1341.5840000000001</v>
      </c>
      <c r="EI9">
        <v>78.474999999999994</v>
      </c>
      <c r="EJ9">
        <v>39.457000000000001</v>
      </c>
      <c r="EL9">
        <v>35.176000000000002</v>
      </c>
      <c r="EM9">
        <v>6.8</v>
      </c>
      <c r="EN9">
        <v>410.7</v>
      </c>
      <c r="EO9">
        <v>26.3</v>
      </c>
      <c r="EP9">
        <v>414.5</v>
      </c>
      <c r="EQ9">
        <v>21.4</v>
      </c>
      <c r="ES9">
        <v>27.059000000000001</v>
      </c>
      <c r="ET9">
        <v>0.1167126</v>
      </c>
      <c r="EX9">
        <v>5.5092000000000002E-2</v>
      </c>
    </row>
    <row r="10" spans="1:155" x14ac:dyDescent="0.25">
      <c r="A10">
        <v>1955</v>
      </c>
      <c r="B10">
        <v>533.61</v>
      </c>
      <c r="C10">
        <v>331.65</v>
      </c>
      <c r="D10">
        <v>201.96</v>
      </c>
      <c r="E10">
        <v>26.731999999999999</v>
      </c>
      <c r="F10">
        <v>9.4619999999999997</v>
      </c>
      <c r="H10">
        <v>46.47</v>
      </c>
      <c r="I10">
        <v>113.62</v>
      </c>
      <c r="J10">
        <v>34.838000000000001</v>
      </c>
      <c r="K10">
        <v>48.11</v>
      </c>
      <c r="L10">
        <v>0</v>
      </c>
      <c r="M10">
        <v>2.2799999999999998</v>
      </c>
      <c r="N10">
        <v>32.46</v>
      </c>
      <c r="O10">
        <v>3.86</v>
      </c>
      <c r="P10">
        <v>3.85</v>
      </c>
      <c r="Q10">
        <v>38.020000000000003</v>
      </c>
      <c r="R10">
        <v>287.20999999999998</v>
      </c>
      <c r="S10">
        <v>359.45</v>
      </c>
      <c r="T10">
        <v>391.91</v>
      </c>
      <c r="U10">
        <v>4</v>
      </c>
      <c r="V10">
        <v>18.533000000000001</v>
      </c>
      <c r="W10">
        <v>32.283000000000001</v>
      </c>
      <c r="X10">
        <v>1E-3</v>
      </c>
      <c r="Y10">
        <v>2.1100000000000001E-2</v>
      </c>
      <c r="Z10">
        <v>46674</v>
      </c>
      <c r="AA10">
        <v>19.8</v>
      </c>
      <c r="AB10">
        <v>9.7959999999999994</v>
      </c>
      <c r="AC10">
        <v>143.816</v>
      </c>
      <c r="AD10">
        <v>19.66</v>
      </c>
      <c r="AE10">
        <v>229.96600000000001</v>
      </c>
      <c r="AF10">
        <v>91.5</v>
      </c>
      <c r="AG10">
        <v>1071.9000000000001</v>
      </c>
      <c r="AH10">
        <v>212.73</v>
      </c>
      <c r="AI10">
        <v>4.0199999999999996</v>
      </c>
      <c r="AJ10">
        <v>443.93</v>
      </c>
      <c r="AK10">
        <v>244.22</v>
      </c>
      <c r="AL10">
        <v>46.29</v>
      </c>
      <c r="AM10">
        <v>54.926000000000002</v>
      </c>
      <c r="AN10">
        <v>171.69</v>
      </c>
      <c r="AO10">
        <v>4.4800000000000004</v>
      </c>
      <c r="AP10">
        <v>2.91</v>
      </c>
      <c r="AQ10">
        <v>141.62</v>
      </c>
      <c r="AR10">
        <v>73.92</v>
      </c>
      <c r="AS10">
        <v>15.24</v>
      </c>
      <c r="AT10">
        <v>99.66</v>
      </c>
      <c r="AU10">
        <v>285.18</v>
      </c>
      <c r="AV10">
        <v>474</v>
      </c>
      <c r="AW10">
        <v>615.62</v>
      </c>
      <c r="AZ10">
        <v>96.296999999999997</v>
      </c>
      <c r="BA10">
        <v>3.0670000000000002</v>
      </c>
      <c r="BB10">
        <v>5.5860000000000003</v>
      </c>
      <c r="BC10">
        <v>42.38</v>
      </c>
      <c r="BD10">
        <v>11.048</v>
      </c>
      <c r="BE10">
        <v>18.693000000000001</v>
      </c>
      <c r="BF10">
        <v>26.946999999999999</v>
      </c>
      <c r="BG10">
        <v>16.965</v>
      </c>
      <c r="BH10">
        <v>19.286000000000001</v>
      </c>
      <c r="BI10">
        <v>351.1</v>
      </c>
      <c r="BJ10">
        <v>2780.8</v>
      </c>
      <c r="BK10">
        <v>27.405999999999999</v>
      </c>
      <c r="BL10">
        <v>47.256</v>
      </c>
      <c r="BM10">
        <v>8.7080000000000002</v>
      </c>
      <c r="BN10">
        <v>26.091000000000001</v>
      </c>
      <c r="BO10">
        <v>18.463999999999999</v>
      </c>
      <c r="BP10">
        <v>15.743</v>
      </c>
      <c r="BQ10">
        <v>114.6</v>
      </c>
      <c r="BR10">
        <v>41.4</v>
      </c>
      <c r="BS10">
        <v>109</v>
      </c>
      <c r="BT10">
        <v>265.10000000000002</v>
      </c>
      <c r="BU10">
        <v>437.8</v>
      </c>
      <c r="BV10">
        <v>47.282400000000003</v>
      </c>
      <c r="BW10">
        <v>27.143599999999999</v>
      </c>
      <c r="CA10">
        <v>166.755</v>
      </c>
      <c r="CB10">
        <v>0.57199999999999995</v>
      </c>
      <c r="CC10">
        <v>4.2999999999999997E-2</v>
      </c>
      <c r="CD10">
        <v>2.8799999999999999E-2</v>
      </c>
      <c r="CE10">
        <v>2.3900000000000001E-2</v>
      </c>
      <c r="CF10">
        <v>2.23E-2</v>
      </c>
      <c r="CG10">
        <v>3.5900000000000001E-2</v>
      </c>
      <c r="CH10">
        <v>3.1E-2</v>
      </c>
      <c r="CI10">
        <v>26.82</v>
      </c>
      <c r="CJ10">
        <v>6.4471799999999996E-2</v>
      </c>
      <c r="CK10">
        <v>0.1189574</v>
      </c>
      <c r="CL10">
        <v>9.6159099999999997E-2</v>
      </c>
      <c r="CM10">
        <v>0.13163559999999999</v>
      </c>
      <c r="CN10">
        <v>0.113104</v>
      </c>
      <c r="CO10">
        <v>114.9</v>
      </c>
      <c r="CP10">
        <v>115.5</v>
      </c>
      <c r="CQ10">
        <v>115.6</v>
      </c>
      <c r="CR10">
        <v>4.1969899999999997E-2</v>
      </c>
      <c r="CS10">
        <v>7.6678700000000002E-2</v>
      </c>
      <c r="CT10">
        <v>0.1286803</v>
      </c>
      <c r="CV10">
        <v>0.38251049999999998</v>
      </c>
      <c r="CX10">
        <v>5.2097299999999999E-2</v>
      </c>
      <c r="CY10">
        <v>3.5781399999999998E-2</v>
      </c>
      <c r="CZ10">
        <v>3.5321900000000003E-2</v>
      </c>
      <c r="DA10">
        <v>0.94949749999999999</v>
      </c>
      <c r="DB10">
        <v>1.4930730000000001</v>
      </c>
      <c r="DC10">
        <v>888.3</v>
      </c>
      <c r="DD10">
        <v>68.5</v>
      </c>
      <c r="DE10">
        <v>35.1</v>
      </c>
      <c r="DH10">
        <v>33.4</v>
      </c>
      <c r="DI10">
        <v>8.4069699999999997E-2</v>
      </c>
      <c r="DJ10">
        <v>4.3078100000000001E-2</v>
      </c>
      <c r="DK10">
        <v>4.0991699999999999E-2</v>
      </c>
      <c r="DP10">
        <v>882.4</v>
      </c>
      <c r="DQ10">
        <v>437.4</v>
      </c>
      <c r="DR10">
        <v>34.5</v>
      </c>
      <c r="DS10">
        <v>26.2</v>
      </c>
      <c r="DT10">
        <v>0</v>
      </c>
      <c r="DU10">
        <v>0</v>
      </c>
      <c r="DV10">
        <v>0</v>
      </c>
      <c r="DW10">
        <v>0</v>
      </c>
      <c r="DX10">
        <v>6.5862199999999996E-2</v>
      </c>
      <c r="DY10">
        <v>4.2618900000000001E-2</v>
      </c>
      <c r="DZ10">
        <v>0</v>
      </c>
      <c r="EA10">
        <v>0</v>
      </c>
      <c r="EB10">
        <v>42.762</v>
      </c>
      <c r="EC10">
        <v>15.798999999999999</v>
      </c>
      <c r="ED10">
        <v>111238</v>
      </c>
      <c r="EG10">
        <v>1637.3</v>
      </c>
      <c r="EH10">
        <v>1621.271</v>
      </c>
      <c r="EI10">
        <v>87.599000000000004</v>
      </c>
      <c r="EJ10">
        <v>51.572000000000003</v>
      </c>
      <c r="EL10">
        <v>45.43</v>
      </c>
      <c r="EM10">
        <v>7.3</v>
      </c>
      <c r="EN10">
        <v>439.2</v>
      </c>
      <c r="EO10">
        <v>27.8</v>
      </c>
      <c r="EP10">
        <v>456.6</v>
      </c>
      <c r="EQ10">
        <v>25.4</v>
      </c>
      <c r="ES10">
        <v>29.122</v>
      </c>
      <c r="ET10">
        <v>0.13698179999999999</v>
      </c>
      <c r="EX10">
        <v>5.4575400000000003E-2</v>
      </c>
    </row>
    <row r="11" spans="1:155" x14ac:dyDescent="0.25">
      <c r="A11">
        <v>1956</v>
      </c>
      <c r="B11">
        <v>579.30999999999995</v>
      </c>
      <c r="C11">
        <v>368.11</v>
      </c>
      <c r="D11">
        <v>211.2</v>
      </c>
      <c r="E11">
        <v>29.533999999999999</v>
      </c>
      <c r="F11">
        <v>10.159000000000001</v>
      </c>
      <c r="H11">
        <v>50.75</v>
      </c>
      <c r="I11">
        <v>115.91</v>
      </c>
      <c r="J11">
        <v>37.929000000000002</v>
      </c>
      <c r="K11">
        <v>52.13</v>
      </c>
      <c r="L11">
        <v>0</v>
      </c>
      <c r="M11">
        <v>2.41</v>
      </c>
      <c r="N11">
        <v>34.130000000000003</v>
      </c>
      <c r="O11">
        <v>4.22</v>
      </c>
      <c r="P11">
        <v>4.1100000000000003</v>
      </c>
      <c r="Q11">
        <v>40.43</v>
      </c>
      <c r="R11">
        <v>303</v>
      </c>
      <c r="S11">
        <v>378.83</v>
      </c>
      <c r="T11">
        <v>412.96</v>
      </c>
      <c r="U11">
        <v>4</v>
      </c>
      <c r="V11">
        <v>17.923999999999999</v>
      </c>
      <c r="W11">
        <v>37.31</v>
      </c>
      <c r="X11">
        <v>1E-3</v>
      </c>
      <c r="Y11">
        <v>2.01E-2</v>
      </c>
      <c r="Z11">
        <v>44652</v>
      </c>
      <c r="AA11">
        <v>21.6</v>
      </c>
      <c r="AB11">
        <v>11.12</v>
      </c>
      <c r="AC11">
        <v>155.74799999999999</v>
      </c>
      <c r="AD11">
        <v>22.332999999999998</v>
      </c>
      <c r="AE11">
        <v>244.34899999999999</v>
      </c>
      <c r="AF11">
        <v>96.5</v>
      </c>
      <c r="AG11">
        <v>1101.2</v>
      </c>
      <c r="AH11">
        <v>232.58</v>
      </c>
      <c r="AI11">
        <v>4.0999999999999996</v>
      </c>
      <c r="AJ11">
        <v>488.61</v>
      </c>
      <c r="AK11">
        <v>268.37</v>
      </c>
      <c r="AL11">
        <v>52.542999999999999</v>
      </c>
      <c r="AM11">
        <v>58.417999999999999</v>
      </c>
      <c r="AN11">
        <v>183.97</v>
      </c>
      <c r="AO11">
        <v>4.21</v>
      </c>
      <c r="AP11">
        <v>3.34</v>
      </c>
      <c r="AQ11">
        <v>146.66</v>
      </c>
      <c r="AR11">
        <v>80.92</v>
      </c>
      <c r="AS11">
        <v>17.47</v>
      </c>
      <c r="AT11">
        <v>113.96</v>
      </c>
      <c r="AU11">
        <v>313.56</v>
      </c>
      <c r="AV11">
        <v>525.91</v>
      </c>
      <c r="AW11">
        <v>672.58</v>
      </c>
      <c r="AZ11">
        <v>97.247332999999998</v>
      </c>
      <c r="BA11">
        <v>3.4910000000000001</v>
      </c>
      <c r="BB11">
        <v>5.359</v>
      </c>
      <c r="BC11">
        <v>45.430999999999997</v>
      </c>
      <c r="BD11">
        <v>11.221</v>
      </c>
      <c r="BE11">
        <v>17.690999999999999</v>
      </c>
      <c r="BF11">
        <v>27.419</v>
      </c>
      <c r="BG11">
        <v>17.323</v>
      </c>
      <c r="BH11">
        <v>19.670999999999999</v>
      </c>
      <c r="BI11">
        <v>332.2</v>
      </c>
      <c r="BJ11">
        <v>2836.2</v>
      </c>
      <c r="BK11">
        <v>28.548999999999999</v>
      </c>
      <c r="BL11">
        <v>50.954999999999998</v>
      </c>
      <c r="BM11">
        <v>9.41</v>
      </c>
      <c r="BN11">
        <v>28.048999999999999</v>
      </c>
      <c r="BO11">
        <v>19.111999999999998</v>
      </c>
      <c r="BP11">
        <v>16.263999999999999</v>
      </c>
      <c r="BQ11">
        <v>122.7</v>
      </c>
      <c r="BR11">
        <v>41.5</v>
      </c>
      <c r="BS11">
        <v>113.7</v>
      </c>
      <c r="BT11">
        <v>277.89999999999998</v>
      </c>
      <c r="BU11">
        <v>461.3</v>
      </c>
      <c r="BV11">
        <v>51.204300000000003</v>
      </c>
      <c r="BW11">
        <v>28.139299999999999</v>
      </c>
      <c r="CA11">
        <v>169.78</v>
      </c>
      <c r="CB11">
        <v>0.57499999999999996</v>
      </c>
      <c r="CC11">
        <v>3.9E-2</v>
      </c>
      <c r="CD11">
        <v>3.3399999999999999E-2</v>
      </c>
      <c r="CE11">
        <v>3.2800000000000003E-2</v>
      </c>
      <c r="CF11">
        <v>2.9000000000000001E-2</v>
      </c>
      <c r="CG11">
        <v>4.1700000000000001E-2</v>
      </c>
      <c r="CH11">
        <v>3.5900000000000001E-2</v>
      </c>
      <c r="CI11">
        <v>27.51</v>
      </c>
      <c r="CJ11">
        <v>6.0410100000000001E-2</v>
      </c>
      <c r="CK11">
        <v>0.1218974</v>
      </c>
      <c r="CL11">
        <v>0.1011161</v>
      </c>
      <c r="CM11">
        <v>0.12480339999999999</v>
      </c>
      <c r="CN11">
        <v>0.10681880000000001</v>
      </c>
      <c r="CO11">
        <v>117.7</v>
      </c>
      <c r="CP11">
        <v>119</v>
      </c>
      <c r="CQ11">
        <v>119</v>
      </c>
      <c r="CR11">
        <v>3.62175E-2</v>
      </c>
      <c r="CS11">
        <v>6.1400299999999998E-2</v>
      </c>
      <c r="CT11">
        <v>0.13907349999999999</v>
      </c>
      <c r="CV11">
        <v>0.38454310000000003</v>
      </c>
      <c r="CX11">
        <v>4.6149099999999998E-2</v>
      </c>
      <c r="CY11">
        <v>3.2342599999999999E-2</v>
      </c>
      <c r="CZ11">
        <v>3.4313099999999999E-2</v>
      </c>
      <c r="DA11">
        <v>0.94483410000000001</v>
      </c>
      <c r="DB11">
        <v>1.4929410000000001</v>
      </c>
      <c r="DC11">
        <v>957.9</v>
      </c>
      <c r="DD11">
        <v>73.3</v>
      </c>
      <c r="DE11">
        <v>38.799999999999997</v>
      </c>
      <c r="DH11">
        <v>34.5</v>
      </c>
      <c r="DI11">
        <v>8.2517199999999999E-2</v>
      </c>
      <c r="DJ11">
        <v>4.36789E-2</v>
      </c>
      <c r="DK11">
        <v>3.8838200000000003E-2</v>
      </c>
      <c r="DP11">
        <v>951.2</v>
      </c>
      <c r="DQ11">
        <v>483.2</v>
      </c>
      <c r="DR11">
        <v>38.200000000000003</v>
      </c>
      <c r="DS11">
        <v>29.3</v>
      </c>
      <c r="DT11">
        <v>0</v>
      </c>
      <c r="DU11">
        <v>0</v>
      </c>
      <c r="DV11">
        <v>0</v>
      </c>
      <c r="DW11">
        <v>0</v>
      </c>
      <c r="DX11">
        <v>6.6986699999999996E-2</v>
      </c>
      <c r="DY11">
        <v>4.3291000000000003E-2</v>
      </c>
      <c r="DZ11">
        <v>0</v>
      </c>
      <c r="EA11">
        <v>0</v>
      </c>
      <c r="EB11">
        <v>45.942</v>
      </c>
      <c r="EC11">
        <v>16.116</v>
      </c>
      <c r="ED11">
        <v>113637</v>
      </c>
      <c r="EG11">
        <v>1685.1</v>
      </c>
      <c r="EH11">
        <v>1414.845</v>
      </c>
      <c r="EI11">
        <v>103.131</v>
      </c>
      <c r="EJ11">
        <v>57.676000000000002</v>
      </c>
      <c r="EL11">
        <v>44.316000000000003</v>
      </c>
      <c r="EM11">
        <v>7.8</v>
      </c>
      <c r="EN11">
        <v>461.8</v>
      </c>
      <c r="EO11">
        <v>31.1</v>
      </c>
      <c r="EP11">
        <v>505</v>
      </c>
      <c r="EQ11">
        <v>24</v>
      </c>
      <c r="ES11">
        <v>32.491999999999997</v>
      </c>
      <c r="ET11">
        <v>0.12038790000000001</v>
      </c>
      <c r="EX11">
        <v>5.6087400000000003E-2</v>
      </c>
    </row>
    <row r="12" spans="1:155" x14ac:dyDescent="0.25">
      <c r="A12">
        <v>1957</v>
      </c>
      <c r="B12">
        <v>612.52</v>
      </c>
      <c r="C12">
        <v>395.68</v>
      </c>
      <c r="D12">
        <v>216.84</v>
      </c>
      <c r="E12">
        <v>36.320999999999998</v>
      </c>
      <c r="F12">
        <v>10.663</v>
      </c>
      <c r="H12">
        <v>52.54</v>
      </c>
      <c r="I12">
        <v>117.15</v>
      </c>
      <c r="J12">
        <v>40.378</v>
      </c>
      <c r="K12">
        <v>54.87</v>
      </c>
      <c r="L12">
        <v>0</v>
      </c>
      <c r="M12">
        <v>2.59</v>
      </c>
      <c r="N12">
        <v>34.4</v>
      </c>
      <c r="O12">
        <v>4.32</v>
      </c>
      <c r="P12">
        <v>4.3899999999999997</v>
      </c>
      <c r="Q12">
        <v>42.76</v>
      </c>
      <c r="R12">
        <v>313.2</v>
      </c>
      <c r="S12">
        <v>393.65</v>
      </c>
      <c r="T12">
        <v>428.05</v>
      </c>
      <c r="U12">
        <v>4</v>
      </c>
      <c r="V12">
        <v>9.6890000000000001</v>
      </c>
      <c r="W12">
        <v>38.258000000000003</v>
      </c>
      <c r="X12">
        <v>1.1000000000000001E-3</v>
      </c>
      <c r="Y12">
        <v>1.7000000000000001E-2</v>
      </c>
      <c r="Z12">
        <v>40114</v>
      </c>
      <c r="AA12">
        <v>21.7</v>
      </c>
      <c r="AB12">
        <v>12.135999999999999</v>
      </c>
      <c r="AC12">
        <v>157.77199999999999</v>
      </c>
      <c r="AD12">
        <v>24.513999999999999</v>
      </c>
      <c r="AE12">
        <v>244.096</v>
      </c>
      <c r="AF12">
        <v>102.1</v>
      </c>
      <c r="AG12">
        <v>1079</v>
      </c>
      <c r="AH12">
        <v>246.47</v>
      </c>
      <c r="AI12">
        <v>4.16</v>
      </c>
      <c r="AJ12">
        <v>515.83000000000004</v>
      </c>
      <c r="AK12">
        <v>245.75</v>
      </c>
      <c r="AL12">
        <v>56.137999999999998</v>
      </c>
      <c r="AM12">
        <v>64.494</v>
      </c>
      <c r="AN12">
        <v>193.4</v>
      </c>
      <c r="AO12">
        <v>4.24</v>
      </c>
      <c r="AP12">
        <v>3.89</v>
      </c>
      <c r="AQ12">
        <v>151.24</v>
      </c>
      <c r="AR12">
        <v>82.91</v>
      </c>
      <c r="AS12">
        <v>19.46</v>
      </c>
      <c r="AT12">
        <v>125.59</v>
      </c>
      <c r="AU12">
        <v>330.04</v>
      </c>
      <c r="AV12">
        <v>557.99</v>
      </c>
      <c r="AW12">
        <v>709.23</v>
      </c>
      <c r="AZ12">
        <v>98.373000000000005</v>
      </c>
      <c r="BA12">
        <v>3.52</v>
      </c>
      <c r="BB12">
        <v>5.4050000000000002</v>
      </c>
      <c r="BC12">
        <v>44.76</v>
      </c>
      <c r="BD12">
        <v>11.22</v>
      </c>
      <c r="BE12">
        <v>16.428999999999998</v>
      </c>
      <c r="BF12">
        <v>27.89</v>
      </c>
      <c r="BG12">
        <v>17.617999999999999</v>
      </c>
      <c r="BH12">
        <v>19.741</v>
      </c>
      <c r="BI12">
        <v>308.5</v>
      </c>
      <c r="BJ12">
        <v>2846.4</v>
      </c>
      <c r="BK12">
        <v>29.277000000000001</v>
      </c>
      <c r="BL12">
        <v>53.142000000000003</v>
      </c>
      <c r="BM12">
        <v>9.657</v>
      </c>
      <c r="BN12">
        <v>29.035</v>
      </c>
      <c r="BO12">
        <v>19.597999999999999</v>
      </c>
      <c r="BP12">
        <v>16.710999999999999</v>
      </c>
      <c r="BQ12">
        <v>130.30000000000001</v>
      </c>
      <c r="BR12">
        <v>41.5</v>
      </c>
      <c r="BS12">
        <v>119.1</v>
      </c>
      <c r="BT12">
        <v>290.8</v>
      </c>
      <c r="BU12">
        <v>475.7</v>
      </c>
      <c r="BV12">
        <v>53.278399999999998</v>
      </c>
      <c r="BW12">
        <v>29.493400000000001</v>
      </c>
      <c r="CA12">
        <v>172.816</v>
      </c>
      <c r="CB12">
        <v>0.56799999999999995</v>
      </c>
      <c r="CC12">
        <v>4.4999999999999998E-2</v>
      </c>
      <c r="CD12">
        <v>3.9699999999999999E-2</v>
      </c>
      <c r="CE12">
        <v>4.0099999999999997E-2</v>
      </c>
      <c r="CF12">
        <v>3.5799999999999998E-2</v>
      </c>
      <c r="CG12">
        <v>4.99E-2</v>
      </c>
      <c r="CH12">
        <v>4.1000000000000002E-2</v>
      </c>
      <c r="CI12">
        <v>28.32</v>
      </c>
      <c r="CJ12">
        <v>6.7854300000000006E-2</v>
      </c>
      <c r="CK12">
        <v>0.1158542</v>
      </c>
      <c r="CL12">
        <v>9.6806799999999998E-2</v>
      </c>
      <c r="CM12">
        <v>0.1211368</v>
      </c>
      <c r="CN12">
        <v>0.10222349999999999</v>
      </c>
      <c r="CO12">
        <v>121.1</v>
      </c>
      <c r="CP12">
        <v>121.05</v>
      </c>
      <c r="CQ12">
        <v>122</v>
      </c>
      <c r="CR12">
        <v>2.8636999999999999E-2</v>
      </c>
      <c r="CS12">
        <v>5.7639099999999999E-2</v>
      </c>
      <c r="CT12">
        <v>0.1455997</v>
      </c>
      <c r="CV12">
        <v>0.37486550000000002</v>
      </c>
      <c r="CX12">
        <v>4.9460499999999998E-2</v>
      </c>
      <c r="CY12">
        <v>4.4125299999999999E-2</v>
      </c>
      <c r="CZ12">
        <v>3.6804400000000001E-2</v>
      </c>
      <c r="DA12">
        <v>0.90667260000000005</v>
      </c>
      <c r="DB12">
        <v>1.291563</v>
      </c>
      <c r="DC12">
        <v>1008.2</v>
      </c>
      <c r="DD12">
        <v>75.599999999999994</v>
      </c>
      <c r="DE12">
        <v>42.2</v>
      </c>
      <c r="DH12">
        <v>33.4</v>
      </c>
      <c r="DI12">
        <v>7.8922599999999996E-2</v>
      </c>
      <c r="DJ12">
        <v>4.4054700000000002E-2</v>
      </c>
      <c r="DK12">
        <v>3.48679E-2</v>
      </c>
      <c r="DP12">
        <v>1001.1</v>
      </c>
      <c r="DQ12">
        <v>516.70000000000005</v>
      </c>
      <c r="DR12">
        <v>41.5</v>
      </c>
      <c r="DS12">
        <v>32</v>
      </c>
      <c r="DT12">
        <v>0</v>
      </c>
      <c r="DU12">
        <v>0</v>
      </c>
      <c r="DV12">
        <v>0</v>
      </c>
      <c r="DW12">
        <v>0</v>
      </c>
      <c r="DX12">
        <v>6.6225199999999998E-2</v>
      </c>
      <c r="DY12">
        <v>4.3629099999999997E-2</v>
      </c>
      <c r="DZ12">
        <v>0</v>
      </c>
      <c r="EA12">
        <v>0</v>
      </c>
      <c r="EB12">
        <v>48.529000000000003</v>
      </c>
      <c r="EC12">
        <v>16.605</v>
      </c>
      <c r="ED12">
        <v>113304</v>
      </c>
      <c r="EG12">
        <v>1726.8</v>
      </c>
      <c r="EH12">
        <v>1266.7270000000001</v>
      </c>
      <c r="EI12">
        <v>99.795000000000002</v>
      </c>
      <c r="EJ12">
        <v>54.713999999999999</v>
      </c>
      <c r="EL12">
        <v>43.71</v>
      </c>
      <c r="EM12">
        <v>8.1999999999999993</v>
      </c>
      <c r="EN12">
        <v>477.6</v>
      </c>
      <c r="EO12">
        <v>34.200000000000003</v>
      </c>
      <c r="EP12">
        <v>540.1</v>
      </c>
      <c r="EQ12">
        <v>22.6</v>
      </c>
      <c r="ES12">
        <v>35.177</v>
      </c>
      <c r="ET12">
        <v>0.1104681</v>
      </c>
      <c r="EX12">
        <v>5.7430000000000002E-2</v>
      </c>
    </row>
    <row r="13" spans="1:155" x14ac:dyDescent="0.25">
      <c r="A13">
        <v>1958</v>
      </c>
      <c r="B13">
        <v>623.72</v>
      </c>
      <c r="C13">
        <v>404.15</v>
      </c>
      <c r="D13">
        <v>219.57</v>
      </c>
      <c r="E13">
        <v>30.48</v>
      </c>
      <c r="F13">
        <v>11.093999999999999</v>
      </c>
      <c r="H13">
        <v>52.41</v>
      </c>
      <c r="I13">
        <v>118.88</v>
      </c>
      <c r="J13">
        <v>44.18</v>
      </c>
      <c r="K13">
        <v>59.75</v>
      </c>
      <c r="L13">
        <v>0</v>
      </c>
      <c r="M13">
        <v>2.71</v>
      </c>
      <c r="N13">
        <v>37.159999999999997</v>
      </c>
      <c r="O13">
        <v>4.25</v>
      </c>
      <c r="P13">
        <v>4.5999999999999996</v>
      </c>
      <c r="Q13">
        <v>43.68</v>
      </c>
      <c r="R13">
        <v>323.57</v>
      </c>
      <c r="S13">
        <v>409.86</v>
      </c>
      <c r="T13">
        <v>447.02</v>
      </c>
      <c r="U13">
        <v>4</v>
      </c>
      <c r="V13">
        <v>10.486000000000001</v>
      </c>
      <c r="W13">
        <v>33.991999999999997</v>
      </c>
      <c r="X13">
        <v>1.1999999999999999E-3</v>
      </c>
      <c r="Y13">
        <v>1.9300000000000001E-2</v>
      </c>
      <c r="Z13">
        <v>45914</v>
      </c>
      <c r="AA13">
        <v>22.7</v>
      </c>
      <c r="AB13">
        <v>12.284000000000001</v>
      </c>
      <c r="AC13">
        <v>160.30799999999999</v>
      </c>
      <c r="AD13">
        <v>26.018000000000001</v>
      </c>
      <c r="AE13">
        <v>254.976</v>
      </c>
      <c r="AF13">
        <v>106.9</v>
      </c>
      <c r="AG13">
        <v>1101.9000000000001</v>
      </c>
      <c r="AH13">
        <v>249.15</v>
      </c>
      <c r="AI13">
        <v>4.24</v>
      </c>
      <c r="AJ13">
        <v>530.05999999999995</v>
      </c>
      <c r="AK13">
        <v>324.67</v>
      </c>
      <c r="AL13">
        <v>57.591999999999999</v>
      </c>
      <c r="AM13">
        <v>70.373000000000005</v>
      </c>
      <c r="AN13">
        <v>203.02</v>
      </c>
      <c r="AO13">
        <v>4.5999999999999996</v>
      </c>
      <c r="AP13">
        <v>4.4000000000000004</v>
      </c>
      <c r="AQ13">
        <v>162.79</v>
      </c>
      <c r="AR13">
        <v>81.69</v>
      </c>
      <c r="AS13">
        <v>21.16</v>
      </c>
      <c r="AT13">
        <v>129.6</v>
      </c>
      <c r="AU13">
        <v>337.85</v>
      </c>
      <c r="AV13">
        <v>570.29</v>
      </c>
      <c r="AW13">
        <v>733.08</v>
      </c>
      <c r="AZ13">
        <v>99.492333000000002</v>
      </c>
      <c r="BA13">
        <v>3.8010000000000002</v>
      </c>
      <c r="BB13">
        <v>4.7770000000000001</v>
      </c>
      <c r="BC13">
        <v>42.136000000000003</v>
      </c>
      <c r="BD13">
        <v>10.388</v>
      </c>
      <c r="BE13">
        <v>17.54</v>
      </c>
      <c r="BF13">
        <v>28.789000000000001</v>
      </c>
      <c r="BG13">
        <v>18.047000000000001</v>
      </c>
      <c r="BH13">
        <v>20.266999999999999</v>
      </c>
      <c r="BI13">
        <v>329.4</v>
      </c>
      <c r="BJ13">
        <v>2922.3</v>
      </c>
      <c r="BK13">
        <v>29.954000000000001</v>
      </c>
      <c r="BL13">
        <v>53.573</v>
      </c>
      <c r="BM13">
        <v>9.52</v>
      </c>
      <c r="BN13">
        <v>29.074999999999999</v>
      </c>
      <c r="BO13">
        <v>19.881</v>
      </c>
      <c r="BP13">
        <v>17.123000000000001</v>
      </c>
      <c r="BQ13">
        <v>137.5</v>
      </c>
      <c r="BR13">
        <v>40.700000000000003</v>
      </c>
      <c r="BS13">
        <v>124.1</v>
      </c>
      <c r="BT13">
        <v>302.2</v>
      </c>
      <c r="BU13">
        <v>500.4</v>
      </c>
      <c r="BV13">
        <v>49.5396</v>
      </c>
      <c r="BW13">
        <v>26.5212</v>
      </c>
      <c r="CA13">
        <v>175.697</v>
      </c>
      <c r="CB13">
        <v>0.55600000000000005</v>
      </c>
      <c r="CC13">
        <v>6.7000000000000004E-2</v>
      </c>
      <c r="CD13">
        <v>3.7999999999999999E-2</v>
      </c>
      <c r="CE13">
        <v>3.1899999999999998E-2</v>
      </c>
      <c r="CF13">
        <v>2.63E-2</v>
      </c>
      <c r="CG13">
        <v>4.9200000000000001E-2</v>
      </c>
      <c r="CH13">
        <v>4.1099999999999998E-2</v>
      </c>
      <c r="CI13">
        <v>28.91</v>
      </c>
      <c r="CJ13">
        <v>7.5306499999999998E-2</v>
      </c>
      <c r="CK13">
        <v>0.109708</v>
      </c>
      <c r="CL13">
        <v>8.8997300000000001E-2</v>
      </c>
      <c r="CM13">
        <v>0.1197448</v>
      </c>
      <c r="CN13">
        <v>0.10084949999999999</v>
      </c>
      <c r="CO13">
        <v>123.7</v>
      </c>
      <c r="CP13">
        <v>124</v>
      </c>
      <c r="CQ13">
        <v>125</v>
      </c>
      <c r="CR13">
        <v>3.4838300000000003E-2</v>
      </c>
      <c r="CS13">
        <v>6.8705799999999997E-2</v>
      </c>
      <c r="CT13">
        <v>0.1065044</v>
      </c>
      <c r="CV13">
        <v>0.36747829999999998</v>
      </c>
      <c r="CX13">
        <v>5.4230899999999999E-2</v>
      </c>
      <c r="CY13">
        <v>4.0391799999999999E-2</v>
      </c>
      <c r="CZ13">
        <v>3.8732599999999999E-2</v>
      </c>
      <c r="DA13">
        <v>0.9274194</v>
      </c>
      <c r="DB13">
        <v>1.3230109999999999</v>
      </c>
      <c r="DC13">
        <v>1033.7</v>
      </c>
      <c r="DD13">
        <v>71.099999999999994</v>
      </c>
      <c r="DE13">
        <v>45.2</v>
      </c>
      <c r="DH13">
        <v>25.9</v>
      </c>
      <c r="DI13">
        <v>7.0521700000000007E-2</v>
      </c>
      <c r="DJ13">
        <v>4.4832400000000001E-2</v>
      </c>
      <c r="DK13">
        <v>2.5689300000000002E-2</v>
      </c>
      <c r="DP13">
        <v>1026.4000000000001</v>
      </c>
      <c r="DQ13">
        <v>527.1</v>
      </c>
      <c r="DR13">
        <v>44.4</v>
      </c>
      <c r="DS13">
        <v>34.6</v>
      </c>
      <c r="DT13">
        <v>0</v>
      </c>
      <c r="DU13">
        <v>0</v>
      </c>
      <c r="DV13">
        <v>0</v>
      </c>
      <c r="DW13">
        <v>0</v>
      </c>
      <c r="DX13">
        <v>6.6963400000000006E-2</v>
      </c>
      <c r="DY13">
        <v>4.43512E-2</v>
      </c>
      <c r="DZ13">
        <v>0</v>
      </c>
      <c r="EA13">
        <v>0</v>
      </c>
      <c r="EB13">
        <v>49.488999999999997</v>
      </c>
      <c r="EC13">
        <v>16.995999999999999</v>
      </c>
      <c r="ED13">
        <v>109709</v>
      </c>
      <c r="EG13">
        <v>1741.7</v>
      </c>
      <c r="EH13">
        <v>1261.5329999999999</v>
      </c>
      <c r="EI13">
        <v>86.248000000000005</v>
      </c>
      <c r="EJ13">
        <v>28.111000000000001</v>
      </c>
      <c r="EL13">
        <v>39.238999999999997</v>
      </c>
      <c r="EM13">
        <v>8.5</v>
      </c>
      <c r="EN13">
        <v>492.8</v>
      </c>
      <c r="EO13">
        <v>36.5</v>
      </c>
      <c r="EP13">
        <v>550.9</v>
      </c>
      <c r="EQ13">
        <v>22.8</v>
      </c>
      <c r="ES13">
        <v>37.112000000000002</v>
      </c>
      <c r="ET13">
        <v>9.7090200000000002E-2</v>
      </c>
      <c r="EX13">
        <v>5.9501100000000001E-2</v>
      </c>
    </row>
    <row r="14" spans="1:155" x14ac:dyDescent="0.25">
      <c r="A14">
        <v>1959</v>
      </c>
      <c r="B14">
        <v>646.66999999999996</v>
      </c>
      <c r="C14">
        <v>421.26</v>
      </c>
      <c r="D14">
        <v>225.41</v>
      </c>
      <c r="E14">
        <v>33.976999999999997</v>
      </c>
      <c r="F14">
        <v>11.217000000000001</v>
      </c>
      <c r="G14">
        <v>112.777</v>
      </c>
      <c r="H14">
        <v>53.98</v>
      </c>
      <c r="I14">
        <v>121.38</v>
      </c>
      <c r="J14">
        <v>50.249000000000002</v>
      </c>
      <c r="K14">
        <v>65.42</v>
      </c>
      <c r="L14">
        <v>0</v>
      </c>
      <c r="M14">
        <v>2.9</v>
      </c>
      <c r="N14">
        <v>35.020000000000003</v>
      </c>
      <c r="O14">
        <v>4.54</v>
      </c>
      <c r="P14">
        <v>4.96</v>
      </c>
      <c r="Q14">
        <v>45.09</v>
      </c>
      <c r="R14">
        <v>334.8</v>
      </c>
      <c r="S14">
        <v>419.03</v>
      </c>
      <c r="T14">
        <v>454.04</v>
      </c>
      <c r="U14">
        <v>4</v>
      </c>
      <c r="V14">
        <v>15.473000000000001</v>
      </c>
      <c r="W14">
        <v>38.337000000000003</v>
      </c>
      <c r="X14">
        <v>1.2999999999999999E-3</v>
      </c>
      <c r="Y14">
        <v>1.9099999999999999E-2</v>
      </c>
      <c r="Z14">
        <v>48055</v>
      </c>
      <c r="AA14">
        <v>25.7</v>
      </c>
      <c r="AB14">
        <v>14.628</v>
      </c>
      <c r="AC14">
        <v>174.2</v>
      </c>
      <c r="AD14">
        <v>27.041</v>
      </c>
      <c r="AE14">
        <v>274.97199999999998</v>
      </c>
      <c r="AF14">
        <v>109.1</v>
      </c>
      <c r="AG14">
        <v>1184.5999999999999</v>
      </c>
      <c r="AH14">
        <v>256.94</v>
      </c>
      <c r="AI14">
        <v>4.6100000000000003</v>
      </c>
      <c r="AJ14">
        <v>553.05999999999995</v>
      </c>
      <c r="AK14">
        <v>362.16</v>
      </c>
      <c r="AL14">
        <v>63.536000000000001</v>
      </c>
      <c r="AM14">
        <v>73.108999999999995</v>
      </c>
      <c r="AN14">
        <v>219.9</v>
      </c>
      <c r="AO14">
        <v>4.9400000000000004</v>
      </c>
      <c r="AP14">
        <v>5.23</v>
      </c>
      <c r="AQ14">
        <v>177.89</v>
      </c>
      <c r="AR14">
        <v>87.24</v>
      </c>
      <c r="AS14">
        <v>23.28</v>
      </c>
      <c r="AT14">
        <v>136.43</v>
      </c>
      <c r="AU14">
        <v>348.12</v>
      </c>
      <c r="AV14">
        <v>595.07000000000005</v>
      </c>
      <c r="AW14">
        <v>772.96</v>
      </c>
      <c r="AZ14">
        <v>100.80067</v>
      </c>
      <c r="BA14">
        <v>3.9950000000000001</v>
      </c>
      <c r="BB14">
        <v>5.3540000000000001</v>
      </c>
      <c r="BC14">
        <v>44.235999999999997</v>
      </c>
      <c r="BD14">
        <v>11.285</v>
      </c>
      <c r="BE14">
        <v>19.254000000000001</v>
      </c>
      <c r="BF14">
        <v>29.701000000000001</v>
      </c>
      <c r="BG14">
        <v>18.875</v>
      </c>
      <c r="BH14">
        <v>21.187999999999999</v>
      </c>
      <c r="BI14">
        <v>361.6</v>
      </c>
      <c r="BJ14">
        <v>3055.1</v>
      </c>
      <c r="BK14">
        <v>30.678999999999998</v>
      </c>
      <c r="BL14">
        <v>54.704000000000001</v>
      </c>
      <c r="BM14">
        <v>9.5530000000000008</v>
      </c>
      <c r="BN14">
        <v>29.512</v>
      </c>
      <c r="BO14">
        <v>20.199000000000002</v>
      </c>
      <c r="BP14">
        <v>17.326000000000001</v>
      </c>
      <c r="BQ14">
        <v>149.6</v>
      </c>
      <c r="BR14">
        <v>44.1</v>
      </c>
      <c r="BS14">
        <v>129.5</v>
      </c>
      <c r="BT14">
        <v>323.2</v>
      </c>
      <c r="BU14">
        <v>529.29999999999995</v>
      </c>
      <c r="BV14">
        <v>54.517899999999997</v>
      </c>
      <c r="BW14">
        <v>30.170100000000001</v>
      </c>
      <c r="CA14">
        <v>178.65700000000001</v>
      </c>
      <c r="CB14">
        <v>0.56100000000000005</v>
      </c>
      <c r="CC14">
        <v>5.7000000000000002E-2</v>
      </c>
      <c r="CD14">
        <v>4.53E-2</v>
      </c>
      <c r="CE14">
        <v>4.8000000000000001E-2</v>
      </c>
      <c r="CF14">
        <v>4.0500000000000001E-2</v>
      </c>
      <c r="CG14">
        <v>5.28E-2</v>
      </c>
      <c r="CH14">
        <v>4.5699999999999998E-2</v>
      </c>
      <c r="CI14">
        <v>29.35</v>
      </c>
      <c r="CJ14">
        <v>6.9479399999999997E-2</v>
      </c>
      <c r="CK14">
        <v>0.1051462</v>
      </c>
      <c r="CL14">
        <v>8.49052E-2</v>
      </c>
      <c r="CM14">
        <v>0.1158445</v>
      </c>
      <c r="CN14">
        <v>9.9410600000000002E-2</v>
      </c>
      <c r="CO14">
        <v>125.5</v>
      </c>
      <c r="CP14">
        <v>126.1</v>
      </c>
      <c r="CQ14">
        <v>127</v>
      </c>
      <c r="CR14">
        <v>3.51162E-2</v>
      </c>
      <c r="CS14">
        <v>6.6983799999999996E-2</v>
      </c>
      <c r="CT14">
        <v>0.13694249999999999</v>
      </c>
      <c r="CV14">
        <v>0.37662060000000003</v>
      </c>
      <c r="CX14">
        <v>5.54539E-2</v>
      </c>
      <c r="CY14">
        <v>3.7893000000000003E-2</v>
      </c>
      <c r="CZ14">
        <v>3.9441299999999999E-2</v>
      </c>
      <c r="DA14">
        <v>0.95482319999999998</v>
      </c>
      <c r="DB14">
        <v>1.5136320000000001</v>
      </c>
      <c r="DC14">
        <v>1077.7</v>
      </c>
      <c r="DD14">
        <v>81.599999999999994</v>
      </c>
      <c r="DE14">
        <v>46.8</v>
      </c>
      <c r="DH14">
        <v>34.799999999999997</v>
      </c>
      <c r="DI14">
        <v>7.8939700000000002E-2</v>
      </c>
      <c r="DJ14">
        <v>4.5274300000000003E-2</v>
      </c>
      <c r="DK14">
        <v>3.3665500000000001E-2</v>
      </c>
      <c r="DP14">
        <v>1069.9000000000001</v>
      </c>
      <c r="DQ14">
        <v>548</v>
      </c>
      <c r="DR14">
        <v>46</v>
      </c>
      <c r="DS14">
        <v>35.700000000000003</v>
      </c>
      <c r="DT14">
        <v>0</v>
      </c>
      <c r="DU14">
        <v>0</v>
      </c>
      <c r="DV14">
        <v>0</v>
      </c>
      <c r="DW14">
        <v>0</v>
      </c>
      <c r="DX14">
        <v>6.77291E-2</v>
      </c>
      <c r="DY14">
        <v>4.4816799999999997E-2</v>
      </c>
      <c r="DZ14">
        <v>0</v>
      </c>
      <c r="EA14">
        <v>0</v>
      </c>
      <c r="EB14">
        <v>50.396000000000001</v>
      </c>
      <c r="EC14">
        <v>17.251000000000001</v>
      </c>
      <c r="ED14">
        <v>113164</v>
      </c>
      <c r="EG14">
        <v>1840.5</v>
      </c>
      <c r="EH14">
        <v>1718.6030000000001</v>
      </c>
      <c r="EI14">
        <v>88.078000000000003</v>
      </c>
      <c r="EJ14">
        <v>39.588000000000001</v>
      </c>
      <c r="EK14">
        <v>58.3</v>
      </c>
      <c r="EL14">
        <v>49.768000000000001</v>
      </c>
      <c r="EM14">
        <v>8.9</v>
      </c>
      <c r="EN14">
        <v>515.1</v>
      </c>
      <c r="EO14">
        <v>38</v>
      </c>
      <c r="EP14">
        <v>573.5</v>
      </c>
      <c r="EQ14">
        <v>28.6</v>
      </c>
      <c r="ER14">
        <v>108.068</v>
      </c>
      <c r="ES14">
        <v>38.258000000000003</v>
      </c>
      <c r="ET14">
        <v>0.1181408</v>
      </c>
      <c r="EU14">
        <v>0.25863979999999998</v>
      </c>
      <c r="EV14">
        <v>0.1671146</v>
      </c>
      <c r="EW14">
        <v>146.32599999999999</v>
      </c>
      <c r="EX14">
        <v>5.9161600000000002E-2</v>
      </c>
      <c r="EY14">
        <v>0.22627620000000001</v>
      </c>
    </row>
    <row r="15" spans="1:155" x14ac:dyDescent="0.25">
      <c r="A15">
        <v>1960</v>
      </c>
      <c r="B15">
        <v>668.06</v>
      </c>
      <c r="C15">
        <v>430.88</v>
      </c>
      <c r="D15">
        <v>237.18</v>
      </c>
      <c r="E15">
        <v>36.787999999999997</v>
      </c>
      <c r="F15">
        <v>11.375</v>
      </c>
      <c r="G15">
        <v>116.694</v>
      </c>
      <c r="H15">
        <v>54.86</v>
      </c>
      <c r="I15">
        <v>131.68</v>
      </c>
      <c r="J15">
        <v>55.024000000000001</v>
      </c>
      <c r="K15">
        <v>70.790000000000006</v>
      </c>
      <c r="L15">
        <v>0</v>
      </c>
      <c r="M15">
        <v>3.04</v>
      </c>
      <c r="N15">
        <v>34.619999999999997</v>
      </c>
      <c r="O15">
        <v>4.68</v>
      </c>
      <c r="P15">
        <v>5.15</v>
      </c>
      <c r="Q15">
        <v>45.49</v>
      </c>
      <c r="R15">
        <v>349.08</v>
      </c>
      <c r="S15">
        <v>434.73</v>
      </c>
      <c r="T15">
        <v>469.34</v>
      </c>
      <c r="U15">
        <v>4</v>
      </c>
      <c r="V15">
        <v>7.2220000000000004</v>
      </c>
      <c r="W15">
        <v>40.018000000000001</v>
      </c>
      <c r="X15">
        <v>1.2999999999999999E-3</v>
      </c>
      <c r="Y15">
        <v>1.7399999999999999E-2</v>
      </c>
      <c r="Z15">
        <v>44765</v>
      </c>
      <c r="AA15">
        <v>27.3</v>
      </c>
      <c r="AB15">
        <v>15.311999999999999</v>
      </c>
      <c r="AC15">
        <v>179.49600000000001</v>
      </c>
      <c r="AD15">
        <v>27.899000000000001</v>
      </c>
      <c r="AE15">
        <v>279.44799999999998</v>
      </c>
      <c r="AF15">
        <v>112.3</v>
      </c>
      <c r="AG15">
        <v>1199.3</v>
      </c>
      <c r="AH15">
        <v>258.70999999999998</v>
      </c>
      <c r="AI15">
        <v>5.12</v>
      </c>
      <c r="AJ15">
        <v>559.99</v>
      </c>
      <c r="AK15">
        <v>365.17</v>
      </c>
      <c r="AL15">
        <v>68.606999999999999</v>
      </c>
      <c r="AM15">
        <v>76.984999999999999</v>
      </c>
      <c r="AN15">
        <v>230.41</v>
      </c>
      <c r="AO15">
        <v>5</v>
      </c>
      <c r="AP15">
        <v>6.48</v>
      </c>
      <c r="AQ15">
        <v>180.74</v>
      </c>
      <c r="AR15">
        <v>89.9</v>
      </c>
      <c r="AS15">
        <v>25.17</v>
      </c>
      <c r="AT15">
        <v>141.88</v>
      </c>
      <c r="AU15">
        <v>352.72</v>
      </c>
      <c r="AV15">
        <v>609.66999999999996</v>
      </c>
      <c r="AW15">
        <v>790.41</v>
      </c>
      <c r="AZ15">
        <v>102.35033</v>
      </c>
      <c r="BA15">
        <v>4.3780000000000001</v>
      </c>
      <c r="BB15">
        <v>5.2270000000000003</v>
      </c>
      <c r="BC15">
        <v>48.494999999999997</v>
      </c>
      <c r="BD15">
        <v>11.613</v>
      </c>
      <c r="BE15">
        <v>17.042999999999999</v>
      </c>
      <c r="BF15">
        <v>29.945</v>
      </c>
      <c r="BG15">
        <v>19.244</v>
      </c>
      <c r="BH15">
        <v>21.37</v>
      </c>
      <c r="BI15">
        <v>320.10000000000002</v>
      </c>
      <c r="BJ15">
        <v>3081.3</v>
      </c>
      <c r="BK15">
        <v>30.898</v>
      </c>
      <c r="BL15">
        <v>54.905999999999999</v>
      </c>
      <c r="BM15">
        <v>9.4220000000000006</v>
      </c>
      <c r="BN15">
        <v>29.46</v>
      </c>
      <c r="BO15">
        <v>20.413</v>
      </c>
      <c r="BP15">
        <v>17.559999999999999</v>
      </c>
      <c r="BQ15">
        <v>157.4</v>
      </c>
      <c r="BR15">
        <v>44.7</v>
      </c>
      <c r="BS15">
        <v>132.4</v>
      </c>
      <c r="BT15">
        <v>334.5</v>
      </c>
      <c r="BU15">
        <v>541.1</v>
      </c>
      <c r="BV15">
        <v>55.7333</v>
      </c>
      <c r="BW15">
        <v>29.7605</v>
      </c>
      <c r="CA15">
        <v>181.52799999999999</v>
      </c>
      <c r="CB15">
        <v>0.55800000000000005</v>
      </c>
      <c r="CC15">
        <v>6.0999999999999999E-2</v>
      </c>
      <c r="CD15">
        <v>3.8899999999999997E-2</v>
      </c>
      <c r="CE15">
        <v>3.04E-2</v>
      </c>
      <c r="CF15">
        <v>2.3E-2</v>
      </c>
      <c r="CG15">
        <v>5.11E-2</v>
      </c>
      <c r="CH15">
        <v>4.2999999999999997E-2</v>
      </c>
      <c r="CI15">
        <v>29.75</v>
      </c>
      <c r="CJ15">
        <v>7.2770000000000001E-2</v>
      </c>
      <c r="CK15">
        <v>0.1025961</v>
      </c>
      <c r="CL15">
        <v>8.34453E-2</v>
      </c>
      <c r="CM15">
        <v>0.11085979999999999</v>
      </c>
      <c r="CN15">
        <v>9.3392699999999995E-2</v>
      </c>
      <c r="CO15">
        <v>127.3</v>
      </c>
      <c r="CP15">
        <v>127.5</v>
      </c>
      <c r="CQ15">
        <v>128.19999999999999</v>
      </c>
      <c r="CR15">
        <v>2.6836100000000002E-2</v>
      </c>
      <c r="CS15">
        <v>5.9626400000000003E-2</v>
      </c>
      <c r="CT15">
        <v>0.1448554</v>
      </c>
      <c r="CV15">
        <v>0.37038100000000002</v>
      </c>
      <c r="CX15">
        <v>5.5619000000000002E-2</v>
      </c>
      <c r="CY15">
        <v>4.1118599999999998E-2</v>
      </c>
      <c r="CZ15">
        <v>4.0190900000000002E-2</v>
      </c>
      <c r="DA15">
        <v>0.9198499</v>
      </c>
      <c r="DB15">
        <v>1.3409260000000001</v>
      </c>
      <c r="DC15">
        <v>1110.5</v>
      </c>
      <c r="DD15">
        <v>83.2</v>
      </c>
      <c r="DE15">
        <v>48.5</v>
      </c>
      <c r="DH15">
        <v>34.700000000000003</v>
      </c>
      <c r="DI15">
        <v>7.7201400000000003E-2</v>
      </c>
      <c r="DJ15">
        <v>4.5003300000000003E-2</v>
      </c>
      <c r="DK15">
        <v>3.2198200000000003E-2</v>
      </c>
      <c r="DP15">
        <v>1102.3</v>
      </c>
      <c r="DQ15">
        <v>559.6</v>
      </c>
      <c r="DR15">
        <v>47.6</v>
      </c>
      <c r="DS15">
        <v>36.799999999999997</v>
      </c>
      <c r="DT15">
        <v>0</v>
      </c>
      <c r="DU15">
        <v>0</v>
      </c>
      <c r="DV15">
        <v>0</v>
      </c>
      <c r="DW15">
        <v>0</v>
      </c>
      <c r="DX15">
        <v>6.7153299999999999E-2</v>
      </c>
      <c r="DY15">
        <v>4.4490099999999998E-2</v>
      </c>
      <c r="DZ15">
        <v>0</v>
      </c>
      <c r="EA15">
        <v>0</v>
      </c>
      <c r="EB15">
        <v>50.82</v>
      </c>
      <c r="EC15">
        <v>17.535</v>
      </c>
      <c r="ED15">
        <v>114721</v>
      </c>
      <c r="EG15">
        <v>1891</v>
      </c>
      <c r="EH15">
        <v>1517.1610000000001</v>
      </c>
      <c r="EI15">
        <v>100.36799999999999</v>
      </c>
      <c r="EJ15">
        <v>47.896000000000001</v>
      </c>
      <c r="EK15">
        <v>58.813000000000002</v>
      </c>
      <c r="EL15">
        <v>47.904000000000003</v>
      </c>
      <c r="EM15">
        <v>9.4</v>
      </c>
      <c r="EN15">
        <v>535.79999999999995</v>
      </c>
      <c r="EO15">
        <v>38.9</v>
      </c>
      <c r="EP15">
        <v>586.4</v>
      </c>
      <c r="EQ15">
        <v>26.9</v>
      </c>
      <c r="ER15">
        <v>106.717</v>
      </c>
      <c r="ES15">
        <v>39.274000000000001</v>
      </c>
      <c r="ET15">
        <v>0.1111771</v>
      </c>
      <c r="EU15">
        <v>0.24796779999999999</v>
      </c>
      <c r="EV15">
        <v>0.15974160000000001</v>
      </c>
      <c r="EW15">
        <v>145.99100000000001</v>
      </c>
      <c r="EX15">
        <v>5.8788100000000003E-2</v>
      </c>
      <c r="EY15">
        <v>0.2185298</v>
      </c>
    </row>
    <row r="16" spans="1:155" x14ac:dyDescent="0.25">
      <c r="A16">
        <v>1961</v>
      </c>
      <c r="B16">
        <v>692.9</v>
      </c>
      <c r="C16">
        <v>442.4</v>
      </c>
      <c r="D16">
        <v>250.5</v>
      </c>
      <c r="E16">
        <v>36.646999999999998</v>
      </c>
      <c r="F16">
        <v>11.611000000000001</v>
      </c>
      <c r="G16">
        <v>121.976</v>
      </c>
      <c r="H16">
        <v>57.24</v>
      </c>
      <c r="I16">
        <v>142.38</v>
      </c>
      <c r="J16">
        <v>61.716999999999999</v>
      </c>
      <c r="K16">
        <v>77.010000000000005</v>
      </c>
      <c r="L16">
        <v>0</v>
      </c>
      <c r="M16">
        <v>3.2</v>
      </c>
      <c r="N16">
        <v>35.26</v>
      </c>
      <c r="O16">
        <v>4.76</v>
      </c>
      <c r="P16">
        <v>5.48</v>
      </c>
      <c r="Q16">
        <v>45.4</v>
      </c>
      <c r="R16">
        <v>370.08</v>
      </c>
      <c r="S16">
        <v>457.54</v>
      </c>
      <c r="T16">
        <v>492.8</v>
      </c>
      <c r="U16">
        <v>4</v>
      </c>
      <c r="V16">
        <v>15.603</v>
      </c>
      <c r="W16">
        <v>41.688000000000002</v>
      </c>
      <c r="X16">
        <v>1.5E-3</v>
      </c>
      <c r="Y16">
        <v>2.1999999999999999E-2</v>
      </c>
      <c r="Z16">
        <v>55922</v>
      </c>
      <c r="AA16">
        <v>28</v>
      </c>
      <c r="AB16">
        <v>16.68</v>
      </c>
      <c r="AC16">
        <v>190.72399999999999</v>
      </c>
      <c r="AD16">
        <v>28.997</v>
      </c>
      <c r="AE16">
        <v>303.63499999999999</v>
      </c>
      <c r="AF16">
        <v>116.9</v>
      </c>
      <c r="AG16">
        <v>1294.3</v>
      </c>
      <c r="AH16">
        <v>264.38</v>
      </c>
      <c r="AI16">
        <v>5.66</v>
      </c>
      <c r="AJ16">
        <v>576.88</v>
      </c>
      <c r="AK16">
        <v>437.67</v>
      </c>
      <c r="AL16">
        <v>71.281999999999996</v>
      </c>
      <c r="AM16">
        <v>81.704999999999998</v>
      </c>
      <c r="AN16">
        <v>243.06</v>
      </c>
      <c r="AO16">
        <v>5.67</v>
      </c>
      <c r="AP16">
        <v>7.07</v>
      </c>
      <c r="AQ16">
        <v>193.4</v>
      </c>
      <c r="AR16">
        <v>91.63</v>
      </c>
      <c r="AS16">
        <v>27.23</v>
      </c>
      <c r="AT16">
        <v>145.13</v>
      </c>
      <c r="AU16">
        <v>362.55</v>
      </c>
      <c r="AV16">
        <v>626.54</v>
      </c>
      <c r="AW16">
        <v>819.94</v>
      </c>
      <c r="AZ16">
        <v>103.358</v>
      </c>
      <c r="BA16">
        <v>4.79</v>
      </c>
      <c r="BB16">
        <v>5.6920000000000002</v>
      </c>
      <c r="BC16">
        <v>47.247999999999998</v>
      </c>
      <c r="BD16">
        <v>12.176</v>
      </c>
      <c r="BE16">
        <v>20.498000000000001</v>
      </c>
      <c r="BF16">
        <v>30.963999999999999</v>
      </c>
      <c r="BG16">
        <v>20.013999999999999</v>
      </c>
      <c r="BH16">
        <v>22.731999999999999</v>
      </c>
      <c r="BI16">
        <v>385</v>
      </c>
      <c r="BJ16">
        <v>3277.7</v>
      </c>
      <c r="BK16">
        <v>31.123000000000001</v>
      </c>
      <c r="BL16">
        <v>54.37</v>
      </c>
      <c r="BM16">
        <v>9.4819999999999993</v>
      </c>
      <c r="BN16">
        <v>29.399000000000001</v>
      </c>
      <c r="BO16">
        <v>20.495999999999999</v>
      </c>
      <c r="BP16">
        <v>17.745000000000001</v>
      </c>
      <c r="BQ16">
        <v>167.3</v>
      </c>
      <c r="BR16">
        <v>46.7</v>
      </c>
      <c r="BS16">
        <v>136.19999999999999</v>
      </c>
      <c r="BT16">
        <v>350.1</v>
      </c>
      <c r="BU16">
        <v>581.6</v>
      </c>
      <c r="BV16">
        <v>58.741599999999998</v>
      </c>
      <c r="BW16">
        <v>31.988</v>
      </c>
      <c r="CA16">
        <v>184.524</v>
      </c>
      <c r="CB16">
        <v>0.55300000000000005</v>
      </c>
      <c r="CC16">
        <v>6.5000000000000002E-2</v>
      </c>
      <c r="CD16">
        <v>3.9199999999999999E-2</v>
      </c>
      <c r="CE16">
        <v>3.0499999999999999E-2</v>
      </c>
      <c r="CF16">
        <v>2.3E-2</v>
      </c>
      <c r="CG16">
        <v>5.1299999999999998E-2</v>
      </c>
      <c r="CH16">
        <v>4.4200000000000003E-2</v>
      </c>
      <c r="CI16">
        <v>29.98</v>
      </c>
      <c r="CJ16">
        <v>7.1132399999999998E-2</v>
      </c>
      <c r="CK16">
        <v>9.2677399999999993E-2</v>
      </c>
      <c r="CL16">
        <v>7.2949399999999998E-2</v>
      </c>
      <c r="CM16">
        <v>0.1094358</v>
      </c>
      <c r="CN16">
        <v>9.2320899999999997E-2</v>
      </c>
      <c r="CO16">
        <v>128.4</v>
      </c>
      <c r="CP16">
        <v>129.25</v>
      </c>
      <c r="CQ16">
        <v>130</v>
      </c>
      <c r="CR16">
        <v>2.70666E-2</v>
      </c>
      <c r="CS16">
        <v>5.2792600000000002E-2</v>
      </c>
      <c r="CT16">
        <v>0.11334080000000001</v>
      </c>
      <c r="CV16">
        <v>0.36353479999999999</v>
      </c>
      <c r="CX16">
        <v>6.0637799999999999E-2</v>
      </c>
      <c r="CY16">
        <v>4.2631299999999997E-2</v>
      </c>
      <c r="CZ16">
        <v>4.3655800000000002E-2</v>
      </c>
      <c r="DA16">
        <v>0.92456989999999994</v>
      </c>
      <c r="DB16">
        <v>1.3061780000000001</v>
      </c>
      <c r="DC16">
        <v>1147</v>
      </c>
      <c r="DD16">
        <v>83.1</v>
      </c>
      <c r="DE16">
        <v>50</v>
      </c>
      <c r="DH16">
        <v>33.1</v>
      </c>
      <c r="DI16">
        <v>7.48312E-2</v>
      </c>
      <c r="DJ16">
        <v>4.5024799999999997E-2</v>
      </c>
      <c r="DK16">
        <v>2.98064E-2</v>
      </c>
      <c r="DP16">
        <v>1138.5</v>
      </c>
      <c r="DQ16">
        <v>575.4</v>
      </c>
      <c r="DR16">
        <v>49.1</v>
      </c>
      <c r="DS16">
        <v>37.9</v>
      </c>
      <c r="DT16">
        <v>0</v>
      </c>
      <c r="DU16">
        <v>0</v>
      </c>
      <c r="DV16">
        <v>0</v>
      </c>
      <c r="DW16">
        <v>0</v>
      </c>
      <c r="DX16">
        <v>6.7726999999999996E-2</v>
      </c>
      <c r="DY16">
        <v>4.4543199999999998E-2</v>
      </c>
      <c r="DZ16">
        <v>0</v>
      </c>
      <c r="EA16">
        <v>0</v>
      </c>
      <c r="EB16">
        <v>50.543999999999997</v>
      </c>
      <c r="EC16">
        <v>17.719000000000001</v>
      </c>
      <c r="ED16">
        <v>114607</v>
      </c>
      <c r="EG16">
        <v>1929.9</v>
      </c>
      <c r="EH16">
        <v>1494.5940000000001</v>
      </c>
      <c r="EI16">
        <v>100.224</v>
      </c>
      <c r="EJ16">
        <v>44.500999999999998</v>
      </c>
      <c r="EK16">
        <v>61.805</v>
      </c>
      <c r="EL16">
        <v>49.716000000000001</v>
      </c>
      <c r="EM16">
        <v>9.8000000000000007</v>
      </c>
      <c r="EN16">
        <v>555.79999999999995</v>
      </c>
      <c r="EO16">
        <v>40.1</v>
      </c>
      <c r="EP16">
        <v>603.9</v>
      </c>
      <c r="EQ16">
        <v>27</v>
      </c>
      <c r="ER16">
        <v>111.521</v>
      </c>
      <c r="ES16">
        <v>40.607999999999997</v>
      </c>
      <c r="ET16">
        <v>0.1123779</v>
      </c>
      <c r="EU16">
        <v>0.24672649999999999</v>
      </c>
      <c r="EV16">
        <v>0.16094820000000001</v>
      </c>
      <c r="EW16">
        <v>152.12899999999999</v>
      </c>
      <c r="EX16">
        <v>5.8605900000000002E-2</v>
      </c>
      <c r="EY16">
        <v>0.2195541</v>
      </c>
    </row>
    <row r="17" spans="1:155" x14ac:dyDescent="0.25">
      <c r="A17">
        <v>1962</v>
      </c>
      <c r="B17">
        <v>723.02</v>
      </c>
      <c r="C17">
        <v>457.03</v>
      </c>
      <c r="D17">
        <v>265.99</v>
      </c>
      <c r="E17">
        <v>37.517000000000003</v>
      </c>
      <c r="F17">
        <v>11.974</v>
      </c>
      <c r="G17">
        <v>124.27</v>
      </c>
      <c r="H17">
        <v>60.11</v>
      </c>
      <c r="I17">
        <v>154.01</v>
      </c>
      <c r="J17">
        <v>69.302000000000007</v>
      </c>
      <c r="K17">
        <v>84.49</v>
      </c>
      <c r="L17">
        <v>0</v>
      </c>
      <c r="M17">
        <v>3.33</v>
      </c>
      <c r="N17">
        <v>35.159999999999997</v>
      </c>
      <c r="O17">
        <v>5.03</v>
      </c>
      <c r="P17">
        <v>5.68</v>
      </c>
      <c r="Q17">
        <v>46.19</v>
      </c>
      <c r="R17">
        <v>391.71</v>
      </c>
      <c r="S17">
        <v>482.18</v>
      </c>
      <c r="T17">
        <v>517.34</v>
      </c>
      <c r="U17">
        <v>4</v>
      </c>
      <c r="V17">
        <v>15.247</v>
      </c>
      <c r="W17">
        <v>44.045000000000002</v>
      </c>
      <c r="X17">
        <v>1.6000000000000001E-3</v>
      </c>
      <c r="Y17">
        <v>2.1000000000000001E-2</v>
      </c>
      <c r="Z17">
        <v>60375</v>
      </c>
      <c r="AA17">
        <v>30.9</v>
      </c>
      <c r="AB17">
        <v>18.704000000000001</v>
      </c>
      <c r="AC17">
        <v>202.88399999999999</v>
      </c>
      <c r="AD17">
        <v>30.347999999999999</v>
      </c>
      <c r="AE17">
        <v>324.53500000000003</v>
      </c>
      <c r="AF17">
        <v>122.1</v>
      </c>
      <c r="AG17">
        <v>1376.7</v>
      </c>
      <c r="AH17">
        <v>270.08999999999997</v>
      </c>
      <c r="AI17">
        <v>6.31</v>
      </c>
      <c r="AJ17">
        <v>596.28</v>
      </c>
      <c r="AK17">
        <v>424.31</v>
      </c>
      <c r="AL17">
        <v>77.625</v>
      </c>
      <c r="AM17">
        <v>85.840999999999994</v>
      </c>
      <c r="AN17">
        <v>258.48</v>
      </c>
      <c r="AO17">
        <v>6.18</v>
      </c>
      <c r="AP17">
        <v>8.0500000000000007</v>
      </c>
      <c r="AQ17">
        <v>205.38</v>
      </c>
      <c r="AR17">
        <v>96.79</v>
      </c>
      <c r="AS17">
        <v>29.1</v>
      </c>
      <c r="AT17">
        <v>151.53</v>
      </c>
      <c r="AU17">
        <v>371.96</v>
      </c>
      <c r="AV17">
        <v>649.38</v>
      </c>
      <c r="AW17">
        <v>854.76</v>
      </c>
      <c r="AZ17">
        <v>104.194</v>
      </c>
      <c r="BA17">
        <v>5.016</v>
      </c>
      <c r="BB17">
        <v>6.0449999999999999</v>
      </c>
      <c r="BC17">
        <v>49.963999999999999</v>
      </c>
      <c r="BD17">
        <v>12.866</v>
      </c>
      <c r="BE17">
        <v>21.158999999999999</v>
      </c>
      <c r="BF17">
        <v>31.766999999999999</v>
      </c>
      <c r="BG17">
        <v>20.933</v>
      </c>
      <c r="BH17">
        <v>23.706</v>
      </c>
      <c r="BI17">
        <v>397.4</v>
      </c>
      <c r="BJ17">
        <v>3418</v>
      </c>
      <c r="BK17">
        <v>31.181000000000001</v>
      </c>
      <c r="BL17">
        <v>54.128</v>
      </c>
      <c r="BM17">
        <v>9.5459999999999994</v>
      </c>
      <c r="BN17">
        <v>29.417000000000002</v>
      </c>
      <c r="BO17">
        <v>20.67</v>
      </c>
      <c r="BP17">
        <v>17.937999999999999</v>
      </c>
      <c r="BQ17">
        <v>178.1</v>
      </c>
      <c r="BR17">
        <v>51.5</v>
      </c>
      <c r="BS17">
        <v>141.5</v>
      </c>
      <c r="BT17">
        <v>371.1</v>
      </c>
      <c r="BU17">
        <v>613.1</v>
      </c>
      <c r="BV17">
        <v>61.923099999999998</v>
      </c>
      <c r="BW17">
        <v>33.720500000000001</v>
      </c>
      <c r="CA17">
        <v>187.32300000000001</v>
      </c>
      <c r="CB17">
        <v>0.55500000000000005</v>
      </c>
      <c r="CC17">
        <v>5.3999999999999999E-2</v>
      </c>
      <c r="CD17">
        <v>3.9300000000000002E-2</v>
      </c>
      <c r="CE17">
        <v>2.98E-2</v>
      </c>
      <c r="CF17">
        <v>2.7400000000000001E-2</v>
      </c>
      <c r="CG17">
        <v>4.99E-2</v>
      </c>
      <c r="CH17">
        <v>4.2799999999999998E-2</v>
      </c>
      <c r="CI17">
        <v>30.38</v>
      </c>
      <c r="CJ17">
        <v>9.2130400000000001E-2</v>
      </c>
      <c r="CK17">
        <v>8.9931700000000003E-2</v>
      </c>
      <c r="CL17">
        <v>6.8159899999999995E-2</v>
      </c>
      <c r="CM17">
        <v>0.110066</v>
      </c>
      <c r="CN17">
        <v>9.2307600000000004E-2</v>
      </c>
      <c r="CO17">
        <v>106</v>
      </c>
      <c r="CP17">
        <v>106.7</v>
      </c>
      <c r="CQ17">
        <v>107.3</v>
      </c>
      <c r="CR17">
        <v>2.8418300000000001E-2</v>
      </c>
      <c r="CS17">
        <v>4.5100599999999998E-2</v>
      </c>
      <c r="CT17">
        <v>0.1165091</v>
      </c>
      <c r="CV17">
        <v>0.3740462</v>
      </c>
      <c r="CX17">
        <v>5.6947600000000001E-2</v>
      </c>
      <c r="CY17">
        <v>4.1887000000000001E-2</v>
      </c>
      <c r="CZ17">
        <v>4.0267799999999999E-2</v>
      </c>
      <c r="DA17">
        <v>0.92957429999999996</v>
      </c>
      <c r="DB17">
        <v>1.3374010000000001</v>
      </c>
      <c r="DC17">
        <v>1189.8</v>
      </c>
      <c r="DD17">
        <v>90.7</v>
      </c>
      <c r="DE17">
        <v>52.1</v>
      </c>
      <c r="DH17">
        <v>38.600009999999997</v>
      </c>
      <c r="DI17">
        <v>7.9075900000000005E-2</v>
      </c>
      <c r="DJ17">
        <v>4.5422799999999999E-2</v>
      </c>
      <c r="DK17">
        <v>3.3653000000000002E-2</v>
      </c>
      <c r="DP17">
        <v>1180.5999999999999</v>
      </c>
      <c r="DQ17">
        <v>596</v>
      </c>
      <c r="DR17">
        <v>51.2</v>
      </c>
      <c r="DS17">
        <v>39.5</v>
      </c>
      <c r="DT17">
        <v>0</v>
      </c>
      <c r="DU17">
        <v>0</v>
      </c>
      <c r="DV17">
        <v>0</v>
      </c>
      <c r="DW17">
        <v>0</v>
      </c>
      <c r="DX17">
        <v>6.8647899999999998E-2</v>
      </c>
      <c r="DY17">
        <v>4.4971499999999998E-2</v>
      </c>
      <c r="DZ17">
        <v>0</v>
      </c>
      <c r="EA17">
        <v>0</v>
      </c>
      <c r="EB17">
        <v>50.305</v>
      </c>
      <c r="EC17">
        <v>17.928000000000001</v>
      </c>
      <c r="ED17">
        <v>118097</v>
      </c>
      <c r="EG17">
        <v>2025.4</v>
      </c>
      <c r="EH17">
        <v>1678.6949999999999</v>
      </c>
      <c r="EI17">
        <v>106.657</v>
      </c>
      <c r="EJ17">
        <v>55.673999999999999</v>
      </c>
      <c r="EK17">
        <v>64.478999999999999</v>
      </c>
      <c r="EL17">
        <v>57.845999999999997</v>
      </c>
      <c r="EM17">
        <v>10.3</v>
      </c>
      <c r="EN17">
        <v>577</v>
      </c>
      <c r="EO17">
        <v>41.7</v>
      </c>
      <c r="EP17">
        <v>626.29999999999995</v>
      </c>
      <c r="EQ17">
        <v>29.6</v>
      </c>
      <c r="ER17">
        <v>122.325</v>
      </c>
      <c r="ES17">
        <v>42.322000000000003</v>
      </c>
      <c r="ET17">
        <v>0.1265694</v>
      </c>
      <c r="EU17">
        <v>0.2424114</v>
      </c>
      <c r="EV17">
        <v>0.16918620000000001</v>
      </c>
      <c r="EW17">
        <v>164.64699999999999</v>
      </c>
      <c r="EX17">
        <v>5.8534999999999997E-2</v>
      </c>
      <c r="EY17">
        <v>0.22772120000000001</v>
      </c>
    </row>
    <row r="18" spans="1:155" x14ac:dyDescent="0.25">
      <c r="A18">
        <v>1963</v>
      </c>
      <c r="B18">
        <v>744.35</v>
      </c>
      <c r="C18">
        <v>472.46</v>
      </c>
      <c r="D18">
        <v>271.89</v>
      </c>
      <c r="E18">
        <v>39.076999999999998</v>
      </c>
      <c r="F18">
        <v>12.346</v>
      </c>
      <c r="G18">
        <v>129.44900000000001</v>
      </c>
      <c r="H18">
        <v>62.98</v>
      </c>
      <c r="I18">
        <v>155.38</v>
      </c>
      <c r="J18">
        <v>77.971999999999994</v>
      </c>
      <c r="K18">
        <v>91.78</v>
      </c>
      <c r="L18">
        <v>0</v>
      </c>
      <c r="M18">
        <v>3.55</v>
      </c>
      <c r="N18">
        <v>35.119999999999997</v>
      </c>
      <c r="O18">
        <v>5.28</v>
      </c>
      <c r="P18">
        <v>5.96</v>
      </c>
      <c r="Q18">
        <v>47.57</v>
      </c>
      <c r="R18">
        <v>405.4</v>
      </c>
      <c r="S18">
        <v>495.13</v>
      </c>
      <c r="T18">
        <v>530.24</v>
      </c>
      <c r="U18">
        <v>4</v>
      </c>
      <c r="V18">
        <v>19.478999999999999</v>
      </c>
      <c r="W18">
        <v>48.524999999999999</v>
      </c>
      <c r="X18">
        <v>1.6000000000000001E-3</v>
      </c>
      <c r="Y18">
        <v>2.4E-2</v>
      </c>
      <c r="Z18">
        <v>67208</v>
      </c>
      <c r="AA18">
        <v>32.200000000000003</v>
      </c>
      <c r="AB18">
        <v>20.088000000000001</v>
      </c>
      <c r="AC18">
        <v>215.14400000000001</v>
      </c>
      <c r="AD18">
        <v>31.984000000000002</v>
      </c>
      <c r="AE18">
        <v>346.5</v>
      </c>
      <c r="AF18">
        <v>128.30000000000001</v>
      </c>
      <c r="AG18">
        <v>1458.2</v>
      </c>
      <c r="AH18">
        <v>275.60000000000002</v>
      </c>
      <c r="AI18">
        <v>6.78</v>
      </c>
      <c r="AJ18">
        <v>614.48</v>
      </c>
      <c r="AK18">
        <v>465.78</v>
      </c>
      <c r="AL18">
        <v>84.802000000000007</v>
      </c>
      <c r="AM18">
        <v>89.382000000000005</v>
      </c>
      <c r="AN18">
        <v>279.13</v>
      </c>
      <c r="AO18">
        <v>7.15</v>
      </c>
      <c r="AP18">
        <v>9.41</v>
      </c>
      <c r="AQ18">
        <v>220.74</v>
      </c>
      <c r="AR18">
        <v>101.5</v>
      </c>
      <c r="AS18">
        <v>31.62</v>
      </c>
      <c r="AT18">
        <v>158.46</v>
      </c>
      <c r="AU18">
        <v>381.28</v>
      </c>
      <c r="AV18">
        <v>672.86</v>
      </c>
      <c r="AW18">
        <v>893.61</v>
      </c>
      <c r="AZ18">
        <v>106.19799999999999</v>
      </c>
      <c r="BA18">
        <v>5.5190000000000001</v>
      </c>
      <c r="BB18">
        <v>6.851</v>
      </c>
      <c r="BC18">
        <v>51.901000000000003</v>
      </c>
      <c r="BD18">
        <v>14.061</v>
      </c>
      <c r="BE18">
        <v>23.606999999999999</v>
      </c>
      <c r="BF18">
        <v>32.302</v>
      </c>
      <c r="BG18">
        <v>21.745999999999999</v>
      </c>
      <c r="BH18">
        <v>24.933</v>
      </c>
      <c r="BI18">
        <v>443.4</v>
      </c>
      <c r="BJ18">
        <v>3595</v>
      </c>
      <c r="BK18">
        <v>31.372</v>
      </c>
      <c r="BL18">
        <v>53.905999999999999</v>
      </c>
      <c r="BM18">
        <v>9.625</v>
      </c>
      <c r="BN18">
        <v>29.460999999999999</v>
      </c>
      <c r="BO18">
        <v>20.907</v>
      </c>
      <c r="BP18">
        <v>18.216000000000001</v>
      </c>
      <c r="BQ18">
        <v>189.5</v>
      </c>
      <c r="BR18">
        <v>55.7</v>
      </c>
      <c r="BS18">
        <v>145.30000000000001</v>
      </c>
      <c r="BT18">
        <v>390.5</v>
      </c>
      <c r="BU18">
        <v>654.79999999999995</v>
      </c>
      <c r="BV18">
        <v>67.444400000000002</v>
      </c>
      <c r="BW18">
        <v>37.978400000000001</v>
      </c>
      <c r="CA18">
        <v>190.02799999999999</v>
      </c>
      <c r="CB18">
        <v>0.55500000000000005</v>
      </c>
      <c r="CC18">
        <v>5.5E-2</v>
      </c>
      <c r="CD18">
        <v>4.1099999999999998E-2</v>
      </c>
      <c r="CE18">
        <v>3.6400000000000002E-2</v>
      </c>
      <c r="CF18">
        <v>3.4500000000000003E-2</v>
      </c>
      <c r="CG18">
        <v>4.8300000000000003E-2</v>
      </c>
      <c r="CH18">
        <v>4.3200000000000002E-2</v>
      </c>
      <c r="CI18">
        <v>30.75</v>
      </c>
      <c r="CJ18">
        <v>9.4440999999999997E-2</v>
      </c>
      <c r="CK18">
        <v>9.2830399999999993E-2</v>
      </c>
      <c r="CL18">
        <v>6.7784200000000003E-2</v>
      </c>
      <c r="CM18">
        <v>0.1046754</v>
      </c>
      <c r="CN18">
        <v>9.0785599999999994E-2</v>
      </c>
      <c r="CO18">
        <v>107.2</v>
      </c>
      <c r="CP18">
        <v>107.85</v>
      </c>
      <c r="CQ18">
        <v>108.5</v>
      </c>
      <c r="CR18">
        <v>2.84038E-2</v>
      </c>
      <c r="CS18">
        <v>4.7707800000000002E-2</v>
      </c>
      <c r="CT18">
        <v>9.7996700000000006E-2</v>
      </c>
      <c r="CV18">
        <v>0.38675949999999998</v>
      </c>
      <c r="CX18">
        <v>4.93233E-2</v>
      </c>
      <c r="CY18">
        <v>3.1051200000000001E-2</v>
      </c>
      <c r="CZ18">
        <v>3.41985E-2</v>
      </c>
      <c r="DA18">
        <v>0.95148250000000001</v>
      </c>
      <c r="DB18">
        <v>1.4223410000000001</v>
      </c>
      <c r="DC18">
        <v>1228.0999999999999</v>
      </c>
      <c r="DD18">
        <v>97.7</v>
      </c>
      <c r="DE18">
        <v>54.5</v>
      </c>
      <c r="DH18">
        <v>43.2</v>
      </c>
      <c r="DI18">
        <v>8.2114699999999999E-2</v>
      </c>
      <c r="DJ18">
        <v>4.5805999999999999E-2</v>
      </c>
      <c r="DK18">
        <v>3.6308600000000003E-2</v>
      </c>
      <c r="DP18">
        <v>1218.5</v>
      </c>
      <c r="DQ18">
        <v>618.20000000000005</v>
      </c>
      <c r="DR18">
        <v>53.6</v>
      </c>
      <c r="DS18">
        <v>41.3</v>
      </c>
      <c r="DT18">
        <v>0</v>
      </c>
      <c r="DU18">
        <v>0</v>
      </c>
      <c r="DV18">
        <v>0</v>
      </c>
      <c r="DW18">
        <v>0</v>
      </c>
      <c r="DX18">
        <v>6.9295300000000004E-2</v>
      </c>
      <c r="DY18">
        <v>4.5400599999999999E-2</v>
      </c>
      <c r="DZ18">
        <v>0</v>
      </c>
      <c r="EA18">
        <v>0</v>
      </c>
      <c r="EB18">
        <v>50.043999999999997</v>
      </c>
      <c r="EC18">
        <v>18.137</v>
      </c>
      <c r="ED18">
        <v>120093</v>
      </c>
      <c r="EG18">
        <v>2108.8000000000002</v>
      </c>
      <c r="EH18">
        <v>1931.6869999999999</v>
      </c>
      <c r="EI18">
        <v>106.068</v>
      </c>
      <c r="EJ18">
        <v>61.41</v>
      </c>
      <c r="EK18">
        <v>66.147000000000006</v>
      </c>
      <c r="EL18">
        <v>64.695999999999998</v>
      </c>
      <c r="EM18">
        <v>10.7</v>
      </c>
      <c r="EN18">
        <v>591.79999999999995</v>
      </c>
      <c r="EO18">
        <v>43.6</v>
      </c>
      <c r="EP18">
        <v>650.20000000000005</v>
      </c>
      <c r="EQ18">
        <v>32.9</v>
      </c>
      <c r="ER18">
        <v>130.84299999999999</v>
      </c>
      <c r="ES18">
        <v>44.33</v>
      </c>
      <c r="ET18">
        <v>0.13693430000000001</v>
      </c>
      <c r="EU18">
        <v>0.2432859</v>
      </c>
      <c r="EV18">
        <v>0.17578160000000001</v>
      </c>
      <c r="EW18">
        <v>175.173</v>
      </c>
      <c r="EX18">
        <v>5.9555299999999999E-2</v>
      </c>
      <c r="EY18">
        <v>0.23533689999999999</v>
      </c>
    </row>
    <row r="19" spans="1:155" x14ac:dyDescent="0.25">
      <c r="A19">
        <v>1964</v>
      </c>
      <c r="B19">
        <v>788.7</v>
      </c>
      <c r="C19">
        <v>498.56</v>
      </c>
      <c r="D19">
        <v>290.14</v>
      </c>
      <c r="E19">
        <v>41.642000000000003</v>
      </c>
      <c r="F19">
        <v>12.952999999999999</v>
      </c>
      <c r="G19">
        <v>136.14500000000001</v>
      </c>
      <c r="H19">
        <v>67.62</v>
      </c>
      <c r="I19">
        <v>166.76</v>
      </c>
      <c r="J19">
        <v>86.266999999999996</v>
      </c>
      <c r="K19">
        <v>99.53</v>
      </c>
      <c r="L19">
        <v>0</v>
      </c>
      <c r="M19">
        <v>3.8</v>
      </c>
      <c r="N19">
        <v>36.020000000000003</v>
      </c>
      <c r="O19">
        <v>5.61</v>
      </c>
      <c r="P19">
        <v>6.19</v>
      </c>
      <c r="Q19">
        <v>49.57</v>
      </c>
      <c r="R19">
        <v>430.76</v>
      </c>
      <c r="S19">
        <v>521.65</v>
      </c>
      <c r="T19">
        <v>557.67999999999995</v>
      </c>
      <c r="U19">
        <v>4</v>
      </c>
      <c r="V19">
        <v>24.57</v>
      </c>
      <c r="W19">
        <v>54.057000000000002</v>
      </c>
      <c r="X19">
        <v>2E-3</v>
      </c>
      <c r="Y19">
        <v>2.3800000000000002E-2</v>
      </c>
      <c r="Z19">
        <v>72304</v>
      </c>
      <c r="AA19">
        <v>35</v>
      </c>
      <c r="AB19">
        <v>21.728000000000002</v>
      </c>
      <c r="AC19">
        <v>232.07599999999999</v>
      </c>
      <c r="AD19">
        <v>34.088000000000001</v>
      </c>
      <c r="AE19">
        <v>373.48</v>
      </c>
      <c r="AF19">
        <v>135.4</v>
      </c>
      <c r="AG19">
        <v>1559.6</v>
      </c>
      <c r="AH19">
        <v>288.3</v>
      </c>
      <c r="AI19">
        <v>7.71</v>
      </c>
      <c r="AJ19">
        <v>643.64</v>
      </c>
      <c r="AK19">
        <v>545.96</v>
      </c>
      <c r="AL19">
        <v>94.391999999999996</v>
      </c>
      <c r="AM19">
        <v>93.533000000000001</v>
      </c>
      <c r="AN19">
        <v>301.45999999999998</v>
      </c>
      <c r="AO19">
        <v>8.1300000000000008</v>
      </c>
      <c r="AP19">
        <v>10.5</v>
      </c>
      <c r="AQ19">
        <v>235.29</v>
      </c>
      <c r="AR19">
        <v>107.86</v>
      </c>
      <c r="AS19">
        <v>34.15</v>
      </c>
      <c r="AT19">
        <v>168.4</v>
      </c>
      <c r="AU19">
        <v>399.4</v>
      </c>
      <c r="AV19">
        <v>709.82</v>
      </c>
      <c r="AW19">
        <v>945.1</v>
      </c>
      <c r="AZ19">
        <v>108.01900000000001</v>
      </c>
      <c r="BA19">
        <v>5.7750000000000004</v>
      </c>
      <c r="BB19">
        <v>7.6219999999999999</v>
      </c>
      <c r="BC19">
        <v>57.305999999999997</v>
      </c>
      <c r="BD19">
        <v>15.489000000000001</v>
      </c>
      <c r="BE19">
        <v>25.209</v>
      </c>
      <c r="BF19">
        <v>34.201000000000001</v>
      </c>
      <c r="BG19">
        <v>23.045000000000002</v>
      </c>
      <c r="BH19">
        <v>26.216999999999999</v>
      </c>
      <c r="BI19">
        <v>473.5</v>
      </c>
      <c r="BJ19">
        <v>3780.2</v>
      </c>
      <c r="BK19">
        <v>31.774999999999999</v>
      </c>
      <c r="BL19">
        <v>53.921999999999997</v>
      </c>
      <c r="BM19">
        <v>9.8849999999999998</v>
      </c>
      <c r="BN19">
        <v>29.771999999999998</v>
      </c>
      <c r="BO19">
        <v>21.204000000000001</v>
      </c>
      <c r="BP19">
        <v>18.475999999999999</v>
      </c>
      <c r="BQ19">
        <v>204.4</v>
      </c>
      <c r="BR19">
        <v>59.4</v>
      </c>
      <c r="BS19">
        <v>155.80000000000001</v>
      </c>
      <c r="BT19">
        <v>419.6</v>
      </c>
      <c r="BU19">
        <v>698.4</v>
      </c>
      <c r="BV19">
        <v>75.427199999999999</v>
      </c>
      <c r="BW19">
        <v>42.602400000000003</v>
      </c>
      <c r="BY19">
        <v>52.4</v>
      </c>
      <c r="BZ19">
        <v>38.5</v>
      </c>
      <c r="CA19">
        <v>192.631</v>
      </c>
      <c r="CB19">
        <v>0.55600000000000005</v>
      </c>
      <c r="CC19">
        <v>5.0999999999999997E-2</v>
      </c>
      <c r="CD19">
        <v>4.19E-2</v>
      </c>
      <c r="CE19">
        <v>3.8600000000000002E-2</v>
      </c>
      <c r="CF19">
        <v>3.5700000000000003E-2</v>
      </c>
      <c r="CG19">
        <v>4.8099999999999997E-2</v>
      </c>
      <c r="CH19">
        <v>4.4200000000000003E-2</v>
      </c>
      <c r="CI19">
        <v>31.12</v>
      </c>
      <c r="CJ19">
        <v>9.03669E-2</v>
      </c>
      <c r="CK19">
        <v>9.4141699999999995E-2</v>
      </c>
      <c r="CL19">
        <v>6.8537399999999998E-2</v>
      </c>
      <c r="CM19">
        <v>0.1036714</v>
      </c>
      <c r="CN19">
        <v>8.5724099999999998E-2</v>
      </c>
      <c r="CO19">
        <v>108.5</v>
      </c>
      <c r="CP19">
        <v>109.4</v>
      </c>
      <c r="CQ19">
        <v>110</v>
      </c>
      <c r="CR19">
        <v>2.7117599999999999E-2</v>
      </c>
      <c r="CS19">
        <v>4.9206899999999998E-2</v>
      </c>
      <c r="CT19">
        <v>0.1073445</v>
      </c>
      <c r="CV19">
        <v>0.39634200000000003</v>
      </c>
      <c r="CX19">
        <v>5.3047400000000001E-2</v>
      </c>
      <c r="CY19">
        <v>3.5277299999999998E-2</v>
      </c>
      <c r="CZ19">
        <v>3.5819700000000003E-2</v>
      </c>
      <c r="DA19">
        <v>0.95701099999999995</v>
      </c>
      <c r="DB19">
        <v>1.498408</v>
      </c>
      <c r="DC19">
        <v>1313.5</v>
      </c>
      <c r="DD19">
        <v>107.2</v>
      </c>
      <c r="DE19">
        <v>57.1</v>
      </c>
      <c r="DH19">
        <v>50.099989999999998</v>
      </c>
      <c r="DI19">
        <v>8.72893E-2</v>
      </c>
      <c r="DJ19">
        <v>4.6494599999999997E-2</v>
      </c>
      <c r="DK19">
        <v>4.0794700000000003E-2</v>
      </c>
      <c r="DP19">
        <v>1302.8</v>
      </c>
      <c r="DQ19">
        <v>654.20000000000005</v>
      </c>
      <c r="DR19">
        <v>56.1</v>
      </c>
      <c r="DS19">
        <v>43.2</v>
      </c>
      <c r="DT19">
        <v>0</v>
      </c>
      <c r="DU19">
        <v>0</v>
      </c>
      <c r="DV19">
        <v>0</v>
      </c>
      <c r="DW19">
        <v>0</v>
      </c>
      <c r="DX19">
        <v>6.9880300000000006E-2</v>
      </c>
      <c r="DY19">
        <v>4.6040200000000003E-2</v>
      </c>
      <c r="DZ19">
        <v>0</v>
      </c>
      <c r="EA19">
        <v>0</v>
      </c>
      <c r="EB19">
        <v>50.017000000000003</v>
      </c>
      <c r="EC19">
        <v>18.402999999999999</v>
      </c>
      <c r="ED19">
        <v>122889</v>
      </c>
      <c r="EG19">
        <v>2234.4</v>
      </c>
      <c r="EH19">
        <v>2054.989</v>
      </c>
      <c r="EI19">
        <v>125.568</v>
      </c>
      <c r="EJ19">
        <v>78.81</v>
      </c>
      <c r="EK19">
        <v>69.480999999999995</v>
      </c>
      <c r="EL19">
        <v>71.72</v>
      </c>
      <c r="EM19">
        <v>11.4</v>
      </c>
      <c r="EN19">
        <v>639.1</v>
      </c>
      <c r="EO19">
        <v>46.1</v>
      </c>
      <c r="EP19">
        <v>688.9</v>
      </c>
      <c r="EQ19">
        <v>35.1</v>
      </c>
      <c r="ER19">
        <v>141.20099999999999</v>
      </c>
      <c r="ES19">
        <v>47.040999999999997</v>
      </c>
      <c r="ET19">
        <v>0.14385429999999999</v>
      </c>
      <c r="EU19">
        <v>0.23947399999999999</v>
      </c>
      <c r="EV19">
        <v>0.17902999999999999</v>
      </c>
      <c r="EW19">
        <v>188.24199999999999</v>
      </c>
      <c r="EX19">
        <v>5.9643700000000001E-2</v>
      </c>
      <c r="EY19">
        <v>0.23867379999999999</v>
      </c>
    </row>
    <row r="20" spans="1:155" x14ac:dyDescent="0.25">
      <c r="A20">
        <v>1965</v>
      </c>
      <c r="B20">
        <v>841.24</v>
      </c>
      <c r="C20">
        <v>533.5</v>
      </c>
      <c r="D20">
        <v>307.74</v>
      </c>
      <c r="E20">
        <v>42.024000000000001</v>
      </c>
      <c r="F20">
        <v>13.817</v>
      </c>
      <c r="G20">
        <v>143.167</v>
      </c>
      <c r="H20">
        <v>72.58</v>
      </c>
      <c r="I20">
        <v>176.31</v>
      </c>
      <c r="J20">
        <v>95.593999999999994</v>
      </c>
      <c r="K20">
        <v>108.54</v>
      </c>
      <c r="L20">
        <v>0</v>
      </c>
      <c r="M20">
        <v>4.08</v>
      </c>
      <c r="N20">
        <v>36.67</v>
      </c>
      <c r="O20">
        <v>6.11</v>
      </c>
      <c r="P20">
        <v>6.46</v>
      </c>
      <c r="Q20">
        <v>52.39</v>
      </c>
      <c r="R20">
        <v>458.45</v>
      </c>
      <c r="S20">
        <v>556.91</v>
      </c>
      <c r="T20">
        <v>593.58000000000004</v>
      </c>
      <c r="U20">
        <v>4</v>
      </c>
      <c r="V20">
        <v>33.359000000000002</v>
      </c>
      <c r="W20">
        <v>66.057000000000002</v>
      </c>
      <c r="X20">
        <v>2.2000000000000001E-3</v>
      </c>
      <c r="Y20">
        <v>2.8799999999999999E-2</v>
      </c>
      <c r="Z20">
        <v>87781</v>
      </c>
      <c r="AA20">
        <v>36.4</v>
      </c>
      <c r="AB20">
        <v>24.556000000000001</v>
      </c>
      <c r="AC20">
        <v>254.91200000000001</v>
      </c>
      <c r="AD20">
        <v>37.026000000000003</v>
      </c>
      <c r="AE20">
        <v>416.10300000000001</v>
      </c>
      <c r="AF20">
        <v>145.30000000000001</v>
      </c>
      <c r="AG20">
        <v>1714.7</v>
      </c>
      <c r="AH20">
        <v>305.39</v>
      </c>
      <c r="AI20">
        <v>8.4</v>
      </c>
      <c r="AJ20">
        <v>687.13</v>
      </c>
      <c r="AK20">
        <v>623.80999999999995</v>
      </c>
      <c r="AL20">
        <v>110.136</v>
      </c>
      <c r="AM20">
        <v>98.057000000000002</v>
      </c>
      <c r="AN20">
        <v>336.87</v>
      </c>
      <c r="AO20">
        <v>9.09</v>
      </c>
      <c r="AP20">
        <v>11.4</v>
      </c>
      <c r="AQ20">
        <v>262.70999999999998</v>
      </c>
      <c r="AR20">
        <v>117.59</v>
      </c>
      <c r="AS20">
        <v>37.5</v>
      </c>
      <c r="AT20">
        <v>182.21</v>
      </c>
      <c r="AU20">
        <v>423.99</v>
      </c>
      <c r="AV20">
        <v>761.29</v>
      </c>
      <c r="AW20">
        <v>1024</v>
      </c>
      <c r="AZ20">
        <v>109.61566999999999</v>
      </c>
      <c r="BA20">
        <v>6.6520000000000001</v>
      </c>
      <c r="BB20">
        <v>9.1750000000000007</v>
      </c>
      <c r="BC20">
        <v>68.119</v>
      </c>
      <c r="BD20">
        <v>18.420999999999999</v>
      </c>
      <c r="BE20">
        <v>28.838999999999999</v>
      </c>
      <c r="BF20">
        <v>36.692999999999998</v>
      </c>
      <c r="BG20">
        <v>24.911000000000001</v>
      </c>
      <c r="BH20">
        <v>28.44</v>
      </c>
      <c r="BI20">
        <v>541.6</v>
      </c>
      <c r="BJ20">
        <v>4100.6000000000004</v>
      </c>
      <c r="BK20">
        <v>32.045000000000002</v>
      </c>
      <c r="BL20">
        <v>53.917000000000002</v>
      </c>
      <c r="BM20">
        <v>10.198</v>
      </c>
      <c r="BN20">
        <v>30.123999999999999</v>
      </c>
      <c r="BO20">
        <v>21.466000000000001</v>
      </c>
      <c r="BP20">
        <v>18.853000000000002</v>
      </c>
      <c r="BQ20">
        <v>220.7</v>
      </c>
      <c r="BR20">
        <v>69.099999999999994</v>
      </c>
      <c r="BS20">
        <v>170.5</v>
      </c>
      <c r="BT20">
        <v>460.4</v>
      </c>
      <c r="BU20">
        <v>773.1</v>
      </c>
      <c r="BV20">
        <v>90.452699999999993</v>
      </c>
      <c r="BW20">
        <v>51.0246</v>
      </c>
      <c r="BY20">
        <v>55</v>
      </c>
      <c r="BZ20">
        <v>38.5</v>
      </c>
      <c r="CA20">
        <v>194.99700000000001</v>
      </c>
      <c r="CB20">
        <v>0.56399999999999995</v>
      </c>
      <c r="CC20">
        <v>4.2000000000000003E-2</v>
      </c>
      <c r="CD20">
        <v>4.3499999999999997E-2</v>
      </c>
      <c r="CE20">
        <v>4.2999999999999997E-2</v>
      </c>
      <c r="CF20">
        <v>4.0300000000000002E-2</v>
      </c>
      <c r="CG20">
        <v>4.9299999999999997E-2</v>
      </c>
      <c r="CH20">
        <v>4.5600000000000002E-2</v>
      </c>
      <c r="CI20">
        <v>31.65</v>
      </c>
      <c r="CJ20">
        <v>0.1112812</v>
      </c>
      <c r="CK20">
        <v>0.1018664</v>
      </c>
      <c r="CL20">
        <v>7.5734800000000005E-2</v>
      </c>
      <c r="CM20">
        <v>0.112307</v>
      </c>
      <c r="CN20">
        <v>8.96039E-2</v>
      </c>
      <c r="CO20">
        <v>110.4</v>
      </c>
      <c r="CP20">
        <v>111.5</v>
      </c>
      <c r="CQ20">
        <v>112.5</v>
      </c>
      <c r="CR20">
        <v>2.8778999999999999E-2</v>
      </c>
      <c r="CS20">
        <v>5.8736099999999999E-2</v>
      </c>
      <c r="CT20">
        <v>0.129049</v>
      </c>
      <c r="CV20">
        <v>0.41575250000000002</v>
      </c>
      <c r="CX20">
        <v>5.9492200000000002E-2</v>
      </c>
      <c r="CY20">
        <v>4.6039700000000003E-2</v>
      </c>
      <c r="CZ20">
        <v>3.9864499999999997E-2</v>
      </c>
      <c r="DA20">
        <v>0.96703790000000001</v>
      </c>
      <c r="DB20">
        <v>1.630466</v>
      </c>
      <c r="DC20">
        <v>1402.2</v>
      </c>
      <c r="DD20">
        <v>120.2</v>
      </c>
      <c r="DE20">
        <v>61.4</v>
      </c>
      <c r="DH20">
        <v>58.8</v>
      </c>
      <c r="DI20">
        <v>9.1511200000000001E-2</v>
      </c>
      <c r="DJ20">
        <v>4.6745299999999997E-2</v>
      </c>
      <c r="DK20">
        <v>4.4765899999999997E-2</v>
      </c>
      <c r="DP20">
        <v>1390.2</v>
      </c>
      <c r="DQ20">
        <v>699.6</v>
      </c>
      <c r="DR20">
        <v>60.4</v>
      </c>
      <c r="DS20">
        <v>46.4</v>
      </c>
      <c r="DT20">
        <v>0</v>
      </c>
      <c r="DU20">
        <v>0</v>
      </c>
      <c r="DV20">
        <v>0</v>
      </c>
      <c r="DW20">
        <v>0</v>
      </c>
      <c r="DX20">
        <v>7.0926299999999998E-2</v>
      </c>
      <c r="DY20">
        <v>4.6361699999999999E-2</v>
      </c>
      <c r="DZ20">
        <v>0</v>
      </c>
      <c r="EA20">
        <v>0</v>
      </c>
      <c r="EB20">
        <v>50.081000000000003</v>
      </c>
      <c r="EC20">
        <v>18.669</v>
      </c>
      <c r="ED20">
        <v>127604</v>
      </c>
      <c r="EG20">
        <v>2376</v>
      </c>
      <c r="EH20">
        <v>1933.78</v>
      </c>
      <c r="EI20">
        <v>160.13900000000001</v>
      </c>
      <c r="EJ20">
        <v>111.745</v>
      </c>
      <c r="EK20">
        <v>74.650999999999996</v>
      </c>
      <c r="EL20">
        <v>83.480999999999995</v>
      </c>
      <c r="EM20">
        <v>12.2</v>
      </c>
      <c r="EN20">
        <v>679.3</v>
      </c>
      <c r="EO20">
        <v>49.6</v>
      </c>
      <c r="EP20">
        <v>738.4</v>
      </c>
      <c r="EQ20">
        <v>35.200000000000003</v>
      </c>
      <c r="ER20">
        <v>158.13200000000001</v>
      </c>
      <c r="ES20">
        <v>50.843000000000004</v>
      </c>
      <c r="ET20">
        <v>0.15647800000000001</v>
      </c>
      <c r="EU20">
        <v>0.24257819999999999</v>
      </c>
      <c r="EV20">
        <v>0.1879749</v>
      </c>
      <c r="EW20">
        <v>208.97499999999999</v>
      </c>
      <c r="EX20">
        <v>6.0438199999999997E-2</v>
      </c>
      <c r="EY20">
        <v>0.2484131</v>
      </c>
    </row>
    <row r="21" spans="1:155" x14ac:dyDescent="0.25">
      <c r="A21">
        <v>1966</v>
      </c>
      <c r="B21">
        <v>915.82</v>
      </c>
      <c r="C21">
        <v>581.17999999999995</v>
      </c>
      <c r="D21">
        <v>334.64</v>
      </c>
      <c r="E21">
        <v>44.023000000000003</v>
      </c>
      <c r="F21">
        <v>14.831</v>
      </c>
      <c r="G21">
        <v>150.11099999999999</v>
      </c>
      <c r="H21">
        <v>78.27</v>
      </c>
      <c r="I21">
        <v>192.84</v>
      </c>
      <c r="J21">
        <v>105.27800000000001</v>
      </c>
      <c r="K21">
        <v>117.02</v>
      </c>
      <c r="L21">
        <v>0</v>
      </c>
      <c r="M21">
        <v>4.4400000000000004</v>
      </c>
      <c r="N21">
        <v>37.72</v>
      </c>
      <c r="O21">
        <v>6.92</v>
      </c>
      <c r="P21">
        <v>6.69</v>
      </c>
      <c r="Q21">
        <v>56.84</v>
      </c>
      <c r="R21">
        <v>493.57</v>
      </c>
      <c r="S21">
        <v>597.84</v>
      </c>
      <c r="T21">
        <v>635.55999999999995</v>
      </c>
      <c r="U21">
        <v>4</v>
      </c>
      <c r="V21">
        <v>46.600999999999999</v>
      </c>
      <c r="W21">
        <v>73.674000000000007</v>
      </c>
      <c r="X21">
        <v>2.7000000000000001E-3</v>
      </c>
      <c r="Y21">
        <v>2.8799999999999999E-2</v>
      </c>
      <c r="Z21">
        <v>91147</v>
      </c>
      <c r="AA21">
        <v>37.299999999999997</v>
      </c>
      <c r="AB21">
        <v>28.904</v>
      </c>
      <c r="AC21">
        <v>282.17200000000003</v>
      </c>
      <c r="AD21">
        <v>40.85</v>
      </c>
      <c r="AE21">
        <v>451.50900000000001</v>
      </c>
      <c r="AF21">
        <v>157</v>
      </c>
      <c r="AG21">
        <v>1804.9</v>
      </c>
      <c r="AH21">
        <v>325.79000000000002</v>
      </c>
      <c r="AI21">
        <v>9.59</v>
      </c>
      <c r="AJ21">
        <v>738.83</v>
      </c>
      <c r="AK21">
        <v>547.89</v>
      </c>
      <c r="AL21">
        <v>123.828</v>
      </c>
      <c r="AM21">
        <v>109.096</v>
      </c>
      <c r="AN21">
        <v>371.06</v>
      </c>
      <c r="AO21">
        <v>9.67</v>
      </c>
      <c r="AP21">
        <v>11.56</v>
      </c>
      <c r="AQ21">
        <v>277.08999999999997</v>
      </c>
      <c r="AR21">
        <v>132.96</v>
      </c>
      <c r="AS21">
        <v>41.64</v>
      </c>
      <c r="AT21">
        <v>204.16</v>
      </c>
      <c r="AU21">
        <v>454.03</v>
      </c>
      <c r="AV21">
        <v>832.79</v>
      </c>
      <c r="AW21">
        <v>1109.8800000000001</v>
      </c>
      <c r="AZ21">
        <v>110.78467000000001</v>
      </c>
      <c r="BA21">
        <v>7.4580000000000002</v>
      </c>
      <c r="BB21">
        <v>10.265000000000001</v>
      </c>
      <c r="BC21">
        <v>67.536000000000001</v>
      </c>
      <c r="BD21">
        <v>19.765999999999998</v>
      </c>
      <c r="BE21">
        <v>30.634</v>
      </c>
      <c r="BF21">
        <v>37.473999999999997</v>
      </c>
      <c r="BG21">
        <v>25.736000000000001</v>
      </c>
      <c r="BH21">
        <v>29.722000000000001</v>
      </c>
      <c r="BI21">
        <v>575.29999999999995</v>
      </c>
      <c r="BJ21">
        <v>4285.6000000000004</v>
      </c>
      <c r="BK21">
        <v>32.526000000000003</v>
      </c>
      <c r="BL21">
        <v>54.534999999999997</v>
      </c>
      <c r="BM21">
        <v>10.548</v>
      </c>
      <c r="BN21">
        <v>30.713000000000001</v>
      </c>
      <c r="BO21">
        <v>22.173999999999999</v>
      </c>
      <c r="BP21">
        <v>19.481000000000002</v>
      </c>
      <c r="BQ21">
        <v>237.7</v>
      </c>
      <c r="BR21">
        <v>72.599999999999994</v>
      </c>
      <c r="BS21">
        <v>180.4</v>
      </c>
      <c r="BT21">
        <v>490.8</v>
      </c>
      <c r="BU21">
        <v>834.9</v>
      </c>
      <c r="BV21">
        <v>99.353099999999998</v>
      </c>
      <c r="BW21">
        <v>57.6081</v>
      </c>
      <c r="BY21">
        <v>57.3</v>
      </c>
      <c r="BZ21">
        <v>38.4</v>
      </c>
      <c r="CA21">
        <v>197.20699999999999</v>
      </c>
      <c r="CB21">
        <v>0.57099999999999995</v>
      </c>
      <c r="CC21">
        <v>3.6999999999999998E-2</v>
      </c>
      <c r="CD21">
        <v>5.0099999999999999E-2</v>
      </c>
      <c r="CE21">
        <v>5.5800000000000002E-2</v>
      </c>
      <c r="CF21">
        <v>5.3499999999999999E-2</v>
      </c>
      <c r="CG21">
        <v>6.0999999999999999E-2</v>
      </c>
      <c r="CH21">
        <v>5.4100000000000002E-2</v>
      </c>
      <c r="CI21">
        <v>32.85</v>
      </c>
      <c r="CJ21">
        <v>9.6624399999999999E-2</v>
      </c>
      <c r="CK21">
        <v>0.1082013</v>
      </c>
      <c r="CL21">
        <v>8.1535399999999994E-2</v>
      </c>
      <c r="CM21">
        <v>0.1163878</v>
      </c>
      <c r="CN21">
        <v>9.2099E-2</v>
      </c>
      <c r="CO21">
        <v>114.5</v>
      </c>
      <c r="CP21">
        <v>116</v>
      </c>
      <c r="CQ21">
        <v>117.5</v>
      </c>
      <c r="CR21">
        <v>2.97801E-2</v>
      </c>
      <c r="CS21">
        <v>5.9394099999999998E-2</v>
      </c>
      <c r="CT21">
        <v>0.14160339999999999</v>
      </c>
      <c r="CV21">
        <v>0.44730249999999999</v>
      </c>
      <c r="CX21">
        <v>6.3921699999999998E-2</v>
      </c>
      <c r="CY21">
        <v>5.4284399999999997E-2</v>
      </c>
      <c r="CZ21">
        <v>4.5400799999999998E-2</v>
      </c>
      <c r="DA21">
        <v>0.9297666</v>
      </c>
      <c r="DB21">
        <v>1.5334939999999999</v>
      </c>
      <c r="DC21">
        <v>1521.7</v>
      </c>
      <c r="DD21">
        <v>129.6</v>
      </c>
      <c r="DE21">
        <v>67</v>
      </c>
      <c r="DH21">
        <v>62.600009999999997</v>
      </c>
      <c r="DI21">
        <v>9.24262E-2</v>
      </c>
      <c r="DJ21">
        <v>4.7782100000000001E-2</v>
      </c>
      <c r="DK21">
        <v>4.4644099999999999E-2</v>
      </c>
      <c r="DP21">
        <v>1508.3</v>
      </c>
      <c r="DQ21">
        <v>760</v>
      </c>
      <c r="DR21">
        <v>65.8</v>
      </c>
      <c r="DS21">
        <v>50.7</v>
      </c>
      <c r="DT21">
        <v>0</v>
      </c>
      <c r="DU21">
        <v>0</v>
      </c>
      <c r="DV21">
        <v>0</v>
      </c>
      <c r="DW21">
        <v>0</v>
      </c>
      <c r="DX21">
        <v>7.2470000000000007E-2</v>
      </c>
      <c r="DY21">
        <v>4.73313E-2</v>
      </c>
      <c r="DZ21">
        <v>0</v>
      </c>
      <c r="EA21">
        <v>0</v>
      </c>
      <c r="EB21">
        <v>50.244</v>
      </c>
      <c r="EC21">
        <v>19.143000000000001</v>
      </c>
      <c r="ED21">
        <v>133972</v>
      </c>
      <c r="EG21">
        <v>2510.6</v>
      </c>
      <c r="EH21">
        <v>1649.807</v>
      </c>
      <c r="EI21">
        <v>174.65899999999999</v>
      </c>
      <c r="EJ21">
        <v>135.36199999999999</v>
      </c>
      <c r="EK21">
        <v>79.622</v>
      </c>
      <c r="EL21">
        <v>90.85</v>
      </c>
      <c r="EM21">
        <v>13.2</v>
      </c>
      <c r="EN21">
        <v>734.2</v>
      </c>
      <c r="EO21">
        <v>54.2</v>
      </c>
      <c r="EP21">
        <v>803.8</v>
      </c>
      <c r="EQ21">
        <v>33.4</v>
      </c>
      <c r="ER21">
        <v>170.47200000000001</v>
      </c>
      <c r="ES21">
        <v>55.680999999999997</v>
      </c>
      <c r="ET21">
        <v>0.15631990000000001</v>
      </c>
      <c r="EU21">
        <v>0.23793329999999999</v>
      </c>
      <c r="EV21">
        <v>0.18614140000000001</v>
      </c>
      <c r="EW21">
        <v>226.15299999999999</v>
      </c>
      <c r="EX21">
        <v>6.0799100000000002E-2</v>
      </c>
      <c r="EY21">
        <v>0.2469404</v>
      </c>
    </row>
    <row r="22" spans="1:155" x14ac:dyDescent="0.25">
      <c r="A22">
        <v>1967</v>
      </c>
      <c r="B22">
        <v>986.17</v>
      </c>
      <c r="C22">
        <v>631.38</v>
      </c>
      <c r="D22">
        <v>354.79</v>
      </c>
      <c r="E22">
        <v>45.274000000000001</v>
      </c>
      <c r="F22">
        <v>15.832000000000001</v>
      </c>
      <c r="G22">
        <v>154.589</v>
      </c>
      <c r="H22">
        <v>83.61</v>
      </c>
      <c r="I22">
        <v>203.51</v>
      </c>
      <c r="J22">
        <v>115.611</v>
      </c>
      <c r="K22">
        <v>127.28</v>
      </c>
      <c r="L22">
        <v>0</v>
      </c>
      <c r="M22">
        <v>4.84</v>
      </c>
      <c r="N22">
        <v>39.01</v>
      </c>
      <c r="O22">
        <v>7.46</v>
      </c>
      <c r="P22">
        <v>7.02</v>
      </c>
      <c r="Q22">
        <v>60.65</v>
      </c>
      <c r="R22">
        <v>522.96</v>
      </c>
      <c r="S22">
        <v>631.47</v>
      </c>
      <c r="T22">
        <v>670.49</v>
      </c>
      <c r="U22">
        <v>4</v>
      </c>
      <c r="V22">
        <v>39.759</v>
      </c>
      <c r="W22">
        <v>75.781999999999996</v>
      </c>
      <c r="X22">
        <v>2.8E-3</v>
      </c>
      <c r="Y22">
        <v>2.9100000000000001E-2</v>
      </c>
      <c r="Z22">
        <v>92058</v>
      </c>
      <c r="AA22">
        <v>41.3</v>
      </c>
      <c r="AB22">
        <v>30.42</v>
      </c>
      <c r="AC22">
        <v>299.15199999999999</v>
      </c>
      <c r="AD22">
        <v>45.085000000000001</v>
      </c>
      <c r="AE22">
        <v>477.55500000000001</v>
      </c>
      <c r="AF22">
        <v>168.1</v>
      </c>
      <c r="AG22">
        <v>1866.3</v>
      </c>
      <c r="AH22">
        <v>348.87</v>
      </c>
      <c r="AI22">
        <v>10.54</v>
      </c>
      <c r="AJ22">
        <v>794.21</v>
      </c>
      <c r="AK22">
        <v>712.22</v>
      </c>
      <c r="AL22">
        <v>130.07900000000001</v>
      </c>
      <c r="AM22">
        <v>125.166</v>
      </c>
      <c r="AN22">
        <v>399.1</v>
      </c>
      <c r="AO22">
        <v>13.01</v>
      </c>
      <c r="AP22">
        <v>12.43</v>
      </c>
      <c r="AQ22">
        <v>294.87</v>
      </c>
      <c r="AR22">
        <v>143.25</v>
      </c>
      <c r="AS22">
        <v>46.78</v>
      </c>
      <c r="AT22">
        <v>225.19</v>
      </c>
      <c r="AU22">
        <v>483.21</v>
      </c>
      <c r="AV22">
        <v>898.44</v>
      </c>
      <c r="AW22">
        <v>1193.31</v>
      </c>
      <c r="AZ22">
        <v>112.59067</v>
      </c>
      <c r="BA22">
        <v>7.91</v>
      </c>
      <c r="BB22">
        <v>10.148999999999999</v>
      </c>
      <c r="BC22">
        <v>67.106999999999999</v>
      </c>
      <c r="BD22">
        <v>19.754999999999999</v>
      </c>
      <c r="BE22">
        <v>30.285</v>
      </c>
      <c r="BF22">
        <v>38.314</v>
      </c>
      <c r="BG22">
        <v>26.533000000000001</v>
      </c>
      <c r="BH22">
        <v>30.524000000000001</v>
      </c>
      <c r="BI22">
        <v>568.79999999999995</v>
      </c>
      <c r="BJ22">
        <v>4401.2</v>
      </c>
      <c r="BK22">
        <v>33.256999999999998</v>
      </c>
      <c r="BL22">
        <v>55.887999999999998</v>
      </c>
      <c r="BM22">
        <v>10.87</v>
      </c>
      <c r="BN22">
        <v>31.530999999999999</v>
      </c>
      <c r="BO22">
        <v>22.811</v>
      </c>
      <c r="BP22">
        <v>20.067</v>
      </c>
      <c r="BQ22">
        <v>255.4</v>
      </c>
      <c r="BR22">
        <v>75.599999999999994</v>
      </c>
      <c r="BS22">
        <v>187.9</v>
      </c>
      <c r="BT22">
        <v>518.9</v>
      </c>
      <c r="BU22">
        <v>883.2</v>
      </c>
      <c r="BV22">
        <v>101.568</v>
      </c>
      <c r="BW22">
        <v>58.291200000000003</v>
      </c>
      <c r="BY22">
        <v>57</v>
      </c>
      <c r="BZ22">
        <v>37.799999999999997</v>
      </c>
      <c r="CA22">
        <v>199.31100000000001</v>
      </c>
      <c r="CB22">
        <v>0.57499999999999996</v>
      </c>
      <c r="CC22">
        <v>0.04</v>
      </c>
      <c r="CD22">
        <v>5.4800000000000001E-2</v>
      </c>
      <c r="CE22">
        <v>5.3699999999999998E-2</v>
      </c>
      <c r="CF22">
        <v>4.5600000000000002E-2</v>
      </c>
      <c r="CG22">
        <v>6.5199999999999994E-2</v>
      </c>
      <c r="CH22">
        <v>5.8200000000000002E-2</v>
      </c>
      <c r="CI22">
        <v>33.700000000000003</v>
      </c>
      <c r="CJ22">
        <v>0.120541</v>
      </c>
      <c r="CK22">
        <v>0.1160626</v>
      </c>
      <c r="CL22">
        <v>8.3308900000000005E-2</v>
      </c>
      <c r="CM22">
        <v>0.1208774</v>
      </c>
      <c r="CN22">
        <v>9.4183199999999995E-2</v>
      </c>
      <c r="CO22">
        <v>117.5</v>
      </c>
      <c r="CP22">
        <v>119.5</v>
      </c>
      <c r="CQ22">
        <v>121.35</v>
      </c>
      <c r="CR22">
        <v>2.9237599999999999E-2</v>
      </c>
      <c r="CS22">
        <v>7.6855999999999994E-2</v>
      </c>
      <c r="CT22">
        <v>0.17564969999999999</v>
      </c>
      <c r="CV22">
        <v>0.46101009999999998</v>
      </c>
      <c r="CX22">
        <v>8.0701200000000001E-2</v>
      </c>
      <c r="CY22">
        <v>5.2038000000000001E-2</v>
      </c>
      <c r="CZ22">
        <v>5.3943999999999999E-2</v>
      </c>
      <c r="DA22">
        <v>0.93541960000000002</v>
      </c>
      <c r="DB22">
        <v>1.6357809999999999</v>
      </c>
      <c r="DC22">
        <v>1635.9</v>
      </c>
      <c r="DD22">
        <v>132.1</v>
      </c>
      <c r="DE22">
        <v>73.099999999999994</v>
      </c>
      <c r="DH22">
        <v>59.000010000000003</v>
      </c>
      <c r="DI22">
        <v>8.6810799999999994E-2</v>
      </c>
      <c r="DJ22">
        <v>4.8038400000000002E-2</v>
      </c>
      <c r="DK22">
        <v>3.8772399999999999E-2</v>
      </c>
      <c r="DP22">
        <v>1621</v>
      </c>
      <c r="DQ22">
        <v>821.6</v>
      </c>
      <c r="DR22">
        <v>71.8</v>
      </c>
      <c r="DS22">
        <v>55.5</v>
      </c>
      <c r="DT22">
        <v>0</v>
      </c>
      <c r="DU22">
        <v>0</v>
      </c>
      <c r="DV22">
        <v>0</v>
      </c>
      <c r="DW22">
        <v>0</v>
      </c>
      <c r="DX22">
        <v>7.3026300000000002E-2</v>
      </c>
      <c r="DY22">
        <v>4.7603300000000001E-2</v>
      </c>
      <c r="DZ22">
        <v>0</v>
      </c>
      <c r="EA22">
        <v>0</v>
      </c>
      <c r="EB22">
        <v>51.393000000000001</v>
      </c>
      <c r="EC22">
        <v>19.625</v>
      </c>
      <c r="ED22">
        <v>136172</v>
      </c>
      <c r="EE22">
        <v>163.19999999999999</v>
      </c>
      <c r="EF22">
        <v>108.3</v>
      </c>
      <c r="EG22">
        <v>2585.6</v>
      </c>
      <c r="EH22">
        <v>1543.0309999999999</v>
      </c>
      <c r="EI22">
        <v>162.43</v>
      </c>
      <c r="EJ22">
        <v>119.399</v>
      </c>
      <c r="EK22">
        <v>81.486000000000004</v>
      </c>
      <c r="EL22">
        <v>89.347999999999999</v>
      </c>
      <c r="EM22">
        <v>14.1</v>
      </c>
      <c r="EN22">
        <v>782.5</v>
      </c>
      <c r="EO22">
        <v>59.4</v>
      </c>
      <c r="EP22">
        <v>870.7</v>
      </c>
      <c r="EQ22">
        <v>33.6</v>
      </c>
      <c r="ER22">
        <v>170.834</v>
      </c>
      <c r="ES22">
        <v>60.917000000000002</v>
      </c>
      <c r="ET22">
        <v>0.1415122</v>
      </c>
      <c r="EU22">
        <v>0.22967389999999999</v>
      </c>
      <c r="EV22">
        <v>0.17322979999999999</v>
      </c>
      <c r="EW22">
        <v>231.751</v>
      </c>
      <c r="EX22">
        <v>6.1771300000000001E-2</v>
      </c>
      <c r="EY22">
        <v>0.23500109999999999</v>
      </c>
    </row>
    <row r="23" spans="1:155" x14ac:dyDescent="0.25">
      <c r="A23">
        <v>1968</v>
      </c>
      <c r="B23">
        <v>1082.8599999999999</v>
      </c>
      <c r="C23">
        <v>694.56</v>
      </c>
      <c r="D23">
        <v>388.3</v>
      </c>
      <c r="E23">
        <v>48.232999999999997</v>
      </c>
      <c r="F23">
        <v>17.122</v>
      </c>
      <c r="G23">
        <v>164.68899999999999</v>
      </c>
      <c r="H23">
        <v>91.34</v>
      </c>
      <c r="I23">
        <v>224.82</v>
      </c>
      <c r="J23">
        <v>126.58199999999999</v>
      </c>
      <c r="K23">
        <v>136.16999999999999</v>
      </c>
      <c r="L23">
        <v>0</v>
      </c>
      <c r="M23">
        <v>5.33</v>
      </c>
      <c r="N23">
        <v>38.82</v>
      </c>
      <c r="O23">
        <v>7.97</v>
      </c>
      <c r="P23">
        <v>7.32</v>
      </c>
      <c r="Q23">
        <v>64.819999999999993</v>
      </c>
      <c r="R23">
        <v>569.26</v>
      </c>
      <c r="S23">
        <v>685.65</v>
      </c>
      <c r="T23">
        <v>724.47</v>
      </c>
      <c r="U23">
        <v>4</v>
      </c>
      <c r="V23">
        <v>39.829000000000001</v>
      </c>
      <c r="W23">
        <v>83.534999999999997</v>
      </c>
      <c r="X23">
        <v>3.0000000000000001E-3</v>
      </c>
      <c r="Y23">
        <v>3.4500000000000003E-2</v>
      </c>
      <c r="Z23">
        <v>99279</v>
      </c>
      <c r="AA23">
        <v>47.8</v>
      </c>
      <c r="AB23">
        <v>33.854999999999997</v>
      </c>
      <c r="AC23">
        <v>332.73099999999999</v>
      </c>
      <c r="AD23">
        <v>50.003</v>
      </c>
      <c r="AE23">
        <v>529.78099999999995</v>
      </c>
      <c r="AF23">
        <v>179.5</v>
      </c>
      <c r="AG23">
        <v>1990.5</v>
      </c>
      <c r="AH23">
        <v>380.81</v>
      </c>
      <c r="AI23">
        <v>11.53</v>
      </c>
      <c r="AJ23">
        <v>859.95</v>
      </c>
      <c r="AK23">
        <v>843.15</v>
      </c>
      <c r="AL23">
        <v>146.80000000000001</v>
      </c>
      <c r="AM23">
        <v>139.274</v>
      </c>
      <c r="AN23">
        <v>448.23</v>
      </c>
      <c r="AO23">
        <v>13.11</v>
      </c>
      <c r="AP23">
        <v>13.44</v>
      </c>
      <c r="AQ23">
        <v>327.95</v>
      </c>
      <c r="AR23">
        <v>153.15</v>
      </c>
      <c r="AS23">
        <v>52.54</v>
      </c>
      <c r="AT23">
        <v>249.68</v>
      </c>
      <c r="AU23">
        <v>524.87</v>
      </c>
      <c r="AV23">
        <v>980.23</v>
      </c>
      <c r="AW23">
        <v>1308.18</v>
      </c>
      <c r="AZ23">
        <v>114.41267000000001</v>
      </c>
      <c r="BA23">
        <v>8.5220000000000002</v>
      </c>
      <c r="BB23">
        <v>10.922000000000001</v>
      </c>
      <c r="BC23">
        <v>68.768000000000001</v>
      </c>
      <c r="BD23">
        <v>20.917999999999999</v>
      </c>
      <c r="BE23">
        <v>31.538</v>
      </c>
      <c r="BF23">
        <v>40.186999999999998</v>
      </c>
      <c r="BG23">
        <v>28.222999999999999</v>
      </c>
      <c r="BH23">
        <v>32.04</v>
      </c>
      <c r="BI23">
        <v>592.29999999999995</v>
      </c>
      <c r="BJ23">
        <v>4619.8</v>
      </c>
      <c r="BK23">
        <v>34.469000000000001</v>
      </c>
      <c r="BL23">
        <v>57.616</v>
      </c>
      <c r="BM23">
        <v>11.535</v>
      </c>
      <c r="BN23">
        <v>32.831000000000003</v>
      </c>
      <c r="BO23">
        <v>23.774999999999999</v>
      </c>
      <c r="BP23">
        <v>20.998999999999999</v>
      </c>
      <c r="BQ23">
        <v>282.8</v>
      </c>
      <c r="BR23">
        <v>87.8</v>
      </c>
      <c r="BS23">
        <v>205</v>
      </c>
      <c r="BT23">
        <v>575.6</v>
      </c>
      <c r="BU23">
        <v>970.1</v>
      </c>
      <c r="BV23">
        <v>112.5316</v>
      </c>
      <c r="BW23">
        <v>64.996700000000004</v>
      </c>
      <c r="BY23">
        <v>59</v>
      </c>
      <c r="BZ23">
        <v>37.700000000000003</v>
      </c>
      <c r="CA23">
        <v>201.29</v>
      </c>
      <c r="CB23">
        <v>0.57499999999999996</v>
      </c>
      <c r="CC23">
        <v>3.4000000000000002E-2</v>
      </c>
      <c r="CD23">
        <v>5.5800000000000002E-2</v>
      </c>
      <c r="CE23">
        <v>5.57E-2</v>
      </c>
      <c r="CF23">
        <v>5.3499999999999999E-2</v>
      </c>
      <c r="CG23">
        <v>6.8400000000000002E-2</v>
      </c>
      <c r="CH23">
        <v>6.0900000000000003E-2</v>
      </c>
      <c r="CI23">
        <v>35.299999999999997</v>
      </c>
      <c r="CJ23">
        <v>0.1022613</v>
      </c>
      <c r="CK23">
        <v>0.1288106</v>
      </c>
      <c r="CL23">
        <v>9.3250200000000005E-2</v>
      </c>
      <c r="CM23">
        <v>0.1249526</v>
      </c>
      <c r="CN23">
        <v>0.1006175</v>
      </c>
      <c r="CO23">
        <v>122.9</v>
      </c>
      <c r="CP23">
        <v>125</v>
      </c>
      <c r="CQ23">
        <v>127</v>
      </c>
      <c r="CR23">
        <v>3.2616899999999997E-2</v>
      </c>
      <c r="CS23">
        <v>6.5366900000000006E-2</v>
      </c>
      <c r="CT23">
        <v>0.16214480000000001</v>
      </c>
      <c r="CV23">
        <v>0.48103299999999999</v>
      </c>
      <c r="CX23">
        <v>7.91182E-2</v>
      </c>
      <c r="CY23">
        <v>5.1531399999999998E-2</v>
      </c>
      <c r="CZ23">
        <v>5.4285699999999999E-2</v>
      </c>
      <c r="DA23">
        <v>0.92619419999999997</v>
      </c>
      <c r="DB23">
        <v>1.584603</v>
      </c>
      <c r="DC23">
        <v>1804.1</v>
      </c>
      <c r="DD23">
        <v>147.1</v>
      </c>
      <c r="DE23">
        <v>80.5</v>
      </c>
      <c r="DH23">
        <v>66.599990000000005</v>
      </c>
      <c r="DI23">
        <v>8.9919899999999997E-2</v>
      </c>
      <c r="DJ23">
        <v>4.9208399999999999E-2</v>
      </c>
      <c r="DK23">
        <v>4.0711499999999998E-2</v>
      </c>
      <c r="DP23">
        <v>1786.3</v>
      </c>
      <c r="DQ23">
        <v>900.8</v>
      </c>
      <c r="DR23">
        <v>79.099999999999994</v>
      </c>
      <c r="DS23">
        <v>61.1</v>
      </c>
      <c r="DT23">
        <v>0</v>
      </c>
      <c r="DU23">
        <v>0</v>
      </c>
      <c r="DV23">
        <v>0</v>
      </c>
      <c r="DW23">
        <v>0</v>
      </c>
      <c r="DX23">
        <v>7.4367100000000005E-2</v>
      </c>
      <c r="DY23">
        <v>4.8797E-2</v>
      </c>
      <c r="DZ23">
        <v>0</v>
      </c>
      <c r="EA23">
        <v>0</v>
      </c>
      <c r="EB23">
        <v>52.802999999999997</v>
      </c>
      <c r="EC23">
        <v>20.388999999999999</v>
      </c>
      <c r="ED23">
        <v>139143</v>
      </c>
      <c r="EE23">
        <v>162.80000000000001</v>
      </c>
      <c r="EF23">
        <v>110.6</v>
      </c>
      <c r="EG23">
        <v>2734</v>
      </c>
      <c r="EH23">
        <v>1850.5029999999999</v>
      </c>
      <c r="EI23">
        <v>162.125</v>
      </c>
      <c r="EJ23">
        <v>121.9</v>
      </c>
      <c r="EK23">
        <v>86.427000000000007</v>
      </c>
      <c r="EL23">
        <v>96.412999999999997</v>
      </c>
      <c r="EM23">
        <v>15.5</v>
      </c>
      <c r="EN23">
        <v>866.2</v>
      </c>
      <c r="EO23">
        <v>65.400000000000006</v>
      </c>
      <c r="EP23">
        <v>957.4</v>
      </c>
      <c r="EQ23">
        <v>40.200000000000003</v>
      </c>
      <c r="ER23">
        <v>182.84</v>
      </c>
      <c r="ES23">
        <v>67.125</v>
      </c>
      <c r="ET23">
        <v>0.13881160000000001</v>
      </c>
      <c r="EU23">
        <v>0.2225779</v>
      </c>
      <c r="EV23">
        <v>0.1688492</v>
      </c>
      <c r="EW23">
        <v>249.965</v>
      </c>
      <c r="EX23">
        <v>6.1988599999999998E-2</v>
      </c>
      <c r="EY23">
        <v>0.23083780000000001</v>
      </c>
    </row>
    <row r="24" spans="1:155" x14ac:dyDescent="0.25">
      <c r="A24">
        <v>1969</v>
      </c>
      <c r="B24">
        <v>1185.5999999999999</v>
      </c>
      <c r="C24">
        <v>765.38</v>
      </c>
      <c r="D24">
        <v>420.22</v>
      </c>
      <c r="E24">
        <v>49.655999999999999</v>
      </c>
      <c r="F24">
        <v>18.614999999999998</v>
      </c>
      <c r="G24">
        <v>173.316</v>
      </c>
      <c r="H24">
        <v>100.07</v>
      </c>
      <c r="I24">
        <v>242.43</v>
      </c>
      <c r="J24">
        <v>141.905</v>
      </c>
      <c r="K24">
        <v>152.15</v>
      </c>
      <c r="L24">
        <v>0</v>
      </c>
      <c r="M24">
        <v>6</v>
      </c>
      <c r="N24">
        <v>40.79</v>
      </c>
      <c r="O24">
        <v>8.73</v>
      </c>
      <c r="P24">
        <v>7.76</v>
      </c>
      <c r="Q24">
        <v>69.959999999999994</v>
      </c>
      <c r="R24">
        <v>609</v>
      </c>
      <c r="S24">
        <v>734.62</v>
      </c>
      <c r="T24">
        <v>775.42</v>
      </c>
      <c r="U24">
        <v>4</v>
      </c>
      <c r="V24">
        <v>42.173000000000002</v>
      </c>
      <c r="W24">
        <v>91.515000000000001</v>
      </c>
      <c r="X24">
        <v>3.0999999999999999E-3</v>
      </c>
      <c r="Y24">
        <v>3.1899999999999998E-2</v>
      </c>
      <c r="Z24">
        <v>89911</v>
      </c>
      <c r="AA24">
        <v>51.5</v>
      </c>
      <c r="AB24">
        <v>38.491999999999997</v>
      </c>
      <c r="AC24">
        <v>367.99099999999999</v>
      </c>
      <c r="AD24">
        <v>55.63</v>
      </c>
      <c r="AE24">
        <v>565.05600000000004</v>
      </c>
      <c r="AF24">
        <v>191.3</v>
      </c>
      <c r="AG24">
        <v>2032.3</v>
      </c>
      <c r="AH24">
        <v>417.63</v>
      </c>
      <c r="AI24">
        <v>12.27</v>
      </c>
      <c r="AJ24">
        <v>943.09</v>
      </c>
      <c r="AK24">
        <v>705.08</v>
      </c>
      <c r="AL24">
        <v>166.523</v>
      </c>
      <c r="AM24">
        <v>152.35599999999999</v>
      </c>
      <c r="AN24">
        <v>502.85</v>
      </c>
      <c r="AO24">
        <v>15.78</v>
      </c>
      <c r="AP24">
        <v>15.08</v>
      </c>
      <c r="AQ24">
        <v>362.16</v>
      </c>
      <c r="AR24">
        <v>167.9</v>
      </c>
      <c r="AS24">
        <v>59.28</v>
      </c>
      <c r="AT24">
        <v>276.2</v>
      </c>
      <c r="AU24">
        <v>580.41</v>
      </c>
      <c r="AV24">
        <v>1083.78</v>
      </c>
      <c r="AW24">
        <v>1445.94</v>
      </c>
      <c r="AZ24">
        <v>116.44867000000001</v>
      </c>
      <c r="BA24">
        <v>8.9060000000000006</v>
      </c>
      <c r="BB24">
        <v>11.593</v>
      </c>
      <c r="BC24">
        <v>73.188000000000002</v>
      </c>
      <c r="BD24">
        <v>22.064</v>
      </c>
      <c r="BE24">
        <v>32.237000000000002</v>
      </c>
      <c r="BF24">
        <v>41.149000000000001</v>
      </c>
      <c r="BG24">
        <v>29.091999999999999</v>
      </c>
      <c r="BH24">
        <v>32.704000000000001</v>
      </c>
      <c r="BI24">
        <v>605.5</v>
      </c>
      <c r="BJ24">
        <v>4715.5</v>
      </c>
      <c r="BK24">
        <v>36.151000000000003</v>
      </c>
      <c r="BL24">
        <v>59.118000000000002</v>
      </c>
      <c r="BM24">
        <v>12.285</v>
      </c>
      <c r="BN24">
        <v>34.207000000000001</v>
      </c>
      <c r="BO24">
        <v>24.821999999999999</v>
      </c>
      <c r="BP24">
        <v>22.071000000000002</v>
      </c>
      <c r="BQ24">
        <v>310.89999999999998</v>
      </c>
      <c r="BR24">
        <v>90.8</v>
      </c>
      <c r="BS24">
        <v>219.7</v>
      </c>
      <c r="BT24">
        <v>621.5</v>
      </c>
      <c r="BU24">
        <v>1040.7</v>
      </c>
      <c r="BV24">
        <v>122.8026</v>
      </c>
      <c r="BW24">
        <v>70.767600000000002</v>
      </c>
      <c r="BY24">
        <v>60.6</v>
      </c>
      <c r="BZ24">
        <v>37.4</v>
      </c>
      <c r="CA24">
        <v>203.30199999999999</v>
      </c>
      <c r="CB24">
        <v>0.58099999999999996</v>
      </c>
      <c r="CC24">
        <v>3.6999999999999998E-2</v>
      </c>
      <c r="CD24">
        <v>7.0999999999999994E-2</v>
      </c>
      <c r="CE24">
        <v>7.6399999999999996E-2</v>
      </c>
      <c r="CF24">
        <v>7.0000000000000007E-2</v>
      </c>
      <c r="CG24">
        <v>8.2199999999999995E-2</v>
      </c>
      <c r="CH24">
        <v>7.3300000000000004E-2</v>
      </c>
      <c r="CI24">
        <v>37.299999999999997</v>
      </c>
      <c r="CJ24">
        <v>0.10062400000000001</v>
      </c>
      <c r="CK24">
        <v>0.13011420000000001</v>
      </c>
      <c r="CL24">
        <v>9.2081800000000005E-2</v>
      </c>
      <c r="CM24">
        <v>0.13732530000000001</v>
      </c>
      <c r="CN24">
        <v>0.11049779999999999</v>
      </c>
      <c r="CO24">
        <v>129.80000000000001</v>
      </c>
      <c r="CP24">
        <v>133</v>
      </c>
      <c r="CQ24">
        <v>135</v>
      </c>
      <c r="CR24">
        <v>2.9158199999999999E-2</v>
      </c>
      <c r="CS24">
        <v>6.0924399999999997E-2</v>
      </c>
      <c r="CT24">
        <v>0.15701670000000001</v>
      </c>
      <c r="CV24">
        <v>0.48763440000000002</v>
      </c>
      <c r="CX24">
        <v>7.5795699999999994E-2</v>
      </c>
      <c r="CY24">
        <v>5.77557E-2</v>
      </c>
      <c r="CZ24">
        <v>5.0410099999999999E-2</v>
      </c>
      <c r="DA24">
        <v>0.94140060000000003</v>
      </c>
      <c r="DB24">
        <v>1.6338109999999999</v>
      </c>
      <c r="DC24">
        <v>1962.4</v>
      </c>
      <c r="DD24">
        <v>163.4</v>
      </c>
      <c r="DE24">
        <v>89.8</v>
      </c>
      <c r="DH24">
        <v>73.599990000000005</v>
      </c>
      <c r="DI24">
        <v>9.0571499999999999E-2</v>
      </c>
      <c r="DJ24">
        <v>4.97755E-2</v>
      </c>
      <c r="DK24">
        <v>4.0795999999999999E-2</v>
      </c>
      <c r="DP24">
        <v>1941.7</v>
      </c>
      <c r="DQ24">
        <v>989.9</v>
      </c>
      <c r="DR24">
        <v>88</v>
      </c>
      <c r="DS24">
        <v>67.8</v>
      </c>
      <c r="DT24">
        <v>0</v>
      </c>
      <c r="DU24">
        <v>0</v>
      </c>
      <c r="DV24">
        <v>0</v>
      </c>
      <c r="DW24">
        <v>0</v>
      </c>
      <c r="DX24">
        <v>7.5266399999999997E-2</v>
      </c>
      <c r="DY24">
        <v>4.9263800000000003E-2</v>
      </c>
      <c r="DZ24">
        <v>0</v>
      </c>
      <c r="EA24">
        <v>0</v>
      </c>
      <c r="EB24">
        <v>54.295999999999999</v>
      </c>
      <c r="EC24">
        <v>21.312999999999999</v>
      </c>
      <c r="ED24">
        <v>143024</v>
      </c>
      <c r="EE24">
        <v>174.4</v>
      </c>
      <c r="EF24">
        <v>119.6</v>
      </c>
      <c r="EG24">
        <v>2836.2</v>
      </c>
      <c r="EH24">
        <v>1896.3009999999999</v>
      </c>
      <c r="EI24">
        <v>173.625</v>
      </c>
      <c r="EJ24">
        <v>131.86799999999999</v>
      </c>
      <c r="EK24">
        <v>91.051000000000002</v>
      </c>
      <c r="EL24">
        <v>94.853999999999999</v>
      </c>
      <c r="EM24">
        <v>17.399999999999999</v>
      </c>
      <c r="EN24">
        <v>928.6</v>
      </c>
      <c r="EO24">
        <v>72.400000000000006</v>
      </c>
      <c r="EP24">
        <v>1055.3</v>
      </c>
      <c r="EQ24">
        <v>44.4</v>
      </c>
      <c r="ER24">
        <v>185.905</v>
      </c>
      <c r="ES24">
        <v>74.245000000000005</v>
      </c>
      <c r="ET24">
        <v>0.1239306</v>
      </c>
      <c r="EU24">
        <v>0.21667459999999999</v>
      </c>
      <c r="EV24">
        <v>0.15680250000000001</v>
      </c>
      <c r="EW24">
        <v>260.14999999999998</v>
      </c>
      <c r="EX24">
        <v>6.2622300000000006E-2</v>
      </c>
      <c r="EY24">
        <v>0.2194248</v>
      </c>
    </row>
    <row r="25" spans="1:155" x14ac:dyDescent="0.25">
      <c r="A25">
        <v>1970</v>
      </c>
      <c r="B25">
        <v>1292.71</v>
      </c>
      <c r="C25">
        <v>841.46</v>
      </c>
      <c r="D25">
        <v>451.25</v>
      </c>
      <c r="E25">
        <v>48.878999999999998</v>
      </c>
      <c r="F25">
        <v>20.12</v>
      </c>
      <c r="G25">
        <v>179.51300000000001</v>
      </c>
      <c r="H25">
        <v>109.89</v>
      </c>
      <c r="I25">
        <v>257.54000000000002</v>
      </c>
      <c r="J25">
        <v>148.55699999999999</v>
      </c>
      <c r="K25">
        <v>166.74</v>
      </c>
      <c r="L25">
        <v>8.58</v>
      </c>
      <c r="M25">
        <v>6.68</v>
      </c>
      <c r="N25">
        <v>42.68</v>
      </c>
      <c r="O25">
        <v>9.17</v>
      </c>
      <c r="P25">
        <v>8.14</v>
      </c>
      <c r="Q25">
        <v>75.680000000000007</v>
      </c>
      <c r="R25">
        <v>648.05999999999995</v>
      </c>
      <c r="S25">
        <v>778.65</v>
      </c>
      <c r="T25">
        <v>821.32</v>
      </c>
      <c r="U25">
        <v>4</v>
      </c>
      <c r="V25">
        <v>29.146000000000001</v>
      </c>
      <c r="W25">
        <v>90.891999999999996</v>
      </c>
      <c r="X25">
        <v>3.3E-3</v>
      </c>
      <c r="Y25">
        <v>2.6100000000000002E-2</v>
      </c>
      <c r="Z25">
        <v>81839</v>
      </c>
      <c r="AA25">
        <v>56</v>
      </c>
      <c r="AB25">
        <v>39.927</v>
      </c>
      <c r="AC25">
        <v>376.63099999999997</v>
      </c>
      <c r="AD25">
        <v>61.383000000000003</v>
      </c>
      <c r="AE25">
        <v>575.80499999999995</v>
      </c>
      <c r="AF25">
        <v>201.2</v>
      </c>
      <c r="AG25">
        <v>1994.9</v>
      </c>
      <c r="AH25">
        <v>459.8</v>
      </c>
      <c r="AI25">
        <v>12.91</v>
      </c>
      <c r="AJ25">
        <v>1024.23</v>
      </c>
      <c r="AK25">
        <v>702.19</v>
      </c>
      <c r="AL25">
        <v>189.495</v>
      </c>
      <c r="AM25">
        <v>173.88900000000001</v>
      </c>
      <c r="AN25">
        <v>542.27</v>
      </c>
      <c r="AO25">
        <v>3.97</v>
      </c>
      <c r="AP25">
        <v>16.260000000000002</v>
      </c>
      <c r="AQ25">
        <v>383.6</v>
      </c>
      <c r="AR25">
        <v>176.14</v>
      </c>
      <c r="AS25">
        <v>65.34</v>
      </c>
      <c r="AT25">
        <v>303.41000000000003</v>
      </c>
      <c r="AU25">
        <v>638.02</v>
      </c>
      <c r="AV25">
        <v>1182.9100000000001</v>
      </c>
      <c r="AW25">
        <v>1566.5</v>
      </c>
      <c r="AZ25">
        <v>119.095</v>
      </c>
      <c r="BA25">
        <v>8.6</v>
      </c>
      <c r="BB25">
        <v>10.972</v>
      </c>
      <c r="BC25">
        <v>71.287000000000006</v>
      </c>
      <c r="BD25">
        <v>21.093</v>
      </c>
      <c r="BE25">
        <v>30.163</v>
      </c>
      <c r="BF25">
        <v>42.261000000000003</v>
      </c>
      <c r="BG25">
        <v>29.584</v>
      </c>
      <c r="BH25">
        <v>32.654000000000003</v>
      </c>
      <c r="BI25">
        <v>566.5</v>
      </c>
      <c r="BJ25">
        <v>4708.3</v>
      </c>
      <c r="BK25">
        <v>37.817999999999998</v>
      </c>
      <c r="BL25">
        <v>61.448999999999998</v>
      </c>
      <c r="BM25">
        <v>13.05</v>
      </c>
      <c r="BN25">
        <v>35.850999999999999</v>
      </c>
      <c r="BO25">
        <v>25.957999999999998</v>
      </c>
      <c r="BP25">
        <v>23.181999999999999</v>
      </c>
      <c r="BQ25">
        <v>339.4</v>
      </c>
      <c r="BR25">
        <v>87.3</v>
      </c>
      <c r="BS25">
        <v>234.5</v>
      </c>
      <c r="BT25">
        <v>661.2</v>
      </c>
      <c r="BU25">
        <v>1091.5</v>
      </c>
      <c r="BV25">
        <v>123.3395</v>
      </c>
      <c r="BW25">
        <v>69.855999999999995</v>
      </c>
      <c r="BY25">
        <v>58.4</v>
      </c>
      <c r="BZ25">
        <v>36.799999999999997</v>
      </c>
      <c r="CA25">
        <v>205.78800000000001</v>
      </c>
      <c r="CB25">
        <v>0.56999999999999995</v>
      </c>
      <c r="CC25">
        <v>5.5E-2</v>
      </c>
      <c r="CD25">
        <v>7.3300000000000004E-2</v>
      </c>
      <c r="CE25">
        <v>6.4299999999999996E-2</v>
      </c>
      <c r="CF25">
        <v>5.91E-2</v>
      </c>
      <c r="CG25">
        <v>9.3299999999999994E-2</v>
      </c>
      <c r="CH25">
        <v>8.0299999999999996E-2</v>
      </c>
      <c r="CI25">
        <v>39.4</v>
      </c>
      <c r="CJ25">
        <v>0.1219862</v>
      </c>
      <c r="CK25">
        <v>0.13768369999999999</v>
      </c>
      <c r="CL25">
        <v>9.6993099999999999E-2</v>
      </c>
      <c r="CM25">
        <v>0.14458470000000001</v>
      </c>
      <c r="CN25">
        <v>0.1191541</v>
      </c>
      <c r="CO25">
        <v>137.4</v>
      </c>
      <c r="CP25">
        <v>140.69999999999999</v>
      </c>
      <c r="CQ25">
        <v>143.5</v>
      </c>
      <c r="CR25">
        <v>3.3117899999999999E-2</v>
      </c>
      <c r="CS25">
        <v>7.1190199999999995E-2</v>
      </c>
      <c r="CT25">
        <v>0.1454442</v>
      </c>
      <c r="CV25">
        <v>0.49528499999999998</v>
      </c>
      <c r="CX25">
        <v>9.3005900000000002E-2</v>
      </c>
      <c r="CY25">
        <v>6.22534E-2</v>
      </c>
      <c r="CZ25">
        <v>6.2723100000000004E-2</v>
      </c>
      <c r="DA25">
        <v>0.87428669999999997</v>
      </c>
      <c r="DB25">
        <v>1.3533550000000001</v>
      </c>
      <c r="DC25">
        <v>2120.1999999999998</v>
      </c>
      <c r="DD25">
        <v>166.3</v>
      </c>
      <c r="DE25">
        <v>98.4</v>
      </c>
      <c r="DH25">
        <v>67.900000000000006</v>
      </c>
      <c r="DI25">
        <v>8.4743200000000005E-2</v>
      </c>
      <c r="DJ25">
        <v>5.0142699999999998E-2</v>
      </c>
      <c r="DK25">
        <v>3.4600499999999999E-2</v>
      </c>
      <c r="DP25">
        <v>2096.9</v>
      </c>
      <c r="DQ25">
        <v>1086.7</v>
      </c>
      <c r="DR25">
        <v>96.5</v>
      </c>
      <c r="DS25">
        <v>74.5</v>
      </c>
      <c r="DT25">
        <v>0</v>
      </c>
      <c r="DU25">
        <v>0</v>
      </c>
      <c r="DV25">
        <v>0</v>
      </c>
      <c r="DW25">
        <v>0</v>
      </c>
      <c r="DX25">
        <v>7.5260099999999996E-2</v>
      </c>
      <c r="DY25">
        <v>4.9698699999999998E-2</v>
      </c>
      <c r="DZ25">
        <v>0</v>
      </c>
      <c r="EA25">
        <v>0</v>
      </c>
      <c r="EB25">
        <v>56.329000000000001</v>
      </c>
      <c r="EC25">
        <v>22.311</v>
      </c>
      <c r="ED25">
        <v>140823</v>
      </c>
      <c r="EE25">
        <v>170.6</v>
      </c>
      <c r="EF25">
        <v>103.7</v>
      </c>
      <c r="EG25">
        <v>2903</v>
      </c>
      <c r="EH25">
        <v>1692.569</v>
      </c>
      <c r="EI25">
        <v>169.876</v>
      </c>
      <c r="EJ25">
        <v>114.295</v>
      </c>
      <c r="EK25">
        <v>93.802999999999997</v>
      </c>
      <c r="EL25">
        <v>84.838999999999999</v>
      </c>
      <c r="EM25">
        <v>18.7</v>
      </c>
      <c r="EN25">
        <v>982.3</v>
      </c>
      <c r="EO25">
        <v>79.900000000000006</v>
      </c>
      <c r="EP25">
        <v>1161.0999999999999</v>
      </c>
      <c r="EQ25">
        <v>43.4</v>
      </c>
      <c r="ER25">
        <v>178.642</v>
      </c>
      <c r="ES25">
        <v>81.503</v>
      </c>
      <c r="ET25">
        <v>0.1008236</v>
      </c>
      <c r="EU25">
        <v>0.20787369999999999</v>
      </c>
      <c r="EV25">
        <v>0.13819190000000001</v>
      </c>
      <c r="EW25">
        <v>260.14499999999998</v>
      </c>
      <c r="EX25">
        <v>6.3048199999999999E-2</v>
      </c>
      <c r="EY25">
        <v>0.20124</v>
      </c>
    </row>
    <row r="26" spans="1:155" x14ac:dyDescent="0.25">
      <c r="A26">
        <v>1971</v>
      </c>
      <c r="B26">
        <v>1422.97</v>
      </c>
      <c r="C26">
        <v>919.32</v>
      </c>
      <c r="D26">
        <v>503.65</v>
      </c>
      <c r="E26">
        <v>51.212000000000003</v>
      </c>
      <c r="F26">
        <v>21.933</v>
      </c>
      <c r="G26">
        <v>194.68299999999999</v>
      </c>
      <c r="H26">
        <v>123.29</v>
      </c>
      <c r="I26">
        <v>291.74</v>
      </c>
      <c r="J26">
        <v>171.16200000000001</v>
      </c>
      <c r="K26">
        <v>193.49</v>
      </c>
      <c r="L26">
        <v>11.48</v>
      </c>
      <c r="M26">
        <v>11.48</v>
      </c>
      <c r="N26">
        <v>52.5</v>
      </c>
      <c r="O26">
        <v>9.7200000000000006</v>
      </c>
      <c r="P26">
        <v>8.2200000000000006</v>
      </c>
      <c r="Q26">
        <v>80.400000000000006</v>
      </c>
      <c r="R26">
        <v>719.63</v>
      </c>
      <c r="S26">
        <v>861.89</v>
      </c>
      <c r="T26">
        <v>914.39</v>
      </c>
      <c r="U26">
        <v>4</v>
      </c>
      <c r="V26">
        <v>32.76</v>
      </c>
      <c r="W26">
        <v>98.384</v>
      </c>
      <c r="X26">
        <v>3.7000000000000002E-3</v>
      </c>
      <c r="Y26">
        <v>3.0099999999999998E-2</v>
      </c>
      <c r="Z26">
        <v>101862</v>
      </c>
      <c r="AA26">
        <v>61.4</v>
      </c>
      <c r="AB26">
        <v>44.188000000000002</v>
      </c>
      <c r="AC26">
        <v>406.14800000000002</v>
      </c>
      <c r="AD26">
        <v>66.679000000000002</v>
      </c>
      <c r="AE26">
        <v>636.06899999999996</v>
      </c>
      <c r="AF26">
        <v>209.7</v>
      </c>
      <c r="AG26">
        <v>2129.6999999999998</v>
      </c>
      <c r="AH26">
        <v>510.28</v>
      </c>
      <c r="AI26">
        <v>14.56</v>
      </c>
      <c r="AJ26">
        <v>1125.53</v>
      </c>
      <c r="AK26">
        <v>823.75</v>
      </c>
      <c r="AL26">
        <v>200.34</v>
      </c>
      <c r="AM26">
        <v>191.89599999999999</v>
      </c>
      <c r="AN26">
        <v>588.24</v>
      </c>
      <c r="AO26">
        <v>4.2300000000000004</v>
      </c>
      <c r="AP26">
        <v>24.41</v>
      </c>
      <c r="AQ26">
        <v>425.2</v>
      </c>
      <c r="AR26">
        <v>187.06</v>
      </c>
      <c r="AS26">
        <v>69.72</v>
      </c>
      <c r="AT26">
        <v>324.76</v>
      </c>
      <c r="AU26">
        <v>707.04</v>
      </c>
      <c r="AV26">
        <v>1288.57</v>
      </c>
      <c r="AW26">
        <v>1713.77</v>
      </c>
      <c r="AZ26">
        <v>121.833</v>
      </c>
      <c r="BA26">
        <v>9.0129999999999999</v>
      </c>
      <c r="BB26">
        <v>11.941000000000001</v>
      </c>
      <c r="BC26">
        <v>70.486000000000004</v>
      </c>
      <c r="BD26">
        <v>22.094000000000001</v>
      </c>
      <c r="BE26">
        <v>34.110999999999997</v>
      </c>
      <c r="BF26">
        <v>42.732999999999997</v>
      </c>
      <c r="BG26">
        <v>31.178999999999998</v>
      </c>
      <c r="BH26">
        <v>34.082000000000001</v>
      </c>
      <c r="BI26">
        <v>640.6</v>
      </c>
      <c r="BJ26">
        <v>4914.3</v>
      </c>
      <c r="BK26">
        <v>38.901000000000003</v>
      </c>
      <c r="BL26">
        <v>62.448999999999998</v>
      </c>
      <c r="BM26">
        <v>14.167</v>
      </c>
      <c r="BN26">
        <v>37.329000000000001</v>
      </c>
      <c r="BO26">
        <v>26.893999999999998</v>
      </c>
      <c r="BP26">
        <v>24.288</v>
      </c>
      <c r="BQ26">
        <v>372</v>
      </c>
      <c r="BR26">
        <v>107.3</v>
      </c>
      <c r="BS26">
        <v>243.6</v>
      </c>
      <c r="BT26">
        <v>722.9</v>
      </c>
      <c r="BU26">
        <v>1193.5999999999999</v>
      </c>
      <c r="BV26">
        <v>134.8768</v>
      </c>
      <c r="BW26">
        <v>76.3904</v>
      </c>
      <c r="BY26">
        <v>59.2</v>
      </c>
      <c r="BZ26">
        <v>36.799999999999997</v>
      </c>
      <c r="CA26">
        <v>208.345</v>
      </c>
      <c r="CB26">
        <v>0.56599999999999995</v>
      </c>
      <c r="CC26">
        <v>5.8000000000000003E-2</v>
      </c>
      <c r="CD26">
        <v>5.9299999999999999E-2</v>
      </c>
      <c r="CE26">
        <v>4.9099999999999998E-2</v>
      </c>
      <c r="CF26">
        <v>4.4600000000000001E-2</v>
      </c>
      <c r="CG26">
        <v>8.48E-2</v>
      </c>
      <c r="CH26">
        <v>7.3899999999999993E-2</v>
      </c>
      <c r="CI26">
        <v>40.9</v>
      </c>
      <c r="CJ26">
        <v>9.8073199999999999E-2</v>
      </c>
      <c r="CK26">
        <v>0.13787340000000001</v>
      </c>
      <c r="CL26">
        <v>9.9614999999999995E-2</v>
      </c>
      <c r="CM26">
        <v>0.14848149999999999</v>
      </c>
      <c r="CN26">
        <v>0.1211019</v>
      </c>
      <c r="CO26">
        <v>122.6</v>
      </c>
      <c r="CP26">
        <v>125</v>
      </c>
      <c r="CQ26">
        <v>127</v>
      </c>
      <c r="CR26">
        <v>3.3015999999999997E-2</v>
      </c>
      <c r="CS26">
        <v>7.2545700000000005E-2</v>
      </c>
      <c r="CT26">
        <v>0.1514837</v>
      </c>
      <c r="CV26">
        <v>0.48851840000000002</v>
      </c>
      <c r="CX26">
        <v>7.4010300000000001E-2</v>
      </c>
      <c r="CY26">
        <v>5.4298699999999998E-2</v>
      </c>
      <c r="CZ26">
        <v>5.4054100000000001E-2</v>
      </c>
      <c r="DA26">
        <v>0.8629616</v>
      </c>
      <c r="DB26">
        <v>1.32145</v>
      </c>
      <c r="DC26">
        <v>2352</v>
      </c>
      <c r="DD26">
        <v>186.9</v>
      </c>
      <c r="DE26">
        <v>107.6</v>
      </c>
      <c r="DH26">
        <v>79.3</v>
      </c>
      <c r="DI26">
        <v>8.8152099999999997E-2</v>
      </c>
      <c r="DJ26">
        <v>5.0749900000000001E-2</v>
      </c>
      <c r="DK26">
        <v>3.7402100000000001E-2</v>
      </c>
      <c r="DP26">
        <v>2325.5</v>
      </c>
      <c r="DQ26">
        <v>1189.9000000000001</v>
      </c>
      <c r="DR26">
        <v>105.3</v>
      </c>
      <c r="DS26">
        <v>80.8</v>
      </c>
      <c r="DT26">
        <v>0</v>
      </c>
      <c r="DU26">
        <v>0</v>
      </c>
      <c r="DV26">
        <v>0</v>
      </c>
      <c r="DW26">
        <v>0</v>
      </c>
      <c r="DX26">
        <v>7.4353600000000006E-2</v>
      </c>
      <c r="DY26">
        <v>5.0216999999999998E-2</v>
      </c>
      <c r="DZ26">
        <v>0</v>
      </c>
      <c r="EA26">
        <v>0</v>
      </c>
      <c r="EB26">
        <v>58.110999999999997</v>
      </c>
      <c r="EC26">
        <v>23.259</v>
      </c>
      <c r="ED26">
        <v>140043</v>
      </c>
      <c r="EE26">
        <v>161.1</v>
      </c>
      <c r="EF26">
        <v>92.4</v>
      </c>
      <c r="EG26">
        <v>3013.8</v>
      </c>
      <c r="EH26">
        <v>2398.337</v>
      </c>
      <c r="EI26">
        <v>160.416</v>
      </c>
      <c r="EJ26">
        <v>101.843</v>
      </c>
      <c r="EK26">
        <v>101.38800000000001</v>
      </c>
      <c r="EL26">
        <v>97.593000000000004</v>
      </c>
      <c r="EM26">
        <v>20.7</v>
      </c>
      <c r="EN26">
        <v>1103.3</v>
      </c>
      <c r="EO26">
        <v>87.3</v>
      </c>
      <c r="EP26">
        <v>1274.5999999999999</v>
      </c>
      <c r="EQ26">
        <v>58.2</v>
      </c>
      <c r="ER26">
        <v>198.98099999999999</v>
      </c>
      <c r="ES26">
        <v>88.611999999999995</v>
      </c>
      <c r="ET26">
        <v>0.1061578</v>
      </c>
      <c r="EU26">
        <v>0.2013065</v>
      </c>
      <c r="EV26">
        <v>0.13983499999999999</v>
      </c>
      <c r="EW26">
        <v>287.59300000000002</v>
      </c>
      <c r="EX26">
        <v>6.2272599999999997E-2</v>
      </c>
      <c r="EY26">
        <v>0.2021076</v>
      </c>
    </row>
    <row r="27" spans="1:155" x14ac:dyDescent="0.25">
      <c r="A27">
        <v>1972</v>
      </c>
      <c r="B27">
        <v>1557.09</v>
      </c>
      <c r="C27">
        <v>995.78</v>
      </c>
      <c r="D27">
        <v>561.30999999999995</v>
      </c>
      <c r="E27">
        <v>54.945999999999998</v>
      </c>
      <c r="F27">
        <v>23.888000000000002</v>
      </c>
      <c r="G27">
        <v>224.66399999999999</v>
      </c>
      <c r="H27">
        <v>135.31</v>
      </c>
      <c r="I27">
        <v>332.66</v>
      </c>
      <c r="J27">
        <v>202.55</v>
      </c>
      <c r="K27">
        <v>230.18</v>
      </c>
      <c r="L27">
        <v>14.16</v>
      </c>
      <c r="M27">
        <v>17.07</v>
      </c>
      <c r="N27">
        <v>62.49</v>
      </c>
      <c r="O27">
        <v>10.5</v>
      </c>
      <c r="P27">
        <v>8.2799999999999994</v>
      </c>
      <c r="Q27">
        <v>85.06</v>
      </c>
      <c r="R27">
        <v>812.02</v>
      </c>
      <c r="S27">
        <v>969.77</v>
      </c>
      <c r="T27">
        <v>1032.25</v>
      </c>
      <c r="U27">
        <v>4</v>
      </c>
      <c r="V27">
        <v>51.045999999999999</v>
      </c>
      <c r="W27">
        <v>113.47799999999999</v>
      </c>
      <c r="X27">
        <v>4.1000000000000003E-3</v>
      </c>
      <c r="Y27">
        <v>3.7699999999999997E-2</v>
      </c>
      <c r="Z27">
        <v>120598</v>
      </c>
      <c r="AA27">
        <v>65.900000000000006</v>
      </c>
      <c r="AB27">
        <v>51.357999999999997</v>
      </c>
      <c r="AC27">
        <v>456.49</v>
      </c>
      <c r="AD27">
        <v>72.606999999999999</v>
      </c>
      <c r="AE27">
        <v>715.58299999999997</v>
      </c>
      <c r="AF27">
        <v>221.9</v>
      </c>
      <c r="AG27">
        <v>2310.3000000000002</v>
      </c>
      <c r="AH27">
        <v>553.99</v>
      </c>
      <c r="AI27">
        <v>16.48</v>
      </c>
      <c r="AJ27">
        <v>1244.21</v>
      </c>
      <c r="AK27">
        <v>1032.6600000000001</v>
      </c>
      <c r="AL27">
        <v>226.46299999999999</v>
      </c>
      <c r="AM27">
        <v>205.352</v>
      </c>
      <c r="AN27">
        <v>652.83000000000004</v>
      </c>
      <c r="AO27">
        <v>2.87</v>
      </c>
      <c r="AP27">
        <v>35.630000000000003</v>
      </c>
      <c r="AQ27">
        <v>493.64</v>
      </c>
      <c r="AR27">
        <v>202.39</v>
      </c>
      <c r="AS27">
        <v>75.3</v>
      </c>
      <c r="AT27">
        <v>350.01</v>
      </c>
      <c r="AU27">
        <v>775.7</v>
      </c>
      <c r="AV27">
        <v>1403.41</v>
      </c>
      <c r="AW27">
        <v>1897.04</v>
      </c>
      <c r="AZ27">
        <v>125.02333</v>
      </c>
      <c r="BA27">
        <v>9.5690000000000008</v>
      </c>
      <c r="BB27">
        <v>13.933999999999999</v>
      </c>
      <c r="BC27">
        <v>74.052999999999997</v>
      </c>
      <c r="BD27">
        <v>24.635000000000002</v>
      </c>
      <c r="BE27">
        <v>39.213999999999999</v>
      </c>
      <c r="BF27">
        <v>45.482999999999997</v>
      </c>
      <c r="BG27">
        <v>33.457999999999998</v>
      </c>
      <c r="BH27">
        <v>36.418999999999997</v>
      </c>
      <c r="BI27">
        <v>736.5</v>
      </c>
      <c r="BJ27">
        <v>5251.2</v>
      </c>
      <c r="BK27">
        <v>40.206000000000003</v>
      </c>
      <c r="BL27">
        <v>63.155000000000001</v>
      </c>
      <c r="BM27">
        <v>15.097</v>
      </c>
      <c r="BN27">
        <v>38.51</v>
      </c>
      <c r="BO27">
        <v>27.677</v>
      </c>
      <c r="BP27">
        <v>25.366</v>
      </c>
      <c r="BQ27">
        <v>410.4</v>
      </c>
      <c r="BR27">
        <v>123.4</v>
      </c>
      <c r="BS27">
        <v>268.10000000000002</v>
      </c>
      <c r="BT27">
        <v>801.9</v>
      </c>
      <c r="BU27">
        <v>1332</v>
      </c>
      <c r="BV27">
        <v>154.512</v>
      </c>
      <c r="BW27">
        <v>90.575999999999993</v>
      </c>
      <c r="BY27">
        <v>62.3</v>
      </c>
      <c r="BZ27">
        <v>37</v>
      </c>
      <c r="CA27">
        <v>210.47900000000001</v>
      </c>
      <c r="CB27">
        <v>0.56999999999999995</v>
      </c>
      <c r="CC27">
        <v>5.6000000000000001E-2</v>
      </c>
      <c r="CD27">
        <v>6.4799999999999996E-2</v>
      </c>
      <c r="CE27">
        <v>5.5199999999999999E-2</v>
      </c>
      <c r="CF27">
        <v>4.7399999999999998E-2</v>
      </c>
      <c r="CG27">
        <v>8.0600000000000005E-2</v>
      </c>
      <c r="CH27">
        <v>7.2099999999999997E-2</v>
      </c>
      <c r="CI27">
        <v>42.2</v>
      </c>
      <c r="CJ27">
        <v>9.6568200000000007E-2</v>
      </c>
      <c r="CK27">
        <v>0.14550850000000001</v>
      </c>
      <c r="CL27">
        <v>0.10875079999999999</v>
      </c>
      <c r="CM27">
        <v>0.1534671</v>
      </c>
      <c r="CN27">
        <v>0.1228576</v>
      </c>
      <c r="CO27">
        <v>126.6</v>
      </c>
      <c r="CP27">
        <v>129.44999999999999</v>
      </c>
      <c r="CQ27">
        <v>131.80000000000001</v>
      </c>
      <c r="CR27">
        <v>3.08515E-2</v>
      </c>
      <c r="CS27">
        <v>7.0452200000000006E-2</v>
      </c>
      <c r="CT27">
        <v>0.1507289</v>
      </c>
      <c r="CV27">
        <v>0.49265730000000002</v>
      </c>
      <c r="CX27">
        <v>7.3229100000000005E-2</v>
      </c>
      <c r="CY27">
        <v>5.4171999999999998E-2</v>
      </c>
      <c r="CZ27">
        <v>5.2581500000000003E-2</v>
      </c>
      <c r="DA27">
        <v>0.90996670000000002</v>
      </c>
      <c r="DB27">
        <v>1.517412</v>
      </c>
      <c r="DC27">
        <v>2593.3000000000002</v>
      </c>
      <c r="DD27">
        <v>217.6</v>
      </c>
      <c r="DE27">
        <v>116.9</v>
      </c>
      <c r="DH27">
        <v>100.7</v>
      </c>
      <c r="DI27">
        <v>9.2517000000000002E-2</v>
      </c>
      <c r="DJ27">
        <v>4.9702400000000001E-2</v>
      </c>
      <c r="DK27">
        <v>4.2814600000000001E-2</v>
      </c>
      <c r="DP27">
        <v>2563.5</v>
      </c>
      <c r="DQ27">
        <v>1289.5999999999999</v>
      </c>
      <c r="DR27">
        <v>114.5</v>
      </c>
      <c r="DS27">
        <v>87.1</v>
      </c>
      <c r="DT27">
        <v>0</v>
      </c>
      <c r="DU27">
        <v>0</v>
      </c>
      <c r="DV27">
        <v>0</v>
      </c>
      <c r="DW27">
        <v>0</v>
      </c>
      <c r="DX27">
        <v>7.3199399999999998E-2</v>
      </c>
      <c r="DY27">
        <v>4.9236700000000001E-2</v>
      </c>
      <c r="DZ27">
        <v>0</v>
      </c>
      <c r="EA27">
        <v>0</v>
      </c>
      <c r="EB27">
        <v>58.872999999999998</v>
      </c>
      <c r="EC27">
        <v>24.055</v>
      </c>
      <c r="ED27">
        <v>144127</v>
      </c>
      <c r="EE27">
        <v>166.6</v>
      </c>
      <c r="EF27">
        <v>110.3</v>
      </c>
      <c r="EG27">
        <v>3198.7</v>
      </c>
      <c r="EH27">
        <v>2955.6529999999998</v>
      </c>
      <c r="EI27">
        <v>165.83799999999999</v>
      </c>
      <c r="EJ27">
        <v>121.569</v>
      </c>
      <c r="EK27">
        <v>115.435</v>
      </c>
      <c r="EL27">
        <v>112.172</v>
      </c>
      <c r="EM27">
        <v>23.2</v>
      </c>
      <c r="EN27">
        <v>1237.0999999999999</v>
      </c>
      <c r="EO27">
        <v>94.6</v>
      </c>
      <c r="EP27">
        <v>1385.1</v>
      </c>
      <c r="EQ27">
        <v>72.400000000000006</v>
      </c>
      <c r="ER27">
        <v>227.607</v>
      </c>
      <c r="ES27">
        <v>96.495000000000005</v>
      </c>
      <c r="ET27">
        <v>0.11264739999999999</v>
      </c>
      <c r="EU27">
        <v>0.2056528</v>
      </c>
      <c r="EV27">
        <v>0.14617459999999999</v>
      </c>
      <c r="EW27">
        <v>324.10199999999998</v>
      </c>
      <c r="EX27">
        <v>6.1971400000000003E-2</v>
      </c>
      <c r="EY27">
        <v>0.208146</v>
      </c>
    </row>
    <row r="28" spans="1:155" x14ac:dyDescent="0.25">
      <c r="A28">
        <v>1973</v>
      </c>
      <c r="B28">
        <v>1760.64</v>
      </c>
      <c r="C28">
        <v>1121.8599999999999</v>
      </c>
      <c r="D28">
        <v>638.78</v>
      </c>
      <c r="E28">
        <v>61.820999999999998</v>
      </c>
      <c r="F28">
        <v>26.725999999999999</v>
      </c>
      <c r="G28">
        <v>256.59800000000001</v>
      </c>
      <c r="H28">
        <v>152.51</v>
      </c>
      <c r="I28">
        <v>383.3</v>
      </c>
      <c r="J28">
        <v>230.14099999999999</v>
      </c>
      <c r="K28">
        <v>276.02999999999997</v>
      </c>
      <c r="L28">
        <v>17.45</v>
      </c>
      <c r="M28">
        <v>20.88</v>
      </c>
      <c r="N28">
        <v>75.56</v>
      </c>
      <c r="O28">
        <v>12.47</v>
      </c>
      <c r="P28">
        <v>8.4499999999999993</v>
      </c>
      <c r="Q28">
        <v>94.52</v>
      </c>
      <c r="R28">
        <v>952.74</v>
      </c>
      <c r="S28">
        <v>1137.6300000000001</v>
      </c>
      <c r="T28">
        <v>1213.19</v>
      </c>
      <c r="U28">
        <v>4</v>
      </c>
      <c r="V28">
        <v>69.688000000000002</v>
      </c>
      <c r="W28">
        <v>131.37799999999999</v>
      </c>
      <c r="X28">
        <v>4.1999999999999997E-3</v>
      </c>
      <c r="Y28">
        <v>4.1500000000000002E-2</v>
      </c>
      <c r="Z28">
        <v>127705</v>
      </c>
      <c r="AA28">
        <v>72.099999999999994</v>
      </c>
      <c r="AB28">
        <v>58.997999999999998</v>
      </c>
      <c r="AC28">
        <v>513.32600000000002</v>
      </c>
      <c r="AD28">
        <v>82.233000000000004</v>
      </c>
      <c r="AE28">
        <v>795.38400000000001</v>
      </c>
      <c r="AF28">
        <v>237.3</v>
      </c>
      <c r="AG28">
        <v>2393.4</v>
      </c>
      <c r="AH28">
        <v>630.65</v>
      </c>
      <c r="AI28">
        <v>18.88</v>
      </c>
      <c r="AJ28">
        <v>1403.57</v>
      </c>
      <c r="AK28">
        <v>809.38</v>
      </c>
      <c r="AL28">
        <v>279.71600000000001</v>
      </c>
      <c r="AM28">
        <v>217.721</v>
      </c>
      <c r="AN28">
        <v>764.64</v>
      </c>
      <c r="AO28">
        <v>4.5199999999999996</v>
      </c>
      <c r="AP28">
        <v>60.48</v>
      </c>
      <c r="AQ28">
        <v>571.70000000000005</v>
      </c>
      <c r="AR28">
        <v>240.89</v>
      </c>
      <c r="AS28">
        <v>83.98</v>
      </c>
      <c r="AT28">
        <v>388.35</v>
      </c>
      <c r="AU28">
        <v>883.3</v>
      </c>
      <c r="AV28">
        <v>1596.51</v>
      </c>
      <c r="AW28">
        <v>2168.21</v>
      </c>
      <c r="AZ28">
        <v>127.68532999999999</v>
      </c>
      <c r="BA28">
        <v>10.055999999999999</v>
      </c>
      <c r="BB28">
        <v>15.861000000000001</v>
      </c>
      <c r="BC28">
        <v>79.905000000000001</v>
      </c>
      <c r="BD28">
        <v>27.236000000000001</v>
      </c>
      <c r="BE28">
        <v>43.198</v>
      </c>
      <c r="BF28">
        <v>45.402999999999999</v>
      </c>
      <c r="BG28">
        <v>34.076000000000001</v>
      </c>
      <c r="BH28">
        <v>37.884</v>
      </c>
      <c r="BI28">
        <v>811.3</v>
      </c>
      <c r="BJ28">
        <v>5462.4</v>
      </c>
      <c r="BK28">
        <v>42.841000000000001</v>
      </c>
      <c r="BL28">
        <v>64.703999999999994</v>
      </c>
      <c r="BM28">
        <v>16.481999999999999</v>
      </c>
      <c r="BN28">
        <v>40.491999999999997</v>
      </c>
      <c r="BO28">
        <v>29.187999999999999</v>
      </c>
      <c r="BP28">
        <v>27.077000000000002</v>
      </c>
      <c r="BQ28">
        <v>449.7</v>
      </c>
      <c r="BR28">
        <v>128.19999999999999</v>
      </c>
      <c r="BS28">
        <v>297.7</v>
      </c>
      <c r="BT28">
        <v>875.6</v>
      </c>
      <c r="BU28">
        <v>1479.1</v>
      </c>
      <c r="BV28">
        <v>180.4502</v>
      </c>
      <c r="BW28">
        <v>105.01609999999999</v>
      </c>
      <c r="BY28">
        <v>64.400000000000006</v>
      </c>
      <c r="BZ28">
        <v>36.700000000000003</v>
      </c>
      <c r="CA28">
        <v>212.47499999999999</v>
      </c>
      <c r="CB28">
        <v>0.58099999999999996</v>
      </c>
      <c r="CC28">
        <v>4.5999999999999999E-2</v>
      </c>
      <c r="CD28">
        <v>6.7900000000000002E-2</v>
      </c>
      <c r="CE28">
        <v>7.3999999999999996E-2</v>
      </c>
      <c r="CF28">
        <v>7.22E-2</v>
      </c>
      <c r="CG28">
        <v>8.4099999999999994E-2</v>
      </c>
      <c r="CH28">
        <v>7.5999999999999998E-2</v>
      </c>
      <c r="CI28">
        <v>45.6</v>
      </c>
      <c r="CJ28">
        <v>0.12961539999999999</v>
      </c>
      <c r="CK28">
        <v>0.15066679999999999</v>
      </c>
      <c r="CL28">
        <v>0.1178082</v>
      </c>
      <c r="CM28">
        <v>0.1518447</v>
      </c>
      <c r="CN28">
        <v>0.1213542</v>
      </c>
      <c r="CO28">
        <v>136.6</v>
      </c>
      <c r="CP28">
        <v>141.19999999999999</v>
      </c>
      <c r="CQ28">
        <v>145</v>
      </c>
      <c r="CR28">
        <v>3.2541899999999999E-2</v>
      </c>
      <c r="CS28">
        <v>7.5382199999999996E-2</v>
      </c>
      <c r="CT28">
        <v>0.16378390000000001</v>
      </c>
      <c r="CV28">
        <v>0.511575</v>
      </c>
      <c r="CX28">
        <v>9.3704999999999997E-2</v>
      </c>
      <c r="CY28">
        <v>6.9556999999999994E-2</v>
      </c>
      <c r="CZ28">
        <v>5.9781099999999997E-2</v>
      </c>
      <c r="DA28">
        <v>0.90869650000000002</v>
      </c>
      <c r="DB28">
        <v>1.5640909999999999</v>
      </c>
      <c r="DC28">
        <v>2946.1</v>
      </c>
      <c r="DD28">
        <v>250.2</v>
      </c>
      <c r="DE28">
        <v>131.30000000000001</v>
      </c>
      <c r="DH28">
        <v>118.9</v>
      </c>
      <c r="DI28">
        <v>9.6479400000000007E-2</v>
      </c>
      <c r="DJ28">
        <v>5.0630500000000002E-2</v>
      </c>
      <c r="DK28">
        <v>4.5848899999999998E-2</v>
      </c>
      <c r="DP28">
        <v>2911.1</v>
      </c>
      <c r="DQ28">
        <v>1449.1</v>
      </c>
      <c r="DR28">
        <v>128.4</v>
      </c>
      <c r="DS28">
        <v>97.1</v>
      </c>
      <c r="DT28">
        <v>0</v>
      </c>
      <c r="DU28">
        <v>0</v>
      </c>
      <c r="DV28">
        <v>0</v>
      </c>
      <c r="DW28">
        <v>0</v>
      </c>
      <c r="DX28">
        <v>7.5294700000000006E-2</v>
      </c>
      <c r="DY28">
        <v>5.0087800000000002E-2</v>
      </c>
      <c r="DZ28">
        <v>0</v>
      </c>
      <c r="EA28">
        <v>0</v>
      </c>
      <c r="EB28">
        <v>59.869</v>
      </c>
      <c r="EC28">
        <v>25.352</v>
      </c>
      <c r="ED28">
        <v>150314</v>
      </c>
      <c r="EE28">
        <v>182.1</v>
      </c>
      <c r="EF28">
        <v>142.19999999999999</v>
      </c>
      <c r="EG28">
        <v>3357.2</v>
      </c>
      <c r="EH28">
        <v>2854.0839999999998</v>
      </c>
      <c r="EI28">
        <v>181.33</v>
      </c>
      <c r="EJ28">
        <v>156.75700000000001</v>
      </c>
      <c r="EK28">
        <v>138.572</v>
      </c>
      <c r="EL28">
        <v>125.491</v>
      </c>
      <c r="EM28">
        <v>26.7</v>
      </c>
      <c r="EN28">
        <v>1419</v>
      </c>
      <c r="EO28">
        <v>105.2</v>
      </c>
      <c r="EP28">
        <v>1560.1</v>
      </c>
      <c r="EQ28">
        <v>78.3</v>
      </c>
      <c r="ER28">
        <v>264.06299999999999</v>
      </c>
      <c r="ES28">
        <v>108.959</v>
      </c>
      <c r="ET28">
        <v>0.1118598</v>
      </c>
      <c r="EU28">
        <v>0.21693229999999999</v>
      </c>
      <c r="EV28">
        <v>0.14998120000000001</v>
      </c>
      <c r="EW28">
        <v>373.02199999999999</v>
      </c>
      <c r="EX28">
        <v>6.1885999999999997E-2</v>
      </c>
      <c r="EY28">
        <v>0.21186730000000001</v>
      </c>
    </row>
    <row r="29" spans="1:155" x14ac:dyDescent="0.25">
      <c r="A29">
        <v>1974</v>
      </c>
      <c r="B29">
        <v>2113.3000000000002</v>
      </c>
      <c r="C29">
        <v>1368.65</v>
      </c>
      <c r="D29">
        <v>744.65</v>
      </c>
      <c r="E29">
        <v>64.298000000000002</v>
      </c>
      <c r="F29">
        <v>31.007999999999999</v>
      </c>
      <c r="G29">
        <v>262.21100000000001</v>
      </c>
      <c r="H29">
        <v>180.96</v>
      </c>
      <c r="I29">
        <v>440.27</v>
      </c>
      <c r="J29">
        <v>267.24900000000002</v>
      </c>
      <c r="K29">
        <v>323.52999999999997</v>
      </c>
      <c r="L29">
        <v>23.03</v>
      </c>
      <c r="M29">
        <v>21.25</v>
      </c>
      <c r="N29">
        <v>80.3</v>
      </c>
      <c r="O29">
        <v>15.91</v>
      </c>
      <c r="P29">
        <v>8.9499999999999993</v>
      </c>
      <c r="Q29">
        <v>114.47</v>
      </c>
      <c r="R29">
        <v>1092.69</v>
      </c>
      <c r="S29">
        <v>1292.57</v>
      </c>
      <c r="T29">
        <v>1372.87</v>
      </c>
      <c r="U29">
        <v>4</v>
      </c>
      <c r="V29">
        <v>78.489000000000004</v>
      </c>
      <c r="W29">
        <v>146.08699999999999</v>
      </c>
      <c r="X29">
        <v>3.5999999999999999E-3</v>
      </c>
      <c r="Y29">
        <v>4.1799999999999997E-2</v>
      </c>
      <c r="Z29">
        <v>118975</v>
      </c>
      <c r="AA29">
        <v>76.400000000000006</v>
      </c>
      <c r="AB29">
        <v>67.77</v>
      </c>
      <c r="AC29">
        <v>557.01099999999997</v>
      </c>
      <c r="AD29">
        <v>97.611000000000004</v>
      </c>
      <c r="AE29">
        <v>850.029</v>
      </c>
      <c r="AF29">
        <v>248.7</v>
      </c>
      <c r="AG29">
        <v>2294.6999999999998</v>
      </c>
      <c r="AH29">
        <v>772.74</v>
      </c>
      <c r="AI29">
        <v>21.46</v>
      </c>
      <c r="AJ29">
        <v>1790.04</v>
      </c>
      <c r="AK29">
        <v>557.58000000000004</v>
      </c>
      <c r="AL29">
        <v>309.89600000000002</v>
      </c>
      <c r="AM29">
        <v>243.17</v>
      </c>
      <c r="AN29">
        <v>769.2</v>
      </c>
      <c r="AO29">
        <v>6.7</v>
      </c>
      <c r="AP29">
        <v>114.72</v>
      </c>
      <c r="AQ29">
        <v>616.1</v>
      </c>
      <c r="AR29">
        <v>305.83999999999997</v>
      </c>
      <c r="AS29">
        <v>95.6</v>
      </c>
      <c r="AT29">
        <v>478.85</v>
      </c>
      <c r="AU29">
        <v>1062.8599999999999</v>
      </c>
      <c r="AV29">
        <v>1943.14</v>
      </c>
      <c r="AW29">
        <v>2559.2399999999998</v>
      </c>
      <c r="AZ29">
        <v>130.08633</v>
      </c>
      <c r="BA29">
        <v>10.215999999999999</v>
      </c>
      <c r="BB29">
        <v>15.382999999999999</v>
      </c>
      <c r="BC29">
        <v>74.790999999999997</v>
      </c>
      <c r="BD29">
        <v>26.178000000000001</v>
      </c>
      <c r="BE29">
        <v>38.698999999999998</v>
      </c>
      <c r="BF29">
        <v>43.796999999999997</v>
      </c>
      <c r="BG29">
        <v>33.537999999999997</v>
      </c>
      <c r="BH29">
        <v>37.154000000000003</v>
      </c>
      <c r="BI29">
        <v>726.8</v>
      </c>
      <c r="BJ29">
        <v>5357.2</v>
      </c>
      <c r="BK29">
        <v>47.231000000000002</v>
      </c>
      <c r="BL29">
        <v>73.224999999999994</v>
      </c>
      <c r="BM29">
        <v>19.288</v>
      </c>
      <c r="BN29">
        <v>46.204000000000001</v>
      </c>
      <c r="BO29">
        <v>32.863999999999997</v>
      </c>
      <c r="BP29">
        <v>29.922999999999998</v>
      </c>
      <c r="BQ29">
        <v>502.8</v>
      </c>
      <c r="BR29">
        <v>127.1</v>
      </c>
      <c r="BS29">
        <v>330.9</v>
      </c>
      <c r="BT29">
        <v>960.9</v>
      </c>
      <c r="BU29">
        <v>1603</v>
      </c>
      <c r="BV29">
        <v>197.16900000000001</v>
      </c>
      <c r="BW29">
        <v>115.416</v>
      </c>
      <c r="BY29">
        <v>63.9</v>
      </c>
      <c r="BZ29">
        <v>36.299999999999997</v>
      </c>
      <c r="CA29">
        <v>214.45099999999999</v>
      </c>
      <c r="CB29">
        <v>0.57599999999999996</v>
      </c>
      <c r="CC29">
        <v>0.06</v>
      </c>
      <c r="CD29">
        <v>7.9000000000000001E-2</v>
      </c>
      <c r="CE29">
        <v>8.0500000000000002E-2</v>
      </c>
      <c r="CF29">
        <v>7.46E-2</v>
      </c>
      <c r="CG29">
        <v>0.1048</v>
      </c>
      <c r="CH29">
        <v>9.2700000000000005E-2</v>
      </c>
      <c r="CI29">
        <v>51</v>
      </c>
      <c r="CJ29">
        <v>0.1364515</v>
      </c>
      <c r="CK29">
        <v>0.15270320000000001</v>
      </c>
      <c r="CL29">
        <v>0.1164902</v>
      </c>
      <c r="CM29">
        <v>0.15371570000000001</v>
      </c>
      <c r="CN29">
        <v>0.1206882</v>
      </c>
      <c r="CO29">
        <v>153.19999999999999</v>
      </c>
      <c r="CP29">
        <v>160.75</v>
      </c>
      <c r="CQ29">
        <v>166</v>
      </c>
      <c r="CR29">
        <v>3.8758800000000003E-2</v>
      </c>
      <c r="CS29">
        <v>9.1872400000000007E-2</v>
      </c>
      <c r="CT29">
        <v>0.129439</v>
      </c>
      <c r="CV29">
        <v>0.54001220000000005</v>
      </c>
      <c r="CX29">
        <v>9.2757500000000007E-2</v>
      </c>
      <c r="CY29">
        <v>7.1088799999999994E-2</v>
      </c>
      <c r="CZ29">
        <v>6.1006900000000003E-2</v>
      </c>
      <c r="DA29">
        <v>0.85901799999999995</v>
      </c>
      <c r="DB29">
        <v>1.350875</v>
      </c>
      <c r="DC29">
        <v>3467.7</v>
      </c>
      <c r="DD29">
        <v>259.39999999999998</v>
      </c>
      <c r="DE29">
        <v>153.19999999999999</v>
      </c>
      <c r="DH29">
        <v>106.2</v>
      </c>
      <c r="DI29">
        <v>8.8048600000000005E-2</v>
      </c>
      <c r="DJ29">
        <v>5.2000900000000003E-2</v>
      </c>
      <c r="DK29">
        <v>3.6047700000000002E-2</v>
      </c>
      <c r="DP29">
        <v>3423.3</v>
      </c>
      <c r="DQ29">
        <v>1760.2</v>
      </c>
      <c r="DR29">
        <v>149.5</v>
      </c>
      <c r="DS29">
        <v>113.4</v>
      </c>
      <c r="DT29">
        <v>0</v>
      </c>
      <c r="DU29">
        <v>0</v>
      </c>
      <c r="DV29">
        <v>0</v>
      </c>
      <c r="DW29">
        <v>0</v>
      </c>
      <c r="DX29">
        <v>7.8255500000000006E-2</v>
      </c>
      <c r="DY29">
        <v>5.1355199999999997E-2</v>
      </c>
      <c r="DZ29">
        <v>0</v>
      </c>
      <c r="EA29">
        <v>0</v>
      </c>
      <c r="EB29">
        <v>64.358999999999995</v>
      </c>
      <c r="EC29">
        <v>27.992000000000001</v>
      </c>
      <c r="ED29">
        <v>150547</v>
      </c>
      <c r="EE29">
        <v>170.2</v>
      </c>
      <c r="EF29">
        <v>129.1</v>
      </c>
      <c r="EG29">
        <v>3329.5</v>
      </c>
      <c r="EH29">
        <v>1963.9749999999999</v>
      </c>
      <c r="EI29">
        <v>169.45699999999999</v>
      </c>
      <c r="EJ29">
        <v>142.34700000000001</v>
      </c>
      <c r="EK29">
        <v>142.03399999999999</v>
      </c>
      <c r="EL29">
        <v>121.307</v>
      </c>
      <c r="EM29">
        <v>30.8</v>
      </c>
      <c r="EN29">
        <v>1611</v>
      </c>
      <c r="EO29">
        <v>122.8</v>
      </c>
      <c r="EP29">
        <v>1893.4</v>
      </c>
      <c r="EQ29">
        <v>69.5</v>
      </c>
      <c r="ER29">
        <v>263.34100000000001</v>
      </c>
      <c r="ES29">
        <v>128.619</v>
      </c>
      <c r="ET29">
        <v>8.8632600000000006E-2</v>
      </c>
      <c r="EU29">
        <v>0.1907393</v>
      </c>
      <c r="EV29">
        <v>0.12461129999999999</v>
      </c>
      <c r="EW29">
        <v>391.96</v>
      </c>
      <c r="EX29">
        <v>6.0861699999999998E-2</v>
      </c>
      <c r="EY29">
        <v>0.185473</v>
      </c>
    </row>
    <row r="30" spans="1:155" x14ac:dyDescent="0.25">
      <c r="A30">
        <v>1975</v>
      </c>
      <c r="B30">
        <v>2319.08</v>
      </c>
      <c r="C30">
        <v>1515.25</v>
      </c>
      <c r="D30">
        <v>803.83</v>
      </c>
      <c r="E30">
        <v>69.828999999999994</v>
      </c>
      <c r="F30">
        <v>34.741</v>
      </c>
      <c r="G30">
        <v>287.30599999999998</v>
      </c>
      <c r="H30">
        <v>192.91</v>
      </c>
      <c r="I30">
        <v>474.26</v>
      </c>
      <c r="J30">
        <v>287.601</v>
      </c>
      <c r="K30">
        <v>349.26</v>
      </c>
      <c r="L30">
        <v>26.06</v>
      </c>
      <c r="M30">
        <v>21.47</v>
      </c>
      <c r="N30">
        <v>82.99</v>
      </c>
      <c r="O30">
        <v>15.95</v>
      </c>
      <c r="P30">
        <v>9.27</v>
      </c>
      <c r="Q30">
        <v>127.39</v>
      </c>
      <c r="R30">
        <v>1196.96</v>
      </c>
      <c r="S30">
        <v>1413.74</v>
      </c>
      <c r="T30">
        <v>1496.73</v>
      </c>
      <c r="U30">
        <v>4</v>
      </c>
      <c r="V30">
        <v>33.823999999999998</v>
      </c>
      <c r="W30">
        <v>148.25</v>
      </c>
      <c r="X30">
        <v>5.3E-3</v>
      </c>
      <c r="Y30">
        <v>4.87E-2</v>
      </c>
      <c r="Z30">
        <v>158204</v>
      </c>
      <c r="AA30">
        <v>82.6</v>
      </c>
      <c r="AB30">
        <v>77.296000000000006</v>
      </c>
      <c r="AC30">
        <v>591.54899999999998</v>
      </c>
      <c r="AD30">
        <v>112.354</v>
      </c>
      <c r="AE30">
        <v>944.70699999999999</v>
      </c>
      <c r="AF30">
        <v>256.8</v>
      </c>
      <c r="AG30">
        <v>2381.8000000000002</v>
      </c>
      <c r="AH30">
        <v>838.55</v>
      </c>
      <c r="AI30">
        <v>22.96</v>
      </c>
      <c r="AJ30">
        <v>1813.66</v>
      </c>
      <c r="AK30">
        <v>754.82</v>
      </c>
      <c r="AL30">
        <v>302.58800000000002</v>
      </c>
      <c r="AM30">
        <v>270.077</v>
      </c>
      <c r="AN30">
        <v>1092.4100000000001</v>
      </c>
      <c r="AO30">
        <v>299.08999999999997</v>
      </c>
      <c r="AP30">
        <v>212.58</v>
      </c>
      <c r="AQ30">
        <v>774.24</v>
      </c>
      <c r="AR30">
        <v>307.17</v>
      </c>
      <c r="AS30">
        <v>103.58</v>
      </c>
      <c r="AT30">
        <v>550.16</v>
      </c>
      <c r="AU30">
        <v>1170.93</v>
      </c>
      <c r="AV30">
        <v>2131.84</v>
      </c>
      <c r="AW30">
        <v>2906.08</v>
      </c>
      <c r="AZ30">
        <v>132.58367000000001</v>
      </c>
      <c r="BA30">
        <v>10.5</v>
      </c>
      <c r="BB30">
        <v>14.429</v>
      </c>
      <c r="BC30">
        <v>68.722999999999999</v>
      </c>
      <c r="BD30">
        <v>24.638000000000002</v>
      </c>
      <c r="BE30">
        <v>34.889000000000003</v>
      </c>
      <c r="BF30">
        <v>45.180999999999997</v>
      </c>
      <c r="BG30">
        <v>35.244</v>
      </c>
      <c r="BH30">
        <v>38.106000000000002</v>
      </c>
      <c r="BI30">
        <v>655.20000000000005</v>
      </c>
      <c r="BJ30">
        <v>5494.4</v>
      </c>
      <c r="BK30">
        <v>50.146999999999998</v>
      </c>
      <c r="BL30">
        <v>81.153999999999996</v>
      </c>
      <c r="BM30">
        <v>20.599</v>
      </c>
      <c r="BN30">
        <v>50.411000000000001</v>
      </c>
      <c r="BO30">
        <v>35.488999999999997</v>
      </c>
      <c r="BP30">
        <v>32.139000000000003</v>
      </c>
      <c r="BQ30">
        <v>565.5</v>
      </c>
      <c r="BR30">
        <v>153.4</v>
      </c>
      <c r="BS30">
        <v>359.7</v>
      </c>
      <c r="BT30">
        <v>1078.5</v>
      </c>
      <c r="BU30">
        <v>1765.9</v>
      </c>
      <c r="BV30">
        <v>203.07849999999999</v>
      </c>
      <c r="BW30">
        <v>120.0812</v>
      </c>
      <c r="BY30">
        <v>61.8</v>
      </c>
      <c r="BZ30">
        <v>36.1</v>
      </c>
      <c r="CA30">
        <v>216.58699999999999</v>
      </c>
      <c r="CB30">
        <v>0.56100000000000005</v>
      </c>
      <c r="CC30">
        <v>8.4000000000000005E-2</v>
      </c>
      <c r="CD30">
        <v>8.14E-2</v>
      </c>
      <c r="CE30">
        <v>6.9500000000000006E-2</v>
      </c>
      <c r="CF30">
        <v>5.96E-2</v>
      </c>
      <c r="CG30">
        <v>0.1062</v>
      </c>
      <c r="CH30">
        <v>8.8599999999999998E-2</v>
      </c>
      <c r="CI30">
        <v>54.9</v>
      </c>
      <c r="CJ30">
        <v>0.10654370000000001</v>
      </c>
      <c r="CK30">
        <v>0.15346360000000001</v>
      </c>
      <c r="CL30">
        <v>0.1140673</v>
      </c>
      <c r="CM30">
        <v>0.1541003</v>
      </c>
      <c r="CN30">
        <v>0.1206382</v>
      </c>
      <c r="CO30">
        <v>164.6</v>
      </c>
      <c r="CP30">
        <v>171</v>
      </c>
      <c r="CQ30">
        <v>176</v>
      </c>
      <c r="CR30">
        <v>4.0411700000000002E-2</v>
      </c>
      <c r="CS30">
        <v>0.1068154</v>
      </c>
      <c r="CT30">
        <v>0.1337189</v>
      </c>
      <c r="CV30">
        <v>0.5219956</v>
      </c>
      <c r="CX30">
        <v>8.1898299999999993E-2</v>
      </c>
      <c r="CY30">
        <v>5.1770499999999997E-2</v>
      </c>
      <c r="CZ30">
        <v>5.9611299999999999E-2</v>
      </c>
      <c r="DA30">
        <v>0.87771299999999997</v>
      </c>
      <c r="DB30">
        <v>1.3721080000000001</v>
      </c>
      <c r="DC30">
        <v>3785.4</v>
      </c>
      <c r="DD30">
        <v>262.2</v>
      </c>
      <c r="DE30">
        <v>178.6</v>
      </c>
      <c r="DH30">
        <v>83.600009999999997</v>
      </c>
      <c r="DI30">
        <v>7.5612100000000002E-2</v>
      </c>
      <c r="DJ30">
        <v>5.1503899999999998E-2</v>
      </c>
      <c r="DK30">
        <v>2.41082E-2</v>
      </c>
      <c r="DP30">
        <v>3734.1</v>
      </c>
      <c r="DQ30">
        <v>1938.5</v>
      </c>
      <c r="DR30">
        <v>174</v>
      </c>
      <c r="DS30">
        <v>133.4</v>
      </c>
      <c r="DT30">
        <v>0</v>
      </c>
      <c r="DU30">
        <v>0</v>
      </c>
      <c r="DV30">
        <v>0</v>
      </c>
      <c r="DW30">
        <v>0</v>
      </c>
      <c r="DX30">
        <v>7.5786800000000001E-2</v>
      </c>
      <c r="DY30">
        <v>5.0828100000000001E-2</v>
      </c>
      <c r="DZ30">
        <v>0</v>
      </c>
      <c r="EA30">
        <v>0</v>
      </c>
      <c r="EB30">
        <v>74.162000000000006</v>
      </c>
      <c r="EC30">
        <v>30.33</v>
      </c>
      <c r="ED30">
        <v>146463</v>
      </c>
      <c r="EE30">
        <v>130.6</v>
      </c>
      <c r="EF30">
        <v>77.5</v>
      </c>
      <c r="EG30">
        <v>3405.1</v>
      </c>
      <c r="EH30">
        <v>1505.0709999999999</v>
      </c>
      <c r="EI30">
        <v>130.06800000000001</v>
      </c>
      <c r="EJ30">
        <v>85.436999999999998</v>
      </c>
      <c r="EK30">
        <v>151.22800000000001</v>
      </c>
      <c r="EL30">
        <v>141.40100000000001</v>
      </c>
      <c r="EM30">
        <v>34.799999999999997</v>
      </c>
      <c r="EN30">
        <v>1742.5</v>
      </c>
      <c r="EO30">
        <v>144.5</v>
      </c>
      <c r="EP30">
        <v>2083.1</v>
      </c>
      <c r="EQ30">
        <v>66.7</v>
      </c>
      <c r="ER30">
        <v>292.62900000000002</v>
      </c>
      <c r="ES30">
        <v>147.095</v>
      </c>
      <c r="ET30">
        <v>9.3318600000000002E-2</v>
      </c>
      <c r="EU30">
        <v>0.1881343</v>
      </c>
      <c r="EV30">
        <v>0.1261832</v>
      </c>
      <c r="EW30">
        <v>439.72399999999999</v>
      </c>
      <c r="EX30">
        <v>6.3428200000000004E-2</v>
      </c>
      <c r="EY30">
        <v>0.18961140000000001</v>
      </c>
    </row>
    <row r="31" spans="1:155" x14ac:dyDescent="0.25">
      <c r="A31">
        <v>1976</v>
      </c>
      <c r="B31">
        <v>2534.34</v>
      </c>
      <c r="C31">
        <v>1662.74</v>
      </c>
      <c r="D31">
        <v>871.6</v>
      </c>
      <c r="E31">
        <v>75.637</v>
      </c>
      <c r="F31">
        <v>37.475000000000001</v>
      </c>
      <c r="G31">
        <v>309.24099999999999</v>
      </c>
      <c r="H31">
        <v>208.4</v>
      </c>
      <c r="I31">
        <v>514.42999999999995</v>
      </c>
      <c r="J31">
        <v>317.08199999999999</v>
      </c>
      <c r="K31">
        <v>384.19</v>
      </c>
      <c r="L31">
        <v>27.3</v>
      </c>
      <c r="M31">
        <v>24.75</v>
      </c>
      <c r="N31">
        <v>93.25</v>
      </c>
      <c r="O31">
        <v>17.71</v>
      </c>
      <c r="P31">
        <v>9.69</v>
      </c>
      <c r="Q31">
        <v>139.08000000000001</v>
      </c>
      <c r="R31">
        <v>1341.06</v>
      </c>
      <c r="S31">
        <v>1568.53</v>
      </c>
      <c r="T31">
        <v>1661.77</v>
      </c>
      <c r="U31">
        <v>4</v>
      </c>
      <c r="V31">
        <v>60.597999999999999</v>
      </c>
      <c r="W31">
        <v>170.49799999999999</v>
      </c>
      <c r="X31">
        <v>7.4999999999999997E-3</v>
      </c>
      <c r="Y31">
        <v>5.1999999999999998E-2</v>
      </c>
      <c r="Z31">
        <v>168321</v>
      </c>
      <c r="AA31">
        <v>89.4</v>
      </c>
      <c r="AB31">
        <v>89.614000000000004</v>
      </c>
      <c r="AC31">
        <v>663.52800000000002</v>
      </c>
      <c r="AD31">
        <v>122.779</v>
      </c>
      <c r="AE31">
        <v>1044.076</v>
      </c>
      <c r="AF31">
        <v>266</v>
      </c>
      <c r="AG31">
        <v>2526.1</v>
      </c>
      <c r="AH31">
        <v>916.5</v>
      </c>
      <c r="AI31">
        <v>24.64</v>
      </c>
      <c r="AJ31">
        <v>2022.59</v>
      </c>
      <c r="AK31">
        <v>927.3</v>
      </c>
      <c r="AL31">
        <v>317.52</v>
      </c>
      <c r="AM31">
        <v>296.82600000000002</v>
      </c>
      <c r="AN31">
        <v>1195.76</v>
      </c>
      <c r="AO31">
        <v>314.83</v>
      </c>
      <c r="AP31">
        <v>178.59</v>
      </c>
      <c r="AQ31">
        <v>864.09</v>
      </c>
      <c r="AR31">
        <v>340.6</v>
      </c>
      <c r="AS31">
        <v>113.28</v>
      </c>
      <c r="AT31">
        <v>608.32000000000005</v>
      </c>
      <c r="AU31">
        <v>1292.06</v>
      </c>
      <c r="AV31">
        <v>2354.27</v>
      </c>
      <c r="AW31">
        <v>3218.36</v>
      </c>
      <c r="AZ31">
        <v>134.929</v>
      </c>
      <c r="BA31">
        <v>11.74</v>
      </c>
      <c r="BB31">
        <v>15.778</v>
      </c>
      <c r="BC31">
        <v>71.302999999999997</v>
      </c>
      <c r="BD31">
        <v>26.561</v>
      </c>
      <c r="BE31">
        <v>40.206000000000003</v>
      </c>
      <c r="BF31">
        <v>47.66</v>
      </c>
      <c r="BG31">
        <v>37.143000000000001</v>
      </c>
      <c r="BH31">
        <v>39.756999999999998</v>
      </c>
      <c r="BI31">
        <v>755.1</v>
      </c>
      <c r="BJ31">
        <v>5732.5</v>
      </c>
      <c r="BK31">
        <v>52.405999999999999</v>
      </c>
      <c r="BL31">
        <v>85.373999999999995</v>
      </c>
      <c r="BM31">
        <v>21.706</v>
      </c>
      <c r="BN31">
        <v>53.067999999999998</v>
      </c>
      <c r="BO31">
        <v>37.481999999999999</v>
      </c>
      <c r="BP31">
        <v>33.814999999999998</v>
      </c>
      <c r="BQ31">
        <v>630</v>
      </c>
      <c r="BR31">
        <v>175.5</v>
      </c>
      <c r="BS31">
        <v>389.6</v>
      </c>
      <c r="BT31">
        <v>1195.0999999999999</v>
      </c>
      <c r="BU31">
        <v>1938.4</v>
      </c>
      <c r="BV31">
        <v>230.6696</v>
      </c>
      <c r="BW31">
        <v>137.62639999999999</v>
      </c>
      <c r="BY31">
        <v>63.6</v>
      </c>
      <c r="BZ31">
        <v>35.9</v>
      </c>
      <c r="CA31">
        <v>218.64400000000001</v>
      </c>
      <c r="CB31">
        <v>0.56899999999999995</v>
      </c>
      <c r="CC31">
        <v>7.6999999999999999E-2</v>
      </c>
      <c r="CD31">
        <v>7.4099999999999999E-2</v>
      </c>
      <c r="CE31">
        <v>5.5E-2</v>
      </c>
      <c r="CF31">
        <v>4.9200000000000001E-2</v>
      </c>
      <c r="CG31">
        <v>9.2899999999999996E-2</v>
      </c>
      <c r="CH31">
        <v>8.3199999999999996E-2</v>
      </c>
      <c r="CI31">
        <v>57.9</v>
      </c>
      <c r="CJ31">
        <v>9.5962400000000003E-2</v>
      </c>
      <c r="CK31">
        <v>0.15358430000000001</v>
      </c>
      <c r="CL31">
        <v>0.11302520000000001</v>
      </c>
      <c r="CM31">
        <v>0.1605577</v>
      </c>
      <c r="CN31">
        <v>0.1224124</v>
      </c>
      <c r="CO31">
        <v>173.3</v>
      </c>
      <c r="CP31">
        <v>179</v>
      </c>
      <c r="CQ31">
        <v>184</v>
      </c>
      <c r="CR31">
        <v>3.52173E-2</v>
      </c>
      <c r="CS31">
        <v>7.1801100000000007E-2</v>
      </c>
      <c r="CT31">
        <v>0.1163971</v>
      </c>
      <c r="CV31">
        <v>0.52048950000000005</v>
      </c>
      <c r="CX31">
        <v>6.6600400000000004E-2</v>
      </c>
      <c r="CY31">
        <v>4.5496599999999998E-2</v>
      </c>
      <c r="CZ31">
        <v>5.0010400000000003E-2</v>
      </c>
      <c r="DA31">
        <v>0.89469120000000002</v>
      </c>
      <c r="DB31">
        <v>1.4058870000000001</v>
      </c>
      <c r="DC31">
        <v>4168.2</v>
      </c>
      <c r="DD31">
        <v>304</v>
      </c>
      <c r="DE31">
        <v>196.9</v>
      </c>
      <c r="DH31">
        <v>107.1</v>
      </c>
      <c r="DI31">
        <v>8.0308599999999994E-2</v>
      </c>
      <c r="DJ31">
        <v>5.2015600000000002E-2</v>
      </c>
      <c r="DK31">
        <v>2.8292899999999999E-2</v>
      </c>
      <c r="DP31">
        <v>4109.7</v>
      </c>
      <c r="DQ31">
        <v>2121.8000000000002</v>
      </c>
      <c r="DR31">
        <v>191.5</v>
      </c>
      <c r="DS31">
        <v>147</v>
      </c>
      <c r="DT31">
        <v>0</v>
      </c>
      <c r="DU31">
        <v>0</v>
      </c>
      <c r="DV31">
        <v>0</v>
      </c>
      <c r="DW31">
        <v>0</v>
      </c>
      <c r="DX31">
        <v>7.5831800000000005E-2</v>
      </c>
      <c r="DY31">
        <v>5.1284099999999999E-2</v>
      </c>
      <c r="DZ31">
        <v>0</v>
      </c>
      <c r="EA31">
        <v>0</v>
      </c>
      <c r="EB31">
        <v>78.713999999999999</v>
      </c>
      <c r="EC31">
        <v>31.992999999999999</v>
      </c>
      <c r="ED31">
        <v>150687</v>
      </c>
      <c r="EE31">
        <v>134.30000000000001</v>
      </c>
      <c r="EF31">
        <v>88.7</v>
      </c>
      <c r="EG31">
        <v>3595</v>
      </c>
      <c r="EH31">
        <v>2111.819</v>
      </c>
      <c r="EI31">
        <v>133.738</v>
      </c>
      <c r="EJ31">
        <v>97.855999999999995</v>
      </c>
      <c r="EK31">
        <v>166.52600000000001</v>
      </c>
      <c r="EL31">
        <v>169.834</v>
      </c>
      <c r="EM31">
        <v>38.4</v>
      </c>
      <c r="EN31">
        <v>1933.3</v>
      </c>
      <c r="EO31">
        <v>158.69999999999999</v>
      </c>
      <c r="EP31">
        <v>2279.9</v>
      </c>
      <c r="EQ31">
        <v>86.8</v>
      </c>
      <c r="ER31">
        <v>336.36</v>
      </c>
      <c r="ES31">
        <v>160.25399999999999</v>
      </c>
      <c r="ET31">
        <v>0.102141</v>
      </c>
      <c r="EU31">
        <v>0.1910578</v>
      </c>
      <c r="EV31">
        <v>0.1327209</v>
      </c>
      <c r="EW31">
        <v>496.61399999999998</v>
      </c>
      <c r="EX31">
        <v>6.3232999999999998E-2</v>
      </c>
      <c r="EY31">
        <v>0.19595399999999999</v>
      </c>
    </row>
    <row r="32" spans="1:155" x14ac:dyDescent="0.25">
      <c r="A32">
        <v>1977</v>
      </c>
      <c r="B32">
        <v>2833.33</v>
      </c>
      <c r="C32">
        <v>1847.16</v>
      </c>
      <c r="D32">
        <v>986.17</v>
      </c>
      <c r="E32">
        <v>82.65</v>
      </c>
      <c r="F32">
        <v>41.83</v>
      </c>
      <c r="G32">
        <v>342.17500000000001</v>
      </c>
      <c r="H32">
        <v>231.94</v>
      </c>
      <c r="I32">
        <v>590.44000000000005</v>
      </c>
      <c r="J32">
        <v>359.81099999999998</v>
      </c>
      <c r="K32">
        <v>431.59</v>
      </c>
      <c r="L32">
        <v>27.25</v>
      </c>
      <c r="M32">
        <v>29.2</v>
      </c>
      <c r="N32">
        <v>110.5</v>
      </c>
      <c r="O32">
        <v>19.57</v>
      </c>
      <c r="P32">
        <v>10.01</v>
      </c>
      <c r="Q32">
        <v>153.78</v>
      </c>
      <c r="R32">
        <v>1512.68</v>
      </c>
      <c r="S32">
        <v>1762.67</v>
      </c>
      <c r="T32">
        <v>1873.17</v>
      </c>
      <c r="U32">
        <v>4</v>
      </c>
      <c r="V32">
        <v>81.703000000000003</v>
      </c>
      <c r="W32">
        <v>205.83</v>
      </c>
      <c r="X32">
        <v>9.1000000000000004E-3</v>
      </c>
      <c r="Y32">
        <v>6.3100000000000003E-2</v>
      </c>
      <c r="Z32">
        <v>205193</v>
      </c>
      <c r="AA32">
        <v>98.9</v>
      </c>
      <c r="AB32">
        <v>106.586</v>
      </c>
      <c r="AC32">
        <v>756.40099999999995</v>
      </c>
      <c r="AD32">
        <v>138.65199999999999</v>
      </c>
      <c r="AE32">
        <v>1199.1300000000001</v>
      </c>
      <c r="AF32">
        <v>279</v>
      </c>
      <c r="AG32">
        <v>2741.7</v>
      </c>
      <c r="AH32">
        <v>1007.95</v>
      </c>
      <c r="AI32">
        <v>28.29</v>
      </c>
      <c r="AJ32">
        <v>2240.42</v>
      </c>
      <c r="AK32">
        <v>819.05</v>
      </c>
      <c r="AL32">
        <v>360.64600000000002</v>
      </c>
      <c r="AM32">
        <v>329.67599999999999</v>
      </c>
      <c r="AN32">
        <v>1343.06</v>
      </c>
      <c r="AO32">
        <v>345.53</v>
      </c>
      <c r="AP32">
        <v>200.84</v>
      </c>
      <c r="AQ32">
        <v>965.32</v>
      </c>
      <c r="AR32">
        <v>376.5</v>
      </c>
      <c r="AS32">
        <v>124.81</v>
      </c>
      <c r="AT32">
        <v>686.11</v>
      </c>
      <c r="AU32">
        <v>1430.75</v>
      </c>
      <c r="AV32">
        <v>2618.17</v>
      </c>
      <c r="AW32">
        <v>3583.48</v>
      </c>
      <c r="AX32">
        <v>66.090810000000005</v>
      </c>
      <c r="AY32">
        <v>72.593922000000006</v>
      </c>
      <c r="AZ32">
        <v>137.31399999999999</v>
      </c>
      <c r="BA32">
        <v>12.304</v>
      </c>
      <c r="BB32">
        <v>18.369</v>
      </c>
      <c r="BC32">
        <v>75.370999999999995</v>
      </c>
      <c r="BD32">
        <v>29.733000000000001</v>
      </c>
      <c r="BE32">
        <v>46.177999999999997</v>
      </c>
      <c r="BF32">
        <v>48.889000000000003</v>
      </c>
      <c r="BG32">
        <v>38.71</v>
      </c>
      <c r="BH32">
        <v>41.738999999999997</v>
      </c>
      <c r="BI32">
        <v>867.3</v>
      </c>
      <c r="BJ32">
        <v>6018.2</v>
      </c>
      <c r="BK32">
        <v>54.578000000000003</v>
      </c>
      <c r="BL32">
        <v>90.728999999999999</v>
      </c>
      <c r="BM32">
        <v>23.78</v>
      </c>
      <c r="BN32">
        <v>56.817999999999998</v>
      </c>
      <c r="BO32">
        <v>39.834000000000003</v>
      </c>
      <c r="BP32">
        <v>36.036000000000001</v>
      </c>
      <c r="BQ32">
        <v>703.6</v>
      </c>
      <c r="BR32">
        <v>200.7</v>
      </c>
      <c r="BS32">
        <v>423.6</v>
      </c>
      <c r="BT32">
        <v>1327.9</v>
      </c>
      <c r="BU32">
        <v>2168.6999999999998</v>
      </c>
      <c r="BV32">
        <v>275.42489999999998</v>
      </c>
      <c r="BW32">
        <v>171.32730000000001</v>
      </c>
      <c r="BY32">
        <v>67.2</v>
      </c>
      <c r="BZ32">
        <v>36</v>
      </c>
      <c r="CA32">
        <v>220.904</v>
      </c>
      <c r="CB32">
        <v>0.58199999999999996</v>
      </c>
      <c r="CC32">
        <v>6.8000000000000005E-2</v>
      </c>
      <c r="CD32">
        <v>7.5200000000000003E-2</v>
      </c>
      <c r="CE32">
        <v>6.9699999999999998E-2</v>
      </c>
      <c r="CF32">
        <v>6.1600000000000002E-2</v>
      </c>
      <c r="CG32">
        <v>8.8900000000000007E-2</v>
      </c>
      <c r="CH32">
        <v>8.0399999999999999E-2</v>
      </c>
      <c r="CI32">
        <v>61.6</v>
      </c>
      <c r="CJ32">
        <v>9.2283599999999993E-2</v>
      </c>
      <c r="CK32">
        <v>0.1747011</v>
      </c>
      <c r="CL32">
        <v>0.1169061</v>
      </c>
      <c r="CM32">
        <v>0.17221400000000001</v>
      </c>
      <c r="CN32">
        <v>0.13285569999999999</v>
      </c>
      <c r="CO32">
        <v>184.5</v>
      </c>
      <c r="CP32">
        <v>192</v>
      </c>
      <c r="CQ32">
        <v>198</v>
      </c>
      <c r="CR32">
        <v>3.2664100000000001E-2</v>
      </c>
      <c r="CS32">
        <v>6.9516599999999998E-2</v>
      </c>
      <c r="CT32">
        <v>0.1145854</v>
      </c>
      <c r="CV32">
        <v>0.53041649999999996</v>
      </c>
      <c r="CX32">
        <v>6.2606099999999998E-2</v>
      </c>
      <c r="CY32">
        <v>4.1832000000000001E-2</v>
      </c>
      <c r="CZ32">
        <v>4.2684600000000003E-2</v>
      </c>
      <c r="DA32">
        <v>0.92891080000000004</v>
      </c>
      <c r="DB32">
        <v>1.571893</v>
      </c>
      <c r="DC32">
        <v>4735.5</v>
      </c>
      <c r="DD32">
        <v>371.2</v>
      </c>
      <c r="DE32">
        <v>221</v>
      </c>
      <c r="DH32">
        <v>150.19999999999999</v>
      </c>
      <c r="DI32">
        <v>8.9055200000000001E-2</v>
      </c>
      <c r="DJ32">
        <v>5.3020499999999998E-2</v>
      </c>
      <c r="DK32">
        <v>3.6034700000000003E-2</v>
      </c>
      <c r="DP32">
        <v>4668.3999999999996</v>
      </c>
      <c r="DQ32">
        <v>2356.1999999999998</v>
      </c>
      <c r="DR32">
        <v>214.7</v>
      </c>
      <c r="DS32">
        <v>163.80000000000001</v>
      </c>
      <c r="DT32">
        <v>0</v>
      </c>
      <c r="DU32">
        <v>0</v>
      </c>
      <c r="DV32">
        <v>0</v>
      </c>
      <c r="DW32">
        <v>0</v>
      </c>
      <c r="DX32">
        <v>7.7198600000000006E-2</v>
      </c>
      <c r="DY32">
        <v>5.2242299999999998E-2</v>
      </c>
      <c r="DZ32">
        <v>0</v>
      </c>
      <c r="EA32">
        <v>0</v>
      </c>
      <c r="EB32">
        <v>83.551000000000002</v>
      </c>
      <c r="EC32">
        <v>34.076000000000001</v>
      </c>
      <c r="ED32">
        <v>155780</v>
      </c>
      <c r="EE32">
        <v>143.19999999999999</v>
      </c>
      <c r="EF32">
        <v>118.8</v>
      </c>
      <c r="EG32">
        <v>3746.5</v>
      </c>
      <c r="EH32">
        <v>2790.752</v>
      </c>
      <c r="EI32">
        <v>142.595</v>
      </c>
      <c r="EJ32">
        <v>131.05000000000001</v>
      </c>
      <c r="EK32">
        <v>181.83199999999999</v>
      </c>
      <c r="EL32">
        <v>197</v>
      </c>
      <c r="EM32">
        <v>44.3</v>
      </c>
      <c r="EN32">
        <v>2254.5</v>
      </c>
      <c r="EO32">
        <v>177.5</v>
      </c>
      <c r="EP32">
        <v>2532.4</v>
      </c>
      <c r="EQ32">
        <v>115.2</v>
      </c>
      <c r="ER32">
        <v>378.83199999999999</v>
      </c>
      <c r="ES32">
        <v>180.482</v>
      </c>
      <c r="ET32">
        <v>0.1066502</v>
      </c>
      <c r="EU32">
        <v>0.18438199999999999</v>
      </c>
      <c r="EV32">
        <v>0.13370560000000001</v>
      </c>
      <c r="EW32">
        <v>559.31399999999996</v>
      </c>
      <c r="EX32">
        <v>6.3699599999999995E-2</v>
      </c>
      <c r="EY32">
        <v>0.1974052</v>
      </c>
    </row>
    <row r="33" spans="1:155" x14ac:dyDescent="0.25">
      <c r="A33">
        <v>1978</v>
      </c>
      <c r="B33">
        <v>3207.79</v>
      </c>
      <c r="C33">
        <v>2093.64</v>
      </c>
      <c r="D33">
        <v>1114.1500000000001</v>
      </c>
      <c r="E33">
        <v>89.73</v>
      </c>
      <c r="F33">
        <v>47.508000000000003</v>
      </c>
      <c r="G33">
        <v>377.05399999999997</v>
      </c>
      <c r="H33">
        <v>262.70999999999998</v>
      </c>
      <c r="I33">
        <v>666.48</v>
      </c>
      <c r="J33">
        <v>418.20600000000002</v>
      </c>
      <c r="K33">
        <v>498.12</v>
      </c>
      <c r="L33">
        <v>30.49</v>
      </c>
      <c r="M33">
        <v>33.630000000000003</v>
      </c>
      <c r="N33">
        <v>132.30000000000001</v>
      </c>
      <c r="O33">
        <v>22.59</v>
      </c>
      <c r="P33">
        <v>10.96</v>
      </c>
      <c r="Q33">
        <v>174</v>
      </c>
      <c r="R33">
        <v>1742.63</v>
      </c>
      <c r="S33">
        <v>2038.87</v>
      </c>
      <c r="T33">
        <v>2171.17</v>
      </c>
      <c r="U33">
        <v>4</v>
      </c>
      <c r="V33">
        <v>121.127</v>
      </c>
      <c r="W33">
        <v>252.15299999999999</v>
      </c>
      <c r="X33">
        <v>9.1000000000000004E-3</v>
      </c>
      <c r="Y33">
        <v>7.4200000000000002E-2</v>
      </c>
      <c r="Z33">
        <v>236597</v>
      </c>
      <c r="AA33">
        <v>103.2</v>
      </c>
      <c r="AB33">
        <v>125.842</v>
      </c>
      <c r="AC33">
        <v>871.41899999999998</v>
      </c>
      <c r="AD33">
        <v>157.75899999999999</v>
      </c>
      <c r="AE33">
        <v>1368.9549999999999</v>
      </c>
      <c r="AF33">
        <v>294.60000000000002</v>
      </c>
      <c r="AG33">
        <v>2929.2</v>
      </c>
      <c r="AH33">
        <v>1139.83</v>
      </c>
      <c r="AI33">
        <v>31.51</v>
      </c>
      <c r="AJ33">
        <v>2537.38</v>
      </c>
      <c r="AK33">
        <v>856.21</v>
      </c>
      <c r="AL33">
        <v>404.90899999999999</v>
      </c>
      <c r="AM33">
        <v>361.14699999999999</v>
      </c>
      <c r="AN33">
        <v>1541.44</v>
      </c>
      <c r="AO33">
        <v>405.67</v>
      </c>
      <c r="AP33">
        <v>222.24</v>
      </c>
      <c r="AQ33">
        <v>1100.18</v>
      </c>
      <c r="AR33">
        <v>435.52</v>
      </c>
      <c r="AS33">
        <v>139.69</v>
      </c>
      <c r="AT33">
        <v>782.61</v>
      </c>
      <c r="AU33">
        <v>1620.82</v>
      </c>
      <c r="AV33">
        <v>2978.64</v>
      </c>
      <c r="AW33">
        <v>4078.82</v>
      </c>
      <c r="AX33">
        <v>67.671456000000006</v>
      </c>
      <c r="AY33">
        <v>74.116489999999999</v>
      </c>
      <c r="AZ33">
        <v>139.62200000000001</v>
      </c>
      <c r="BA33">
        <v>13.573</v>
      </c>
      <c r="BB33">
        <v>21.119</v>
      </c>
      <c r="BC33">
        <v>91.710999999999999</v>
      </c>
      <c r="BD33">
        <v>34.493000000000002</v>
      </c>
      <c r="BE33">
        <v>52.790999999999997</v>
      </c>
      <c r="BF33">
        <v>50.503</v>
      </c>
      <c r="BG33">
        <v>40.250999999999998</v>
      </c>
      <c r="BH33">
        <v>44.527000000000001</v>
      </c>
      <c r="BI33">
        <v>991.5</v>
      </c>
      <c r="BJ33">
        <v>6420.3</v>
      </c>
      <c r="BK33">
        <v>57.725999999999999</v>
      </c>
      <c r="BL33">
        <v>95.025000000000006</v>
      </c>
      <c r="BM33">
        <v>26.251000000000001</v>
      </c>
      <c r="BN33">
        <v>60.6</v>
      </c>
      <c r="BO33">
        <v>42.609000000000002</v>
      </c>
      <c r="BP33">
        <v>38.661000000000001</v>
      </c>
      <c r="BQ33">
        <v>793.7</v>
      </c>
      <c r="BR33">
        <v>222.3</v>
      </c>
      <c r="BS33">
        <v>469.4</v>
      </c>
      <c r="BT33">
        <v>1485.4</v>
      </c>
      <c r="BU33">
        <v>2482.1999999999998</v>
      </c>
      <c r="BV33">
        <v>342.54360000000003</v>
      </c>
      <c r="BW33">
        <v>206.02260000000001</v>
      </c>
      <c r="BX33">
        <v>7.3999999999999996E-2</v>
      </c>
      <c r="BY33">
        <v>70.400000000000006</v>
      </c>
      <c r="BZ33">
        <v>35.799999999999997</v>
      </c>
      <c r="CA33">
        <v>223.27099999999999</v>
      </c>
      <c r="CB33">
        <v>0.59699999999999998</v>
      </c>
      <c r="CC33">
        <v>5.8000000000000003E-2</v>
      </c>
      <c r="CD33">
        <v>8.6400000000000005E-2</v>
      </c>
      <c r="CE33">
        <v>9.1399999999999995E-2</v>
      </c>
      <c r="CF33">
        <v>7.9899999999999999E-2</v>
      </c>
      <c r="CG33">
        <v>9.5899999999999999E-2</v>
      </c>
      <c r="CH33">
        <v>8.8900000000000007E-2</v>
      </c>
      <c r="CI33">
        <v>67.099999999999994</v>
      </c>
      <c r="CJ33">
        <v>0.1219071</v>
      </c>
      <c r="CK33">
        <v>0.17215720000000001</v>
      </c>
      <c r="CL33">
        <v>0.1071565</v>
      </c>
      <c r="CM33">
        <v>0.1816565</v>
      </c>
      <c r="CN33">
        <v>0.14223720000000001</v>
      </c>
      <c r="CO33">
        <v>200.9</v>
      </c>
      <c r="CP33">
        <v>210.6</v>
      </c>
      <c r="CQ33">
        <v>218</v>
      </c>
      <c r="CR33">
        <v>3.1805300000000002E-2</v>
      </c>
      <c r="CS33">
        <v>6.2932100000000005E-2</v>
      </c>
      <c r="CT33">
        <v>0.1174974</v>
      </c>
      <c r="CV33">
        <v>0.54460790000000003</v>
      </c>
      <c r="CX33">
        <v>7.69653E-2</v>
      </c>
      <c r="CY33">
        <v>5.4850900000000001E-2</v>
      </c>
      <c r="CZ33">
        <v>4.9175499999999997E-2</v>
      </c>
      <c r="DA33">
        <v>0.95114549999999998</v>
      </c>
      <c r="DB33">
        <v>1.702977</v>
      </c>
      <c r="DC33">
        <v>5412.4</v>
      </c>
      <c r="DD33">
        <v>449.2</v>
      </c>
      <c r="DE33">
        <v>251.9</v>
      </c>
      <c r="DH33">
        <v>197.3</v>
      </c>
      <c r="DI33">
        <v>9.4857999999999998E-2</v>
      </c>
      <c r="DJ33">
        <v>5.3193999999999998E-2</v>
      </c>
      <c r="DK33">
        <v>4.1664E-2</v>
      </c>
      <c r="DP33">
        <v>5333.3</v>
      </c>
      <c r="DQ33">
        <v>2669.6</v>
      </c>
      <c r="DR33">
        <v>244.5</v>
      </c>
      <c r="DS33">
        <v>185.3</v>
      </c>
      <c r="DT33">
        <v>0</v>
      </c>
      <c r="DU33">
        <v>0</v>
      </c>
      <c r="DV33">
        <v>0</v>
      </c>
      <c r="DW33">
        <v>0</v>
      </c>
      <c r="DX33">
        <v>7.8643599999999994E-2</v>
      </c>
      <c r="DY33">
        <v>5.2373400000000001E-2</v>
      </c>
      <c r="DZ33">
        <v>0</v>
      </c>
      <c r="EA33">
        <v>0</v>
      </c>
      <c r="EB33">
        <v>88.191999999999993</v>
      </c>
      <c r="EC33">
        <v>36.463000000000001</v>
      </c>
      <c r="ED33">
        <v>162941</v>
      </c>
      <c r="EE33">
        <v>185</v>
      </c>
      <c r="EF33">
        <v>164.7</v>
      </c>
      <c r="EG33">
        <v>3911.2</v>
      </c>
      <c r="EH33">
        <v>3002.877</v>
      </c>
      <c r="EI33">
        <v>184.21899999999999</v>
      </c>
      <c r="EJ33">
        <v>181.58</v>
      </c>
      <c r="EK33">
        <v>208.387</v>
      </c>
      <c r="EL33">
        <v>221.73699999999999</v>
      </c>
      <c r="EM33">
        <v>52.1</v>
      </c>
      <c r="EN33">
        <v>2601.8000000000002</v>
      </c>
      <c r="EO33">
        <v>200.8</v>
      </c>
      <c r="EP33">
        <v>2869.9</v>
      </c>
      <c r="EQ33">
        <v>138</v>
      </c>
      <c r="ER33">
        <v>430.12400000000002</v>
      </c>
      <c r="ES33">
        <v>205.267</v>
      </c>
      <c r="ET33">
        <v>0.1059098</v>
      </c>
      <c r="EU33">
        <v>0.1870368</v>
      </c>
      <c r="EV33">
        <v>0.13408729999999999</v>
      </c>
      <c r="EW33">
        <v>635.39099999999996</v>
      </c>
      <c r="EX33">
        <v>6.3990199999999997E-2</v>
      </c>
      <c r="EY33">
        <v>0.19807749999999999</v>
      </c>
    </row>
    <row r="34" spans="1:155" x14ac:dyDescent="0.25">
      <c r="A34">
        <v>1979</v>
      </c>
      <c r="B34">
        <v>3695.13</v>
      </c>
      <c r="C34">
        <v>2409.34</v>
      </c>
      <c r="D34">
        <v>1285.79</v>
      </c>
      <c r="E34">
        <v>100.527</v>
      </c>
      <c r="F34">
        <v>54.581000000000003</v>
      </c>
      <c r="G34">
        <v>418.65499999999997</v>
      </c>
      <c r="H34">
        <v>306.57</v>
      </c>
      <c r="I34">
        <v>764.91</v>
      </c>
      <c r="J34">
        <v>492.01600000000002</v>
      </c>
      <c r="K34">
        <v>590.65</v>
      </c>
      <c r="L34">
        <v>37.43</v>
      </c>
      <c r="M34">
        <v>38.36</v>
      </c>
      <c r="N34">
        <v>153.47999999999999</v>
      </c>
      <c r="O34">
        <v>26.63</v>
      </c>
      <c r="P34">
        <v>12.21</v>
      </c>
      <c r="Q34">
        <v>202.1</v>
      </c>
      <c r="R34">
        <v>2033.46</v>
      </c>
      <c r="S34">
        <v>2378.71</v>
      </c>
      <c r="T34">
        <v>2532.19</v>
      </c>
      <c r="U34">
        <v>4</v>
      </c>
      <c r="V34">
        <v>118.825</v>
      </c>
      <c r="W34">
        <v>287.64999999999998</v>
      </c>
      <c r="X34">
        <v>8.9999999999999993E-3</v>
      </c>
      <c r="Y34">
        <v>6.8599999999999994E-2</v>
      </c>
      <c r="Z34">
        <v>223360</v>
      </c>
      <c r="AA34">
        <v>112.8</v>
      </c>
      <c r="AB34">
        <v>146.036</v>
      </c>
      <c r="AC34">
        <v>980.11</v>
      </c>
      <c r="AD34">
        <v>181.68</v>
      </c>
      <c r="AE34">
        <v>1497.942</v>
      </c>
      <c r="AF34">
        <v>311.60000000000002</v>
      </c>
      <c r="AG34">
        <v>2962.9</v>
      </c>
      <c r="AH34">
        <v>1307.94</v>
      </c>
      <c r="AI34">
        <v>35.75</v>
      </c>
      <c r="AJ34">
        <v>2918.07</v>
      </c>
      <c r="AK34">
        <v>1014.63</v>
      </c>
      <c r="AL34">
        <v>454.31200000000001</v>
      </c>
      <c r="AM34">
        <v>397.46100000000001</v>
      </c>
      <c r="AN34">
        <v>1800.59</v>
      </c>
      <c r="AO34">
        <v>499.85</v>
      </c>
      <c r="AP34">
        <v>262.2</v>
      </c>
      <c r="AQ34">
        <v>1279.0899999999999</v>
      </c>
      <c r="AR34">
        <v>513.75</v>
      </c>
      <c r="AS34">
        <v>159.80000000000001</v>
      </c>
      <c r="AT34">
        <v>905.85</v>
      </c>
      <c r="AU34">
        <v>1860.18</v>
      </c>
      <c r="AV34">
        <v>3439.57</v>
      </c>
      <c r="AW34">
        <v>4718.66</v>
      </c>
      <c r="AX34">
        <v>68.077703999999997</v>
      </c>
      <c r="AY34">
        <v>74.918730999999994</v>
      </c>
      <c r="AZ34">
        <v>142.03733</v>
      </c>
      <c r="BA34">
        <v>14.847</v>
      </c>
      <c r="BB34">
        <v>21.824999999999999</v>
      </c>
      <c r="BC34">
        <v>99.798000000000002</v>
      </c>
      <c r="BD34">
        <v>36.392000000000003</v>
      </c>
      <c r="BE34">
        <v>51.018000000000001</v>
      </c>
      <c r="BF34">
        <v>51.491</v>
      </c>
      <c r="BG34">
        <v>40.938000000000002</v>
      </c>
      <c r="BH34">
        <v>45.106999999999999</v>
      </c>
      <c r="BI34">
        <v>958.2</v>
      </c>
      <c r="BJ34">
        <v>6503.9</v>
      </c>
      <c r="BK34">
        <v>61.831000000000003</v>
      </c>
      <c r="BL34">
        <v>101.858</v>
      </c>
      <c r="BM34">
        <v>29.33</v>
      </c>
      <c r="BN34">
        <v>65.832999999999998</v>
      </c>
      <c r="BO34">
        <v>46.454000000000001</v>
      </c>
      <c r="BP34">
        <v>41.985999999999997</v>
      </c>
      <c r="BQ34">
        <v>891</v>
      </c>
      <c r="BR34">
        <v>229</v>
      </c>
      <c r="BS34">
        <v>539.4</v>
      </c>
      <c r="BT34">
        <v>1659.5</v>
      </c>
      <c r="BU34">
        <v>2730.7</v>
      </c>
      <c r="BV34">
        <v>390.49009999999998</v>
      </c>
      <c r="BW34">
        <v>226.6481</v>
      </c>
      <c r="BX34">
        <v>0.09</v>
      </c>
      <c r="BY34">
        <v>72.099999999999994</v>
      </c>
      <c r="BZ34">
        <v>35.6</v>
      </c>
      <c r="CA34">
        <v>225.80099999999999</v>
      </c>
      <c r="CB34">
        <v>0.59899999999999998</v>
      </c>
      <c r="CC34">
        <v>0.06</v>
      </c>
      <c r="CD34">
        <v>0.10299999999999999</v>
      </c>
      <c r="CE34">
        <v>0.1244</v>
      </c>
      <c r="CF34">
        <v>0.11700000000000001</v>
      </c>
      <c r="CG34">
        <v>0.114</v>
      </c>
      <c r="CH34">
        <v>0.1013</v>
      </c>
      <c r="CI34">
        <v>75.2</v>
      </c>
      <c r="CJ34">
        <v>0.10405689999999999</v>
      </c>
      <c r="CK34">
        <v>0.17245160000000001</v>
      </c>
      <c r="CL34">
        <v>0.1083022</v>
      </c>
      <c r="CM34">
        <v>0.1957322</v>
      </c>
      <c r="CN34">
        <v>0.14669209999999999</v>
      </c>
      <c r="CO34">
        <v>225.4</v>
      </c>
      <c r="CP34">
        <v>240</v>
      </c>
      <c r="CQ34">
        <v>250.7</v>
      </c>
      <c r="CR34">
        <v>3.5139799999999999E-2</v>
      </c>
      <c r="CS34">
        <v>7.1379499999999999E-2</v>
      </c>
      <c r="CT34">
        <v>0.1264671</v>
      </c>
      <c r="CV34">
        <v>0.55593519999999996</v>
      </c>
      <c r="CX34">
        <v>7.0974499999999996E-2</v>
      </c>
      <c r="CY34">
        <v>5.3304299999999999E-2</v>
      </c>
      <c r="CZ34">
        <v>4.9383999999999997E-2</v>
      </c>
      <c r="DA34">
        <v>0.93720400000000004</v>
      </c>
      <c r="DB34">
        <v>1.6858470000000001</v>
      </c>
      <c r="DC34">
        <v>6263.5</v>
      </c>
      <c r="DD34">
        <v>518.1</v>
      </c>
      <c r="DE34">
        <v>290.60000000000002</v>
      </c>
      <c r="DH34">
        <v>227.5</v>
      </c>
      <c r="DI34">
        <v>9.5724600000000007E-2</v>
      </c>
      <c r="DJ34">
        <v>5.3691500000000003E-2</v>
      </c>
      <c r="DK34">
        <v>4.2033099999999997E-2</v>
      </c>
      <c r="DP34">
        <v>6166.7</v>
      </c>
      <c r="DQ34">
        <v>3073</v>
      </c>
      <c r="DR34">
        <v>281.89999999999998</v>
      </c>
      <c r="DS34">
        <v>213.1</v>
      </c>
      <c r="DT34">
        <v>0</v>
      </c>
      <c r="DU34">
        <v>0</v>
      </c>
      <c r="DV34">
        <v>0</v>
      </c>
      <c r="DW34">
        <v>0</v>
      </c>
      <c r="DX34">
        <v>7.9824699999999998E-2</v>
      </c>
      <c r="DY34">
        <v>5.2856599999999997E-2</v>
      </c>
      <c r="DZ34">
        <v>0</v>
      </c>
      <c r="EA34">
        <v>0</v>
      </c>
      <c r="EB34">
        <v>93.896000000000001</v>
      </c>
      <c r="EC34">
        <v>39.695999999999998</v>
      </c>
      <c r="ED34">
        <v>167633</v>
      </c>
      <c r="EE34">
        <v>225.7</v>
      </c>
      <c r="EF34">
        <v>195.5</v>
      </c>
      <c r="EG34">
        <v>4004.1</v>
      </c>
      <c r="EH34">
        <v>2748.2890000000002</v>
      </c>
      <c r="EI34">
        <v>224.72</v>
      </c>
      <c r="EJ34">
        <v>215.6</v>
      </c>
      <c r="EK34">
        <v>231.92400000000001</v>
      </c>
      <c r="EL34">
        <v>226.81200000000001</v>
      </c>
      <c r="EM34">
        <v>60.8</v>
      </c>
      <c r="EN34">
        <v>3021.1</v>
      </c>
      <c r="EO34">
        <v>230.9</v>
      </c>
      <c r="EP34">
        <v>3313.6</v>
      </c>
      <c r="EQ34">
        <v>147.80000000000001</v>
      </c>
      <c r="ER34">
        <v>458.73599999999999</v>
      </c>
      <c r="ES34">
        <v>236.261</v>
      </c>
      <c r="ET34">
        <v>9.4138600000000003E-2</v>
      </c>
      <c r="EU34">
        <v>0.1803747</v>
      </c>
      <c r="EV34">
        <v>0.1241461</v>
      </c>
      <c r="EW34">
        <v>694.99699999999996</v>
      </c>
      <c r="EX34">
        <v>6.3938499999999995E-2</v>
      </c>
      <c r="EY34">
        <v>0.18808459999999999</v>
      </c>
    </row>
    <row r="35" spans="1:155" x14ac:dyDescent="0.25">
      <c r="A35">
        <v>1980</v>
      </c>
      <c r="B35">
        <v>4211.92</v>
      </c>
      <c r="C35">
        <v>2761.02</v>
      </c>
      <c r="D35">
        <v>1450.9</v>
      </c>
      <c r="E35">
        <v>105.48099999999999</v>
      </c>
      <c r="F35">
        <v>62.215000000000003</v>
      </c>
      <c r="G35">
        <v>458.28899999999999</v>
      </c>
      <c r="H35">
        <v>354</v>
      </c>
      <c r="I35">
        <v>855.61</v>
      </c>
      <c r="J35">
        <v>555.06100000000004</v>
      </c>
      <c r="K35">
        <v>670.85</v>
      </c>
      <c r="L35">
        <v>44.2</v>
      </c>
      <c r="M35">
        <v>41.94</v>
      </c>
      <c r="N35">
        <v>167.15</v>
      </c>
      <c r="O35">
        <v>29.94</v>
      </c>
      <c r="P35">
        <v>13.67</v>
      </c>
      <c r="Q35">
        <v>227.62</v>
      </c>
      <c r="R35">
        <v>2313.8200000000002</v>
      </c>
      <c r="S35">
        <v>2689.19</v>
      </c>
      <c r="T35">
        <v>2856.34</v>
      </c>
      <c r="U35">
        <v>4</v>
      </c>
      <c r="V35">
        <v>109.679</v>
      </c>
      <c r="W35">
        <v>310.72699999999998</v>
      </c>
      <c r="X35">
        <v>1.0699999999999999E-2</v>
      </c>
      <c r="Y35">
        <v>7.2599999999999998E-2</v>
      </c>
      <c r="Z35">
        <v>246422</v>
      </c>
      <c r="AA35">
        <v>129.9</v>
      </c>
      <c r="AB35">
        <v>161.452</v>
      </c>
      <c r="AC35">
        <v>1071.854</v>
      </c>
      <c r="AD35">
        <v>209.887</v>
      </c>
      <c r="AE35">
        <v>1658.0509999999999</v>
      </c>
      <c r="AF35">
        <v>326.89999999999998</v>
      </c>
      <c r="AG35">
        <v>2975</v>
      </c>
      <c r="AH35">
        <v>1485.28</v>
      </c>
      <c r="AI35">
        <v>39.83</v>
      </c>
      <c r="AJ35">
        <v>3347.6</v>
      </c>
      <c r="AK35">
        <v>1346.33</v>
      </c>
      <c r="AL35">
        <v>480.12400000000002</v>
      </c>
      <c r="AM35">
        <v>439.488</v>
      </c>
      <c r="AN35">
        <v>2023.89</v>
      </c>
      <c r="AO35">
        <v>591.26</v>
      </c>
      <c r="AP35">
        <v>303.33999999999997</v>
      </c>
      <c r="AQ35">
        <v>1446.28</v>
      </c>
      <c r="AR35">
        <v>576.72</v>
      </c>
      <c r="AS35">
        <v>182.85</v>
      </c>
      <c r="AT35">
        <v>1053.06</v>
      </c>
      <c r="AU35">
        <v>2112.58</v>
      </c>
      <c r="AV35">
        <v>3925.21</v>
      </c>
      <c r="AW35">
        <v>5371.49</v>
      </c>
      <c r="AX35">
        <v>67.014690000000002</v>
      </c>
      <c r="AY35">
        <v>74.320522999999994</v>
      </c>
      <c r="AZ35">
        <v>144.13499999999999</v>
      </c>
      <c r="BA35">
        <v>15.547000000000001</v>
      </c>
      <c r="BB35">
        <v>21.048999999999999</v>
      </c>
      <c r="BC35">
        <v>102.54</v>
      </c>
      <c r="BD35">
        <v>36.063000000000002</v>
      </c>
      <c r="BE35">
        <v>47.344000000000001</v>
      </c>
      <c r="BF35">
        <v>50.843000000000004</v>
      </c>
      <c r="BG35">
        <v>40.921999999999997</v>
      </c>
      <c r="BH35">
        <v>45.088000000000001</v>
      </c>
      <c r="BI35">
        <v>889.2</v>
      </c>
      <c r="BJ35">
        <v>6501.2</v>
      </c>
      <c r="BK35">
        <v>66.688000000000002</v>
      </c>
      <c r="BL35">
        <v>110.79900000000001</v>
      </c>
      <c r="BM35">
        <v>32.058999999999997</v>
      </c>
      <c r="BN35">
        <v>71.768000000000001</v>
      </c>
      <c r="BO35">
        <v>50.819000000000003</v>
      </c>
      <c r="BP35">
        <v>46.045999999999999</v>
      </c>
      <c r="BQ35">
        <v>1007.9</v>
      </c>
      <c r="BR35">
        <v>236.2</v>
      </c>
      <c r="BS35">
        <v>591.29999999999995</v>
      </c>
      <c r="BT35">
        <v>1835.4</v>
      </c>
      <c r="BU35">
        <v>2993.5</v>
      </c>
      <c r="BV35">
        <v>422.08350000000002</v>
      </c>
      <c r="BW35">
        <v>239.48</v>
      </c>
      <c r="BX35">
        <v>9.6000000000000002E-2</v>
      </c>
      <c r="BY35">
        <v>70.7</v>
      </c>
      <c r="BZ35">
        <v>35.200000000000003</v>
      </c>
      <c r="CA35">
        <v>228.417</v>
      </c>
      <c r="CB35">
        <v>0.58899999999999997</v>
      </c>
      <c r="CC35">
        <v>7.4999999999999997E-2</v>
      </c>
      <c r="CD35">
        <v>0.11749999999999999</v>
      </c>
      <c r="CE35">
        <v>0.1249</v>
      </c>
      <c r="CF35">
        <v>0.1162</v>
      </c>
      <c r="CG35">
        <v>0.14230000000000001</v>
      </c>
      <c r="CH35">
        <v>0.1231</v>
      </c>
      <c r="CI35">
        <v>84.7</v>
      </c>
      <c r="CJ35">
        <v>0.1209804</v>
      </c>
      <c r="CK35">
        <v>0.19194620000000001</v>
      </c>
      <c r="CL35">
        <v>0.1268309</v>
      </c>
      <c r="CM35">
        <v>0.19404070000000001</v>
      </c>
      <c r="CN35">
        <v>0.1438295</v>
      </c>
      <c r="CO35">
        <v>253.9</v>
      </c>
      <c r="CP35">
        <v>272</v>
      </c>
      <c r="CQ35">
        <v>284.39999999999998</v>
      </c>
      <c r="CR35">
        <v>3.7240200000000001E-2</v>
      </c>
      <c r="CS35">
        <v>9.0879299999999996E-2</v>
      </c>
      <c r="CT35">
        <v>0.14424149999999999</v>
      </c>
      <c r="CV35">
        <v>0.55005150000000003</v>
      </c>
      <c r="CX35">
        <v>8.5714299999999993E-2</v>
      </c>
      <c r="CY35">
        <v>6.6548999999999997E-2</v>
      </c>
      <c r="CZ35">
        <v>6.0573200000000001E-2</v>
      </c>
      <c r="DA35">
        <v>0.9089313</v>
      </c>
      <c r="DB35">
        <v>1.564932</v>
      </c>
      <c r="DC35">
        <v>7117.4</v>
      </c>
      <c r="DD35">
        <v>531.9</v>
      </c>
      <c r="DE35">
        <v>335</v>
      </c>
      <c r="DH35">
        <v>196.9</v>
      </c>
      <c r="DI35">
        <v>8.4920599999999999E-2</v>
      </c>
      <c r="DJ35">
        <v>5.3484499999999997E-2</v>
      </c>
      <c r="DK35">
        <v>3.1436100000000002E-2</v>
      </c>
      <c r="DP35">
        <v>7000.3</v>
      </c>
      <c r="DQ35">
        <v>3517.6</v>
      </c>
      <c r="DR35">
        <v>324.3</v>
      </c>
      <c r="DS35">
        <v>245.9</v>
      </c>
      <c r="DT35">
        <v>0</v>
      </c>
      <c r="DU35">
        <v>0</v>
      </c>
      <c r="DV35">
        <v>0</v>
      </c>
      <c r="DW35">
        <v>0</v>
      </c>
      <c r="DX35">
        <v>8.0019499999999993E-2</v>
      </c>
      <c r="DY35">
        <v>5.2588900000000001E-2</v>
      </c>
      <c r="DZ35">
        <v>0</v>
      </c>
      <c r="EA35">
        <v>0</v>
      </c>
      <c r="EB35">
        <v>102.16200000000001</v>
      </c>
      <c r="EC35">
        <v>43.959000000000003</v>
      </c>
      <c r="ED35">
        <v>166633</v>
      </c>
      <c r="EE35">
        <v>242.5</v>
      </c>
      <c r="EF35">
        <v>174.5</v>
      </c>
      <c r="EG35">
        <v>3991.5</v>
      </c>
      <c r="EH35">
        <v>1749.1659999999999</v>
      </c>
      <c r="EI35">
        <v>241.4</v>
      </c>
      <c r="EJ35">
        <v>192.434</v>
      </c>
      <c r="EK35">
        <v>237.137</v>
      </c>
      <c r="EL35">
        <v>223.136</v>
      </c>
      <c r="EM35">
        <v>69.3</v>
      </c>
      <c r="EN35">
        <v>3395</v>
      </c>
      <c r="EO35">
        <v>266.7</v>
      </c>
      <c r="EP35">
        <v>3799.9</v>
      </c>
      <c r="EQ35">
        <v>129.5</v>
      </c>
      <c r="ER35">
        <v>460.27300000000002</v>
      </c>
      <c r="ES35">
        <v>272.10199999999998</v>
      </c>
      <c r="ET35">
        <v>8.0816499999999999E-2</v>
      </c>
      <c r="EU35">
        <v>0.16344130000000001</v>
      </c>
      <c r="EV35">
        <v>0.10927870000000001</v>
      </c>
      <c r="EW35">
        <v>732.375</v>
      </c>
      <c r="EX35">
        <v>6.4602800000000002E-2</v>
      </c>
      <c r="EY35">
        <v>0.17388149999999999</v>
      </c>
    </row>
    <row r="36" spans="1:155" x14ac:dyDescent="0.25">
      <c r="A36">
        <v>1981</v>
      </c>
      <c r="B36">
        <v>4718.05</v>
      </c>
      <c r="C36">
        <v>3119.81</v>
      </c>
      <c r="D36">
        <v>1598.24</v>
      </c>
      <c r="E36">
        <v>109.91200000000001</v>
      </c>
      <c r="F36">
        <v>69.73</v>
      </c>
      <c r="G36">
        <v>467.83600000000001</v>
      </c>
      <c r="H36">
        <v>411.19</v>
      </c>
      <c r="I36">
        <v>917.78</v>
      </c>
      <c r="J36">
        <v>619.77700000000004</v>
      </c>
      <c r="K36">
        <v>739.98</v>
      </c>
      <c r="L36">
        <v>42.9</v>
      </c>
      <c r="M36">
        <v>56.14</v>
      </c>
      <c r="N36">
        <v>199.99</v>
      </c>
      <c r="O36">
        <v>32.590000000000003</v>
      </c>
      <c r="P36">
        <v>15.31</v>
      </c>
      <c r="Q36">
        <v>253.96</v>
      </c>
      <c r="R36">
        <v>2485.59</v>
      </c>
      <c r="S36">
        <v>2883.15</v>
      </c>
      <c r="T36">
        <v>3083.14</v>
      </c>
      <c r="U36">
        <v>4</v>
      </c>
      <c r="V36">
        <v>144.399</v>
      </c>
      <c r="W36">
        <v>363.82400000000001</v>
      </c>
      <c r="X36">
        <v>9.9000000000000008E-3</v>
      </c>
      <c r="Y36">
        <v>5.9499999999999997E-2</v>
      </c>
      <c r="Z36">
        <v>275865</v>
      </c>
      <c r="AA36">
        <v>152.69999999999999</v>
      </c>
      <c r="AB36">
        <v>179.87899999999999</v>
      </c>
      <c r="AC36">
        <v>1167.675</v>
      </c>
      <c r="AD36">
        <v>240.06</v>
      </c>
      <c r="AE36">
        <v>1836.2639999999999</v>
      </c>
      <c r="AF36">
        <v>341.9</v>
      </c>
      <c r="AG36">
        <v>3042.5</v>
      </c>
      <c r="AH36">
        <v>1696.92</v>
      </c>
      <c r="AI36">
        <v>42.86</v>
      </c>
      <c r="AJ36">
        <v>3735.92</v>
      </c>
      <c r="AK36">
        <v>1225.45</v>
      </c>
      <c r="AL36">
        <v>546.30399999999997</v>
      </c>
      <c r="AM36">
        <v>492.37599999999998</v>
      </c>
      <c r="AN36">
        <v>2307.7600000000002</v>
      </c>
      <c r="AO36">
        <v>699.51</v>
      </c>
      <c r="AP36">
        <v>410.8</v>
      </c>
      <c r="AQ36">
        <v>1640.04</v>
      </c>
      <c r="AR36">
        <v>626.61</v>
      </c>
      <c r="AS36">
        <v>209.6</v>
      </c>
      <c r="AT36">
        <v>1170.43</v>
      </c>
      <c r="AU36">
        <v>2397.0100000000002</v>
      </c>
      <c r="AV36">
        <v>4403.6499999999996</v>
      </c>
      <c r="AW36">
        <v>6043.69</v>
      </c>
      <c r="AX36">
        <v>66.582324999999997</v>
      </c>
      <c r="AY36">
        <v>74.319569999999999</v>
      </c>
      <c r="AZ36">
        <v>145.92533</v>
      </c>
      <c r="BA36">
        <v>17.427</v>
      </c>
      <c r="BB36">
        <v>22.13</v>
      </c>
      <c r="BC36">
        <v>117.04300000000001</v>
      </c>
      <c r="BD36">
        <v>39.277999999999999</v>
      </c>
      <c r="BE36">
        <v>50.497999999999998</v>
      </c>
      <c r="BF36">
        <v>51.832000000000001</v>
      </c>
      <c r="BG36">
        <v>40.985999999999997</v>
      </c>
      <c r="BH36">
        <v>45.670999999999999</v>
      </c>
      <c r="BI36">
        <v>948.4</v>
      </c>
      <c r="BJ36">
        <v>6585.1</v>
      </c>
      <c r="BK36">
        <v>71.599999999999994</v>
      </c>
      <c r="BL36">
        <v>117.693</v>
      </c>
      <c r="BM36">
        <v>36.749000000000002</v>
      </c>
      <c r="BN36">
        <v>78.518000000000001</v>
      </c>
      <c r="BO36">
        <v>55.58</v>
      </c>
      <c r="BP36">
        <v>49.863</v>
      </c>
      <c r="BQ36">
        <v>1103.5999999999999</v>
      </c>
      <c r="BR36">
        <v>236.8</v>
      </c>
      <c r="BS36">
        <v>635.70000000000005</v>
      </c>
      <c r="BT36">
        <v>1976.1</v>
      </c>
      <c r="BU36">
        <v>3283.5</v>
      </c>
      <c r="BV36">
        <v>502.37549999999999</v>
      </c>
      <c r="BW36">
        <v>265.96350000000001</v>
      </c>
      <c r="BX36">
        <v>6.7000000000000004E-2</v>
      </c>
      <c r="BY36">
        <v>71.400000000000006</v>
      </c>
      <c r="BZ36">
        <v>35.1</v>
      </c>
      <c r="CA36">
        <v>230.64099999999999</v>
      </c>
      <c r="CB36">
        <v>0.58799999999999997</v>
      </c>
      <c r="CC36">
        <v>7.9000000000000001E-2</v>
      </c>
      <c r="CD36">
        <v>0.1515</v>
      </c>
      <c r="CE36">
        <v>0.15379999999999999</v>
      </c>
      <c r="CF36">
        <v>0.13539999999999999</v>
      </c>
      <c r="CG36">
        <v>0.1711</v>
      </c>
      <c r="CH36">
        <v>0.154</v>
      </c>
      <c r="CI36">
        <v>93.4</v>
      </c>
      <c r="CJ36">
        <v>0.1008454</v>
      </c>
      <c r="CK36">
        <v>0.2005837</v>
      </c>
      <c r="CL36">
        <v>0.13364880000000001</v>
      </c>
      <c r="CM36">
        <v>0.20370440000000001</v>
      </c>
      <c r="CN36">
        <v>0.14827099999999999</v>
      </c>
      <c r="CO36">
        <v>279.89999999999998</v>
      </c>
      <c r="CP36">
        <v>293</v>
      </c>
      <c r="CQ36">
        <v>304</v>
      </c>
      <c r="CR36">
        <v>3.7109400000000001E-2</v>
      </c>
      <c r="CS36">
        <v>8.1612400000000002E-2</v>
      </c>
      <c r="CT36">
        <v>0.13392519999999999</v>
      </c>
      <c r="CV36">
        <v>0.54553739999999995</v>
      </c>
      <c r="CX36">
        <v>7.9739400000000002E-2</v>
      </c>
      <c r="CY36">
        <v>5.4736300000000002E-2</v>
      </c>
      <c r="CZ36">
        <v>5.6180599999999997E-2</v>
      </c>
      <c r="DA36">
        <v>0.90268579999999998</v>
      </c>
      <c r="DB36">
        <v>1.4715609999999999</v>
      </c>
      <c r="DC36">
        <v>7859.6</v>
      </c>
      <c r="DD36">
        <v>596.20000000000005</v>
      </c>
      <c r="DE36">
        <v>381.9</v>
      </c>
      <c r="DH36">
        <v>214.3</v>
      </c>
      <c r="DI36">
        <v>8.3766499999999994E-2</v>
      </c>
      <c r="DJ36">
        <v>5.3657200000000002E-2</v>
      </c>
      <c r="DK36">
        <v>3.0109299999999999E-2</v>
      </c>
      <c r="DP36">
        <v>7720.9</v>
      </c>
      <c r="DQ36">
        <v>3973.1</v>
      </c>
      <c r="DR36">
        <v>369.2</v>
      </c>
      <c r="DS36">
        <v>283.2</v>
      </c>
      <c r="DT36">
        <v>0</v>
      </c>
      <c r="DU36">
        <v>0</v>
      </c>
      <c r="DV36">
        <v>0</v>
      </c>
      <c r="DW36">
        <v>0</v>
      </c>
      <c r="DX36">
        <v>8.0509399999999995E-2</v>
      </c>
      <c r="DY36">
        <v>5.2740599999999999E-2</v>
      </c>
      <c r="DZ36">
        <v>0</v>
      </c>
      <c r="EA36">
        <v>0</v>
      </c>
      <c r="EB36">
        <v>109.63800000000001</v>
      </c>
      <c r="EC36">
        <v>47.831000000000003</v>
      </c>
      <c r="ED36">
        <v>167767</v>
      </c>
      <c r="EE36">
        <v>268.60000000000002</v>
      </c>
      <c r="EF36">
        <v>191</v>
      </c>
      <c r="EG36">
        <v>4050.8</v>
      </c>
      <c r="EH36">
        <v>1425.7360000000001</v>
      </c>
      <c r="EI36">
        <v>267.43599999999998</v>
      </c>
      <c r="EJ36">
        <v>210.57300000000001</v>
      </c>
      <c r="EK36">
        <v>258.19200000000001</v>
      </c>
      <c r="EL36">
        <v>272.80700000000002</v>
      </c>
      <c r="EM36">
        <v>75.900000000000006</v>
      </c>
      <c r="EN36">
        <v>3645.1</v>
      </c>
      <c r="EO36">
        <v>307.2</v>
      </c>
      <c r="EP36">
        <v>4299.8999999999996</v>
      </c>
      <c r="EQ36">
        <v>128.5</v>
      </c>
      <c r="ER36">
        <v>530.99900000000002</v>
      </c>
      <c r="ES36">
        <v>309.79000000000002</v>
      </c>
      <c r="ET36">
        <v>8.7443499999999993E-2</v>
      </c>
      <c r="EU36">
        <v>0.16154769999999999</v>
      </c>
      <c r="EV36">
        <v>0.1125463</v>
      </c>
      <c r="EW36">
        <v>840.78909999999996</v>
      </c>
      <c r="EX36">
        <v>6.56606E-2</v>
      </c>
      <c r="EY36">
        <v>0.1782069</v>
      </c>
    </row>
    <row r="37" spans="1:155" x14ac:dyDescent="0.25">
      <c r="A37">
        <v>1982</v>
      </c>
      <c r="B37">
        <v>4999.9399999999996</v>
      </c>
      <c r="C37">
        <v>3314.56</v>
      </c>
      <c r="D37">
        <v>1685.38</v>
      </c>
      <c r="E37">
        <v>109.56</v>
      </c>
      <c r="F37">
        <v>74.293000000000006</v>
      </c>
      <c r="G37">
        <v>475.09399999999999</v>
      </c>
      <c r="H37">
        <v>444.5</v>
      </c>
      <c r="I37">
        <v>959.04</v>
      </c>
      <c r="J37">
        <v>677.65499999999997</v>
      </c>
      <c r="K37">
        <v>833.06</v>
      </c>
      <c r="L37">
        <v>71.47</v>
      </c>
      <c r="M37">
        <v>47.67</v>
      </c>
      <c r="N37">
        <v>211.73</v>
      </c>
      <c r="O37">
        <v>32.130000000000003</v>
      </c>
      <c r="P37">
        <v>16.57</v>
      </c>
      <c r="Q37">
        <v>265.27</v>
      </c>
      <c r="R37">
        <v>2589.75</v>
      </c>
      <c r="S37">
        <v>3005.18</v>
      </c>
      <c r="T37">
        <v>3216.91</v>
      </c>
      <c r="U37">
        <v>4</v>
      </c>
      <c r="V37">
        <v>48.137</v>
      </c>
      <c r="W37">
        <v>340.322</v>
      </c>
      <c r="X37">
        <v>7.9000000000000008E-3</v>
      </c>
      <c r="Y37">
        <v>4.3799999999999999E-2</v>
      </c>
      <c r="Z37">
        <v>254832</v>
      </c>
      <c r="AA37">
        <v>155</v>
      </c>
      <c r="AB37">
        <v>192.64500000000001</v>
      </c>
      <c r="AC37">
        <v>1195.2159999999999</v>
      </c>
      <c r="AD37">
        <v>259.495</v>
      </c>
      <c r="AE37">
        <v>1864.5830000000001</v>
      </c>
      <c r="AF37">
        <v>356.7</v>
      </c>
      <c r="AG37">
        <v>2965</v>
      </c>
      <c r="AH37">
        <v>1795.45</v>
      </c>
      <c r="AI37">
        <v>45.35</v>
      </c>
      <c r="AJ37">
        <v>3920.65</v>
      </c>
      <c r="AK37">
        <v>1386.27</v>
      </c>
      <c r="AL37">
        <v>596.85599999999999</v>
      </c>
      <c r="AM37">
        <v>533.077</v>
      </c>
      <c r="AN37">
        <v>2468.69</v>
      </c>
      <c r="AO37">
        <v>746.33</v>
      </c>
      <c r="AP37">
        <v>520.80999999999995</v>
      </c>
      <c r="AQ37">
        <v>1750.81</v>
      </c>
      <c r="AR37">
        <v>618.51</v>
      </c>
      <c r="AS37">
        <v>234.77</v>
      </c>
      <c r="AT37">
        <v>1238.99</v>
      </c>
      <c r="AU37">
        <v>2546.25</v>
      </c>
      <c r="AV37">
        <v>4638.53</v>
      </c>
      <c r="AW37">
        <v>6389.34</v>
      </c>
      <c r="AX37">
        <v>65.177233000000001</v>
      </c>
      <c r="AY37">
        <v>72.803701000000004</v>
      </c>
      <c r="AZ37">
        <v>147.45599999999999</v>
      </c>
      <c r="BA37">
        <v>18.015999999999998</v>
      </c>
      <c r="BB37">
        <v>20.149999999999999</v>
      </c>
      <c r="BC37">
        <v>101.23399999999999</v>
      </c>
      <c r="BD37">
        <v>35.338000000000001</v>
      </c>
      <c r="BE37">
        <v>41.548000000000002</v>
      </c>
      <c r="BF37">
        <v>52.594000000000001</v>
      </c>
      <c r="BG37">
        <v>42.491</v>
      </c>
      <c r="BH37">
        <v>45.033000000000001</v>
      </c>
      <c r="BI37">
        <v>780.3</v>
      </c>
      <c r="BJ37">
        <v>6493.1</v>
      </c>
      <c r="BK37">
        <v>74.936000000000007</v>
      </c>
      <c r="BL37">
        <v>121.124</v>
      </c>
      <c r="BM37">
        <v>37.927999999999997</v>
      </c>
      <c r="BN37">
        <v>81.688999999999993</v>
      </c>
      <c r="BO37">
        <v>58.351999999999997</v>
      </c>
      <c r="BP37">
        <v>52.482999999999997</v>
      </c>
      <c r="BQ37">
        <v>1229.8</v>
      </c>
      <c r="BR37">
        <v>264.39999999999998</v>
      </c>
      <c r="BS37">
        <v>656.7</v>
      </c>
      <c r="BT37">
        <v>2150.9</v>
      </c>
      <c r="BU37">
        <v>3407.8</v>
      </c>
      <c r="BV37">
        <v>470.27640000000002</v>
      </c>
      <c r="BW37">
        <v>248.76939999999999</v>
      </c>
      <c r="BX37">
        <v>4.7E-2</v>
      </c>
      <c r="BY37">
        <v>67.7</v>
      </c>
      <c r="BZ37">
        <v>34.6</v>
      </c>
      <c r="CA37">
        <v>232.816</v>
      </c>
      <c r="CB37">
        <v>0.57399999999999995</v>
      </c>
      <c r="CC37">
        <v>0.104</v>
      </c>
      <c r="CD37">
        <v>0.1091</v>
      </c>
      <c r="CE37">
        <v>9.3200000000000005E-2</v>
      </c>
      <c r="CF37">
        <v>7.7100000000000002E-2</v>
      </c>
      <c r="CG37">
        <v>0.14729999999999999</v>
      </c>
      <c r="CH37">
        <v>0.1212</v>
      </c>
      <c r="CI37">
        <v>98.1</v>
      </c>
      <c r="CJ37">
        <v>0.1310972</v>
      </c>
      <c r="CK37">
        <v>0.1988577</v>
      </c>
      <c r="CL37">
        <v>0.13292100000000001</v>
      </c>
      <c r="CM37">
        <v>0.2097135</v>
      </c>
      <c r="CN37">
        <v>0.14999299999999999</v>
      </c>
      <c r="CO37">
        <v>294.10000000000002</v>
      </c>
      <c r="CP37">
        <v>303</v>
      </c>
      <c r="CQ37">
        <v>311.14999999999998</v>
      </c>
      <c r="CR37">
        <v>4.3939800000000001E-2</v>
      </c>
      <c r="CS37">
        <v>0.1019452</v>
      </c>
      <c r="CT37">
        <v>0.16542009999999999</v>
      </c>
      <c r="CV37">
        <v>0.54078559999999998</v>
      </c>
      <c r="CX37">
        <v>8.3802399999999999E-2</v>
      </c>
      <c r="CY37">
        <v>6.3620999999999997E-2</v>
      </c>
      <c r="CZ37">
        <v>5.5694300000000002E-2</v>
      </c>
      <c r="DA37">
        <v>0.84734180000000003</v>
      </c>
      <c r="DB37">
        <v>1.322581</v>
      </c>
      <c r="DC37">
        <v>8296.4</v>
      </c>
      <c r="DD37">
        <v>588</v>
      </c>
      <c r="DE37">
        <v>420.6</v>
      </c>
      <c r="DH37">
        <v>167.4</v>
      </c>
      <c r="DI37">
        <v>7.4813000000000004E-2</v>
      </c>
      <c r="DJ37">
        <v>5.3514199999999998E-2</v>
      </c>
      <c r="DK37">
        <v>2.12988E-2</v>
      </c>
      <c r="DP37">
        <v>8138.6</v>
      </c>
      <c r="DQ37">
        <v>4220.3</v>
      </c>
      <c r="DR37">
        <v>405.5</v>
      </c>
      <c r="DS37">
        <v>313.89999999999998</v>
      </c>
      <c r="DT37">
        <v>0</v>
      </c>
      <c r="DU37">
        <v>0</v>
      </c>
      <c r="DV37">
        <v>0</v>
      </c>
      <c r="DW37">
        <v>0</v>
      </c>
      <c r="DX37">
        <v>7.9006300000000002E-2</v>
      </c>
      <c r="DY37">
        <v>5.2519799999999998E-2</v>
      </c>
      <c r="DZ37">
        <v>0</v>
      </c>
      <c r="EA37">
        <v>0</v>
      </c>
      <c r="EB37">
        <v>115.712</v>
      </c>
      <c r="EC37">
        <v>50.48</v>
      </c>
      <c r="ED37">
        <v>163779</v>
      </c>
      <c r="EE37">
        <v>251.3</v>
      </c>
      <c r="EF37">
        <v>147.5</v>
      </c>
      <c r="EG37">
        <v>4108.3999999999996</v>
      </c>
      <c r="EH37">
        <v>820.91700000000003</v>
      </c>
      <c r="EI37">
        <v>250.16900000000001</v>
      </c>
      <c r="EJ37">
        <v>162.684</v>
      </c>
      <c r="EK37">
        <v>265.10599999999999</v>
      </c>
      <c r="EL37">
        <v>264.20999999999998</v>
      </c>
      <c r="EM37">
        <v>80.400000000000006</v>
      </c>
      <c r="EN37">
        <v>3798</v>
      </c>
      <c r="EO37">
        <v>341.2</v>
      </c>
      <c r="EP37">
        <v>4588.8</v>
      </c>
      <c r="EQ37">
        <v>110.8</v>
      </c>
      <c r="ER37">
        <v>529.31600000000003</v>
      </c>
      <c r="ES37">
        <v>333.78800000000001</v>
      </c>
      <c r="ET37">
        <v>7.9711900000000002E-2</v>
      </c>
      <c r="EU37">
        <v>0.15729750000000001</v>
      </c>
      <c r="EV37">
        <v>0.1058645</v>
      </c>
      <c r="EW37">
        <v>863.10400000000004</v>
      </c>
      <c r="EX37">
        <v>6.6758399999999996E-2</v>
      </c>
      <c r="EY37">
        <v>0.1726229</v>
      </c>
    </row>
    <row r="38" spans="1:155" x14ac:dyDescent="0.25">
      <c r="A38">
        <v>1983</v>
      </c>
      <c r="B38">
        <v>5143.37</v>
      </c>
      <c r="C38">
        <v>3409.23</v>
      </c>
      <c r="D38">
        <v>1734.14</v>
      </c>
      <c r="E38">
        <v>127.681</v>
      </c>
      <c r="F38">
        <v>75.445999999999998</v>
      </c>
      <c r="G38">
        <v>525.79700000000003</v>
      </c>
      <c r="H38">
        <v>459.16</v>
      </c>
      <c r="I38">
        <v>988.97</v>
      </c>
      <c r="J38">
        <v>748.98099999999999</v>
      </c>
      <c r="K38">
        <v>919.58</v>
      </c>
      <c r="L38">
        <v>84.09</v>
      </c>
      <c r="M38">
        <v>48.94</v>
      </c>
      <c r="N38">
        <v>240.64</v>
      </c>
      <c r="O38">
        <v>33.26</v>
      </c>
      <c r="P38">
        <v>17.920000000000002</v>
      </c>
      <c r="Q38">
        <v>268.08999999999997</v>
      </c>
      <c r="R38">
        <v>2704.85</v>
      </c>
      <c r="S38">
        <v>3120.9</v>
      </c>
      <c r="T38">
        <v>3361.54</v>
      </c>
      <c r="U38">
        <v>4</v>
      </c>
      <c r="V38">
        <v>133.16399999999999</v>
      </c>
      <c r="W38">
        <v>371.64400000000001</v>
      </c>
      <c r="X38">
        <v>1.06E-2</v>
      </c>
      <c r="Y38">
        <v>7.1999999999999995E-2</v>
      </c>
      <c r="Z38">
        <v>333306</v>
      </c>
      <c r="AA38">
        <v>176.1</v>
      </c>
      <c r="AB38">
        <v>211.68</v>
      </c>
      <c r="AC38">
        <v>1300.4549999999999</v>
      </c>
      <c r="AD38">
        <v>268.75799999999998</v>
      </c>
      <c r="AE38">
        <v>2078.623</v>
      </c>
      <c r="AF38">
        <v>369.2</v>
      </c>
      <c r="AG38">
        <v>3238.7</v>
      </c>
      <c r="AH38">
        <v>1825.91</v>
      </c>
      <c r="AI38">
        <v>46.88</v>
      </c>
      <c r="AJ38">
        <v>4096.53</v>
      </c>
      <c r="AK38">
        <v>1630.2</v>
      </c>
      <c r="AL38">
        <v>679.59</v>
      </c>
      <c r="AM38">
        <v>567.65200000000004</v>
      </c>
      <c r="AN38">
        <v>2624.85</v>
      </c>
      <c r="AO38">
        <v>767.96</v>
      </c>
      <c r="AP38">
        <v>603.14</v>
      </c>
      <c r="AQ38">
        <v>1928.54</v>
      </c>
      <c r="AR38">
        <v>639.54999999999995</v>
      </c>
      <c r="AS38">
        <v>260.74</v>
      </c>
      <c r="AT38">
        <v>1275.7</v>
      </c>
      <c r="AU38">
        <v>2616.85</v>
      </c>
      <c r="AV38">
        <v>4792.84</v>
      </c>
      <c r="AW38">
        <v>6721.38</v>
      </c>
      <c r="AX38">
        <v>66.897959</v>
      </c>
      <c r="AY38">
        <v>74.659592000000004</v>
      </c>
      <c r="AZ38">
        <v>148.84333000000001</v>
      </c>
      <c r="BA38">
        <v>20.353999999999999</v>
      </c>
      <c r="BB38">
        <v>24.262</v>
      </c>
      <c r="BC38">
        <v>97.292000000000002</v>
      </c>
      <c r="BD38">
        <v>39.021999999999998</v>
      </c>
      <c r="BE38">
        <v>54.582999999999998</v>
      </c>
      <c r="BF38">
        <v>54.857999999999997</v>
      </c>
      <c r="BG38">
        <v>45.222999999999999</v>
      </c>
      <c r="BH38">
        <v>48.558</v>
      </c>
      <c r="BI38">
        <v>1025.0999999999999</v>
      </c>
      <c r="BJ38">
        <v>7001.5</v>
      </c>
      <c r="BK38">
        <v>77.28</v>
      </c>
      <c r="BL38">
        <v>119.771</v>
      </c>
      <c r="BM38">
        <v>36.741</v>
      </c>
      <c r="BN38">
        <v>80.748000000000005</v>
      </c>
      <c r="BO38">
        <v>59.875999999999998</v>
      </c>
      <c r="BP38">
        <v>54.219000000000001</v>
      </c>
      <c r="BQ38">
        <v>1360.9</v>
      </c>
      <c r="BR38">
        <v>319.3</v>
      </c>
      <c r="BS38">
        <v>696.5</v>
      </c>
      <c r="BT38">
        <v>2376.6999999999998</v>
      </c>
      <c r="BU38">
        <v>3796.1</v>
      </c>
      <c r="BV38">
        <v>516.26959999999997</v>
      </c>
      <c r="BW38">
        <v>296.0958</v>
      </c>
      <c r="BX38">
        <v>3.6999999999999998E-2</v>
      </c>
      <c r="BY38">
        <v>71.7</v>
      </c>
      <c r="BZ38">
        <v>35.200000000000003</v>
      </c>
      <c r="CA38">
        <v>234.90700000000001</v>
      </c>
      <c r="CB38">
        <v>0.58399999999999996</v>
      </c>
      <c r="CC38">
        <v>8.7999999999999995E-2</v>
      </c>
      <c r="CD38">
        <v>0.1154</v>
      </c>
      <c r="CE38">
        <v>9.8100000000000007E-2</v>
      </c>
      <c r="CF38">
        <v>8.6400000000000005E-2</v>
      </c>
      <c r="CG38">
        <v>0.1346</v>
      </c>
      <c r="CH38">
        <v>0.1225</v>
      </c>
      <c r="CI38">
        <v>100.8</v>
      </c>
      <c r="CJ38">
        <v>0.1062881</v>
      </c>
      <c r="CK38">
        <v>0.205708</v>
      </c>
      <c r="CL38">
        <v>0.1337999</v>
      </c>
      <c r="CM38">
        <v>0.21450620000000001</v>
      </c>
      <c r="CN38">
        <v>0.15351200000000001</v>
      </c>
      <c r="CO38">
        <v>302.60000000000002</v>
      </c>
      <c r="CP38">
        <v>312.5</v>
      </c>
      <c r="CQ38">
        <v>321.2</v>
      </c>
      <c r="CR38">
        <v>4.0116699999999998E-2</v>
      </c>
      <c r="CS38">
        <v>9.6910300000000005E-2</v>
      </c>
      <c r="CT38">
        <v>0.14945140000000001</v>
      </c>
      <c r="CV38">
        <v>0.52987870000000004</v>
      </c>
      <c r="CX38">
        <v>8.3128199999999999E-2</v>
      </c>
      <c r="CY38">
        <v>5.3215699999999998E-2</v>
      </c>
      <c r="CZ38">
        <v>5.7563599999999999E-2</v>
      </c>
      <c r="DA38">
        <v>0.91866709999999996</v>
      </c>
      <c r="DB38">
        <v>1.53477</v>
      </c>
      <c r="DC38">
        <v>8598.7000000000007</v>
      </c>
      <c r="DD38">
        <v>635.1</v>
      </c>
      <c r="DE38">
        <v>438.4</v>
      </c>
      <c r="DH38">
        <v>196.7</v>
      </c>
      <c r="DI38">
        <v>7.6551300000000003E-2</v>
      </c>
      <c r="DJ38">
        <v>5.2842199999999999E-2</v>
      </c>
      <c r="DK38">
        <v>2.37091E-2</v>
      </c>
      <c r="DP38">
        <v>8423.4</v>
      </c>
      <c r="DQ38">
        <v>4339.6000000000004</v>
      </c>
      <c r="DR38">
        <v>421.1</v>
      </c>
      <c r="DS38">
        <v>325.8</v>
      </c>
      <c r="DT38">
        <v>0</v>
      </c>
      <c r="DU38">
        <v>0</v>
      </c>
      <c r="DV38">
        <v>0</v>
      </c>
      <c r="DW38">
        <v>0</v>
      </c>
      <c r="DX38">
        <v>7.7198299999999997E-2</v>
      </c>
      <c r="DY38">
        <v>5.1741099999999998E-2</v>
      </c>
      <c r="DZ38">
        <v>0</v>
      </c>
      <c r="EA38">
        <v>0</v>
      </c>
      <c r="EB38">
        <v>116.045</v>
      </c>
      <c r="EC38">
        <v>52.652999999999999</v>
      </c>
      <c r="ED38">
        <v>166077</v>
      </c>
      <c r="EE38">
        <v>193.2</v>
      </c>
      <c r="EF38">
        <v>128</v>
      </c>
      <c r="EG38">
        <v>4342.6000000000004</v>
      </c>
      <c r="EH38">
        <v>1922.376</v>
      </c>
      <c r="EI38">
        <v>192.327</v>
      </c>
      <c r="EJ38">
        <v>141.09299999999999</v>
      </c>
      <c r="EK38">
        <v>284.54899999999998</v>
      </c>
      <c r="EL38">
        <v>302.75700000000001</v>
      </c>
      <c r="EM38">
        <v>83.4</v>
      </c>
      <c r="EN38">
        <v>3955.3</v>
      </c>
      <c r="EO38">
        <v>356.6</v>
      </c>
      <c r="EP38">
        <v>4744.3999999999996</v>
      </c>
      <c r="EQ38">
        <v>161.1</v>
      </c>
      <c r="ER38">
        <v>587.30600000000004</v>
      </c>
      <c r="ES38">
        <v>344.20400000000001</v>
      </c>
      <c r="ET38">
        <v>8.8805099999999998E-2</v>
      </c>
      <c r="EU38">
        <v>0.1640865</v>
      </c>
      <c r="EV38">
        <v>0.114187</v>
      </c>
      <c r="EW38">
        <v>931.51</v>
      </c>
      <c r="EX38">
        <v>6.6921900000000006E-2</v>
      </c>
      <c r="EY38">
        <v>0.18110889999999999</v>
      </c>
    </row>
    <row r="39" spans="1:155" x14ac:dyDescent="0.25">
      <c r="A39">
        <v>1984</v>
      </c>
      <c r="B39">
        <v>5428.06</v>
      </c>
      <c r="C39">
        <v>3606.38</v>
      </c>
      <c r="D39">
        <v>1821.68</v>
      </c>
      <c r="E39">
        <v>137.48400000000001</v>
      </c>
      <c r="F39">
        <v>78.489999999999995</v>
      </c>
      <c r="G39">
        <v>601.82899999999995</v>
      </c>
      <c r="H39">
        <v>493.45</v>
      </c>
      <c r="I39">
        <v>1032.8800000000001</v>
      </c>
      <c r="J39">
        <v>862.64800000000002</v>
      </c>
      <c r="K39">
        <v>1049.4100000000001</v>
      </c>
      <c r="L39">
        <v>93.67</v>
      </c>
      <c r="M39">
        <v>50.6</v>
      </c>
      <c r="N39">
        <v>267.18</v>
      </c>
      <c r="O39">
        <v>36.880000000000003</v>
      </c>
      <c r="P39">
        <v>19.86</v>
      </c>
      <c r="Q39">
        <v>275.49</v>
      </c>
      <c r="R39">
        <v>2789.41</v>
      </c>
      <c r="S39">
        <v>3221.72</v>
      </c>
      <c r="T39">
        <v>3488.9</v>
      </c>
      <c r="U39">
        <v>4</v>
      </c>
      <c r="V39">
        <v>180.476</v>
      </c>
      <c r="W39">
        <v>422.96699999999998</v>
      </c>
      <c r="X39">
        <v>1.1299999999999999E-2</v>
      </c>
      <c r="Y39">
        <v>6.9900000000000004E-2</v>
      </c>
      <c r="Z39">
        <v>378954</v>
      </c>
      <c r="AA39">
        <v>189.7</v>
      </c>
      <c r="AB39">
        <v>234.136</v>
      </c>
      <c r="AC39">
        <v>1429.1489999999999</v>
      </c>
      <c r="AD39">
        <v>285.91699999999997</v>
      </c>
      <c r="AE39">
        <v>2283.6840000000002</v>
      </c>
      <c r="AF39">
        <v>387.9</v>
      </c>
      <c r="AG39">
        <v>3468.7</v>
      </c>
      <c r="AH39">
        <v>1925.83</v>
      </c>
      <c r="AI39">
        <v>48.88</v>
      </c>
      <c r="AJ39">
        <v>4354.7</v>
      </c>
      <c r="AK39">
        <v>1553.28</v>
      </c>
      <c r="AL39">
        <v>799.98099999999999</v>
      </c>
      <c r="AM39">
        <v>657.98699999999997</v>
      </c>
      <c r="AN39">
        <v>2943.6</v>
      </c>
      <c r="AO39">
        <v>813.94</v>
      </c>
      <c r="AP39">
        <v>772.09</v>
      </c>
      <c r="AQ39">
        <v>2202.79</v>
      </c>
      <c r="AR39">
        <v>708.65</v>
      </c>
      <c r="AS39">
        <v>290.42</v>
      </c>
      <c r="AT39">
        <v>1341.25</v>
      </c>
      <c r="AU39">
        <v>2755.2</v>
      </c>
      <c r="AV39">
        <v>5095.5200000000004</v>
      </c>
      <c r="AW39">
        <v>7298.3</v>
      </c>
      <c r="AX39">
        <v>68.502607999999995</v>
      </c>
      <c r="AY39">
        <v>76.270070000000004</v>
      </c>
      <c r="AZ39">
        <v>150.47367</v>
      </c>
      <c r="BA39">
        <v>22.916</v>
      </c>
      <c r="BB39">
        <v>27.690999999999999</v>
      </c>
      <c r="BC39">
        <v>112.544</v>
      </c>
      <c r="BD39">
        <v>44.448999999999998</v>
      </c>
      <c r="BE39">
        <v>62.317999999999998</v>
      </c>
      <c r="BF39">
        <v>56.674999999999997</v>
      </c>
      <c r="BG39">
        <v>47.228999999999999</v>
      </c>
      <c r="BH39">
        <v>51.293999999999997</v>
      </c>
      <c r="BI39">
        <v>1170.4000000000001</v>
      </c>
      <c r="BJ39">
        <v>7396</v>
      </c>
      <c r="BK39">
        <v>79.028000000000006</v>
      </c>
      <c r="BL39">
        <v>118.904</v>
      </c>
      <c r="BM39">
        <v>37.616999999999997</v>
      </c>
      <c r="BN39">
        <v>81.385999999999996</v>
      </c>
      <c r="BO39">
        <v>61.545000000000002</v>
      </c>
      <c r="BP39">
        <v>56.079000000000001</v>
      </c>
      <c r="BQ39">
        <v>1482.3</v>
      </c>
      <c r="BR39">
        <v>353.8</v>
      </c>
      <c r="BS39">
        <v>732.8</v>
      </c>
      <c r="BT39">
        <v>2568.9</v>
      </c>
      <c r="BU39">
        <v>4147.6000000000004</v>
      </c>
      <c r="BV39">
        <v>588.95920000000001</v>
      </c>
      <c r="BW39">
        <v>335.9556</v>
      </c>
      <c r="BX39">
        <v>3.5000000000000003E-2</v>
      </c>
      <c r="BY39">
        <v>74.5</v>
      </c>
      <c r="BZ39">
        <v>34.9</v>
      </c>
      <c r="CA39">
        <v>236.976</v>
      </c>
      <c r="CB39">
        <v>0.59699999999999998</v>
      </c>
      <c r="CC39">
        <v>7.3999999999999996E-2</v>
      </c>
      <c r="CD39">
        <v>0.1216</v>
      </c>
      <c r="CE39">
        <v>0.109</v>
      </c>
      <c r="CF39">
        <v>9.74E-2</v>
      </c>
      <c r="CG39">
        <v>0.1394</v>
      </c>
      <c r="CH39">
        <v>0.1263</v>
      </c>
      <c r="CI39">
        <v>105.1</v>
      </c>
      <c r="CJ39">
        <v>0.1140949</v>
      </c>
      <c r="CK39">
        <v>0.22305</v>
      </c>
      <c r="CL39">
        <v>0.1434714</v>
      </c>
      <c r="CM39">
        <v>0.21346570000000001</v>
      </c>
      <c r="CN39">
        <v>0.1532954</v>
      </c>
      <c r="CO39">
        <v>315.3</v>
      </c>
      <c r="CP39">
        <v>323.14999999999998</v>
      </c>
      <c r="CQ39">
        <v>331.65</v>
      </c>
      <c r="CR39">
        <v>4.0375899999999999E-2</v>
      </c>
      <c r="CS39">
        <v>9.4360799999999995E-2</v>
      </c>
      <c r="CT39">
        <v>0.13730899999999999</v>
      </c>
      <c r="CV39">
        <v>0.53812059999999995</v>
      </c>
      <c r="CX39">
        <v>7.2267200000000004E-2</v>
      </c>
      <c r="CY39">
        <v>4.5113399999999998E-2</v>
      </c>
      <c r="CZ39">
        <v>4.8970100000000003E-2</v>
      </c>
      <c r="DA39">
        <v>0.92106750000000004</v>
      </c>
      <c r="DB39">
        <v>1.529142</v>
      </c>
      <c r="DC39">
        <v>9112.2000000000007</v>
      </c>
      <c r="DD39">
        <v>747.7</v>
      </c>
      <c r="DE39">
        <v>463.6</v>
      </c>
      <c r="DH39">
        <v>284.10000000000002</v>
      </c>
      <c r="DI39">
        <v>8.6955000000000005E-2</v>
      </c>
      <c r="DJ39">
        <v>5.3915100000000001E-2</v>
      </c>
      <c r="DK39">
        <v>3.3039899999999997E-2</v>
      </c>
      <c r="DP39">
        <v>8912.7000000000007</v>
      </c>
      <c r="DQ39">
        <v>4582.7</v>
      </c>
      <c r="DR39">
        <v>443.9</v>
      </c>
      <c r="DS39">
        <v>342.7</v>
      </c>
      <c r="DT39">
        <v>0</v>
      </c>
      <c r="DU39">
        <v>0</v>
      </c>
      <c r="DV39">
        <v>0</v>
      </c>
      <c r="DW39">
        <v>0</v>
      </c>
      <c r="DX39">
        <v>7.8970399999999996E-2</v>
      </c>
      <c r="DY39">
        <v>5.2698399999999999E-2</v>
      </c>
      <c r="DZ39">
        <v>0</v>
      </c>
      <c r="EA39">
        <v>0</v>
      </c>
      <c r="EB39">
        <v>115.09699999999999</v>
      </c>
      <c r="EC39">
        <v>54.645000000000003</v>
      </c>
      <c r="ED39">
        <v>174211</v>
      </c>
      <c r="EE39">
        <v>244.5</v>
      </c>
      <c r="EF39">
        <v>206</v>
      </c>
      <c r="EG39">
        <v>4571.6000000000004</v>
      </c>
      <c r="EH39">
        <v>2431.9140000000002</v>
      </c>
      <c r="EI39">
        <v>243.37100000000001</v>
      </c>
      <c r="EJ39">
        <v>227.16300000000001</v>
      </c>
      <c r="EK39">
        <v>345.48599999999999</v>
      </c>
      <c r="EL39">
        <v>373.36500000000001</v>
      </c>
      <c r="EM39">
        <v>88.5</v>
      </c>
      <c r="EN39">
        <v>4175.7</v>
      </c>
      <c r="EO39">
        <v>376.4</v>
      </c>
      <c r="EP39">
        <v>5040.7</v>
      </c>
      <c r="EQ39">
        <v>190.4</v>
      </c>
      <c r="ER39">
        <v>718.851</v>
      </c>
      <c r="ES39">
        <v>364.40699999999998</v>
      </c>
      <c r="ET39">
        <v>0.103529</v>
      </c>
      <c r="EU39">
        <v>0.1896524</v>
      </c>
      <c r="EV39">
        <v>0.13243240000000001</v>
      </c>
      <c r="EW39">
        <v>1083.258</v>
      </c>
      <c r="EX39">
        <v>6.7133899999999996E-2</v>
      </c>
      <c r="EY39">
        <v>0.1995663</v>
      </c>
    </row>
    <row r="40" spans="1:155" x14ac:dyDescent="0.25">
      <c r="A40">
        <v>1985</v>
      </c>
      <c r="B40">
        <v>5711.57</v>
      </c>
      <c r="C40">
        <v>3794.25</v>
      </c>
      <c r="D40">
        <v>1917.32</v>
      </c>
      <c r="E40">
        <v>143.74</v>
      </c>
      <c r="F40">
        <v>82.688999999999993</v>
      </c>
      <c r="G40">
        <v>637.71699999999998</v>
      </c>
      <c r="H40">
        <v>530.35</v>
      </c>
      <c r="I40">
        <v>1081.2</v>
      </c>
      <c r="J40">
        <v>933.04700000000003</v>
      </c>
      <c r="K40">
        <v>1151.98</v>
      </c>
      <c r="L40">
        <v>122.82</v>
      </c>
      <c r="M40">
        <v>54.83</v>
      </c>
      <c r="N40">
        <v>301.07</v>
      </c>
      <c r="O40">
        <v>37.51</v>
      </c>
      <c r="P40">
        <v>22.02</v>
      </c>
      <c r="Q40">
        <v>283.75</v>
      </c>
      <c r="R40">
        <v>2912.26</v>
      </c>
      <c r="S40">
        <v>3353.95</v>
      </c>
      <c r="T40">
        <v>3655.02</v>
      </c>
      <c r="U40">
        <v>4</v>
      </c>
      <c r="V40">
        <v>157.63</v>
      </c>
      <c r="W40">
        <v>436.77</v>
      </c>
      <c r="X40">
        <v>1.7899999999999999E-2</v>
      </c>
      <c r="Y40">
        <v>7.1199999999999999E-2</v>
      </c>
      <c r="Z40">
        <v>378092</v>
      </c>
      <c r="AA40">
        <v>199.8</v>
      </c>
      <c r="AB40">
        <v>256.02999999999997</v>
      </c>
      <c r="AC40">
        <v>1533.65</v>
      </c>
      <c r="AD40">
        <v>306.55700000000002</v>
      </c>
      <c r="AE40">
        <v>2418.1190000000001</v>
      </c>
      <c r="AF40">
        <v>410.2</v>
      </c>
      <c r="AG40">
        <v>3614.6</v>
      </c>
      <c r="AH40">
        <v>2006.69</v>
      </c>
      <c r="AI40">
        <v>51.35</v>
      </c>
      <c r="AJ40">
        <v>4481.9799999999996</v>
      </c>
      <c r="AK40">
        <v>1916.91</v>
      </c>
      <c r="AL40">
        <v>861.46299999999997</v>
      </c>
      <c r="AM40">
        <v>777.48</v>
      </c>
      <c r="AN40">
        <v>3320.98</v>
      </c>
      <c r="AO40">
        <v>951.73</v>
      </c>
      <c r="AP40">
        <v>935.59</v>
      </c>
      <c r="AQ40">
        <v>2473.3200000000002</v>
      </c>
      <c r="AR40">
        <v>720.58</v>
      </c>
      <c r="AS40">
        <v>319.79000000000002</v>
      </c>
      <c r="AT40">
        <v>1416.42</v>
      </c>
      <c r="AU40">
        <v>2872.86</v>
      </c>
      <c r="AV40">
        <v>5329.64</v>
      </c>
      <c r="AW40">
        <v>7802.96</v>
      </c>
      <c r="AX40">
        <v>69.299589999999995</v>
      </c>
      <c r="AY40">
        <v>77.028803999999994</v>
      </c>
      <c r="AZ40">
        <v>151.72067000000001</v>
      </c>
      <c r="BA40">
        <v>24.683</v>
      </c>
      <c r="BB40">
        <v>28.376000000000001</v>
      </c>
      <c r="BC40">
        <v>116.25</v>
      </c>
      <c r="BD40">
        <v>45.889000000000003</v>
      </c>
      <c r="BE40">
        <v>63.478999999999999</v>
      </c>
      <c r="BF40">
        <v>58.454999999999998</v>
      </c>
      <c r="BG40">
        <v>49.540999999999997</v>
      </c>
      <c r="BH40">
        <v>53.49</v>
      </c>
      <c r="BI40">
        <v>1192.2</v>
      </c>
      <c r="BJ40">
        <v>7712.6</v>
      </c>
      <c r="BK40">
        <v>80.113</v>
      </c>
      <c r="BL40">
        <v>119.586</v>
      </c>
      <c r="BM40">
        <v>38.426000000000002</v>
      </c>
      <c r="BN40">
        <v>82.456000000000003</v>
      </c>
      <c r="BO40">
        <v>63.366</v>
      </c>
      <c r="BP40">
        <v>57.738</v>
      </c>
      <c r="BQ40">
        <v>1633.8</v>
      </c>
      <c r="BR40">
        <v>383.8</v>
      </c>
      <c r="BS40">
        <v>773.3</v>
      </c>
      <c r="BT40">
        <v>2790.9</v>
      </c>
      <c r="BU40">
        <v>4453.1000000000004</v>
      </c>
      <c r="BV40">
        <v>618.98090000000002</v>
      </c>
      <c r="BW40">
        <v>347.34179999999998</v>
      </c>
      <c r="BX40">
        <v>3.3000000000000002E-2</v>
      </c>
      <c r="BY40">
        <v>76.5</v>
      </c>
      <c r="BZ40">
        <v>34.799999999999997</v>
      </c>
      <c r="CA40">
        <v>239.113</v>
      </c>
      <c r="CB40">
        <v>0.60299999999999998</v>
      </c>
      <c r="CC40">
        <v>7.0999999999999994E-2</v>
      </c>
      <c r="CD40">
        <v>0.1024</v>
      </c>
      <c r="CE40">
        <v>8.0100000000000005E-2</v>
      </c>
      <c r="CF40">
        <v>7.1599999999999997E-2</v>
      </c>
      <c r="CG40">
        <v>0.1236</v>
      </c>
      <c r="CH40">
        <v>0.11020000000000001</v>
      </c>
      <c r="CI40">
        <v>108.5</v>
      </c>
      <c r="CJ40">
        <v>0.11561059999999999</v>
      </c>
      <c r="CK40">
        <v>0.24051339999999999</v>
      </c>
      <c r="CL40">
        <v>0.14866270000000001</v>
      </c>
      <c r="CM40">
        <v>0.2204661</v>
      </c>
      <c r="CN40">
        <v>0.1533735</v>
      </c>
      <c r="CO40">
        <v>325.5</v>
      </c>
      <c r="CP40">
        <v>333</v>
      </c>
      <c r="CQ40">
        <v>340</v>
      </c>
      <c r="CR40">
        <v>4.1868599999999999E-2</v>
      </c>
      <c r="CS40">
        <v>9.9626599999999996E-2</v>
      </c>
      <c r="CT40">
        <v>0.15305949999999999</v>
      </c>
      <c r="CU40">
        <v>8.5600099999999998E-2</v>
      </c>
      <c r="CV40">
        <v>0.54567659999999996</v>
      </c>
      <c r="CW40">
        <v>0.62941959999999997</v>
      </c>
      <c r="CX40">
        <v>6.9837200000000002E-2</v>
      </c>
      <c r="CY40">
        <v>4.9326399999999999E-2</v>
      </c>
      <c r="CZ40">
        <v>4.7857499999999997E-2</v>
      </c>
      <c r="DA40">
        <v>0.89913540000000003</v>
      </c>
      <c r="DB40">
        <v>1.4972760000000001</v>
      </c>
      <c r="DC40">
        <v>9618.1</v>
      </c>
      <c r="DD40">
        <v>802.4</v>
      </c>
      <c r="DE40">
        <v>496.8</v>
      </c>
      <c r="DH40">
        <v>305.60000000000002</v>
      </c>
      <c r="DI40">
        <v>8.8057800000000006E-2</v>
      </c>
      <c r="DJ40">
        <v>5.4520300000000001E-2</v>
      </c>
      <c r="DK40">
        <v>3.3537499999999998E-2</v>
      </c>
      <c r="DP40">
        <v>9389.7000000000007</v>
      </c>
      <c r="DQ40">
        <v>4806.5</v>
      </c>
      <c r="DR40">
        <v>474</v>
      </c>
      <c r="DS40">
        <v>365.3</v>
      </c>
      <c r="DT40">
        <v>0</v>
      </c>
      <c r="DU40">
        <v>0</v>
      </c>
      <c r="DV40">
        <v>0</v>
      </c>
      <c r="DW40">
        <v>0</v>
      </c>
      <c r="DX40">
        <v>7.97128E-2</v>
      </c>
      <c r="DY40">
        <v>5.3182500000000001E-2</v>
      </c>
      <c r="DZ40">
        <v>0</v>
      </c>
      <c r="EA40">
        <v>0</v>
      </c>
      <c r="EB40">
        <v>115.096</v>
      </c>
      <c r="EC40">
        <v>56.582000000000001</v>
      </c>
      <c r="ED40">
        <v>177608</v>
      </c>
      <c r="EE40">
        <v>270.10000000000002</v>
      </c>
      <c r="EF40">
        <v>222.3</v>
      </c>
      <c r="EG40">
        <v>4811.8999999999996</v>
      </c>
      <c r="EH40">
        <v>2467.5810000000001</v>
      </c>
      <c r="EI40">
        <v>268.92099999999999</v>
      </c>
      <c r="EJ40">
        <v>245.10300000000001</v>
      </c>
      <c r="EK40">
        <v>376.17099999999999</v>
      </c>
      <c r="EL40">
        <v>383.88600000000002</v>
      </c>
      <c r="EM40">
        <v>94.2</v>
      </c>
      <c r="EN40">
        <v>4392</v>
      </c>
      <c r="EO40">
        <v>403.6</v>
      </c>
      <c r="EP40">
        <v>5332.1</v>
      </c>
      <c r="EQ40">
        <v>200.1</v>
      </c>
      <c r="ER40">
        <v>760.05700000000002</v>
      </c>
      <c r="ES40">
        <v>389.24599999999998</v>
      </c>
      <c r="ET40">
        <v>0.10117569999999999</v>
      </c>
      <c r="EU40">
        <v>0.19619629999999999</v>
      </c>
      <c r="EV40">
        <v>0.1330732</v>
      </c>
      <c r="EW40">
        <v>1149.3030000000001</v>
      </c>
      <c r="EX40">
        <v>6.81504E-2</v>
      </c>
      <c r="EY40">
        <v>0.20122370000000001</v>
      </c>
    </row>
    <row r="41" spans="1:155" x14ac:dyDescent="0.25">
      <c r="A41">
        <v>1986</v>
      </c>
      <c r="B41">
        <v>5992.86</v>
      </c>
      <c r="C41">
        <v>3951.37</v>
      </c>
      <c r="D41">
        <v>2041.49</v>
      </c>
      <c r="E41">
        <v>149.065</v>
      </c>
      <c r="F41">
        <v>87.492999999999995</v>
      </c>
      <c r="G41">
        <v>663.22400000000005</v>
      </c>
      <c r="H41">
        <v>564.07000000000005</v>
      </c>
      <c r="I41">
        <v>1158.45</v>
      </c>
      <c r="J41">
        <v>1000.1950000000001</v>
      </c>
      <c r="K41">
        <v>1214.32</v>
      </c>
      <c r="L41">
        <v>131.30000000000001</v>
      </c>
      <c r="M41">
        <v>65.069999999999993</v>
      </c>
      <c r="N41">
        <v>336.28</v>
      </c>
      <c r="O41">
        <v>37.26</v>
      </c>
      <c r="P41">
        <v>24.42</v>
      </c>
      <c r="Q41">
        <v>294.55</v>
      </c>
      <c r="R41">
        <v>3054.75</v>
      </c>
      <c r="S41">
        <v>3498.21</v>
      </c>
      <c r="T41">
        <v>3834.49</v>
      </c>
      <c r="U41">
        <v>4</v>
      </c>
      <c r="V41">
        <v>93.938999999999993</v>
      </c>
      <c r="W41">
        <v>424.74900000000002</v>
      </c>
      <c r="X41">
        <v>2.8199999999999999E-2</v>
      </c>
      <c r="Y41">
        <v>8.5400000000000004E-2</v>
      </c>
      <c r="Z41">
        <v>362879</v>
      </c>
      <c r="AA41">
        <v>208.6</v>
      </c>
      <c r="AB41">
        <v>278.88499999999999</v>
      </c>
      <c r="AC41">
        <v>1616.0050000000001</v>
      </c>
      <c r="AD41">
        <v>324.02999999999997</v>
      </c>
      <c r="AE41">
        <v>2511.5259999999998</v>
      </c>
      <c r="AF41">
        <v>428</v>
      </c>
      <c r="AG41">
        <v>3704.6</v>
      </c>
      <c r="AH41">
        <v>2056.9</v>
      </c>
      <c r="AI41">
        <v>55.1</v>
      </c>
      <c r="AJ41">
        <v>4643.9799999999996</v>
      </c>
      <c r="AK41">
        <v>2240.84</v>
      </c>
      <c r="AL41">
        <v>980.44799999999998</v>
      </c>
      <c r="AM41">
        <v>885.35299999999995</v>
      </c>
      <c r="AN41">
        <v>3509.55</v>
      </c>
      <c r="AO41">
        <v>868.45</v>
      </c>
      <c r="AP41">
        <v>1054.99</v>
      </c>
      <c r="AQ41">
        <v>2642.33</v>
      </c>
      <c r="AR41">
        <v>714.91</v>
      </c>
      <c r="AS41">
        <v>347.99</v>
      </c>
      <c r="AT41">
        <v>1491.38</v>
      </c>
      <c r="AU41">
        <v>2956.92</v>
      </c>
      <c r="AV41">
        <v>5511.21</v>
      </c>
      <c r="AW41">
        <v>8153.54</v>
      </c>
      <c r="AX41">
        <v>70.012660999999994</v>
      </c>
      <c r="AY41">
        <v>77.642619999999994</v>
      </c>
      <c r="AZ41">
        <v>153.64567</v>
      </c>
      <c r="BA41">
        <v>26.015999999999998</v>
      </c>
      <c r="BB41">
        <v>28.812999999999999</v>
      </c>
      <c r="BC41">
        <v>99.605999999999995</v>
      </c>
      <c r="BD41">
        <v>44.427</v>
      </c>
      <c r="BE41">
        <v>60.856000000000002</v>
      </c>
      <c r="BF41">
        <v>60.334000000000003</v>
      </c>
      <c r="BG41">
        <v>51.762999999999998</v>
      </c>
      <c r="BH41">
        <v>55.063000000000002</v>
      </c>
      <c r="BI41">
        <v>1143</v>
      </c>
      <c r="BJ41">
        <v>7939.5</v>
      </c>
      <c r="BK41">
        <v>80.781000000000006</v>
      </c>
      <c r="BL41">
        <v>122.10299999999999</v>
      </c>
      <c r="BM41">
        <v>39.155999999999999</v>
      </c>
      <c r="BN41">
        <v>84.134</v>
      </c>
      <c r="BO41">
        <v>64.070999999999998</v>
      </c>
      <c r="BP41">
        <v>58.813000000000002</v>
      </c>
      <c r="BQ41">
        <v>1746</v>
      </c>
      <c r="BR41">
        <v>441.1</v>
      </c>
      <c r="BS41">
        <v>779</v>
      </c>
      <c r="BT41">
        <v>2966.1</v>
      </c>
      <c r="BU41">
        <v>4669.3999999999996</v>
      </c>
      <c r="BV41">
        <v>611.69140000000004</v>
      </c>
      <c r="BW41">
        <v>359.54379999999998</v>
      </c>
      <c r="BX41">
        <v>3.2000000000000001E-2</v>
      </c>
      <c r="BY41">
        <v>77.5</v>
      </c>
      <c r="BZ41">
        <v>34.6</v>
      </c>
      <c r="CA41">
        <v>241.274</v>
      </c>
      <c r="CB41">
        <v>0.60899999999999999</v>
      </c>
      <c r="CC41">
        <v>7.0000000000000007E-2</v>
      </c>
      <c r="CD41">
        <v>7.4300000000000005E-2</v>
      </c>
      <c r="CE41">
        <v>5.7200000000000001E-2</v>
      </c>
      <c r="CF41">
        <v>5.1799999999999999E-2</v>
      </c>
      <c r="CG41">
        <v>0.1024</v>
      </c>
      <c r="CH41">
        <v>8.8599999999999998E-2</v>
      </c>
      <c r="CI41">
        <v>110.2</v>
      </c>
      <c r="CJ41">
        <v>0.12069290000000001</v>
      </c>
      <c r="CK41">
        <v>0.2458777</v>
      </c>
      <c r="CL41">
        <v>0.151758</v>
      </c>
      <c r="CM41">
        <v>0.22386110000000001</v>
      </c>
      <c r="CN41">
        <v>0.156029</v>
      </c>
      <c r="CO41">
        <v>330.5</v>
      </c>
      <c r="CP41">
        <v>337.15</v>
      </c>
      <c r="CQ41">
        <v>344.55</v>
      </c>
      <c r="CR41">
        <v>4.3734599999999998E-2</v>
      </c>
      <c r="CS41">
        <v>0.1062704</v>
      </c>
      <c r="CT41">
        <v>0.15994069999999999</v>
      </c>
      <c r="CU41">
        <v>0.1117523</v>
      </c>
      <c r="CV41">
        <v>0.55258850000000004</v>
      </c>
      <c r="CW41">
        <v>0.63404879999999997</v>
      </c>
      <c r="CX41">
        <v>8.1662299999999993E-2</v>
      </c>
      <c r="CY41">
        <v>4.75101E-2</v>
      </c>
      <c r="CZ41">
        <v>5.4526199999999997E-2</v>
      </c>
      <c r="DA41">
        <v>0.85915730000000001</v>
      </c>
      <c r="DB41">
        <v>1.4008320000000001</v>
      </c>
      <c r="DC41">
        <v>10230.200000000001</v>
      </c>
      <c r="DD41">
        <v>830.9</v>
      </c>
      <c r="DE41">
        <v>531.70000000000005</v>
      </c>
      <c r="DH41">
        <v>299.2</v>
      </c>
      <c r="DI41">
        <v>8.6389199999999999E-2</v>
      </c>
      <c r="DJ41">
        <v>5.5281200000000003E-2</v>
      </c>
      <c r="DK41">
        <v>3.1108E-2</v>
      </c>
      <c r="DP41">
        <v>9967.1010000000006</v>
      </c>
      <c r="DQ41">
        <v>5005.7</v>
      </c>
      <c r="DR41">
        <v>505.3</v>
      </c>
      <c r="DS41">
        <v>386.4</v>
      </c>
      <c r="DT41">
        <v>0</v>
      </c>
      <c r="DU41">
        <v>0</v>
      </c>
      <c r="DV41">
        <v>0</v>
      </c>
      <c r="DW41">
        <v>0</v>
      </c>
      <c r="DX41">
        <v>8.0391099999999993E-2</v>
      </c>
      <c r="DY41">
        <v>5.3814300000000002E-2</v>
      </c>
      <c r="DZ41">
        <v>0</v>
      </c>
      <c r="EA41">
        <v>0</v>
      </c>
      <c r="EB41">
        <v>117.40900000000001</v>
      </c>
      <c r="EC41">
        <v>57.805999999999997</v>
      </c>
      <c r="ED41">
        <v>179575</v>
      </c>
      <c r="EE41">
        <v>207.5</v>
      </c>
      <c r="EF41">
        <v>183.3</v>
      </c>
      <c r="EG41">
        <v>5014</v>
      </c>
      <c r="EH41">
        <v>2943.6080000000002</v>
      </c>
      <c r="EI41">
        <v>206.57300000000001</v>
      </c>
      <c r="EJ41">
        <v>202.161</v>
      </c>
      <c r="EK41">
        <v>400.16500000000002</v>
      </c>
      <c r="EL41">
        <v>364.72</v>
      </c>
      <c r="EM41">
        <v>102.4</v>
      </c>
      <c r="EN41">
        <v>4736.2</v>
      </c>
      <c r="EO41">
        <v>430.6</v>
      </c>
      <c r="EP41">
        <v>5603.4</v>
      </c>
      <c r="EQ41">
        <v>234.8</v>
      </c>
      <c r="ER41">
        <v>764.88499999999999</v>
      </c>
      <c r="ES41">
        <v>411.52300000000002</v>
      </c>
      <c r="ET41">
        <v>9.2302200000000001E-2</v>
      </c>
      <c r="EU41">
        <v>0.1960161</v>
      </c>
      <c r="EV41">
        <v>0.12763269999999999</v>
      </c>
      <c r="EW41">
        <v>1176.4079999999999</v>
      </c>
      <c r="EX41">
        <v>6.8668900000000005E-2</v>
      </c>
      <c r="EY41">
        <v>0.19630159999999999</v>
      </c>
    </row>
    <row r="42" spans="1:155" x14ac:dyDescent="0.25">
      <c r="A42">
        <v>1987</v>
      </c>
      <c r="B42">
        <v>6291.48</v>
      </c>
      <c r="C42">
        <v>4145.82</v>
      </c>
      <c r="D42">
        <v>2145.66</v>
      </c>
      <c r="E42">
        <v>153.79599999999999</v>
      </c>
      <c r="F42">
        <v>92.427999999999997</v>
      </c>
      <c r="G42">
        <v>716.26800000000003</v>
      </c>
      <c r="H42">
        <v>602.57000000000005</v>
      </c>
      <c r="I42">
        <v>1211.32</v>
      </c>
      <c r="J42">
        <v>1058.231</v>
      </c>
      <c r="K42">
        <v>1266.53</v>
      </c>
      <c r="L42">
        <v>124.86</v>
      </c>
      <c r="M42">
        <v>66.73</v>
      </c>
      <c r="N42">
        <v>330.86</v>
      </c>
      <c r="O42">
        <v>40.22</v>
      </c>
      <c r="P42">
        <v>28.12</v>
      </c>
      <c r="Q42">
        <v>303.64999999999998</v>
      </c>
      <c r="R42">
        <v>3208.39</v>
      </c>
      <c r="S42">
        <v>3669.63</v>
      </c>
      <c r="T42">
        <v>4000.48</v>
      </c>
      <c r="U42">
        <v>4</v>
      </c>
      <c r="V42">
        <v>149.77199999999999</v>
      </c>
      <c r="W42">
        <v>429.58800000000002</v>
      </c>
      <c r="X42">
        <v>2.93E-2</v>
      </c>
      <c r="Y42">
        <v>9.5399999999999999E-2</v>
      </c>
      <c r="Z42">
        <v>423214</v>
      </c>
      <c r="AA42">
        <v>222.5</v>
      </c>
      <c r="AB42">
        <v>295.31</v>
      </c>
      <c r="AC42">
        <v>1740.7650000000001</v>
      </c>
      <c r="AD42">
        <v>342.46100000000001</v>
      </c>
      <c r="AE42">
        <v>2728.96</v>
      </c>
      <c r="AF42">
        <v>444.8</v>
      </c>
      <c r="AG42">
        <v>3943</v>
      </c>
      <c r="AH42">
        <v>2153.67</v>
      </c>
      <c r="AI42">
        <v>57.22</v>
      </c>
      <c r="AJ42">
        <v>4891.24</v>
      </c>
      <c r="AK42">
        <v>2286.65</v>
      </c>
      <c r="AL42">
        <v>1085.104</v>
      </c>
      <c r="AM42">
        <v>974.10699999999997</v>
      </c>
      <c r="AN42">
        <v>3784.51</v>
      </c>
      <c r="AO42">
        <v>837.87</v>
      </c>
      <c r="AP42">
        <v>1159.1199999999999</v>
      </c>
      <c r="AQ42">
        <v>2873.2</v>
      </c>
      <c r="AR42">
        <v>771.53</v>
      </c>
      <c r="AS42">
        <v>381.98</v>
      </c>
      <c r="AT42">
        <v>1552.95</v>
      </c>
      <c r="AU42">
        <v>3096.1</v>
      </c>
      <c r="AV42">
        <v>5802.56</v>
      </c>
      <c r="AW42">
        <v>8675.75</v>
      </c>
      <c r="AX42">
        <v>71.189049999999995</v>
      </c>
      <c r="AY42">
        <v>78.717274000000003</v>
      </c>
      <c r="AZ42">
        <v>155.16</v>
      </c>
      <c r="BA42">
        <v>27.122</v>
      </c>
      <c r="BB42">
        <v>29.213000000000001</v>
      </c>
      <c r="BC42">
        <v>104.468</v>
      </c>
      <c r="BD42">
        <v>45.423999999999999</v>
      </c>
      <c r="BE42">
        <v>66.802000000000007</v>
      </c>
      <c r="BF42">
        <v>60.997999999999998</v>
      </c>
      <c r="BG42">
        <v>53.209000000000003</v>
      </c>
      <c r="BH42">
        <v>57.512999999999998</v>
      </c>
      <c r="BI42">
        <v>1254.5999999999999</v>
      </c>
      <c r="BJ42">
        <v>8292.7000000000007</v>
      </c>
      <c r="BK42">
        <v>82.998999999999995</v>
      </c>
      <c r="BL42">
        <v>121.886</v>
      </c>
      <c r="BM42">
        <v>39.914999999999999</v>
      </c>
      <c r="BN42">
        <v>84.981999999999999</v>
      </c>
      <c r="BO42">
        <v>65.638999999999996</v>
      </c>
      <c r="BP42">
        <v>60.567</v>
      </c>
      <c r="BQ42">
        <v>1890.9</v>
      </c>
      <c r="BR42">
        <v>449.9</v>
      </c>
      <c r="BS42">
        <v>826.8</v>
      </c>
      <c r="BT42">
        <v>3167.6</v>
      </c>
      <c r="BU42">
        <v>5022.7</v>
      </c>
      <c r="BV42">
        <v>632.86019999999996</v>
      </c>
      <c r="BW42">
        <v>366.65710000000001</v>
      </c>
      <c r="BX42">
        <v>3.3000000000000002E-2</v>
      </c>
      <c r="BY42">
        <v>80.5</v>
      </c>
      <c r="BZ42">
        <v>34.799999999999997</v>
      </c>
      <c r="CA42">
        <v>243.446</v>
      </c>
      <c r="CB42">
        <v>0.61799999999999999</v>
      </c>
      <c r="CC42">
        <v>0.06</v>
      </c>
      <c r="CD42">
        <v>9.5200000000000007E-2</v>
      </c>
      <c r="CE42">
        <v>7.5899999999999995E-2</v>
      </c>
      <c r="CF42">
        <v>6.13E-2</v>
      </c>
      <c r="CG42">
        <v>0.1162</v>
      </c>
      <c r="CH42">
        <v>0.1052</v>
      </c>
      <c r="CI42">
        <v>115</v>
      </c>
      <c r="CJ42">
        <v>0.1338732</v>
      </c>
      <c r="CK42">
        <v>0.24117430000000001</v>
      </c>
      <c r="CL42">
        <v>0.1475331</v>
      </c>
      <c r="CM42">
        <v>0.22831789999999999</v>
      </c>
      <c r="CN42">
        <v>0.1578117</v>
      </c>
      <c r="CO42">
        <v>345.3</v>
      </c>
      <c r="CP42">
        <v>354</v>
      </c>
      <c r="CQ42">
        <v>362</v>
      </c>
      <c r="CR42">
        <v>4.0559900000000003E-2</v>
      </c>
      <c r="CS42">
        <v>0.1016949</v>
      </c>
      <c r="CT42">
        <v>0.1577123</v>
      </c>
      <c r="CU42">
        <v>0.1060488</v>
      </c>
      <c r="CV42">
        <v>0.55870050000000004</v>
      </c>
      <c r="CW42">
        <v>0.6291447</v>
      </c>
      <c r="CX42">
        <v>8.0338699999999999E-2</v>
      </c>
      <c r="CY42">
        <v>6.5401000000000001E-2</v>
      </c>
      <c r="CZ42">
        <v>5.9232600000000003E-2</v>
      </c>
      <c r="DA42">
        <v>0.89444970000000001</v>
      </c>
      <c r="DB42">
        <v>1.507976</v>
      </c>
      <c r="DC42">
        <v>10843</v>
      </c>
      <c r="DD42">
        <v>857.8</v>
      </c>
      <c r="DE42">
        <v>565.9</v>
      </c>
      <c r="DF42">
        <v>1668.2139999999999</v>
      </c>
      <c r="DG42">
        <v>1102.3140000000001</v>
      </c>
      <c r="DH42">
        <v>291.89999999999998</v>
      </c>
      <c r="DI42">
        <v>8.3849800000000002E-2</v>
      </c>
      <c r="DJ42">
        <v>5.53166E-2</v>
      </c>
      <c r="DK42">
        <v>2.8533200000000002E-2</v>
      </c>
      <c r="DL42">
        <v>0.107751</v>
      </c>
      <c r="DM42">
        <v>0.77818120000000002</v>
      </c>
      <c r="DN42">
        <v>0.2648066</v>
      </c>
      <c r="DO42">
        <v>0.17497750000000001</v>
      </c>
      <c r="DP42">
        <v>10547.2</v>
      </c>
      <c r="DQ42">
        <v>5251.2</v>
      </c>
      <c r="DR42">
        <v>535.6</v>
      </c>
      <c r="DS42">
        <v>405.6</v>
      </c>
      <c r="DT42">
        <v>1022.288</v>
      </c>
      <c r="DU42">
        <v>694.77200000000005</v>
      </c>
      <c r="DV42">
        <v>1557.8879999999999</v>
      </c>
      <c r="DW42">
        <v>1100.3720000000001</v>
      </c>
      <c r="DX42">
        <v>8.1027600000000005E-2</v>
      </c>
      <c r="DY42">
        <v>5.3736800000000001E-2</v>
      </c>
      <c r="DZ42">
        <v>0.13879620000000001</v>
      </c>
      <c r="EA42">
        <v>0.1025662</v>
      </c>
      <c r="EB42">
        <v>118.17400000000001</v>
      </c>
      <c r="EC42">
        <v>59.65</v>
      </c>
      <c r="ED42">
        <v>184785</v>
      </c>
      <c r="EE42">
        <v>189.3</v>
      </c>
      <c r="EF42">
        <v>158.1</v>
      </c>
      <c r="EG42">
        <v>5183.6000000000004</v>
      </c>
      <c r="EH42">
        <v>2958.712</v>
      </c>
      <c r="EI42">
        <v>188.41200000000001</v>
      </c>
      <c r="EJ42">
        <v>174.37299999999999</v>
      </c>
      <c r="EK42">
        <v>421.73700000000002</v>
      </c>
      <c r="EL42">
        <v>405.47500000000002</v>
      </c>
      <c r="EM42">
        <v>111.7</v>
      </c>
      <c r="EN42">
        <v>5043.5</v>
      </c>
      <c r="EO42">
        <v>456</v>
      </c>
      <c r="EP42">
        <v>5918.7</v>
      </c>
      <c r="EQ42">
        <v>249.8</v>
      </c>
      <c r="ER42">
        <v>827.21199999999999</v>
      </c>
      <c r="ES42">
        <v>434.88900000000001</v>
      </c>
      <c r="ET42">
        <v>9.7803299999999996E-2</v>
      </c>
      <c r="EU42">
        <v>0.19655349999999999</v>
      </c>
      <c r="EV42">
        <v>0.1314813</v>
      </c>
      <c r="EW42">
        <v>1262.1010000000001</v>
      </c>
      <c r="EX42">
        <v>6.9123500000000004E-2</v>
      </c>
      <c r="EY42">
        <v>0.2006048</v>
      </c>
    </row>
    <row r="43" spans="1:155" x14ac:dyDescent="0.25">
      <c r="A43">
        <v>1988</v>
      </c>
      <c r="B43">
        <v>6654.3</v>
      </c>
      <c r="C43">
        <v>4396.83</v>
      </c>
      <c r="D43">
        <v>2257.4699999999998</v>
      </c>
      <c r="E43">
        <v>167.73500000000001</v>
      </c>
      <c r="F43">
        <v>98.204999999999998</v>
      </c>
      <c r="G43">
        <v>779.91</v>
      </c>
      <c r="H43">
        <v>647.26</v>
      </c>
      <c r="I43">
        <v>1258.83</v>
      </c>
      <c r="J43">
        <v>1141.944</v>
      </c>
      <c r="K43">
        <v>1381.34</v>
      </c>
      <c r="L43">
        <v>142.24</v>
      </c>
      <c r="M43">
        <v>81.39</v>
      </c>
      <c r="N43">
        <v>381.8</v>
      </c>
      <c r="O43">
        <v>43.46</v>
      </c>
      <c r="P43">
        <v>31.7</v>
      </c>
      <c r="Q43">
        <v>319.68</v>
      </c>
      <c r="R43">
        <v>3388.67</v>
      </c>
      <c r="S43">
        <v>3875.58</v>
      </c>
      <c r="T43">
        <v>4257.37</v>
      </c>
      <c r="U43">
        <v>4</v>
      </c>
      <c r="V43">
        <v>132.23500000000001</v>
      </c>
      <c r="W43">
        <v>463.36399999999998</v>
      </c>
      <c r="X43">
        <v>2.5899999999999999E-2</v>
      </c>
      <c r="Y43">
        <v>0.1106</v>
      </c>
      <c r="Z43">
        <v>484469</v>
      </c>
      <c r="AA43">
        <v>239.3</v>
      </c>
      <c r="AB43">
        <v>320.65199999999999</v>
      </c>
      <c r="AC43">
        <v>1878.7380000000001</v>
      </c>
      <c r="AD43">
        <v>366.35899999999998</v>
      </c>
      <c r="AE43">
        <v>2968.8780000000002</v>
      </c>
      <c r="AF43">
        <v>460.1</v>
      </c>
      <c r="AG43">
        <v>4170.8</v>
      </c>
      <c r="AH43">
        <v>2287.84</v>
      </c>
      <c r="AI43">
        <v>59.1</v>
      </c>
      <c r="AJ43">
        <v>5230.83</v>
      </c>
      <c r="AK43">
        <v>2558.08</v>
      </c>
      <c r="AL43">
        <v>1174.2070000000001</v>
      </c>
      <c r="AM43">
        <v>1089.317</v>
      </c>
      <c r="AN43">
        <v>4201.83</v>
      </c>
      <c r="AO43">
        <v>922.61</v>
      </c>
      <c r="AP43">
        <v>1397.14</v>
      </c>
      <c r="AQ43">
        <v>3252.47</v>
      </c>
      <c r="AR43">
        <v>833.27</v>
      </c>
      <c r="AS43">
        <v>414.92</v>
      </c>
      <c r="AT43">
        <v>1634.97</v>
      </c>
      <c r="AU43">
        <v>3297.03</v>
      </c>
      <c r="AV43">
        <v>6180.19</v>
      </c>
      <c r="AW43">
        <v>9432.66</v>
      </c>
      <c r="AX43">
        <v>72.034616999999997</v>
      </c>
      <c r="AY43">
        <v>79.466586000000007</v>
      </c>
      <c r="AZ43">
        <v>156.45633000000001</v>
      </c>
      <c r="BA43">
        <v>29.783000000000001</v>
      </c>
      <c r="BB43">
        <v>31.89</v>
      </c>
      <c r="BC43">
        <v>100.97499999999999</v>
      </c>
      <c r="BD43">
        <v>47.762</v>
      </c>
      <c r="BE43">
        <v>66.472999999999999</v>
      </c>
      <c r="BF43">
        <v>63.226999999999997</v>
      </c>
      <c r="BG43">
        <v>55.649000000000001</v>
      </c>
      <c r="BH43">
        <v>59.72</v>
      </c>
      <c r="BI43">
        <v>1248.4000000000001</v>
      </c>
      <c r="BJ43">
        <v>8610.9</v>
      </c>
      <c r="BK43">
        <v>84.899000000000001</v>
      </c>
      <c r="BL43">
        <v>124.161</v>
      </c>
      <c r="BM43">
        <v>41.796999999999997</v>
      </c>
      <c r="BN43">
        <v>87.406999999999996</v>
      </c>
      <c r="BO43">
        <v>68.069000000000003</v>
      </c>
      <c r="BP43">
        <v>62.859000000000002</v>
      </c>
      <c r="BQ43">
        <v>2078.8000000000002</v>
      </c>
      <c r="BR43">
        <v>486.2</v>
      </c>
      <c r="BS43">
        <v>886.3</v>
      </c>
      <c r="BT43">
        <v>3451.3</v>
      </c>
      <c r="BU43">
        <v>5412.7</v>
      </c>
      <c r="BV43">
        <v>682.00019999999995</v>
      </c>
      <c r="BW43">
        <v>405.95249999999999</v>
      </c>
      <c r="BX43">
        <v>3.9E-2</v>
      </c>
      <c r="BY43">
        <v>82.9</v>
      </c>
      <c r="BZ43">
        <v>34.700000000000003</v>
      </c>
      <c r="CA43">
        <v>245.69300000000001</v>
      </c>
      <c r="CB43">
        <v>0.625</v>
      </c>
      <c r="CC43">
        <v>5.3999999999999999E-2</v>
      </c>
      <c r="CD43">
        <v>8.7999999999999995E-2</v>
      </c>
      <c r="CE43">
        <v>8.1100000000000005E-2</v>
      </c>
      <c r="CF43">
        <v>7.3499999999999996E-2</v>
      </c>
      <c r="CG43">
        <v>0.1041</v>
      </c>
      <c r="CH43">
        <v>9.5100000000000004E-2</v>
      </c>
      <c r="CI43">
        <v>119.9</v>
      </c>
      <c r="CJ43">
        <v>0.1244671</v>
      </c>
      <c r="CK43">
        <v>0.24177209999999999</v>
      </c>
      <c r="CL43">
        <v>0.1473894</v>
      </c>
      <c r="CM43">
        <v>0.2279545</v>
      </c>
      <c r="CN43">
        <v>0.1589749</v>
      </c>
      <c r="CO43">
        <v>120.2</v>
      </c>
      <c r="CP43">
        <v>123.7</v>
      </c>
      <c r="CQ43">
        <v>126.85</v>
      </c>
      <c r="CR43">
        <v>4.0338199999999998E-2</v>
      </c>
      <c r="CS43">
        <v>9.5181399999999999E-2</v>
      </c>
      <c r="CT43">
        <v>0.14330660000000001</v>
      </c>
      <c r="CU43">
        <v>9.2543799999999996E-2</v>
      </c>
      <c r="CV43">
        <v>0.5697759</v>
      </c>
      <c r="CW43">
        <v>0.6644544</v>
      </c>
      <c r="CX43">
        <v>7.1701600000000004E-2</v>
      </c>
      <c r="CY43">
        <v>4.1555799999999997E-2</v>
      </c>
      <c r="CZ43">
        <v>4.8615100000000001E-2</v>
      </c>
      <c r="DA43">
        <v>0.9241144</v>
      </c>
      <c r="DB43">
        <v>1.6360699999999999</v>
      </c>
      <c r="DC43">
        <v>11535.1</v>
      </c>
      <c r="DD43">
        <v>910</v>
      </c>
      <c r="DE43">
        <v>607.9</v>
      </c>
      <c r="DF43">
        <v>1783.433</v>
      </c>
      <c r="DG43">
        <v>1175.5329999999999</v>
      </c>
      <c r="DH43">
        <v>302.10000000000002</v>
      </c>
      <c r="DI43">
        <v>8.3925100000000002E-2</v>
      </c>
      <c r="DJ43">
        <v>5.6063799999999997E-2</v>
      </c>
      <c r="DK43">
        <v>2.7861299999999999E-2</v>
      </c>
      <c r="DL43">
        <v>0.108414</v>
      </c>
      <c r="DM43">
        <v>0.7741169</v>
      </c>
      <c r="DN43">
        <v>0.25698979999999999</v>
      </c>
      <c r="DO43">
        <v>0.1693924</v>
      </c>
      <c r="DP43">
        <v>11201.7</v>
      </c>
      <c r="DQ43">
        <v>5564.4</v>
      </c>
      <c r="DR43">
        <v>573.20000000000005</v>
      </c>
      <c r="DS43">
        <v>432.9</v>
      </c>
      <c r="DT43">
        <v>1093.971</v>
      </c>
      <c r="DU43">
        <v>739.46</v>
      </c>
      <c r="DV43">
        <v>1667.171</v>
      </c>
      <c r="DW43">
        <v>1172.3599999999999</v>
      </c>
      <c r="DX43">
        <v>8.2438300000000006E-2</v>
      </c>
      <c r="DY43">
        <v>5.4346199999999997E-2</v>
      </c>
      <c r="DZ43">
        <v>0.14081730000000001</v>
      </c>
      <c r="EA43">
        <v>0.10372149999999999</v>
      </c>
      <c r="EB43">
        <v>119.80800000000001</v>
      </c>
      <c r="EC43">
        <v>61.973999999999997</v>
      </c>
      <c r="ED43">
        <v>189670</v>
      </c>
      <c r="EE43">
        <v>187</v>
      </c>
      <c r="EF43">
        <v>169.9</v>
      </c>
      <c r="EG43">
        <v>5400.5</v>
      </c>
      <c r="EH43">
        <v>2834.3319999999999</v>
      </c>
      <c r="EI43">
        <v>186.2</v>
      </c>
      <c r="EJ43">
        <v>187.32499999999999</v>
      </c>
      <c r="EK43">
        <v>467.649</v>
      </c>
      <c r="EL43">
        <v>457.67700000000002</v>
      </c>
      <c r="EM43">
        <v>119.9</v>
      </c>
      <c r="EN43">
        <v>5359.6</v>
      </c>
      <c r="EO43">
        <v>490</v>
      </c>
      <c r="EP43">
        <v>6310.7</v>
      </c>
      <c r="EQ43">
        <v>256.2</v>
      </c>
      <c r="ER43">
        <v>925.32600000000002</v>
      </c>
      <c r="ES43">
        <v>464.56400000000002</v>
      </c>
      <c r="ET43">
        <v>0.1040925</v>
      </c>
      <c r="EU43">
        <v>0.20715620000000001</v>
      </c>
      <c r="EV43">
        <v>0.13905680000000001</v>
      </c>
      <c r="EW43">
        <v>1389.89</v>
      </c>
      <c r="EX43">
        <v>6.9814100000000004E-2</v>
      </c>
      <c r="EY43">
        <v>0.2088709</v>
      </c>
    </row>
    <row r="44" spans="1:155" x14ac:dyDescent="0.25">
      <c r="A44">
        <v>1989</v>
      </c>
      <c r="B44">
        <v>6995.01</v>
      </c>
      <c r="C44">
        <v>4643.51</v>
      </c>
      <c r="D44">
        <v>2351.5</v>
      </c>
      <c r="E44">
        <v>178.01499999999999</v>
      </c>
      <c r="F44">
        <v>103.259</v>
      </c>
      <c r="G44">
        <v>809.48699999999997</v>
      </c>
      <c r="H44">
        <v>688.01</v>
      </c>
      <c r="I44">
        <v>1294.2</v>
      </c>
      <c r="J44">
        <v>1190.194</v>
      </c>
      <c r="K44">
        <v>1459.91</v>
      </c>
      <c r="L44">
        <v>163.12</v>
      </c>
      <c r="M44">
        <v>90.15</v>
      </c>
      <c r="N44">
        <v>389.83</v>
      </c>
      <c r="O44">
        <v>45.74</v>
      </c>
      <c r="P44">
        <v>35.75</v>
      </c>
      <c r="Q44">
        <v>333.54</v>
      </c>
      <c r="R44">
        <v>3557.1</v>
      </c>
      <c r="S44">
        <v>4065.89</v>
      </c>
      <c r="T44">
        <v>4455.7299999999996</v>
      </c>
      <c r="U44">
        <v>4</v>
      </c>
      <c r="V44">
        <v>134.691</v>
      </c>
      <c r="W44">
        <v>503.75299999999999</v>
      </c>
      <c r="X44">
        <v>2.3E-2</v>
      </c>
      <c r="Y44">
        <v>9.5799999999999996E-2</v>
      </c>
      <c r="Z44">
        <v>446646</v>
      </c>
      <c r="AA44">
        <v>253</v>
      </c>
      <c r="AB44">
        <v>344.08300000000003</v>
      </c>
      <c r="AC44">
        <v>1975.0409999999999</v>
      </c>
      <c r="AD44">
        <v>388.44400000000002</v>
      </c>
      <c r="AE44">
        <v>3063.1709999999998</v>
      </c>
      <c r="AF44">
        <v>477.1</v>
      </c>
      <c r="AG44">
        <v>4183.8</v>
      </c>
      <c r="AH44">
        <v>2411.77</v>
      </c>
      <c r="AI44">
        <v>60.01</v>
      </c>
      <c r="AJ44">
        <v>5433.05</v>
      </c>
      <c r="AK44">
        <v>3138.6</v>
      </c>
      <c r="AL44">
        <v>1270.443</v>
      </c>
      <c r="AM44">
        <v>1183.681</v>
      </c>
      <c r="AN44">
        <v>4542.84</v>
      </c>
      <c r="AO44">
        <v>997.25</v>
      </c>
      <c r="AP44">
        <v>1538.6</v>
      </c>
      <c r="AQ44">
        <v>3480.89</v>
      </c>
      <c r="AR44">
        <v>876.8</v>
      </c>
      <c r="AS44">
        <v>452.8</v>
      </c>
      <c r="AT44">
        <v>1718.93</v>
      </c>
      <c r="AU44">
        <v>3446.48</v>
      </c>
      <c r="AV44">
        <v>6495.01</v>
      </c>
      <c r="AW44">
        <v>9975.89</v>
      </c>
      <c r="AX44">
        <v>72.637603999999996</v>
      </c>
      <c r="AY44">
        <v>80.022503999999998</v>
      </c>
      <c r="AZ44">
        <v>157.62766999999999</v>
      </c>
      <c r="BA44">
        <v>33.183999999999997</v>
      </c>
      <c r="BB44">
        <v>33.512999999999998</v>
      </c>
      <c r="BC44">
        <v>104.348</v>
      </c>
      <c r="BD44">
        <v>49.938000000000002</v>
      </c>
      <c r="BE44">
        <v>66.965000000000003</v>
      </c>
      <c r="BF44">
        <v>64.975999999999999</v>
      </c>
      <c r="BG44">
        <v>56.976999999999997</v>
      </c>
      <c r="BH44">
        <v>61.38</v>
      </c>
      <c r="BI44">
        <v>1257.7</v>
      </c>
      <c r="BJ44">
        <v>8850.2000000000007</v>
      </c>
      <c r="BK44">
        <v>85.798000000000002</v>
      </c>
      <c r="BL44">
        <v>125.214</v>
      </c>
      <c r="BM44">
        <v>43.313000000000002</v>
      </c>
      <c r="BN44">
        <v>89.188000000000002</v>
      </c>
      <c r="BO44">
        <v>70.177000000000007</v>
      </c>
      <c r="BP44">
        <v>65.122</v>
      </c>
      <c r="BQ44">
        <v>2226.9</v>
      </c>
      <c r="BR44">
        <v>491.9</v>
      </c>
      <c r="BS44">
        <v>951.3</v>
      </c>
      <c r="BT44">
        <v>3670.1</v>
      </c>
      <c r="BU44">
        <v>5763.4</v>
      </c>
      <c r="BV44">
        <v>726.1884</v>
      </c>
      <c r="BW44">
        <v>432.255</v>
      </c>
      <c r="BX44">
        <v>3.5999999999999997E-2</v>
      </c>
      <c r="BY44">
        <v>84.4</v>
      </c>
      <c r="BZ44">
        <v>34.6</v>
      </c>
      <c r="CA44">
        <v>248.06700000000001</v>
      </c>
      <c r="CB44">
        <v>0.629</v>
      </c>
      <c r="CC44">
        <v>5.2999999999999999E-2</v>
      </c>
      <c r="CD44">
        <v>8.0100000000000005E-2</v>
      </c>
      <c r="CE44">
        <v>7.9899999999999999E-2</v>
      </c>
      <c r="CF44">
        <v>7.6399999999999996E-2</v>
      </c>
      <c r="CG44">
        <v>9.8100000000000007E-2</v>
      </c>
      <c r="CH44">
        <v>8.9200000000000002E-2</v>
      </c>
      <c r="CI44">
        <v>125.4</v>
      </c>
      <c r="CJ44">
        <v>0.1304651</v>
      </c>
      <c r="CK44">
        <v>0.23657010000000001</v>
      </c>
      <c r="CL44">
        <v>0.14272650000000001</v>
      </c>
      <c r="CM44">
        <v>0.22462550000000001</v>
      </c>
      <c r="CN44">
        <v>0.15559210000000001</v>
      </c>
      <c r="CO44">
        <v>125.6</v>
      </c>
      <c r="CP44">
        <v>128.80000000000001</v>
      </c>
      <c r="CQ44">
        <v>131.5</v>
      </c>
      <c r="CR44">
        <v>4.0106000000000003E-2</v>
      </c>
      <c r="CS44">
        <v>8.7007500000000002E-2</v>
      </c>
      <c r="CT44">
        <v>0.1563233</v>
      </c>
      <c r="CU44">
        <v>8.8798600000000005E-2</v>
      </c>
      <c r="CV44">
        <v>0.57536089999999995</v>
      </c>
      <c r="CW44">
        <v>0.66262639999999995</v>
      </c>
      <c r="CX44">
        <v>7.43061E-2</v>
      </c>
      <c r="CY44">
        <v>5.1034700000000002E-2</v>
      </c>
      <c r="CZ44">
        <v>4.9149199999999997E-2</v>
      </c>
      <c r="DA44">
        <v>0.90376849999999997</v>
      </c>
      <c r="DB44">
        <v>1.5816479999999999</v>
      </c>
      <c r="DC44">
        <v>12202.1</v>
      </c>
      <c r="DD44">
        <v>961.8</v>
      </c>
      <c r="DE44">
        <v>649.79999999999995</v>
      </c>
      <c r="DF44">
        <v>1955.28</v>
      </c>
      <c r="DG44">
        <v>1305.48</v>
      </c>
      <c r="DH44">
        <v>312</v>
      </c>
      <c r="DI44">
        <v>8.3380300000000004E-2</v>
      </c>
      <c r="DJ44">
        <v>5.6332399999999998E-2</v>
      </c>
      <c r="DK44">
        <v>2.70479E-2</v>
      </c>
      <c r="DL44">
        <v>0.1131746</v>
      </c>
      <c r="DM44">
        <v>0.73674050000000002</v>
      </c>
      <c r="DN44">
        <v>0.2389926</v>
      </c>
      <c r="DO44">
        <v>0.15956790000000001</v>
      </c>
      <c r="DP44">
        <v>11828.5</v>
      </c>
      <c r="DQ44">
        <v>5874.2</v>
      </c>
      <c r="DR44">
        <v>610.5</v>
      </c>
      <c r="DS44">
        <v>460.3</v>
      </c>
      <c r="DT44">
        <v>1214.434</v>
      </c>
      <c r="DU44">
        <v>835.14499999999998</v>
      </c>
      <c r="DV44">
        <v>1824.934</v>
      </c>
      <c r="DW44">
        <v>1295.4449999999999</v>
      </c>
      <c r="DX44">
        <v>8.2722299999999999E-2</v>
      </c>
      <c r="DY44">
        <v>5.4500699999999999E-2</v>
      </c>
      <c r="DZ44">
        <v>0.1500872</v>
      </c>
      <c r="EA44">
        <v>0.1084151</v>
      </c>
      <c r="EB44">
        <v>122.098</v>
      </c>
      <c r="EC44">
        <v>64.641000000000005</v>
      </c>
      <c r="ED44">
        <v>194925</v>
      </c>
      <c r="EE44">
        <v>190.9</v>
      </c>
      <c r="EF44">
        <v>186.7</v>
      </c>
      <c r="EG44">
        <v>5558.1</v>
      </c>
      <c r="EH44">
        <v>2600.056</v>
      </c>
      <c r="EI44">
        <v>190.03100000000001</v>
      </c>
      <c r="EJ44">
        <v>205.83600000000001</v>
      </c>
      <c r="EK44">
        <v>496.74799999999999</v>
      </c>
      <c r="EL44">
        <v>457.75700000000001</v>
      </c>
      <c r="EM44">
        <v>127.8</v>
      </c>
      <c r="EN44">
        <v>5647</v>
      </c>
      <c r="EO44">
        <v>524</v>
      </c>
      <c r="EP44">
        <v>6699.1</v>
      </c>
      <c r="EQ44">
        <v>256</v>
      </c>
      <c r="ER44">
        <v>954.505</v>
      </c>
      <c r="ES44">
        <v>491.70299999999997</v>
      </c>
      <c r="ET44">
        <v>9.8580000000000001E-2</v>
      </c>
      <c r="EU44">
        <v>0.2112473</v>
      </c>
      <c r="EV44">
        <v>0.1364551</v>
      </c>
      <c r="EW44">
        <v>1446.2080000000001</v>
      </c>
      <c r="EX44">
        <v>7.0293400000000006E-2</v>
      </c>
      <c r="EY44">
        <v>0.2067485</v>
      </c>
    </row>
    <row r="45" spans="1:155" x14ac:dyDescent="0.25">
      <c r="A45">
        <v>1990</v>
      </c>
      <c r="B45">
        <v>7320.75</v>
      </c>
      <c r="C45">
        <v>4899.5</v>
      </c>
      <c r="D45">
        <v>2421.25</v>
      </c>
      <c r="E45">
        <v>182.476</v>
      </c>
      <c r="F45">
        <v>106.512</v>
      </c>
      <c r="G45">
        <v>854.46400000000006</v>
      </c>
      <c r="H45">
        <v>717.02</v>
      </c>
      <c r="I45">
        <v>1322.59</v>
      </c>
      <c r="J45">
        <v>1190.5170000000001</v>
      </c>
      <c r="K45">
        <v>1452.61</v>
      </c>
      <c r="L45">
        <v>159.83000000000001</v>
      </c>
      <c r="M45">
        <v>85.94</v>
      </c>
      <c r="N45">
        <v>391.49</v>
      </c>
      <c r="O45">
        <v>47.45</v>
      </c>
      <c r="P45">
        <v>39.43</v>
      </c>
      <c r="Q45">
        <v>342.21</v>
      </c>
      <c r="R45">
        <v>3587.36</v>
      </c>
      <c r="S45">
        <v>4113.79</v>
      </c>
      <c r="T45">
        <v>4505.28</v>
      </c>
      <c r="U45">
        <v>4</v>
      </c>
      <c r="V45">
        <v>102.77500000000001</v>
      </c>
      <c r="W45">
        <v>531.38900000000001</v>
      </c>
      <c r="X45">
        <v>2.5600000000000001E-2</v>
      </c>
      <c r="Y45">
        <v>9.7900000000000001E-2</v>
      </c>
      <c r="Z45">
        <v>444388</v>
      </c>
      <c r="AA45">
        <v>271.60000000000002</v>
      </c>
      <c r="AB45">
        <v>358.02300000000002</v>
      </c>
      <c r="AC45">
        <v>2056.0030000000002</v>
      </c>
      <c r="AD45">
        <v>411.79500000000002</v>
      </c>
      <c r="AE45">
        <v>3183.8139999999999</v>
      </c>
      <c r="AF45">
        <v>494.2</v>
      </c>
      <c r="AG45">
        <v>4220.8</v>
      </c>
      <c r="AH45">
        <v>2532.2600000000002</v>
      </c>
      <c r="AI45">
        <v>61</v>
      </c>
      <c r="AJ45">
        <v>5498.27</v>
      </c>
      <c r="AK45">
        <v>2955.81</v>
      </c>
      <c r="AL45">
        <v>1343.1130000000001</v>
      </c>
      <c r="AM45">
        <v>1240.172</v>
      </c>
      <c r="AN45">
        <v>4739.79</v>
      </c>
      <c r="AO45">
        <v>978.08</v>
      </c>
      <c r="AP45">
        <v>1578.55</v>
      </c>
      <c r="AQ45">
        <v>3588.92</v>
      </c>
      <c r="AR45">
        <v>909.81</v>
      </c>
      <c r="AS45">
        <v>492.92</v>
      </c>
      <c r="AT45">
        <v>1813.32</v>
      </c>
      <c r="AU45">
        <v>3433.08</v>
      </c>
      <c r="AV45">
        <v>6649.14</v>
      </c>
      <c r="AW45">
        <v>10238.06</v>
      </c>
      <c r="AX45">
        <v>71.698634999999996</v>
      </c>
      <c r="AY45">
        <v>79.212896000000001</v>
      </c>
      <c r="AZ45">
        <v>160.45400000000001</v>
      </c>
      <c r="BA45">
        <v>35.238999999999997</v>
      </c>
      <c r="BB45">
        <v>33.19</v>
      </c>
      <c r="BC45">
        <v>100.973</v>
      </c>
      <c r="BD45">
        <v>49.48</v>
      </c>
      <c r="BE45">
        <v>62.63</v>
      </c>
      <c r="BF45">
        <v>64.415000000000006</v>
      </c>
      <c r="BG45">
        <v>57.441000000000003</v>
      </c>
      <c r="BH45">
        <v>61.776000000000003</v>
      </c>
      <c r="BI45">
        <v>1176.3</v>
      </c>
      <c r="BJ45">
        <v>8907.4</v>
      </c>
      <c r="BK45">
        <v>86.722999999999999</v>
      </c>
      <c r="BL45">
        <v>127.55200000000001</v>
      </c>
      <c r="BM45">
        <v>44.622999999999998</v>
      </c>
      <c r="BN45">
        <v>91.263000000000005</v>
      </c>
      <c r="BO45">
        <v>72.754999999999995</v>
      </c>
      <c r="BP45">
        <v>67.622</v>
      </c>
      <c r="BQ45">
        <v>2384.6999999999998</v>
      </c>
      <c r="BR45">
        <v>480.9</v>
      </c>
      <c r="BS45">
        <v>1018.8</v>
      </c>
      <c r="BT45">
        <v>3884.4</v>
      </c>
      <c r="BU45">
        <v>6023.3</v>
      </c>
      <c r="BV45">
        <v>734.84259999999995</v>
      </c>
      <c r="BW45">
        <v>433.67759999999998</v>
      </c>
      <c r="BX45">
        <v>4.8000000000000001E-2</v>
      </c>
      <c r="BY45">
        <v>83.5</v>
      </c>
      <c r="BZ45">
        <v>34.1</v>
      </c>
      <c r="CA45">
        <v>251.05699999999999</v>
      </c>
      <c r="CB45">
        <v>0.625</v>
      </c>
      <c r="CC45">
        <v>5.8999999999999997E-2</v>
      </c>
      <c r="CD45">
        <v>8.72E-2</v>
      </c>
      <c r="CE45">
        <v>7.5499999999999998E-2</v>
      </c>
      <c r="CF45">
        <v>7.17E-2</v>
      </c>
      <c r="CG45">
        <v>0.1074</v>
      </c>
      <c r="CH45">
        <v>9.5299999999999996E-2</v>
      </c>
      <c r="CI45">
        <v>133.4</v>
      </c>
      <c r="CJ45">
        <v>0.15912519999999999</v>
      </c>
      <c r="CK45">
        <v>0.22068979999999999</v>
      </c>
      <c r="CL45">
        <v>0.13499330000000001</v>
      </c>
      <c r="CM45">
        <v>0.23295289999999999</v>
      </c>
      <c r="CN45">
        <v>0.15865850000000001</v>
      </c>
      <c r="CO45">
        <v>133.5</v>
      </c>
      <c r="CP45">
        <v>136.80000000000001</v>
      </c>
      <c r="CQ45">
        <v>139.4</v>
      </c>
      <c r="CR45">
        <v>3.8576600000000003E-2</v>
      </c>
      <c r="CS45">
        <v>9.0846499999999997E-2</v>
      </c>
      <c r="CT45">
        <v>0.15462690000000001</v>
      </c>
      <c r="CU45">
        <v>7.8819899999999998E-2</v>
      </c>
      <c r="CV45">
        <v>0.57472429999999997</v>
      </c>
      <c r="CW45">
        <v>0.66962200000000005</v>
      </c>
      <c r="CX45">
        <v>8.5296800000000006E-2</v>
      </c>
      <c r="CY45">
        <v>6.7321500000000006E-2</v>
      </c>
      <c r="CZ45">
        <v>5.68754E-2</v>
      </c>
      <c r="DA45">
        <v>0.89318660000000005</v>
      </c>
      <c r="DB45">
        <v>1.5186189999999999</v>
      </c>
      <c r="DC45">
        <v>12772</v>
      </c>
      <c r="DD45">
        <v>972</v>
      </c>
      <c r="DE45">
        <v>689</v>
      </c>
      <c r="DF45">
        <v>2041.7</v>
      </c>
      <c r="DG45">
        <v>1352.7</v>
      </c>
      <c r="DH45">
        <v>283</v>
      </c>
      <c r="DI45">
        <v>7.9658400000000004E-2</v>
      </c>
      <c r="DJ45">
        <v>5.6465700000000001E-2</v>
      </c>
      <c r="DK45">
        <v>2.31927E-2</v>
      </c>
      <c r="DL45">
        <v>0.110858</v>
      </c>
      <c r="DM45">
        <v>0.7185629</v>
      </c>
      <c r="DN45">
        <v>0.20921120000000001</v>
      </c>
      <c r="DO45">
        <v>0.13861000000000001</v>
      </c>
      <c r="DP45">
        <v>12362.7</v>
      </c>
      <c r="DQ45">
        <v>6172.7</v>
      </c>
      <c r="DR45">
        <v>645.20000000000005</v>
      </c>
      <c r="DS45">
        <v>487.4</v>
      </c>
      <c r="DT45">
        <v>1254.739</v>
      </c>
      <c r="DU45">
        <v>848.43899999999996</v>
      </c>
      <c r="DV45">
        <v>1899.9390000000001</v>
      </c>
      <c r="DW45">
        <v>1335.8389999999999</v>
      </c>
      <c r="DX45">
        <v>8.2973000000000005E-2</v>
      </c>
      <c r="DY45">
        <v>5.4546200000000003E-2</v>
      </c>
      <c r="DZ45">
        <v>0.1444348</v>
      </c>
      <c r="EA45">
        <v>0.10607759999999999</v>
      </c>
      <c r="EB45">
        <v>124.59399999999999</v>
      </c>
      <c r="EC45">
        <v>67.44</v>
      </c>
      <c r="ED45">
        <v>196442</v>
      </c>
      <c r="EE45">
        <v>192.3</v>
      </c>
      <c r="EF45">
        <v>169.3</v>
      </c>
      <c r="EG45">
        <v>5672.6</v>
      </c>
      <c r="EH45">
        <v>2129.64</v>
      </c>
      <c r="EI45">
        <v>191.46199999999999</v>
      </c>
      <c r="EJ45">
        <v>186.65799999999999</v>
      </c>
      <c r="EK45">
        <v>514.21299999999997</v>
      </c>
      <c r="EL45">
        <v>457.24299999999999</v>
      </c>
      <c r="EM45">
        <v>133.6</v>
      </c>
      <c r="EN45">
        <v>5850.9</v>
      </c>
      <c r="EO45">
        <v>557.20000000000005</v>
      </c>
      <c r="EP45">
        <v>7070</v>
      </c>
      <c r="EQ45">
        <v>239.7</v>
      </c>
      <c r="ER45">
        <v>971.45600000000002</v>
      </c>
      <c r="ES45">
        <v>518.30700000000002</v>
      </c>
      <c r="ET45">
        <v>9.3324400000000002E-2</v>
      </c>
      <c r="EU45">
        <v>0.21237500000000001</v>
      </c>
      <c r="EV45">
        <v>0.13269900000000001</v>
      </c>
      <c r="EW45">
        <v>1489.7629999999999</v>
      </c>
      <c r="EX45">
        <v>7.0799699999999993E-2</v>
      </c>
      <c r="EY45">
        <v>0.2034987</v>
      </c>
    </row>
    <row r="46" spans="1:155" x14ac:dyDescent="0.25">
      <c r="A46">
        <v>1991</v>
      </c>
      <c r="B46">
        <v>7464.27</v>
      </c>
      <c r="C46">
        <v>5023.12</v>
      </c>
      <c r="D46">
        <v>2441.15</v>
      </c>
      <c r="E46">
        <v>192.745</v>
      </c>
      <c r="F46">
        <v>108</v>
      </c>
      <c r="G46">
        <v>874.06399999999996</v>
      </c>
      <c r="H46">
        <v>719.14</v>
      </c>
      <c r="I46">
        <v>1336.04</v>
      </c>
      <c r="J46">
        <v>1161.9639999999999</v>
      </c>
      <c r="K46">
        <v>1429.61</v>
      </c>
      <c r="L46">
        <v>163.47999999999999</v>
      </c>
      <c r="M46">
        <v>94</v>
      </c>
      <c r="N46">
        <v>399.54</v>
      </c>
      <c r="O46">
        <v>46.7</v>
      </c>
      <c r="P46">
        <v>42.88</v>
      </c>
      <c r="Q46">
        <v>343.09</v>
      </c>
      <c r="R46">
        <v>3521.78</v>
      </c>
      <c r="S46">
        <v>4040.84</v>
      </c>
      <c r="T46">
        <v>4440.38</v>
      </c>
      <c r="U46">
        <v>4</v>
      </c>
      <c r="V46">
        <v>115.18600000000001</v>
      </c>
      <c r="W46">
        <v>523.25599999999997</v>
      </c>
      <c r="X46">
        <v>2.7300000000000001E-2</v>
      </c>
      <c r="Y46">
        <v>8.6099999999999996E-2</v>
      </c>
      <c r="Z46">
        <v>438622</v>
      </c>
      <c r="AA46">
        <v>293.3</v>
      </c>
      <c r="AB46">
        <v>380.65499999999997</v>
      </c>
      <c r="AC46">
        <v>2108.2860000000001</v>
      </c>
      <c r="AD46">
        <v>430.15899999999999</v>
      </c>
      <c r="AE46">
        <v>3270.3270000000002</v>
      </c>
      <c r="AF46">
        <v>508.9</v>
      </c>
      <c r="AG46">
        <v>4224.3</v>
      </c>
      <c r="AH46">
        <v>2566.9</v>
      </c>
      <c r="AI46">
        <v>62.14</v>
      </c>
      <c r="AJ46">
        <v>5368.43</v>
      </c>
      <c r="AK46">
        <v>3998.48</v>
      </c>
      <c r="AL46">
        <v>1225.0519999999999</v>
      </c>
      <c r="AM46">
        <v>1299.396</v>
      </c>
      <c r="AN46">
        <v>4840.45</v>
      </c>
      <c r="AO46">
        <v>1125.73</v>
      </c>
      <c r="AP46">
        <v>1634.5</v>
      </c>
      <c r="AQ46">
        <v>3714.58</v>
      </c>
      <c r="AR46">
        <v>894.91</v>
      </c>
      <c r="AS46">
        <v>532.73</v>
      </c>
      <c r="AT46">
        <v>1861.35</v>
      </c>
      <c r="AU46">
        <v>3205.31</v>
      </c>
      <c r="AV46">
        <v>6494.29</v>
      </c>
      <c r="AW46">
        <v>10208.870000000001</v>
      </c>
      <c r="AX46">
        <v>70.705433999999997</v>
      </c>
      <c r="AY46">
        <v>78.412751</v>
      </c>
      <c r="AZ46">
        <v>161.78867</v>
      </c>
      <c r="BA46">
        <v>37.770000000000003</v>
      </c>
      <c r="BB46">
        <v>32.780999999999999</v>
      </c>
      <c r="BC46">
        <v>88.013000000000005</v>
      </c>
      <c r="BD46">
        <v>47.802999999999997</v>
      </c>
      <c r="BE46">
        <v>63.945999999999998</v>
      </c>
      <c r="BF46">
        <v>64.375</v>
      </c>
      <c r="BG46">
        <v>57.988</v>
      </c>
      <c r="BH46">
        <v>62.533000000000001</v>
      </c>
      <c r="BI46">
        <v>1201</v>
      </c>
      <c r="BJ46">
        <v>9016.4</v>
      </c>
      <c r="BK46">
        <v>88.453999999999994</v>
      </c>
      <c r="BL46">
        <v>127.74</v>
      </c>
      <c r="BM46">
        <v>44.634999999999998</v>
      </c>
      <c r="BN46">
        <v>91.897999999999996</v>
      </c>
      <c r="BO46">
        <v>74.599000000000004</v>
      </c>
      <c r="BP46">
        <v>69.643000000000001</v>
      </c>
      <c r="BQ46">
        <v>2518.9</v>
      </c>
      <c r="BR46">
        <v>477.5</v>
      </c>
      <c r="BS46">
        <v>1020.7</v>
      </c>
      <c r="BT46">
        <v>4017.1</v>
      </c>
      <c r="BU46">
        <v>6279.3</v>
      </c>
      <c r="BV46">
        <v>715.84019999999998</v>
      </c>
      <c r="BW46">
        <v>426.99239999999998</v>
      </c>
      <c r="BX46">
        <v>3.2000000000000001E-2</v>
      </c>
      <c r="BY46">
        <v>82.6</v>
      </c>
      <c r="BZ46">
        <v>34.200000000000003</v>
      </c>
      <c r="CA46">
        <v>254.435</v>
      </c>
      <c r="CB46">
        <v>0.61499999999999999</v>
      </c>
      <c r="CC46">
        <v>7.0000000000000007E-2</v>
      </c>
      <c r="CD46">
        <v>7.5300000000000006E-2</v>
      </c>
      <c r="CE46">
        <v>5.33E-2</v>
      </c>
      <c r="CF46">
        <v>4.99E-2</v>
      </c>
      <c r="CG46">
        <v>9.4899999999999998E-2</v>
      </c>
      <c r="CH46">
        <v>8.5500000000000007E-2</v>
      </c>
      <c r="CI46">
        <v>137.19999999999999</v>
      </c>
      <c r="CJ46">
        <v>0.1666898</v>
      </c>
      <c r="CK46">
        <v>0.2116217</v>
      </c>
      <c r="CL46">
        <v>0.12695580000000001</v>
      </c>
      <c r="CM46">
        <v>0.23808799999999999</v>
      </c>
      <c r="CN46">
        <v>0.15882070000000001</v>
      </c>
      <c r="CO46">
        <v>137.4</v>
      </c>
      <c r="CP46">
        <v>140.25</v>
      </c>
      <c r="CQ46">
        <v>142.85</v>
      </c>
      <c r="CR46">
        <v>4.0354099999999997E-2</v>
      </c>
      <c r="CS46">
        <v>9.1316999999999995E-2</v>
      </c>
      <c r="CT46">
        <v>0.1529518</v>
      </c>
      <c r="CU46">
        <v>0.1094479</v>
      </c>
      <c r="CV46">
        <v>0.55732689999999996</v>
      </c>
      <c r="CW46">
        <v>0.6659737</v>
      </c>
      <c r="CX46">
        <v>8.5225800000000004E-2</v>
      </c>
      <c r="CY46">
        <v>6.6325599999999998E-2</v>
      </c>
      <c r="CZ46">
        <v>6.0320800000000001E-2</v>
      </c>
      <c r="DA46">
        <v>0.89415809999999996</v>
      </c>
      <c r="DB46">
        <v>1.503549</v>
      </c>
      <c r="DC46">
        <v>13056.5</v>
      </c>
      <c r="DD46">
        <v>934.7</v>
      </c>
      <c r="DE46">
        <v>722.2</v>
      </c>
      <c r="DF46">
        <v>2080.123</v>
      </c>
      <c r="DG46">
        <v>1357.923</v>
      </c>
      <c r="DH46">
        <v>212.5</v>
      </c>
      <c r="DI46">
        <v>7.3183499999999999E-2</v>
      </c>
      <c r="DJ46">
        <v>5.6545600000000001E-2</v>
      </c>
      <c r="DK46">
        <v>1.6638E-2</v>
      </c>
      <c r="DL46">
        <v>0.10632030000000001</v>
      </c>
      <c r="DM46">
        <v>0.68833069999999996</v>
      </c>
      <c r="DN46">
        <v>0.15648899999999999</v>
      </c>
      <c r="DO46">
        <v>0.1021574</v>
      </c>
      <c r="DP46">
        <v>12629.5</v>
      </c>
      <c r="DQ46">
        <v>6309.7</v>
      </c>
      <c r="DR46">
        <v>674.9</v>
      </c>
      <c r="DS46">
        <v>511.9</v>
      </c>
      <c r="DT46">
        <v>1238.625</v>
      </c>
      <c r="DU46">
        <v>819.45100000000002</v>
      </c>
      <c r="DV46">
        <v>1913.5250000000001</v>
      </c>
      <c r="DW46">
        <v>1331.3510000000001</v>
      </c>
      <c r="DX46">
        <v>8.2929699999999995E-2</v>
      </c>
      <c r="DY46">
        <v>5.4591599999999997E-2</v>
      </c>
      <c r="DZ46">
        <v>0.13275410000000001</v>
      </c>
      <c r="EA46">
        <v>0.1001905</v>
      </c>
      <c r="EB46">
        <v>126.705</v>
      </c>
      <c r="EC46">
        <v>69.652000000000001</v>
      </c>
      <c r="ED46">
        <v>192286</v>
      </c>
      <c r="EE46">
        <v>136.5</v>
      </c>
      <c r="EF46">
        <v>115.7</v>
      </c>
      <c r="EG46">
        <v>5685.6</v>
      </c>
      <c r="EH46">
        <v>1689.0229999999999</v>
      </c>
      <c r="EI46">
        <v>135.93199999999999</v>
      </c>
      <c r="EJ46">
        <v>127.587</v>
      </c>
      <c r="EK46">
        <v>515.30799999999999</v>
      </c>
      <c r="EL46">
        <v>450.48899999999998</v>
      </c>
      <c r="EM46">
        <v>137.69999999999999</v>
      </c>
      <c r="EN46">
        <v>5966</v>
      </c>
      <c r="EO46">
        <v>586.6</v>
      </c>
      <c r="EP46">
        <v>7240.3</v>
      </c>
      <c r="EQ46">
        <v>221.2</v>
      </c>
      <c r="ER46">
        <v>965.79700000000003</v>
      </c>
      <c r="ES46">
        <v>538.15899999999999</v>
      </c>
      <c r="ET46">
        <v>8.9683100000000002E-2</v>
      </c>
      <c r="EU46">
        <v>0.21109230000000001</v>
      </c>
      <c r="EV46">
        <v>0.12938930000000001</v>
      </c>
      <c r="EW46">
        <v>1503.9559999999999</v>
      </c>
      <c r="EX46">
        <v>7.2097999999999995E-2</v>
      </c>
      <c r="EY46">
        <v>0.20148740000000001</v>
      </c>
    </row>
    <row r="47" spans="1:155" x14ac:dyDescent="0.25">
      <c r="A47">
        <v>1992</v>
      </c>
      <c r="B47">
        <v>7701.3</v>
      </c>
      <c r="C47">
        <v>5201.0600000000004</v>
      </c>
      <c r="D47">
        <v>2500.2399999999998</v>
      </c>
      <c r="E47">
        <v>178.965</v>
      </c>
      <c r="F47">
        <v>109.22199999999999</v>
      </c>
      <c r="G47">
        <v>912.86800000000005</v>
      </c>
      <c r="H47">
        <v>730.23</v>
      </c>
      <c r="I47">
        <v>1380.43</v>
      </c>
      <c r="J47">
        <v>1135.5129999999999</v>
      </c>
      <c r="K47">
        <v>1424.39</v>
      </c>
      <c r="L47">
        <v>177.31</v>
      </c>
      <c r="M47">
        <v>97.52</v>
      </c>
      <c r="N47">
        <v>426.18</v>
      </c>
      <c r="O47">
        <v>47.48</v>
      </c>
      <c r="P47">
        <v>46.24</v>
      </c>
      <c r="Q47">
        <v>343.34</v>
      </c>
      <c r="R47">
        <v>3459.49</v>
      </c>
      <c r="S47">
        <v>3990.55</v>
      </c>
      <c r="T47">
        <v>4416.7299999999996</v>
      </c>
      <c r="U47">
        <v>4</v>
      </c>
      <c r="V47">
        <v>136.97999999999999</v>
      </c>
      <c r="W47">
        <v>564.71699999999998</v>
      </c>
      <c r="X47">
        <v>3.2300000000000002E-2</v>
      </c>
      <c r="Y47">
        <v>9.9599999999999994E-2</v>
      </c>
      <c r="Z47">
        <v>463079</v>
      </c>
      <c r="AA47">
        <v>308.39999999999998</v>
      </c>
      <c r="AB47">
        <v>414.33600000000001</v>
      </c>
      <c r="AC47">
        <v>2233.857</v>
      </c>
      <c r="AD47">
        <v>443.93599999999998</v>
      </c>
      <c r="AE47">
        <v>3449.3119999999999</v>
      </c>
      <c r="AF47">
        <v>525</v>
      </c>
      <c r="AG47">
        <v>4386.3</v>
      </c>
      <c r="AH47">
        <v>2652.24</v>
      </c>
      <c r="AI47">
        <v>64.430000000000007</v>
      </c>
      <c r="AJ47">
        <v>5099.41</v>
      </c>
      <c r="AK47">
        <v>4361.18</v>
      </c>
      <c r="AL47">
        <v>1163.7080000000001</v>
      </c>
      <c r="AM47">
        <v>1379.895</v>
      </c>
      <c r="AN47">
        <v>5120.53</v>
      </c>
      <c r="AO47">
        <v>1334.47</v>
      </c>
      <c r="AP47">
        <v>1719.15</v>
      </c>
      <c r="AQ47">
        <v>3877.51</v>
      </c>
      <c r="AR47">
        <v>910.43</v>
      </c>
      <c r="AS47">
        <v>568.76</v>
      </c>
      <c r="AT47">
        <v>1915.63</v>
      </c>
      <c r="AU47">
        <v>2947.62</v>
      </c>
      <c r="AV47">
        <v>6342.43</v>
      </c>
      <c r="AW47">
        <v>10219.94</v>
      </c>
      <c r="AX47">
        <v>70.693025000000006</v>
      </c>
      <c r="AY47">
        <v>78.176205999999993</v>
      </c>
      <c r="AZ47">
        <v>163.26167000000001</v>
      </c>
      <c r="BA47">
        <v>39.703000000000003</v>
      </c>
      <c r="BB47">
        <v>36.743000000000002</v>
      </c>
      <c r="BC47">
        <v>88.858000000000004</v>
      </c>
      <c r="BD47">
        <v>51.247999999999998</v>
      </c>
      <c r="BE47">
        <v>68.911000000000001</v>
      </c>
      <c r="BF47">
        <v>66.66</v>
      </c>
      <c r="BG47">
        <v>60.841999999999999</v>
      </c>
      <c r="BH47">
        <v>65.238</v>
      </c>
      <c r="BI47">
        <v>1294.2</v>
      </c>
      <c r="BJ47">
        <v>9406.5</v>
      </c>
      <c r="BK47">
        <v>87.823999999999998</v>
      </c>
      <c r="BL47">
        <v>125.764</v>
      </c>
      <c r="BM47">
        <v>45.372</v>
      </c>
      <c r="BN47">
        <v>91.784000000000006</v>
      </c>
      <c r="BO47">
        <v>75.932000000000002</v>
      </c>
      <c r="BP47">
        <v>71.200999999999993</v>
      </c>
      <c r="BQ47">
        <v>2728.3</v>
      </c>
      <c r="BR47">
        <v>523.1</v>
      </c>
      <c r="BS47">
        <v>1074.8</v>
      </c>
      <c r="BT47">
        <v>4326.2</v>
      </c>
      <c r="BU47">
        <v>6697.6</v>
      </c>
      <c r="BV47">
        <v>770.22400000000005</v>
      </c>
      <c r="BW47">
        <v>475.52960000000002</v>
      </c>
      <c r="BX47">
        <v>2.8000000000000001E-2</v>
      </c>
      <c r="BY47">
        <v>83.3</v>
      </c>
      <c r="BZ47">
        <v>34.200000000000003</v>
      </c>
      <c r="CA47">
        <v>257.86099999999999</v>
      </c>
      <c r="CB47">
        <v>0.61299999999999999</v>
      </c>
      <c r="CC47">
        <v>7.2999999999999995E-2</v>
      </c>
      <c r="CD47">
        <v>6.59E-2</v>
      </c>
      <c r="CE47">
        <v>3.3000000000000002E-2</v>
      </c>
      <c r="CF47">
        <v>2.86E-2</v>
      </c>
      <c r="CG47">
        <v>8.8400000000000006E-2</v>
      </c>
      <c r="CH47">
        <v>7.9899999999999999E-2</v>
      </c>
      <c r="CI47">
        <v>141.69999999999999</v>
      </c>
      <c r="CJ47">
        <v>0.1724723</v>
      </c>
      <c r="CK47">
        <v>0.21006849999999999</v>
      </c>
      <c r="CL47">
        <v>0.12877839999999999</v>
      </c>
      <c r="CM47">
        <v>0.23440649999999999</v>
      </c>
      <c r="CN47">
        <v>0.1585066</v>
      </c>
      <c r="CO47">
        <v>141.80000000000001</v>
      </c>
      <c r="CP47">
        <v>144.5</v>
      </c>
      <c r="CQ47">
        <v>147</v>
      </c>
      <c r="CR47">
        <v>3.7665799999999999E-2</v>
      </c>
      <c r="CS47">
        <v>8.6143700000000004E-2</v>
      </c>
      <c r="CT47">
        <v>0.1452175</v>
      </c>
      <c r="CU47">
        <v>7.1400599999999995E-2</v>
      </c>
      <c r="CV47">
        <v>0.55007170000000005</v>
      </c>
      <c r="CW47">
        <v>0.67329220000000001</v>
      </c>
      <c r="CX47">
        <v>8.6615700000000004E-2</v>
      </c>
      <c r="CY47">
        <v>5.9213300000000003E-2</v>
      </c>
      <c r="CZ47">
        <v>5.7621199999999997E-2</v>
      </c>
      <c r="DA47">
        <v>0.88729910000000001</v>
      </c>
      <c r="DB47">
        <v>1.4683120000000001</v>
      </c>
      <c r="DC47">
        <v>13606.9</v>
      </c>
      <c r="DD47">
        <v>982.9</v>
      </c>
      <c r="DE47">
        <v>743.9</v>
      </c>
      <c r="DF47">
        <v>2193.7489999999998</v>
      </c>
      <c r="DG47">
        <v>1449.8489999999999</v>
      </c>
      <c r="DH47">
        <v>239</v>
      </c>
      <c r="DI47">
        <v>7.52805E-2</v>
      </c>
      <c r="DJ47">
        <v>5.6975499999999998E-2</v>
      </c>
      <c r="DK47">
        <v>1.8305100000000001E-2</v>
      </c>
      <c r="DL47">
        <v>0.1110442</v>
      </c>
      <c r="DM47">
        <v>0.67793270000000005</v>
      </c>
      <c r="DN47">
        <v>0.16484480000000001</v>
      </c>
      <c r="DO47">
        <v>0.1089459</v>
      </c>
      <c r="DP47">
        <v>13161.7</v>
      </c>
      <c r="DQ47">
        <v>6522</v>
      </c>
      <c r="DR47">
        <v>695.1</v>
      </c>
      <c r="DS47">
        <v>527.5</v>
      </c>
      <c r="DT47">
        <v>1319.9949999999999</v>
      </c>
      <c r="DU47">
        <v>863</v>
      </c>
      <c r="DV47">
        <v>2015.095</v>
      </c>
      <c r="DW47">
        <v>1390.5</v>
      </c>
      <c r="DX47">
        <v>8.3601400000000006E-2</v>
      </c>
      <c r="DY47">
        <v>5.5037799999999998E-2</v>
      </c>
      <c r="DZ47">
        <v>0.13677349999999999</v>
      </c>
      <c r="EA47">
        <v>0.10451680000000001</v>
      </c>
      <c r="EB47">
        <v>126.51300000000001</v>
      </c>
      <c r="EC47">
        <v>71.494</v>
      </c>
      <c r="ED47">
        <v>193316</v>
      </c>
      <c r="EE47">
        <v>109</v>
      </c>
      <c r="EF47">
        <v>118.2</v>
      </c>
      <c r="EG47">
        <v>5896.5</v>
      </c>
      <c r="EH47">
        <v>2209.3009999999999</v>
      </c>
      <c r="EI47">
        <v>108.473</v>
      </c>
      <c r="EJ47">
        <v>130.37700000000001</v>
      </c>
      <c r="EK47">
        <v>560.19899999999996</v>
      </c>
      <c r="EL47">
        <v>448.21800000000002</v>
      </c>
      <c r="EM47">
        <v>142</v>
      </c>
      <c r="EN47">
        <v>6280.3</v>
      </c>
      <c r="EO47">
        <v>604.20000000000005</v>
      </c>
      <c r="EP47">
        <v>7485.7</v>
      </c>
      <c r="EQ47">
        <v>254.7</v>
      </c>
      <c r="ER47">
        <v>1008.417</v>
      </c>
      <c r="ES47">
        <v>553.15800000000002</v>
      </c>
      <c r="ET47">
        <v>8.6178199999999996E-2</v>
      </c>
      <c r="EU47">
        <v>0.22405810000000001</v>
      </c>
      <c r="EV47">
        <v>0.1309411</v>
      </c>
      <c r="EW47">
        <v>1561.575</v>
      </c>
      <c r="EX47">
        <v>7.1826600000000004E-2</v>
      </c>
      <c r="EY47">
        <v>0.2027677</v>
      </c>
    </row>
    <row r="48" spans="1:155" x14ac:dyDescent="0.25">
      <c r="A48">
        <v>1993</v>
      </c>
      <c r="B48">
        <v>8030.91</v>
      </c>
      <c r="C48">
        <v>5451.21</v>
      </c>
      <c r="D48">
        <v>2579.6999999999998</v>
      </c>
      <c r="E48">
        <v>191.976</v>
      </c>
      <c r="F48">
        <v>112.59399999999999</v>
      </c>
      <c r="G48">
        <v>944.60599999999999</v>
      </c>
      <c r="H48">
        <v>756.02</v>
      </c>
      <c r="I48">
        <v>1424.59</v>
      </c>
      <c r="J48">
        <v>1114.8610000000001</v>
      </c>
      <c r="K48">
        <v>1409.37</v>
      </c>
      <c r="L48">
        <v>182.37</v>
      </c>
      <c r="M48">
        <v>111.73</v>
      </c>
      <c r="N48">
        <v>453.78</v>
      </c>
      <c r="O48">
        <v>49.19</v>
      </c>
      <c r="P48">
        <v>49.44</v>
      </c>
      <c r="Q48">
        <v>349.65</v>
      </c>
      <c r="R48">
        <v>3547.27</v>
      </c>
      <c r="S48">
        <v>4086.26</v>
      </c>
      <c r="T48">
        <v>4540.04</v>
      </c>
      <c r="U48">
        <v>4</v>
      </c>
      <c r="V48">
        <v>154.642</v>
      </c>
      <c r="W48">
        <v>605.81200000000001</v>
      </c>
      <c r="X48">
        <v>3.0700000000000002E-2</v>
      </c>
      <c r="Y48">
        <v>0.1229</v>
      </c>
      <c r="Z48">
        <v>529673</v>
      </c>
      <c r="AA48">
        <v>329.9</v>
      </c>
      <c r="AB48">
        <v>433.29599999999999</v>
      </c>
      <c r="AC48">
        <v>2320.0439999999999</v>
      </c>
      <c r="AD48">
        <v>466.59699999999998</v>
      </c>
      <c r="AE48">
        <v>3646.1689999999999</v>
      </c>
      <c r="AF48">
        <v>546.70000000000005</v>
      </c>
      <c r="AG48">
        <v>4537.3</v>
      </c>
      <c r="AH48">
        <v>2787.17</v>
      </c>
      <c r="AI48">
        <v>65.930000000000007</v>
      </c>
      <c r="AJ48">
        <v>5300.2</v>
      </c>
      <c r="AK48">
        <v>4842.34</v>
      </c>
      <c r="AL48">
        <v>1109.7929999999999</v>
      </c>
      <c r="AM48">
        <v>1580.5740000000001</v>
      </c>
      <c r="AN48">
        <v>5399.99</v>
      </c>
      <c r="AO48">
        <v>1403.58</v>
      </c>
      <c r="AP48">
        <v>1949.22</v>
      </c>
      <c r="AQ48">
        <v>4225.8500000000004</v>
      </c>
      <c r="AR48">
        <v>942.9</v>
      </c>
      <c r="AS48">
        <v>603.66999999999996</v>
      </c>
      <c r="AT48">
        <v>1994.44</v>
      </c>
      <c r="AU48">
        <v>2933.33</v>
      </c>
      <c r="AV48">
        <v>6474.34</v>
      </c>
      <c r="AW48">
        <v>10700.18</v>
      </c>
      <c r="AX48">
        <v>71.42353</v>
      </c>
      <c r="AY48">
        <v>78.876058999999998</v>
      </c>
      <c r="AZ48">
        <v>164.86433</v>
      </c>
      <c r="BA48">
        <v>40.795999999999999</v>
      </c>
      <c r="BB48">
        <v>41.323999999999998</v>
      </c>
      <c r="BC48">
        <v>89.052000000000007</v>
      </c>
      <c r="BD48">
        <v>55.101999999999997</v>
      </c>
      <c r="BE48">
        <v>74.146000000000001</v>
      </c>
      <c r="BF48">
        <v>68.396000000000001</v>
      </c>
      <c r="BG48">
        <v>62.853000000000002</v>
      </c>
      <c r="BH48">
        <v>66.950999999999993</v>
      </c>
      <c r="BI48">
        <v>1392.5</v>
      </c>
      <c r="BJ48">
        <v>9653.5</v>
      </c>
      <c r="BK48">
        <v>88.603999999999999</v>
      </c>
      <c r="BL48">
        <v>124.76900000000001</v>
      </c>
      <c r="BM48">
        <v>46.872999999999998</v>
      </c>
      <c r="BN48">
        <v>92.159000000000006</v>
      </c>
      <c r="BO48">
        <v>77.590999999999994</v>
      </c>
      <c r="BP48">
        <v>72.852999999999994</v>
      </c>
      <c r="BQ48">
        <v>2893</v>
      </c>
      <c r="BR48">
        <v>573.79999999999995</v>
      </c>
      <c r="BS48">
        <v>1105.3</v>
      </c>
      <c r="BT48">
        <v>4572</v>
      </c>
      <c r="BU48">
        <v>7032.8</v>
      </c>
      <c r="BV48">
        <v>829.87040000000002</v>
      </c>
      <c r="BW48">
        <v>527.46</v>
      </c>
      <c r="BX48">
        <v>3.3000000000000002E-2</v>
      </c>
      <c r="BY48">
        <v>86.3</v>
      </c>
      <c r="BZ48">
        <v>34.4</v>
      </c>
      <c r="CA48">
        <v>261.16300000000001</v>
      </c>
      <c r="CB48">
        <v>0.61799999999999999</v>
      </c>
      <c r="CC48">
        <v>6.8000000000000005E-2</v>
      </c>
      <c r="CD48">
        <v>5.33E-2</v>
      </c>
      <c r="CE48">
        <v>3.39E-2</v>
      </c>
      <c r="CF48">
        <v>3.0200000000000001E-2</v>
      </c>
      <c r="CG48">
        <v>7.3099999999999998E-2</v>
      </c>
      <c r="CH48">
        <v>6.6699999999999995E-2</v>
      </c>
      <c r="CI48">
        <v>145.6</v>
      </c>
      <c r="CJ48">
        <v>0.18498880000000001</v>
      </c>
      <c r="CK48">
        <v>0.22164629999999999</v>
      </c>
      <c r="CL48">
        <v>0.1304671</v>
      </c>
      <c r="CM48">
        <v>0.23534910000000001</v>
      </c>
      <c r="CN48">
        <v>0.15597259999999999</v>
      </c>
      <c r="CO48">
        <v>145.69999999999999</v>
      </c>
      <c r="CP48">
        <v>148.30000000000001</v>
      </c>
      <c r="CQ48">
        <v>150.6</v>
      </c>
      <c r="CR48">
        <v>3.5815800000000002E-2</v>
      </c>
      <c r="CS48">
        <v>9.0963199999999994E-2</v>
      </c>
      <c r="CT48">
        <v>0.16286519999999999</v>
      </c>
      <c r="CU48">
        <v>9.0613799999999994E-2</v>
      </c>
      <c r="CV48">
        <v>0.54247250000000002</v>
      </c>
      <c r="CW48">
        <v>0.67620190000000002</v>
      </c>
      <c r="CX48">
        <v>8.91541E-2</v>
      </c>
      <c r="CY48">
        <v>5.8198699999999999E-2</v>
      </c>
      <c r="CZ48">
        <v>5.7511199999999998E-2</v>
      </c>
      <c r="DA48">
        <v>0.88909990000000005</v>
      </c>
      <c r="DB48">
        <v>1.5058769999999999</v>
      </c>
      <c r="DC48">
        <v>14319.8</v>
      </c>
      <c r="DD48">
        <v>1079.3</v>
      </c>
      <c r="DE48">
        <v>779.9</v>
      </c>
      <c r="DF48">
        <v>2361.4050000000002</v>
      </c>
      <c r="DG48">
        <v>1581.5050000000001</v>
      </c>
      <c r="DH48">
        <v>299.39999999999998</v>
      </c>
      <c r="DI48">
        <v>7.9320100000000004E-2</v>
      </c>
      <c r="DJ48">
        <v>5.7316499999999999E-2</v>
      </c>
      <c r="DK48">
        <v>2.2003499999999999E-2</v>
      </c>
      <c r="DL48">
        <v>0.1162282</v>
      </c>
      <c r="DM48">
        <v>0.68245120000000004</v>
      </c>
      <c r="DN48">
        <v>0.18931339999999999</v>
      </c>
      <c r="DO48">
        <v>0.12678890000000001</v>
      </c>
      <c r="DP48">
        <v>13846.9</v>
      </c>
      <c r="DQ48">
        <v>6817.6</v>
      </c>
      <c r="DR48">
        <v>728.4</v>
      </c>
      <c r="DS48">
        <v>550.70000000000005</v>
      </c>
      <c r="DT48">
        <v>1448.51</v>
      </c>
      <c r="DU48">
        <v>959.38400000000001</v>
      </c>
      <c r="DV48">
        <v>2176.91</v>
      </c>
      <c r="DW48">
        <v>1510.0840000000001</v>
      </c>
      <c r="DX48">
        <v>8.4437300000000007E-2</v>
      </c>
      <c r="DY48">
        <v>5.53424E-2</v>
      </c>
      <c r="DZ48">
        <v>0.1470997</v>
      </c>
      <c r="EA48">
        <v>0.1100549</v>
      </c>
      <c r="EB48">
        <v>125.03400000000001</v>
      </c>
      <c r="EC48">
        <v>73.278999999999996</v>
      </c>
      <c r="ED48">
        <v>196699</v>
      </c>
      <c r="EE48">
        <v>105.5</v>
      </c>
      <c r="EF48">
        <v>152.69999999999999</v>
      </c>
      <c r="EG48">
        <v>6101.4</v>
      </c>
      <c r="EH48">
        <v>2533.3380000000002</v>
      </c>
      <c r="EI48">
        <v>104.982</v>
      </c>
      <c r="EJ48">
        <v>168.36799999999999</v>
      </c>
      <c r="EK48">
        <v>578.91300000000001</v>
      </c>
      <c r="EL48">
        <v>486.99299999999999</v>
      </c>
      <c r="EM48">
        <v>151</v>
      </c>
      <c r="EN48">
        <v>6653.3</v>
      </c>
      <c r="EO48">
        <v>631.20000000000005</v>
      </c>
      <c r="EP48">
        <v>7836.6</v>
      </c>
      <c r="EQ48">
        <v>286.8</v>
      </c>
      <c r="ER48">
        <v>1065.9059999999999</v>
      </c>
      <c r="ES48">
        <v>579.19100000000003</v>
      </c>
      <c r="ET48">
        <v>8.9336700000000005E-2</v>
      </c>
      <c r="EU48">
        <v>0.224411</v>
      </c>
      <c r="EV48">
        <v>0.13272539999999999</v>
      </c>
      <c r="EW48">
        <v>1645.097</v>
      </c>
      <c r="EX48">
        <v>7.2120199999999995E-2</v>
      </c>
      <c r="EY48">
        <v>0.20484569999999999</v>
      </c>
    </row>
    <row r="49" spans="1:155" x14ac:dyDescent="0.25">
      <c r="A49">
        <v>1994</v>
      </c>
      <c r="B49">
        <v>8438.85</v>
      </c>
      <c r="C49">
        <v>5754.53</v>
      </c>
      <c r="D49">
        <v>2684.32</v>
      </c>
      <c r="E49">
        <v>231.61799999999999</v>
      </c>
      <c r="F49">
        <v>117.154</v>
      </c>
      <c r="G49">
        <v>1033.0340000000001</v>
      </c>
      <c r="H49">
        <v>789.24</v>
      </c>
      <c r="I49">
        <v>1480.11</v>
      </c>
      <c r="J49">
        <v>1129.29</v>
      </c>
      <c r="K49">
        <v>1448.32</v>
      </c>
      <c r="L49">
        <v>198.42</v>
      </c>
      <c r="M49">
        <v>130.30000000000001</v>
      </c>
      <c r="N49">
        <v>516.23</v>
      </c>
      <c r="O49">
        <v>53</v>
      </c>
      <c r="P49">
        <v>52.84</v>
      </c>
      <c r="Q49">
        <v>362.13</v>
      </c>
      <c r="R49">
        <v>3707.38</v>
      </c>
      <c r="S49">
        <v>4269.09</v>
      </c>
      <c r="T49">
        <v>4785.32</v>
      </c>
      <c r="U49">
        <v>4</v>
      </c>
      <c r="V49">
        <v>239.34100000000001</v>
      </c>
      <c r="W49">
        <v>671.44500000000005</v>
      </c>
      <c r="X49">
        <v>3.39E-2</v>
      </c>
      <c r="Y49">
        <v>0.1497</v>
      </c>
      <c r="Z49">
        <v>622130</v>
      </c>
      <c r="AA49">
        <v>356.9</v>
      </c>
      <c r="AB49">
        <v>449.34500000000003</v>
      </c>
      <c r="AC49">
        <v>2451.5450000000001</v>
      </c>
      <c r="AD49">
        <v>498.27499999999998</v>
      </c>
      <c r="AE49">
        <v>3928.8319999999999</v>
      </c>
      <c r="AF49">
        <v>574.5</v>
      </c>
      <c r="AG49">
        <v>4819.8999999999996</v>
      </c>
      <c r="AH49">
        <v>2931.03</v>
      </c>
      <c r="AI49">
        <v>68.72</v>
      </c>
      <c r="AJ49">
        <v>5731.85</v>
      </c>
      <c r="AK49">
        <v>4796.83</v>
      </c>
      <c r="AL49">
        <v>1187.857</v>
      </c>
      <c r="AM49">
        <v>1699.3869999999999</v>
      </c>
      <c r="AN49">
        <v>5639.76</v>
      </c>
      <c r="AO49">
        <v>1316.7</v>
      </c>
      <c r="AP49">
        <v>2029.61</v>
      </c>
      <c r="AQ49">
        <v>4495.8</v>
      </c>
      <c r="AR49">
        <v>1016.17</v>
      </c>
      <c r="AS49">
        <v>648.28</v>
      </c>
      <c r="AT49">
        <v>2106.5</v>
      </c>
      <c r="AU49">
        <v>3104.87</v>
      </c>
      <c r="AV49">
        <v>6875.82</v>
      </c>
      <c r="AW49">
        <v>11371.61</v>
      </c>
      <c r="AX49">
        <v>72.555447000000001</v>
      </c>
      <c r="AY49">
        <v>79.706789999999998</v>
      </c>
      <c r="AZ49">
        <v>166.43933000000001</v>
      </c>
      <c r="BA49">
        <v>43.161999999999999</v>
      </c>
      <c r="BB49">
        <v>46.393000000000001</v>
      </c>
      <c r="BC49">
        <v>90.454999999999998</v>
      </c>
      <c r="BD49">
        <v>59.768999999999998</v>
      </c>
      <c r="BE49">
        <v>82.716999999999999</v>
      </c>
      <c r="BF49">
        <v>71.209999999999994</v>
      </c>
      <c r="BG49">
        <v>65.257999999999996</v>
      </c>
      <c r="BH49">
        <v>69.718000000000004</v>
      </c>
      <c r="BI49">
        <v>1553.5</v>
      </c>
      <c r="BJ49">
        <v>10052.5</v>
      </c>
      <c r="BK49">
        <v>88.893000000000001</v>
      </c>
      <c r="BL49">
        <v>123.748</v>
      </c>
      <c r="BM49">
        <v>48.786000000000001</v>
      </c>
      <c r="BN49">
        <v>92.863</v>
      </c>
      <c r="BO49">
        <v>79.034000000000006</v>
      </c>
      <c r="BP49">
        <v>74.376000000000005</v>
      </c>
      <c r="BQ49">
        <v>3052.4</v>
      </c>
      <c r="BR49">
        <v>631.79999999999995</v>
      </c>
      <c r="BS49">
        <v>1163</v>
      </c>
      <c r="BT49">
        <v>4847.2</v>
      </c>
      <c r="BU49">
        <v>7476.7</v>
      </c>
      <c r="BV49">
        <v>904.6807</v>
      </c>
      <c r="BW49">
        <v>590.65930000000003</v>
      </c>
      <c r="BX49">
        <v>0.03</v>
      </c>
      <c r="BY49">
        <v>90.1</v>
      </c>
      <c r="BZ49">
        <v>34.5</v>
      </c>
      <c r="CA49">
        <v>264.30099999999999</v>
      </c>
      <c r="CB49">
        <v>0.629</v>
      </c>
      <c r="CC49">
        <v>5.8000000000000003E-2</v>
      </c>
      <c r="CD49">
        <v>7.7399999999999997E-2</v>
      </c>
      <c r="CE49">
        <v>6.1100000000000002E-2</v>
      </c>
      <c r="CF49">
        <v>4.9500000000000002E-2</v>
      </c>
      <c r="CG49">
        <v>9.1999999999999998E-2</v>
      </c>
      <c r="CH49">
        <v>8.5699999999999998E-2</v>
      </c>
      <c r="CI49">
        <v>149.4</v>
      </c>
      <c r="CJ49">
        <v>0.16165640000000001</v>
      </c>
      <c r="CK49">
        <v>0.23115079999999999</v>
      </c>
      <c r="CL49">
        <v>0.13165060000000001</v>
      </c>
      <c r="CM49">
        <v>0.24351329999999999</v>
      </c>
      <c r="CN49">
        <v>0.16395979999999999</v>
      </c>
      <c r="CO49">
        <v>149.5</v>
      </c>
      <c r="CP49">
        <v>152.9</v>
      </c>
      <c r="CQ49">
        <v>155.5</v>
      </c>
      <c r="CR49">
        <v>3.7339799999999999E-2</v>
      </c>
      <c r="CS49">
        <v>9.9652000000000004E-2</v>
      </c>
      <c r="CT49">
        <v>0.1515078</v>
      </c>
      <c r="CU49">
        <v>8.8361200000000001E-2</v>
      </c>
      <c r="CV49">
        <v>0.54111209999999998</v>
      </c>
      <c r="CW49">
        <v>0.66624419999999995</v>
      </c>
      <c r="CX49">
        <v>8.2598000000000005E-2</v>
      </c>
      <c r="CY49">
        <v>5.2598199999999998E-2</v>
      </c>
      <c r="CZ49">
        <v>5.3857000000000002E-2</v>
      </c>
      <c r="DA49">
        <v>0.92867060000000001</v>
      </c>
      <c r="DB49">
        <v>1.64384</v>
      </c>
      <c r="DC49">
        <v>15198.9</v>
      </c>
      <c r="DD49">
        <v>1184.3</v>
      </c>
      <c r="DE49">
        <v>824</v>
      </c>
      <c r="DF49">
        <v>2545.4079999999999</v>
      </c>
      <c r="DG49">
        <v>1721.4079999999999</v>
      </c>
      <c r="DH49">
        <v>360.3</v>
      </c>
      <c r="DI49">
        <v>8.2703700000000005E-2</v>
      </c>
      <c r="DJ49">
        <v>5.7542700000000002E-2</v>
      </c>
      <c r="DK49">
        <v>2.5160999999999999E-2</v>
      </c>
      <c r="DL49">
        <v>0.1202117</v>
      </c>
      <c r="DM49">
        <v>0.68798340000000002</v>
      </c>
      <c r="DN49">
        <v>0.2093054</v>
      </c>
      <c r="DO49">
        <v>0.14154900000000001</v>
      </c>
      <c r="DP49">
        <v>14690.1</v>
      </c>
      <c r="DQ49">
        <v>7177</v>
      </c>
      <c r="DR49">
        <v>769</v>
      </c>
      <c r="DS49">
        <v>579.5</v>
      </c>
      <c r="DT49">
        <v>1585.855</v>
      </c>
      <c r="DU49">
        <v>1067.634</v>
      </c>
      <c r="DV49">
        <v>2354.855</v>
      </c>
      <c r="DW49">
        <v>1647.134</v>
      </c>
      <c r="DX49">
        <v>8.5000599999999996E-2</v>
      </c>
      <c r="DY49">
        <v>5.5535899999999999E-2</v>
      </c>
      <c r="DZ49">
        <v>0.15659970000000001</v>
      </c>
      <c r="EA49">
        <v>0.1145278</v>
      </c>
      <c r="EB49">
        <v>124.812</v>
      </c>
      <c r="EC49">
        <v>74.802999999999997</v>
      </c>
      <c r="ED49">
        <v>202067</v>
      </c>
      <c r="EE49">
        <v>109.9</v>
      </c>
      <c r="EF49">
        <v>188.9</v>
      </c>
      <c r="EG49">
        <v>6338</v>
      </c>
      <c r="EH49">
        <v>2920.5909999999999</v>
      </c>
      <c r="EI49">
        <v>109.396</v>
      </c>
      <c r="EJ49">
        <v>208.28200000000001</v>
      </c>
      <c r="EK49">
        <v>610.53</v>
      </c>
      <c r="EL49">
        <v>582.33299999999997</v>
      </c>
      <c r="EM49">
        <v>160.5</v>
      </c>
      <c r="EN49">
        <v>7110.9</v>
      </c>
      <c r="EO49">
        <v>666.1</v>
      </c>
      <c r="EP49">
        <v>8269.5</v>
      </c>
      <c r="EQ49">
        <v>323.8</v>
      </c>
      <c r="ER49">
        <v>1192.8630000000001</v>
      </c>
      <c r="ES49">
        <v>615.42899999999997</v>
      </c>
      <c r="ET49">
        <v>0.1011956</v>
      </c>
      <c r="EU49">
        <v>0.22744310000000001</v>
      </c>
      <c r="EV49">
        <v>0.1413538</v>
      </c>
      <c r="EW49">
        <v>1808.2919999999999</v>
      </c>
      <c r="EX49">
        <v>7.2928099999999996E-2</v>
      </c>
      <c r="EY49">
        <v>0.21428179999999999</v>
      </c>
    </row>
    <row r="50" spans="1:155" x14ac:dyDescent="0.25">
      <c r="A50">
        <v>1995</v>
      </c>
      <c r="B50">
        <v>8874.5</v>
      </c>
      <c r="C50">
        <v>6100.09</v>
      </c>
      <c r="D50">
        <v>2774.41</v>
      </c>
      <c r="E50">
        <v>241.29599999999999</v>
      </c>
      <c r="F50">
        <v>122.32299999999999</v>
      </c>
      <c r="G50">
        <v>1067.6990000000001</v>
      </c>
      <c r="H50">
        <v>815.05</v>
      </c>
      <c r="I50">
        <v>1525.44</v>
      </c>
      <c r="J50">
        <v>1174.6400000000001</v>
      </c>
      <c r="K50">
        <v>1519.57</v>
      </c>
      <c r="L50">
        <v>212.03</v>
      </c>
      <c r="M50">
        <v>166.97</v>
      </c>
      <c r="N50">
        <v>592.47</v>
      </c>
      <c r="O50">
        <v>56.31</v>
      </c>
      <c r="P50">
        <v>56.63</v>
      </c>
      <c r="Q50">
        <v>377.29</v>
      </c>
      <c r="R50">
        <v>3861.36</v>
      </c>
      <c r="S50">
        <v>4438.71</v>
      </c>
      <c r="T50">
        <v>5031.1899999999996</v>
      </c>
      <c r="U50">
        <v>4</v>
      </c>
      <c r="V50">
        <v>221.03299999999999</v>
      </c>
      <c r="W50">
        <v>738.78800000000001</v>
      </c>
      <c r="X50">
        <v>3.1099999999999999E-2</v>
      </c>
      <c r="Y50">
        <v>0.1411</v>
      </c>
      <c r="Z50">
        <v>659747</v>
      </c>
      <c r="AA50">
        <v>363.1</v>
      </c>
      <c r="AB50">
        <v>451.03500000000003</v>
      </c>
      <c r="AC50">
        <v>2568.8490000000002</v>
      </c>
      <c r="AD50">
        <v>536.96699999999998</v>
      </c>
      <c r="AE50">
        <v>4128.6580000000004</v>
      </c>
      <c r="AF50">
        <v>609.5</v>
      </c>
      <c r="AG50">
        <v>5031.1000000000004</v>
      </c>
      <c r="AH50">
        <v>3079.64</v>
      </c>
      <c r="AI50">
        <v>71.25</v>
      </c>
      <c r="AJ50">
        <v>6203.4</v>
      </c>
      <c r="AK50">
        <v>6406.75</v>
      </c>
      <c r="AL50">
        <v>1308.9639999999999</v>
      </c>
      <c r="AM50">
        <v>1786.24</v>
      </c>
      <c r="AN50">
        <v>6023.14</v>
      </c>
      <c r="AO50">
        <v>1357.73</v>
      </c>
      <c r="AP50">
        <v>2299.5</v>
      </c>
      <c r="AQ50">
        <v>4975.38</v>
      </c>
      <c r="AR50">
        <v>1078.97</v>
      </c>
      <c r="AS50">
        <v>700.12</v>
      </c>
      <c r="AT50">
        <v>2249.08</v>
      </c>
      <c r="AU50">
        <v>3223</v>
      </c>
      <c r="AV50">
        <v>7251.16</v>
      </c>
      <c r="AW50">
        <v>12226.54</v>
      </c>
      <c r="AX50">
        <v>72.478346999999999</v>
      </c>
      <c r="AY50">
        <v>79.736697000000007</v>
      </c>
      <c r="AZ50">
        <v>167.75333000000001</v>
      </c>
      <c r="BA50">
        <v>46.942999999999998</v>
      </c>
      <c r="BB50">
        <v>50.456000000000003</v>
      </c>
      <c r="BC50">
        <v>94.707999999999998</v>
      </c>
      <c r="BD50">
        <v>64.260000000000005</v>
      </c>
      <c r="BE50">
        <v>83.415999999999997</v>
      </c>
      <c r="BF50">
        <v>72.442999999999998</v>
      </c>
      <c r="BG50">
        <v>67.09</v>
      </c>
      <c r="BH50">
        <v>71.305000000000007</v>
      </c>
      <c r="BI50">
        <v>1566.7</v>
      </c>
      <c r="BJ50">
        <v>10281.200000000001</v>
      </c>
      <c r="BK50">
        <v>90.995000000000005</v>
      </c>
      <c r="BL50">
        <v>122.503</v>
      </c>
      <c r="BM50">
        <v>50.655999999999999</v>
      </c>
      <c r="BN50">
        <v>93.606999999999999</v>
      </c>
      <c r="BO50">
        <v>80.183000000000007</v>
      </c>
      <c r="BP50">
        <v>75.861000000000004</v>
      </c>
      <c r="BQ50">
        <v>3234</v>
      </c>
      <c r="BR50">
        <v>652.20000000000005</v>
      </c>
      <c r="BS50">
        <v>1191.7</v>
      </c>
      <c r="BT50">
        <v>5077.8999999999996</v>
      </c>
      <c r="BU50">
        <v>7799.5</v>
      </c>
      <c r="BV50">
        <v>982.73699999999997</v>
      </c>
      <c r="BW50">
        <v>639.55899999999997</v>
      </c>
      <c r="BX50">
        <v>2.9000000000000001E-2</v>
      </c>
      <c r="BY50">
        <v>92</v>
      </c>
      <c r="BZ50">
        <v>34.299999999999997</v>
      </c>
      <c r="CA50">
        <v>267.45600000000002</v>
      </c>
      <c r="CB50">
        <v>0.629</v>
      </c>
      <c r="CC50">
        <v>5.5E-2</v>
      </c>
      <c r="CD50">
        <v>6.0400000000000002E-2</v>
      </c>
      <c r="CE50">
        <v>5.5899999999999998E-2</v>
      </c>
      <c r="CF50">
        <v>5.28E-2</v>
      </c>
      <c r="CG50">
        <v>7.7499999999999999E-2</v>
      </c>
      <c r="CH50">
        <v>7.1199999999999999E-2</v>
      </c>
      <c r="CI50">
        <v>153.5</v>
      </c>
      <c r="CJ50">
        <v>0.1699949</v>
      </c>
      <c r="CK50">
        <v>0.24320040000000001</v>
      </c>
      <c r="CL50">
        <v>0.1401432</v>
      </c>
      <c r="CM50">
        <v>0.25614429999999999</v>
      </c>
      <c r="CN50">
        <v>0.1698259</v>
      </c>
      <c r="CO50">
        <v>153.69999999999999</v>
      </c>
      <c r="CP50">
        <v>156.5</v>
      </c>
      <c r="CQ50">
        <v>158.80000000000001</v>
      </c>
      <c r="CR50">
        <v>4.2278999999999997E-2</v>
      </c>
      <c r="CS50">
        <v>0.10942830000000001</v>
      </c>
      <c r="CT50">
        <v>0.17884849999999999</v>
      </c>
      <c r="CU50">
        <v>8.7546299999999994E-2</v>
      </c>
      <c r="CV50">
        <v>0.54126070000000004</v>
      </c>
      <c r="CW50">
        <v>0.6611378</v>
      </c>
      <c r="CX50">
        <v>8.9288999999999993E-2</v>
      </c>
      <c r="CY50">
        <v>6.1290999999999998E-2</v>
      </c>
      <c r="CZ50">
        <v>5.68882E-2</v>
      </c>
      <c r="DA50">
        <v>0.90098259999999997</v>
      </c>
      <c r="DB50">
        <v>1.590136</v>
      </c>
      <c r="DC50">
        <v>15945.4</v>
      </c>
      <c r="DD50">
        <v>1281.0999999999999</v>
      </c>
      <c r="DE50">
        <v>882.4</v>
      </c>
      <c r="DF50">
        <v>2681.3420000000001</v>
      </c>
      <c r="DG50">
        <v>1798.942</v>
      </c>
      <c r="DH50">
        <v>398.7</v>
      </c>
      <c r="DI50">
        <v>8.4289000000000003E-2</v>
      </c>
      <c r="DJ50">
        <v>5.8056799999999999E-2</v>
      </c>
      <c r="DK50">
        <v>2.6232200000000001E-2</v>
      </c>
      <c r="DL50">
        <v>0.11836000000000001</v>
      </c>
      <c r="DM50">
        <v>0.71214080000000002</v>
      </c>
      <c r="DN50">
        <v>0.2216302</v>
      </c>
      <c r="DO50">
        <v>0.1486942</v>
      </c>
      <c r="DP50">
        <v>15409.4</v>
      </c>
      <c r="DQ50">
        <v>7561.5</v>
      </c>
      <c r="DR50">
        <v>823.4</v>
      </c>
      <c r="DS50">
        <v>621.1</v>
      </c>
      <c r="DT50">
        <v>1646.7380000000001</v>
      </c>
      <c r="DU50">
        <v>1091.9659999999999</v>
      </c>
      <c r="DV50">
        <v>2470.1379999999999</v>
      </c>
      <c r="DW50">
        <v>1713.066</v>
      </c>
      <c r="DX50">
        <v>8.6540300000000001E-2</v>
      </c>
      <c r="DY50">
        <v>5.6051400000000001E-2</v>
      </c>
      <c r="DZ50">
        <v>0.15214800000000001</v>
      </c>
      <c r="EA50">
        <v>0.1120985</v>
      </c>
      <c r="EB50">
        <v>123.44499999999999</v>
      </c>
      <c r="EC50">
        <v>76.355999999999995</v>
      </c>
      <c r="ED50">
        <v>207463</v>
      </c>
      <c r="EE50">
        <v>131.80000000000001</v>
      </c>
      <c r="EF50">
        <v>238.7</v>
      </c>
      <c r="EG50">
        <v>6527.6</v>
      </c>
      <c r="EH50">
        <v>2669.915</v>
      </c>
      <c r="EI50">
        <v>131.22300000000001</v>
      </c>
      <c r="EJ50">
        <v>263.21699999999998</v>
      </c>
      <c r="EK50">
        <v>633.38199999999995</v>
      </c>
      <c r="EL50">
        <v>634.44899999999996</v>
      </c>
      <c r="EM50">
        <v>170</v>
      </c>
      <c r="EN50">
        <v>7415.6</v>
      </c>
      <c r="EO50">
        <v>715.1</v>
      </c>
      <c r="EP50">
        <v>8717.6</v>
      </c>
      <c r="EQ50">
        <v>324.10000000000002</v>
      </c>
      <c r="ER50">
        <v>1267.8309999999999</v>
      </c>
      <c r="ES50">
        <v>659.29</v>
      </c>
      <c r="ET50">
        <v>0.1040065</v>
      </c>
      <c r="EU50">
        <v>0.22829430000000001</v>
      </c>
      <c r="EV50">
        <v>0.14286219999999999</v>
      </c>
      <c r="EW50">
        <v>1927.1210000000001</v>
      </c>
      <c r="EX50">
        <v>7.4290400000000006E-2</v>
      </c>
      <c r="EY50">
        <v>0.2171526</v>
      </c>
    </row>
    <row r="51" spans="1:155" x14ac:dyDescent="0.25">
      <c r="A51">
        <v>1996</v>
      </c>
      <c r="B51">
        <v>9304.36</v>
      </c>
      <c r="C51">
        <v>6421.22</v>
      </c>
      <c r="D51">
        <v>2883.14</v>
      </c>
      <c r="E51">
        <v>256.137</v>
      </c>
      <c r="F51">
        <v>126.557</v>
      </c>
      <c r="G51">
        <v>1177.5360000000001</v>
      </c>
      <c r="H51">
        <v>841.75</v>
      </c>
      <c r="I51">
        <v>1588.12</v>
      </c>
      <c r="J51">
        <v>1245.0820000000001</v>
      </c>
      <c r="K51">
        <v>1654.76</v>
      </c>
      <c r="L51">
        <v>241.46</v>
      </c>
      <c r="M51">
        <v>203.52</v>
      </c>
      <c r="N51">
        <v>687.21</v>
      </c>
      <c r="O51">
        <v>57.41</v>
      </c>
      <c r="P51">
        <v>59.86</v>
      </c>
      <c r="Q51">
        <v>393.41</v>
      </c>
      <c r="R51">
        <v>3963.64</v>
      </c>
      <c r="S51">
        <v>4597.05</v>
      </c>
      <c r="T51">
        <v>5284.26</v>
      </c>
      <c r="U51">
        <v>4</v>
      </c>
      <c r="V51">
        <v>284.59399999999999</v>
      </c>
      <c r="W51">
        <v>813.26</v>
      </c>
      <c r="X51">
        <v>3.9600000000000003E-2</v>
      </c>
      <c r="Y51">
        <v>0.15770000000000001</v>
      </c>
      <c r="Z51">
        <v>720312</v>
      </c>
      <c r="AA51">
        <v>379.9</v>
      </c>
      <c r="AB51">
        <v>466.13200000000001</v>
      </c>
      <c r="AC51">
        <v>2731.902</v>
      </c>
      <c r="AD51">
        <v>571.57399999999996</v>
      </c>
      <c r="AE51">
        <v>4403.7</v>
      </c>
      <c r="AF51">
        <v>649.79999999999995</v>
      </c>
      <c r="AG51">
        <v>5356.9</v>
      </c>
      <c r="AH51">
        <v>3224.07</v>
      </c>
      <c r="AI51">
        <v>74.7</v>
      </c>
      <c r="AJ51">
        <v>6565.87</v>
      </c>
      <c r="AK51">
        <v>6758.09</v>
      </c>
      <c r="AL51">
        <v>1367.941</v>
      </c>
      <c r="AM51">
        <v>1876.115</v>
      </c>
      <c r="AN51">
        <v>6393.6</v>
      </c>
      <c r="AO51">
        <v>1466.55</v>
      </c>
      <c r="AP51">
        <v>2554.69</v>
      </c>
      <c r="AQ51">
        <v>5472.48</v>
      </c>
      <c r="AR51">
        <v>1104.51</v>
      </c>
      <c r="AS51">
        <v>753.81</v>
      </c>
      <c r="AT51">
        <v>2368.64</v>
      </c>
      <c r="AU51">
        <v>3260.02</v>
      </c>
      <c r="AV51">
        <v>7486.98</v>
      </c>
      <c r="AW51">
        <v>12959.46</v>
      </c>
      <c r="AX51">
        <v>73.196206000000004</v>
      </c>
      <c r="AY51">
        <v>80.481144</v>
      </c>
      <c r="AZ51">
        <v>169.57567</v>
      </c>
      <c r="BA51">
        <v>52.576000000000001</v>
      </c>
      <c r="BB51">
        <v>56.652999999999999</v>
      </c>
      <c r="BC51">
        <v>105.075</v>
      </c>
      <c r="BD51">
        <v>71.52</v>
      </c>
      <c r="BE51">
        <v>92.855999999999995</v>
      </c>
      <c r="BF51">
        <v>74.977000000000004</v>
      </c>
      <c r="BG51">
        <v>69.402000000000001</v>
      </c>
      <c r="BH51">
        <v>74.48</v>
      </c>
      <c r="BI51">
        <v>1743.9</v>
      </c>
      <c r="BJ51">
        <v>10739.1</v>
      </c>
      <c r="BK51">
        <v>90.858000000000004</v>
      </c>
      <c r="BL51">
        <v>119.15300000000001</v>
      </c>
      <c r="BM51">
        <v>51.89</v>
      </c>
      <c r="BN51">
        <v>92.744</v>
      </c>
      <c r="BO51">
        <v>81.408000000000001</v>
      </c>
      <c r="BP51">
        <v>77.168000000000006</v>
      </c>
      <c r="BQ51">
        <v>3418.1</v>
      </c>
      <c r="BR51">
        <v>689.6</v>
      </c>
      <c r="BS51">
        <v>1268.3</v>
      </c>
      <c r="BT51">
        <v>5376.1</v>
      </c>
      <c r="BU51">
        <v>8287.1</v>
      </c>
      <c r="BV51">
        <v>1085.6099999999999</v>
      </c>
      <c r="BW51">
        <v>696.1164</v>
      </c>
      <c r="BX51">
        <v>0.03</v>
      </c>
      <c r="BY51">
        <v>94.7</v>
      </c>
      <c r="BZ51">
        <v>34.4</v>
      </c>
      <c r="CA51">
        <v>270.58100000000002</v>
      </c>
      <c r="CB51">
        <v>0.63500000000000001</v>
      </c>
      <c r="CC51">
        <v>5.1999999999999998E-2</v>
      </c>
      <c r="CD51">
        <v>6.5299999999999997E-2</v>
      </c>
      <c r="CE51">
        <v>5.5500000000000001E-2</v>
      </c>
      <c r="CF51">
        <v>4.99E-2</v>
      </c>
      <c r="CG51">
        <v>8.0699999999999994E-2</v>
      </c>
      <c r="CH51">
        <v>7.3899999999999993E-2</v>
      </c>
      <c r="CI51">
        <v>158.19999999999999</v>
      </c>
      <c r="CJ51">
        <v>0.1584583</v>
      </c>
      <c r="CK51">
        <v>0.25280140000000001</v>
      </c>
      <c r="CL51">
        <v>0.15087120000000001</v>
      </c>
      <c r="CM51">
        <v>0.2609689</v>
      </c>
      <c r="CN51">
        <v>0.1772552</v>
      </c>
      <c r="CO51">
        <v>158.30000000000001</v>
      </c>
      <c r="CP51">
        <v>161.30000000000001</v>
      </c>
      <c r="CQ51">
        <v>163.69999999999999</v>
      </c>
      <c r="CR51">
        <v>4.1912900000000003E-2</v>
      </c>
      <c r="CS51">
        <v>0.1058653</v>
      </c>
      <c r="CT51">
        <v>0.17327999999999999</v>
      </c>
      <c r="CU51">
        <v>0.11128970000000001</v>
      </c>
      <c r="CV51">
        <v>0.53549749999999996</v>
      </c>
      <c r="CW51">
        <v>0.63978939999999995</v>
      </c>
      <c r="CX51">
        <v>9.5081700000000005E-2</v>
      </c>
      <c r="CY51">
        <v>6.3620099999999999E-2</v>
      </c>
      <c r="CZ51">
        <v>6.2923499999999993E-2</v>
      </c>
      <c r="DA51">
        <v>0.9121861</v>
      </c>
      <c r="DB51">
        <v>1.6313519999999999</v>
      </c>
      <c r="DC51">
        <v>16758.2</v>
      </c>
      <c r="DD51">
        <v>1399.9</v>
      </c>
      <c r="DE51">
        <v>931.2</v>
      </c>
      <c r="DF51">
        <v>2869.107</v>
      </c>
      <c r="DG51">
        <v>1937.9069999999999</v>
      </c>
      <c r="DH51">
        <v>468.7</v>
      </c>
      <c r="DI51">
        <v>8.7793300000000005E-2</v>
      </c>
      <c r="DJ51">
        <v>5.8399300000000001E-2</v>
      </c>
      <c r="DK51">
        <v>2.9394099999999999E-2</v>
      </c>
      <c r="DL51">
        <v>0.1215339</v>
      </c>
      <c r="DM51">
        <v>0.7223773</v>
      </c>
      <c r="DN51">
        <v>0.24185889999999999</v>
      </c>
      <c r="DO51">
        <v>0.1633609</v>
      </c>
      <c r="DP51">
        <v>16192.3</v>
      </c>
      <c r="DQ51">
        <v>7914.7</v>
      </c>
      <c r="DR51">
        <v>869.7</v>
      </c>
      <c r="DS51">
        <v>655.8</v>
      </c>
      <c r="DT51">
        <v>1773.5409999999999</v>
      </c>
      <c r="DU51">
        <v>1194.432</v>
      </c>
      <c r="DV51">
        <v>2643.241</v>
      </c>
      <c r="DW51">
        <v>1850.232</v>
      </c>
      <c r="DX51">
        <v>8.6728799999999995E-2</v>
      </c>
      <c r="DY51">
        <v>5.6439599999999999E-2</v>
      </c>
      <c r="DZ51">
        <v>0.1579623</v>
      </c>
      <c r="EA51">
        <v>0.11509469999999999</v>
      </c>
      <c r="EB51">
        <v>120.646</v>
      </c>
      <c r="EC51">
        <v>77.980999999999995</v>
      </c>
      <c r="ED51">
        <v>210161</v>
      </c>
      <c r="EE51">
        <v>151.5</v>
      </c>
      <c r="EF51">
        <v>285.89999999999998</v>
      </c>
      <c r="EG51">
        <v>6755.6</v>
      </c>
      <c r="EH51">
        <v>3031.6950000000002</v>
      </c>
      <c r="EI51">
        <v>150.863</v>
      </c>
      <c r="EJ51">
        <v>315.23500000000001</v>
      </c>
      <c r="EK51">
        <v>693.29200000000003</v>
      </c>
      <c r="EL51">
        <v>699.37599999999998</v>
      </c>
      <c r="EM51">
        <v>178.3</v>
      </c>
      <c r="EN51">
        <v>7811.4</v>
      </c>
      <c r="EO51">
        <v>755.3</v>
      </c>
      <c r="EP51">
        <v>9143.6</v>
      </c>
      <c r="EQ51">
        <v>358.1</v>
      </c>
      <c r="ER51">
        <v>1392.6679999999999</v>
      </c>
      <c r="ES51">
        <v>698.13099999999997</v>
      </c>
      <c r="ET51">
        <v>0.1089164</v>
      </c>
      <c r="EU51">
        <v>0.24046419999999999</v>
      </c>
      <c r="EV51">
        <v>0.14967910000000001</v>
      </c>
      <c r="EW51">
        <v>2090.799</v>
      </c>
      <c r="EX51">
        <v>7.5032699999999994E-2</v>
      </c>
      <c r="EY51">
        <v>0.22471169999999999</v>
      </c>
    </row>
    <row r="52" spans="1:155" x14ac:dyDescent="0.25">
      <c r="A52">
        <v>1997</v>
      </c>
      <c r="B52">
        <v>9814.86</v>
      </c>
      <c r="C52">
        <v>6797.99</v>
      </c>
      <c r="D52">
        <v>3016.87</v>
      </c>
      <c r="E52">
        <v>279.03899999999999</v>
      </c>
      <c r="F52">
        <v>132.21</v>
      </c>
      <c r="G52">
        <v>1231.6500000000001</v>
      </c>
      <c r="H52">
        <v>881.71</v>
      </c>
      <c r="I52">
        <v>1664.75</v>
      </c>
      <c r="J52">
        <v>1347.01</v>
      </c>
      <c r="K52">
        <v>1848.7</v>
      </c>
      <c r="L52">
        <v>297.45999999999998</v>
      </c>
      <c r="M52">
        <v>259.89</v>
      </c>
      <c r="N52">
        <v>818.23</v>
      </c>
      <c r="O52">
        <v>59.65</v>
      </c>
      <c r="P52">
        <v>64.59</v>
      </c>
      <c r="Q52">
        <v>405.82</v>
      </c>
      <c r="R52">
        <v>4386.79</v>
      </c>
      <c r="S52">
        <v>5039.2</v>
      </c>
      <c r="T52">
        <v>5857.43</v>
      </c>
      <c r="U52">
        <v>4</v>
      </c>
      <c r="V52">
        <v>333.34100000000001</v>
      </c>
      <c r="W52">
        <v>878.77099999999996</v>
      </c>
      <c r="X52">
        <v>3.61E-2</v>
      </c>
      <c r="Y52">
        <v>0.16350000000000001</v>
      </c>
      <c r="Z52">
        <v>770710</v>
      </c>
      <c r="AA52">
        <v>397.1</v>
      </c>
      <c r="AB52">
        <v>491.13400000000001</v>
      </c>
      <c r="AC52">
        <v>2952.15</v>
      </c>
      <c r="AD52">
        <v>613.83299999999997</v>
      </c>
      <c r="AE52">
        <v>4733.7700000000004</v>
      </c>
      <c r="AF52">
        <v>698.1</v>
      </c>
      <c r="AG52">
        <v>5722.2</v>
      </c>
      <c r="AH52">
        <v>3416.39</v>
      </c>
      <c r="AI52">
        <v>79.989999999999995</v>
      </c>
      <c r="AJ52">
        <v>7644.28</v>
      </c>
      <c r="AK52">
        <v>8609.7199999999993</v>
      </c>
      <c r="AL52">
        <v>1501.278</v>
      </c>
      <c r="AM52">
        <v>2019.9939999999999</v>
      </c>
      <c r="AN52">
        <v>6645.44</v>
      </c>
      <c r="AO52">
        <v>1314.92</v>
      </c>
      <c r="AP52">
        <v>2698.11</v>
      </c>
      <c r="AQ52">
        <v>5818.45</v>
      </c>
      <c r="AR52">
        <v>1147.79</v>
      </c>
      <c r="AS52">
        <v>824.24</v>
      </c>
      <c r="AT52">
        <v>2477.37</v>
      </c>
      <c r="AU52">
        <v>4021.88</v>
      </c>
      <c r="AV52">
        <v>8471.2800000000007</v>
      </c>
      <c r="AW52">
        <v>14289.72</v>
      </c>
      <c r="AX52">
        <v>73.739583999999994</v>
      </c>
      <c r="AY52">
        <v>81.025390000000002</v>
      </c>
      <c r="AZ52">
        <v>171.851</v>
      </c>
      <c r="BA52">
        <v>59.234000000000002</v>
      </c>
      <c r="BB52">
        <v>64.486000000000004</v>
      </c>
      <c r="BC52">
        <v>109.706</v>
      </c>
      <c r="BD52">
        <v>78.531000000000006</v>
      </c>
      <c r="BE52">
        <v>103.334</v>
      </c>
      <c r="BF52">
        <v>77.227999999999994</v>
      </c>
      <c r="BG52">
        <v>72.509</v>
      </c>
      <c r="BH52">
        <v>77.748000000000005</v>
      </c>
      <c r="BI52">
        <v>1940.7</v>
      </c>
      <c r="BJ52">
        <v>11210.3</v>
      </c>
      <c r="BK52">
        <v>91.504000000000005</v>
      </c>
      <c r="BL52">
        <v>115.09399999999999</v>
      </c>
      <c r="BM52">
        <v>54.109000000000002</v>
      </c>
      <c r="BN52">
        <v>92.135999999999996</v>
      </c>
      <c r="BO52">
        <v>82.647999999999996</v>
      </c>
      <c r="BP52">
        <v>78.394999999999996</v>
      </c>
      <c r="BQ52">
        <v>3642.2</v>
      </c>
      <c r="BR52">
        <v>737.2</v>
      </c>
      <c r="BS52">
        <v>1308.2</v>
      </c>
      <c r="BT52">
        <v>5687.6</v>
      </c>
      <c r="BU52">
        <v>8788.2999999999993</v>
      </c>
      <c r="BV52">
        <v>1177.6320000000001</v>
      </c>
      <c r="BW52">
        <v>764.58209999999997</v>
      </c>
      <c r="BX52">
        <v>2.8000000000000001E-2</v>
      </c>
      <c r="BY52">
        <v>98</v>
      </c>
      <c r="BZ52">
        <v>34.6</v>
      </c>
      <c r="CA52">
        <v>273.85199999999998</v>
      </c>
      <c r="CB52">
        <v>0.63900000000000001</v>
      </c>
      <c r="CC52">
        <v>4.7E-2</v>
      </c>
      <c r="CD52">
        <v>6.0299999999999999E-2</v>
      </c>
      <c r="CE52">
        <v>5.4600000000000003E-2</v>
      </c>
      <c r="CF52">
        <v>4.9700000000000001E-2</v>
      </c>
      <c r="CG52">
        <v>7.5700000000000003E-2</v>
      </c>
      <c r="CH52">
        <v>7.0000000000000007E-2</v>
      </c>
      <c r="CI52">
        <v>161.5</v>
      </c>
      <c r="CJ52">
        <v>0.179171</v>
      </c>
      <c r="CK52">
        <v>0.26414840000000001</v>
      </c>
      <c r="CL52">
        <v>0.16166179999999999</v>
      </c>
      <c r="CM52">
        <v>0.265017</v>
      </c>
      <c r="CN52">
        <v>0.18442439999999999</v>
      </c>
      <c r="CO52">
        <v>161.6</v>
      </c>
      <c r="CP52">
        <v>164.2</v>
      </c>
      <c r="CQ52">
        <v>166.25</v>
      </c>
      <c r="CR52">
        <v>4.3157300000000003E-2</v>
      </c>
      <c r="CS52">
        <v>0.1150056</v>
      </c>
      <c r="CT52">
        <v>0.19657740000000001</v>
      </c>
      <c r="CU52">
        <v>0.1257674</v>
      </c>
      <c r="CV52">
        <v>0.53867779999999998</v>
      </c>
      <c r="CW52">
        <v>0.63661179999999995</v>
      </c>
      <c r="CX52">
        <v>0.1038734</v>
      </c>
      <c r="CY52">
        <v>6.5899399999999997E-2</v>
      </c>
      <c r="CZ52">
        <v>6.60361E-2</v>
      </c>
      <c r="DA52">
        <v>0.91225389999999995</v>
      </c>
      <c r="DB52">
        <v>1.6974020000000001</v>
      </c>
      <c r="DC52">
        <v>17692.8</v>
      </c>
      <c r="DD52">
        <v>1518.5</v>
      </c>
      <c r="DE52">
        <v>990.1</v>
      </c>
      <c r="DF52">
        <v>3044.2919999999999</v>
      </c>
      <c r="DG52">
        <v>2054.192</v>
      </c>
      <c r="DH52">
        <v>528.4</v>
      </c>
      <c r="DI52">
        <v>9.0612399999999996E-2</v>
      </c>
      <c r="DJ52">
        <v>5.9081500000000002E-2</v>
      </c>
      <c r="DK52">
        <v>3.1530799999999998E-2</v>
      </c>
      <c r="DL52">
        <v>0.1225783</v>
      </c>
      <c r="DM52">
        <v>0.73921999999999999</v>
      </c>
      <c r="DN52">
        <v>0.25723010000000002</v>
      </c>
      <c r="DO52">
        <v>0.17357069999999999</v>
      </c>
      <c r="DP52">
        <v>17092.5</v>
      </c>
      <c r="DQ52">
        <v>8343.1</v>
      </c>
      <c r="DR52">
        <v>925.5</v>
      </c>
      <c r="DS52">
        <v>697.6</v>
      </c>
      <c r="DT52">
        <v>1880.2170000000001</v>
      </c>
      <c r="DU52">
        <v>1242.6600000000001</v>
      </c>
      <c r="DV52">
        <v>2805.7170000000001</v>
      </c>
      <c r="DW52">
        <v>1940.26</v>
      </c>
      <c r="DX52">
        <v>8.8139800000000004E-2</v>
      </c>
      <c r="DY52">
        <v>5.7156800000000001E-2</v>
      </c>
      <c r="DZ52">
        <v>0.1570066</v>
      </c>
      <c r="EA52">
        <v>0.116118</v>
      </c>
      <c r="EB52">
        <v>117.31699999999999</v>
      </c>
      <c r="EC52">
        <v>79.326999999999998</v>
      </c>
      <c r="ED52">
        <v>216596</v>
      </c>
      <c r="EE52">
        <v>179</v>
      </c>
      <c r="EF52">
        <v>349.7</v>
      </c>
      <c r="EG52">
        <v>7009.9</v>
      </c>
      <c r="EH52">
        <v>3085.826</v>
      </c>
      <c r="EI52">
        <v>178.24799999999999</v>
      </c>
      <c r="EJ52">
        <v>385.62</v>
      </c>
      <c r="EK52">
        <v>737.91600000000005</v>
      </c>
      <c r="EL52">
        <v>758.553</v>
      </c>
      <c r="EM52">
        <v>187.5</v>
      </c>
      <c r="EN52">
        <v>8225.4</v>
      </c>
      <c r="EO52">
        <v>805.2</v>
      </c>
      <c r="EP52">
        <v>9664.1</v>
      </c>
      <c r="EQ52">
        <v>375.6</v>
      </c>
      <c r="ER52">
        <v>1496.4690000000001</v>
      </c>
      <c r="ES52">
        <v>746.04300000000001</v>
      </c>
      <c r="ET52">
        <v>0.1115849</v>
      </c>
      <c r="EU52">
        <v>0.24459649999999999</v>
      </c>
      <c r="EV52">
        <v>0.15246970000000001</v>
      </c>
      <c r="EW52">
        <v>2242.5120000000002</v>
      </c>
      <c r="EX52">
        <v>7.6011599999999999E-2</v>
      </c>
      <c r="EY52">
        <v>0.2284813</v>
      </c>
    </row>
    <row r="53" spans="1:155" x14ac:dyDescent="0.25">
      <c r="A53">
        <v>1998</v>
      </c>
      <c r="B53">
        <v>10334.450000000001</v>
      </c>
      <c r="C53">
        <v>7158.94</v>
      </c>
      <c r="D53">
        <v>3175.51</v>
      </c>
      <c r="E53">
        <v>295.60500000000002</v>
      </c>
      <c r="F53">
        <v>139.655</v>
      </c>
      <c r="G53">
        <v>1344.26</v>
      </c>
      <c r="H53">
        <v>928.43</v>
      </c>
      <c r="I53">
        <v>1754.99</v>
      </c>
      <c r="J53">
        <v>1526.027</v>
      </c>
      <c r="K53">
        <v>2153.79</v>
      </c>
      <c r="L53">
        <v>389.58</v>
      </c>
      <c r="M53">
        <v>382.09</v>
      </c>
      <c r="N53">
        <v>1040.8499999999999</v>
      </c>
      <c r="O53">
        <v>61.09</v>
      </c>
      <c r="P53">
        <v>71.959999999999994</v>
      </c>
      <c r="Q53">
        <v>420.13</v>
      </c>
      <c r="R53">
        <v>4701</v>
      </c>
      <c r="S53">
        <v>5361.06</v>
      </c>
      <c r="T53">
        <v>6401.91</v>
      </c>
      <c r="U53">
        <v>4</v>
      </c>
      <c r="V53">
        <v>338.66699999999997</v>
      </c>
      <c r="W53">
        <v>940.27099999999996</v>
      </c>
      <c r="X53">
        <v>4.2700000000000002E-2</v>
      </c>
      <c r="Y53">
        <v>0.15290000000000001</v>
      </c>
      <c r="Z53">
        <v>741248</v>
      </c>
      <c r="AA53">
        <v>409.6</v>
      </c>
      <c r="AB53">
        <v>521.91899999999998</v>
      </c>
      <c r="AC53">
        <v>3174.9929999999999</v>
      </c>
      <c r="AD53">
        <v>652.947</v>
      </c>
      <c r="AE53">
        <v>4978.799</v>
      </c>
      <c r="AF53">
        <v>749.3</v>
      </c>
      <c r="AG53">
        <v>6001.1</v>
      </c>
      <c r="AH53">
        <v>3598.23</v>
      </c>
      <c r="AI53">
        <v>85.99</v>
      </c>
      <c r="AJ53">
        <v>8527.35</v>
      </c>
      <c r="AK53">
        <v>10887.38</v>
      </c>
      <c r="AL53">
        <v>1642.7750000000001</v>
      </c>
      <c r="AM53">
        <v>2257.6559999999999</v>
      </c>
      <c r="AN53">
        <v>7476.19</v>
      </c>
      <c r="AO53">
        <v>1642.7</v>
      </c>
      <c r="AP53">
        <v>3440.82</v>
      </c>
      <c r="AQ53">
        <v>6824.78</v>
      </c>
      <c r="AR53">
        <v>1174.33</v>
      </c>
      <c r="AS53">
        <v>892.23</v>
      </c>
      <c r="AT53">
        <v>2582.4899999999998</v>
      </c>
      <c r="AU53">
        <v>4529.72</v>
      </c>
      <c r="AV53">
        <v>9178.76</v>
      </c>
      <c r="AW53">
        <v>16003.54</v>
      </c>
      <c r="AX53">
        <v>73.938565999999994</v>
      </c>
      <c r="AY53">
        <v>81.230557000000005</v>
      </c>
      <c r="AZ53">
        <v>173.78532999999999</v>
      </c>
      <c r="BA53">
        <v>65.614999999999995</v>
      </c>
      <c r="BB53">
        <v>74.486000000000004</v>
      </c>
      <c r="BC53">
        <v>113.85299999999999</v>
      </c>
      <c r="BD53">
        <v>87.403999999999996</v>
      </c>
      <c r="BE53">
        <v>113.17400000000001</v>
      </c>
      <c r="BF53">
        <v>80.364999999999995</v>
      </c>
      <c r="BG53">
        <v>76.641000000000005</v>
      </c>
      <c r="BH53">
        <v>81.635000000000005</v>
      </c>
      <c r="BI53">
        <v>2125.5</v>
      </c>
      <c r="BJ53">
        <v>11770.7</v>
      </c>
      <c r="BK53">
        <v>91.75</v>
      </c>
      <c r="BL53">
        <v>109.92</v>
      </c>
      <c r="BM53">
        <v>56.37</v>
      </c>
      <c r="BN53">
        <v>90.558999999999997</v>
      </c>
      <c r="BO53">
        <v>82.899000000000001</v>
      </c>
      <c r="BP53">
        <v>79.227999999999994</v>
      </c>
      <c r="BQ53">
        <v>3875.1</v>
      </c>
      <c r="BR53">
        <v>825.2</v>
      </c>
      <c r="BS53">
        <v>1355.3</v>
      </c>
      <c r="BT53">
        <v>6055.5</v>
      </c>
      <c r="BU53">
        <v>9325.7000000000007</v>
      </c>
      <c r="BV53">
        <v>1296.2719999999999</v>
      </c>
      <c r="BW53">
        <v>839.31299999999999</v>
      </c>
      <c r="BX53">
        <v>2.5000000000000001E-2</v>
      </c>
      <c r="BY53">
        <v>100.1</v>
      </c>
      <c r="BZ53">
        <v>34.5</v>
      </c>
      <c r="CA53">
        <v>277.00299999999999</v>
      </c>
      <c r="CB53">
        <v>0.64100000000000001</v>
      </c>
      <c r="CC53">
        <v>4.4999999999999998E-2</v>
      </c>
      <c r="CD53">
        <v>4.53E-2</v>
      </c>
      <c r="CE53">
        <v>4.1200000000000001E-2</v>
      </c>
      <c r="CF53">
        <v>3.9600000000000003E-2</v>
      </c>
      <c r="CG53">
        <v>7.1800000000000003E-2</v>
      </c>
      <c r="CH53">
        <v>6.3700000000000007E-2</v>
      </c>
      <c r="CI53">
        <v>163.9</v>
      </c>
      <c r="CJ53">
        <v>0.24471909999999999</v>
      </c>
      <c r="CK53">
        <v>0.28366390000000002</v>
      </c>
      <c r="CL53">
        <v>0.1737136</v>
      </c>
      <c r="CM53">
        <v>0.26908870000000001</v>
      </c>
      <c r="CN53">
        <v>0.182616</v>
      </c>
      <c r="CO53">
        <v>164</v>
      </c>
      <c r="CP53">
        <v>166.3</v>
      </c>
      <c r="CQ53">
        <v>168.2</v>
      </c>
      <c r="CR53">
        <v>4.3916499999999997E-2</v>
      </c>
      <c r="CS53">
        <v>0.1189616</v>
      </c>
      <c r="CT53">
        <v>0.2182675</v>
      </c>
      <c r="CU53">
        <v>0.1697081</v>
      </c>
      <c r="CV53">
        <v>0.55495839999999996</v>
      </c>
      <c r="CW53">
        <v>0.64824990000000005</v>
      </c>
      <c r="CX53">
        <v>0.1176724</v>
      </c>
      <c r="CY53">
        <v>8.6768999999999999E-2</v>
      </c>
      <c r="CZ53">
        <v>7.3117299999999996E-2</v>
      </c>
      <c r="DA53">
        <v>0.85043480000000005</v>
      </c>
      <c r="DB53">
        <v>1.540443</v>
      </c>
      <c r="DC53">
        <v>18761.599999999999</v>
      </c>
      <c r="DD53">
        <v>1663.7</v>
      </c>
      <c r="DE53">
        <v>1054.5999999999999</v>
      </c>
      <c r="DF53">
        <v>3132.0839999999998</v>
      </c>
      <c r="DG53">
        <v>2077.4839999999999</v>
      </c>
      <c r="DH53">
        <v>609.1</v>
      </c>
      <c r="DI53">
        <v>9.4032599999999994E-2</v>
      </c>
      <c r="DJ53">
        <v>5.9606199999999998E-2</v>
      </c>
      <c r="DK53">
        <v>3.4426400000000003E-2</v>
      </c>
      <c r="DL53">
        <v>0.1174198</v>
      </c>
      <c r="DM53">
        <v>0.80082439999999999</v>
      </c>
      <c r="DN53">
        <v>0.29319119999999999</v>
      </c>
      <c r="DO53">
        <v>0.19447120000000001</v>
      </c>
      <c r="DP53">
        <v>18108.099999999999</v>
      </c>
      <c r="DQ53">
        <v>8781.9</v>
      </c>
      <c r="DR53">
        <v>984.9</v>
      </c>
      <c r="DS53">
        <v>740.8</v>
      </c>
      <c r="DT53">
        <v>1883.4390000000001</v>
      </c>
      <c r="DU53">
        <v>1232.4349999999999</v>
      </c>
      <c r="DV53">
        <v>2868.3389999999999</v>
      </c>
      <c r="DW53">
        <v>1973.2349999999999</v>
      </c>
      <c r="DX53">
        <v>8.8791900000000007E-2</v>
      </c>
      <c r="DY53">
        <v>5.7621800000000001E-2</v>
      </c>
      <c r="DZ53">
        <v>0.14771909999999999</v>
      </c>
      <c r="EA53">
        <v>0.110191</v>
      </c>
      <c r="EB53">
        <v>112.054</v>
      </c>
      <c r="EC53">
        <v>79.936000000000007</v>
      </c>
      <c r="ED53">
        <v>222346</v>
      </c>
      <c r="EE53">
        <v>198</v>
      </c>
      <c r="EF53">
        <v>414.6</v>
      </c>
      <c r="EG53">
        <v>7384.7</v>
      </c>
      <c r="EH53">
        <v>3490.915</v>
      </c>
      <c r="EI53">
        <v>197.107</v>
      </c>
      <c r="EJ53">
        <v>457.21600000000001</v>
      </c>
      <c r="EK53">
        <v>799.85199999999998</v>
      </c>
      <c r="EL53">
        <v>738.73800000000006</v>
      </c>
      <c r="EM53">
        <v>199.3</v>
      </c>
      <c r="EN53">
        <v>8755</v>
      </c>
      <c r="EO53">
        <v>858.4</v>
      </c>
      <c r="EP53">
        <v>10213</v>
      </c>
      <c r="EQ53">
        <v>418.8</v>
      </c>
      <c r="ER53">
        <v>1538.59</v>
      </c>
      <c r="ES53">
        <v>792.60199999999998</v>
      </c>
      <c r="ET53">
        <v>0.103191</v>
      </c>
      <c r="EU53">
        <v>0.25188139999999998</v>
      </c>
      <c r="EV53">
        <v>0.1488797</v>
      </c>
      <c r="EW53">
        <v>2331.192</v>
      </c>
      <c r="EX53">
        <v>7.6695100000000002E-2</v>
      </c>
      <c r="EY53">
        <v>0.22557479999999999</v>
      </c>
    </row>
    <row r="54" spans="1:155" x14ac:dyDescent="0.25">
      <c r="A54">
        <v>1999</v>
      </c>
      <c r="B54">
        <v>10909.24</v>
      </c>
      <c r="C54">
        <v>7569.57</v>
      </c>
      <c r="D54">
        <v>3339.67</v>
      </c>
      <c r="E54">
        <v>330.41699999999997</v>
      </c>
      <c r="F54">
        <v>148.97800000000001</v>
      </c>
      <c r="G54">
        <v>1440.5029999999999</v>
      </c>
      <c r="H54">
        <v>974.8</v>
      </c>
      <c r="I54">
        <v>1847.39</v>
      </c>
      <c r="J54">
        <v>1719.84</v>
      </c>
      <c r="K54">
        <v>2464.86</v>
      </c>
      <c r="L54">
        <v>463.24</v>
      </c>
      <c r="M54">
        <v>463.76</v>
      </c>
      <c r="N54">
        <v>1225.9000000000001</v>
      </c>
      <c r="O54">
        <v>65.459999999999994</v>
      </c>
      <c r="P54">
        <v>83.55</v>
      </c>
      <c r="Q54">
        <v>433.93</v>
      </c>
      <c r="R54">
        <v>5026.8599999999997</v>
      </c>
      <c r="S54">
        <v>5719.24</v>
      </c>
      <c r="T54">
        <v>6945.14</v>
      </c>
      <c r="U54">
        <v>4</v>
      </c>
      <c r="V54">
        <v>389.50799999999998</v>
      </c>
      <c r="W54">
        <v>1016.6559999999999</v>
      </c>
      <c r="X54">
        <v>4.6899999999999997E-2</v>
      </c>
      <c r="Y54">
        <v>0.1759</v>
      </c>
      <c r="Z54">
        <v>737574</v>
      </c>
      <c r="AA54">
        <v>435.3</v>
      </c>
      <c r="AB54">
        <v>553.89</v>
      </c>
      <c r="AC54">
        <v>3404.4209999999998</v>
      </c>
      <c r="AD54">
        <v>706.197</v>
      </c>
      <c r="AE54">
        <v>5283.4679999999998</v>
      </c>
      <c r="AF54">
        <v>807</v>
      </c>
      <c r="AG54">
        <v>6340.7</v>
      </c>
      <c r="AH54">
        <v>3771.14</v>
      </c>
      <c r="AI54">
        <v>91.37</v>
      </c>
      <c r="AJ54">
        <v>9347.33</v>
      </c>
      <c r="AK54">
        <v>14224.69</v>
      </c>
      <c r="AL54">
        <v>1801.3779999999999</v>
      </c>
      <c r="AM54">
        <v>2506.9560000000001</v>
      </c>
      <c r="AN54">
        <v>8427.2999999999993</v>
      </c>
      <c r="AO54">
        <v>1905.68</v>
      </c>
      <c r="AP54">
        <v>4173.78</v>
      </c>
      <c r="AQ54">
        <v>8093.5</v>
      </c>
      <c r="AR54">
        <v>1258.53</v>
      </c>
      <c r="AS54">
        <v>986.58</v>
      </c>
      <c r="AT54">
        <v>2720.48</v>
      </c>
      <c r="AU54">
        <v>4715.55</v>
      </c>
      <c r="AV54">
        <v>9681.14</v>
      </c>
      <c r="AW54">
        <v>17774.63</v>
      </c>
      <c r="AX54">
        <v>74.022305000000003</v>
      </c>
      <c r="AY54">
        <v>81.487986000000006</v>
      </c>
      <c r="AZ54">
        <v>176.10067000000001</v>
      </c>
      <c r="BA54">
        <v>73.983000000000004</v>
      </c>
      <c r="BB54">
        <v>83.218999999999994</v>
      </c>
      <c r="BC54">
        <v>113.485</v>
      </c>
      <c r="BD54">
        <v>94.578000000000003</v>
      </c>
      <c r="BE54">
        <v>122.923</v>
      </c>
      <c r="BF54">
        <v>84.677000000000007</v>
      </c>
      <c r="BG54">
        <v>80.573999999999998</v>
      </c>
      <c r="BH54">
        <v>85.468000000000004</v>
      </c>
      <c r="BI54">
        <v>2308.6</v>
      </c>
      <c r="BJ54">
        <v>12323.3</v>
      </c>
      <c r="BK54">
        <v>94.119</v>
      </c>
      <c r="BL54">
        <v>107.20699999999999</v>
      </c>
      <c r="BM54">
        <v>58.039000000000001</v>
      </c>
      <c r="BN54">
        <v>90.066000000000003</v>
      </c>
      <c r="BO54">
        <v>83.978999999999999</v>
      </c>
      <c r="BP54">
        <v>80.546999999999997</v>
      </c>
      <c r="BQ54">
        <v>4130.3</v>
      </c>
      <c r="BR54">
        <v>876.3</v>
      </c>
      <c r="BS54">
        <v>1482.3</v>
      </c>
      <c r="BT54">
        <v>6488.9</v>
      </c>
      <c r="BU54">
        <v>9926.1</v>
      </c>
      <c r="BV54">
        <v>1389.654</v>
      </c>
      <c r="BW54">
        <v>913.20119999999997</v>
      </c>
      <c r="BX54">
        <v>2.9000000000000001E-2</v>
      </c>
      <c r="BY54">
        <v>102.4</v>
      </c>
      <c r="BZ54">
        <v>34.4</v>
      </c>
      <c r="CA54">
        <v>280.20299999999997</v>
      </c>
      <c r="CB54">
        <v>0.64300000000000002</v>
      </c>
      <c r="CC54">
        <v>4.1000000000000002E-2</v>
      </c>
      <c r="CD54">
        <v>6.1100000000000002E-2</v>
      </c>
      <c r="CE54">
        <v>5.4300000000000001E-2</v>
      </c>
      <c r="CF54">
        <v>4.8599999999999997E-2</v>
      </c>
      <c r="CG54">
        <v>8.3799999999999999E-2</v>
      </c>
      <c r="CH54">
        <v>7.5499999999999998E-2</v>
      </c>
      <c r="CI54">
        <v>168.1</v>
      </c>
      <c r="CJ54">
        <v>0.24537</v>
      </c>
      <c r="CK54">
        <v>0.29913840000000003</v>
      </c>
      <c r="CL54">
        <v>0.183864</v>
      </c>
      <c r="CM54">
        <v>0.26790130000000001</v>
      </c>
      <c r="CN54">
        <v>0.1873127</v>
      </c>
      <c r="CO54">
        <v>168.2</v>
      </c>
      <c r="CP54">
        <v>170.7</v>
      </c>
      <c r="CQ54">
        <v>172.8</v>
      </c>
      <c r="CR54">
        <v>4.6682899999999999E-2</v>
      </c>
      <c r="CS54">
        <v>0.1190928</v>
      </c>
      <c r="CT54">
        <v>0.2221909</v>
      </c>
      <c r="CU54">
        <v>0.15844569999999999</v>
      </c>
      <c r="CV54">
        <v>0.55606949999999999</v>
      </c>
      <c r="CW54">
        <v>0.64294929999999995</v>
      </c>
      <c r="CX54">
        <v>0.12733330000000001</v>
      </c>
      <c r="CY54">
        <v>9.5418500000000003E-2</v>
      </c>
      <c r="CZ54">
        <v>8.7484199999999998E-2</v>
      </c>
      <c r="DA54">
        <v>0.8848684</v>
      </c>
      <c r="DB54">
        <v>1.6596139999999999</v>
      </c>
      <c r="DC54">
        <v>20010.400000000001</v>
      </c>
      <c r="DD54">
        <v>1812.8</v>
      </c>
      <c r="DE54">
        <v>1135.8</v>
      </c>
      <c r="DF54">
        <v>3333.6509999999998</v>
      </c>
      <c r="DG54">
        <v>2197.8510000000001</v>
      </c>
      <c r="DH54">
        <v>677</v>
      </c>
      <c r="DI54">
        <v>9.6622899999999998E-2</v>
      </c>
      <c r="DJ54">
        <v>6.0538500000000002E-2</v>
      </c>
      <c r="DK54">
        <v>3.60843E-2</v>
      </c>
      <c r="DL54">
        <v>0.11714629999999999</v>
      </c>
      <c r="DM54">
        <v>0.82480569999999997</v>
      </c>
      <c r="DN54">
        <v>0.30802819999999997</v>
      </c>
      <c r="DO54">
        <v>0.2030807</v>
      </c>
      <c r="DP54">
        <v>19295.7</v>
      </c>
      <c r="DQ54">
        <v>9262.5</v>
      </c>
      <c r="DR54">
        <v>1057.0999999999999</v>
      </c>
      <c r="DS54">
        <v>792.4</v>
      </c>
      <c r="DT54">
        <v>1999.585</v>
      </c>
      <c r="DU54">
        <v>1289.462</v>
      </c>
      <c r="DV54">
        <v>3056.6849999999999</v>
      </c>
      <c r="DW54">
        <v>2081.8620000000001</v>
      </c>
      <c r="DX54">
        <v>9.0231000000000006E-2</v>
      </c>
      <c r="DY54">
        <v>5.8377199999999997E-2</v>
      </c>
      <c r="DZ54">
        <v>0.14683180000000001</v>
      </c>
      <c r="EA54">
        <v>0.11042490000000001</v>
      </c>
      <c r="EB54">
        <v>107.72799999999999</v>
      </c>
      <c r="EC54">
        <v>81.11</v>
      </c>
      <c r="ED54">
        <v>226894</v>
      </c>
      <c r="EE54">
        <v>193.6</v>
      </c>
      <c r="EF54">
        <v>470.4</v>
      </c>
      <c r="EG54">
        <v>7775.9</v>
      </c>
      <c r="EH54">
        <v>3773.06</v>
      </c>
      <c r="EI54">
        <v>192.72399999999999</v>
      </c>
      <c r="EJ54">
        <v>518.67700000000002</v>
      </c>
      <c r="EK54">
        <v>854.53700000000003</v>
      </c>
      <c r="EL54">
        <v>751.91899999999998</v>
      </c>
      <c r="EM54">
        <v>214.5</v>
      </c>
      <c r="EN54">
        <v>9397.1</v>
      </c>
      <c r="EO54">
        <v>924.4</v>
      </c>
      <c r="EP54">
        <v>10833</v>
      </c>
      <c r="EQ54">
        <v>461.8</v>
      </c>
      <c r="ER54">
        <v>1606.4559999999999</v>
      </c>
      <c r="ES54">
        <v>855.17499999999995</v>
      </c>
      <c r="ET54">
        <v>9.9334400000000003E-2</v>
      </c>
      <c r="EU54">
        <v>0.25587470000000001</v>
      </c>
      <c r="EV54">
        <v>0.14725640000000001</v>
      </c>
      <c r="EW54">
        <v>2461.6309999999999</v>
      </c>
      <c r="EX54">
        <v>7.8390000000000001E-2</v>
      </c>
      <c r="EY54">
        <v>0.2256464</v>
      </c>
    </row>
    <row r="55" spans="1:155" x14ac:dyDescent="0.25">
      <c r="A55">
        <v>2000</v>
      </c>
      <c r="B55">
        <v>11620.53</v>
      </c>
      <c r="C55">
        <v>8097.84</v>
      </c>
      <c r="D55">
        <v>3522.69</v>
      </c>
      <c r="E55">
        <v>337.09199999999998</v>
      </c>
      <c r="F55">
        <v>160.36500000000001</v>
      </c>
      <c r="G55">
        <v>1532.9059999999999</v>
      </c>
      <c r="H55">
        <v>1031.8800000000001</v>
      </c>
      <c r="I55">
        <v>1941.17</v>
      </c>
      <c r="J55">
        <v>1912.259</v>
      </c>
      <c r="K55">
        <v>2796.07</v>
      </c>
      <c r="L55">
        <v>549.17999999999995</v>
      </c>
      <c r="M55">
        <v>553.67999999999995</v>
      </c>
      <c r="N55">
        <v>1472.65</v>
      </c>
      <c r="O55">
        <v>69.63</v>
      </c>
      <c r="P55">
        <v>96.43</v>
      </c>
      <c r="Q55">
        <v>453.21</v>
      </c>
      <c r="R55">
        <v>5551.11</v>
      </c>
      <c r="S55">
        <v>6285.56</v>
      </c>
      <c r="T55">
        <v>7758.21</v>
      </c>
      <c r="U55">
        <v>4</v>
      </c>
      <c r="V55">
        <v>407.149</v>
      </c>
      <c r="W55">
        <v>1118.9010000000001</v>
      </c>
      <c r="X55">
        <v>4.7899999999999998E-2</v>
      </c>
      <c r="Y55">
        <v>0.1598</v>
      </c>
      <c r="Z55">
        <v>686368</v>
      </c>
      <c r="AA55">
        <v>455.2</v>
      </c>
      <c r="AB55">
        <v>599.47199999999998</v>
      </c>
      <c r="AC55">
        <v>3652.989</v>
      </c>
      <c r="AD55">
        <v>753.74199999999996</v>
      </c>
      <c r="AE55">
        <v>5548.2969999999996</v>
      </c>
      <c r="AF55">
        <v>854.8</v>
      </c>
      <c r="AG55">
        <v>6567.7</v>
      </c>
      <c r="AH55">
        <v>4030.31</v>
      </c>
      <c r="AI55">
        <v>97.61</v>
      </c>
      <c r="AJ55">
        <v>10801.73</v>
      </c>
      <c r="AK55">
        <v>12173.85</v>
      </c>
      <c r="AL55">
        <v>1959.31</v>
      </c>
      <c r="AM55">
        <v>2707.5630000000001</v>
      </c>
      <c r="AN55">
        <v>9632.3799999999992</v>
      </c>
      <c r="AO55">
        <v>2165.13</v>
      </c>
      <c r="AP55">
        <v>5362.8</v>
      </c>
      <c r="AQ55">
        <v>9760.81</v>
      </c>
      <c r="AR55">
        <v>1340</v>
      </c>
      <c r="AS55">
        <v>1081.0999999999999</v>
      </c>
      <c r="AT55">
        <v>2888.82</v>
      </c>
      <c r="AU55">
        <v>5363.38</v>
      </c>
      <c r="AV55">
        <v>10673.3</v>
      </c>
      <c r="AW55">
        <v>20434.11</v>
      </c>
      <c r="AX55">
        <v>73.972762000000003</v>
      </c>
      <c r="AY55">
        <v>81.354136999999994</v>
      </c>
      <c r="AZ55">
        <v>179.97766999999999</v>
      </c>
      <c r="BA55">
        <v>78.412000000000006</v>
      </c>
      <c r="BB55">
        <v>90.46</v>
      </c>
      <c r="BC55">
        <v>125.4</v>
      </c>
      <c r="BD55">
        <v>102.38</v>
      </c>
      <c r="BE55">
        <v>127.55200000000001</v>
      </c>
      <c r="BF55">
        <v>86.998999999999995</v>
      </c>
      <c r="BG55">
        <v>84.131</v>
      </c>
      <c r="BH55">
        <v>87.936999999999998</v>
      </c>
      <c r="BI55">
        <v>2395.6</v>
      </c>
      <c r="BJ55">
        <v>12679.3</v>
      </c>
      <c r="BK55">
        <v>97.096000000000004</v>
      </c>
      <c r="BL55">
        <v>106.50700000000001</v>
      </c>
      <c r="BM55">
        <v>60.6</v>
      </c>
      <c r="BN55">
        <v>90.858000000000004</v>
      </c>
      <c r="BO55">
        <v>85.825000000000003</v>
      </c>
      <c r="BP55">
        <v>82.593000000000004</v>
      </c>
      <c r="BQ55">
        <v>4451.3</v>
      </c>
      <c r="BR55">
        <v>915.8</v>
      </c>
      <c r="BS55">
        <v>1577.3</v>
      </c>
      <c r="BT55">
        <v>6944.4</v>
      </c>
      <c r="BU55">
        <v>10472.299999999999</v>
      </c>
      <c r="BV55">
        <v>1518.4839999999999</v>
      </c>
      <c r="BW55">
        <v>994.86850000000004</v>
      </c>
      <c r="BX55">
        <v>3.2000000000000001E-2</v>
      </c>
      <c r="BY55">
        <v>103.8</v>
      </c>
      <c r="BZ55">
        <v>34.299999999999997</v>
      </c>
      <c r="CA55">
        <v>283.20100000000002</v>
      </c>
      <c r="CB55">
        <v>0.64200000000000002</v>
      </c>
      <c r="CC55">
        <v>3.9E-2</v>
      </c>
      <c r="CD55">
        <v>5.74E-2</v>
      </c>
      <c r="CE55">
        <v>6.0100000000000001E-2</v>
      </c>
      <c r="CF55">
        <v>6.1100000000000002E-2</v>
      </c>
      <c r="CG55">
        <v>8.3400000000000002E-2</v>
      </c>
      <c r="CH55">
        <v>7.5499999999999998E-2</v>
      </c>
      <c r="CI55">
        <v>173.9</v>
      </c>
      <c r="CJ55">
        <v>0.2213002</v>
      </c>
      <c r="CK55">
        <v>0.28928959999999998</v>
      </c>
      <c r="CL55">
        <v>0.18166189999999999</v>
      </c>
      <c r="CM55">
        <v>0.27559339999999999</v>
      </c>
      <c r="CN55">
        <v>0.19134380000000001</v>
      </c>
      <c r="CO55">
        <v>174</v>
      </c>
      <c r="CP55">
        <v>176.8</v>
      </c>
      <c r="CQ55">
        <v>179</v>
      </c>
      <c r="CR55">
        <v>4.7253799999999999E-2</v>
      </c>
      <c r="CS55">
        <v>0.12666079999999999</v>
      </c>
      <c r="CT55">
        <v>0.23950959999999999</v>
      </c>
      <c r="CU55">
        <v>0.17325740000000001</v>
      </c>
      <c r="CV55">
        <v>0.54682379999999997</v>
      </c>
      <c r="CW55">
        <v>0.64615940000000005</v>
      </c>
      <c r="CX55">
        <v>0.14161799999999999</v>
      </c>
      <c r="CY55">
        <v>0.1059904</v>
      </c>
      <c r="CZ55">
        <v>0.10615810000000001</v>
      </c>
      <c r="DA55">
        <v>0.85468520000000003</v>
      </c>
      <c r="DB55">
        <v>1.5631330000000001</v>
      </c>
      <c r="DC55">
        <v>21398</v>
      </c>
      <c r="DD55">
        <v>1962.8</v>
      </c>
      <c r="DE55">
        <v>1236.3</v>
      </c>
      <c r="DF55">
        <v>3470.5219999999999</v>
      </c>
      <c r="DG55">
        <v>2234.2220000000002</v>
      </c>
      <c r="DH55">
        <v>726.5</v>
      </c>
      <c r="DI55">
        <v>9.8088999999999996E-2</v>
      </c>
      <c r="DJ55">
        <v>6.1782900000000002E-2</v>
      </c>
      <c r="DK55">
        <v>3.6306100000000001E-2</v>
      </c>
      <c r="DL55">
        <v>0.111653</v>
      </c>
      <c r="DM55">
        <v>0.87851610000000002</v>
      </c>
      <c r="DN55">
        <v>0.32516909999999999</v>
      </c>
      <c r="DO55">
        <v>0.20933450000000001</v>
      </c>
      <c r="DP55">
        <v>20625.900000000001</v>
      </c>
      <c r="DQ55">
        <v>9889.5</v>
      </c>
      <c r="DR55">
        <v>1147.7</v>
      </c>
      <c r="DS55">
        <v>858.2</v>
      </c>
      <c r="DT55">
        <v>2011.9749999999999</v>
      </c>
      <c r="DU55">
        <v>1270.134</v>
      </c>
      <c r="DV55">
        <v>3159.6750000000002</v>
      </c>
      <c r="DW55">
        <v>2128.3339999999998</v>
      </c>
      <c r="DX55">
        <v>9.2653200000000005E-2</v>
      </c>
      <c r="DY55">
        <v>5.9479600000000001E-2</v>
      </c>
      <c r="DZ55">
        <v>0.13712650000000001</v>
      </c>
      <c r="EA55">
        <v>0.1042706</v>
      </c>
      <c r="EB55">
        <v>105.386</v>
      </c>
      <c r="EC55">
        <v>83.131</v>
      </c>
      <c r="ED55">
        <v>230609</v>
      </c>
      <c r="EE55">
        <v>226.8</v>
      </c>
      <c r="EF55">
        <v>525.9</v>
      </c>
      <c r="EG55">
        <v>8170.7</v>
      </c>
      <c r="EH55">
        <v>3701.8960000000002</v>
      </c>
      <c r="EI55">
        <v>225.82300000000001</v>
      </c>
      <c r="EJ55">
        <v>579.84100000000001</v>
      </c>
      <c r="EK55">
        <v>925.971</v>
      </c>
      <c r="EL55">
        <v>723.92899999999997</v>
      </c>
      <c r="EM55">
        <v>232.4</v>
      </c>
      <c r="EN55">
        <v>10041.4</v>
      </c>
      <c r="EO55">
        <v>1007.3</v>
      </c>
      <c r="EP55">
        <v>11588</v>
      </c>
      <c r="EQ55">
        <v>485.4</v>
      </c>
      <c r="ER55">
        <v>1649.9</v>
      </c>
      <c r="ES55">
        <v>914.10699999999997</v>
      </c>
      <c r="ET55">
        <v>8.9397799999999999E-2</v>
      </c>
      <c r="EU55">
        <v>0.26285910000000001</v>
      </c>
      <c r="EV55">
        <v>0.14198150000000001</v>
      </c>
      <c r="EW55">
        <v>2564.0070000000001</v>
      </c>
      <c r="EX55">
        <v>7.86631E-2</v>
      </c>
      <c r="EY55">
        <v>0.2206446</v>
      </c>
    </row>
    <row r="56" spans="1:155" x14ac:dyDescent="0.25">
      <c r="A56">
        <v>2001</v>
      </c>
      <c r="B56">
        <v>12190.86</v>
      </c>
      <c r="C56">
        <v>8488.08</v>
      </c>
      <c r="D56">
        <v>3702.78</v>
      </c>
      <c r="E56">
        <v>417.327</v>
      </c>
      <c r="F56">
        <v>169.601</v>
      </c>
      <c r="G56">
        <v>1708.0150000000001</v>
      </c>
      <c r="H56">
        <v>1086.8900000000001</v>
      </c>
      <c r="I56">
        <v>2040.44</v>
      </c>
      <c r="J56">
        <v>2075.739</v>
      </c>
      <c r="K56">
        <v>3014.06</v>
      </c>
      <c r="L56">
        <v>604.34</v>
      </c>
      <c r="M56">
        <v>683.56</v>
      </c>
      <c r="N56">
        <v>1629.54</v>
      </c>
      <c r="O56">
        <v>66.069999999999993</v>
      </c>
      <c r="P56">
        <v>105.3</v>
      </c>
      <c r="Q56">
        <v>470.15</v>
      </c>
      <c r="R56">
        <v>5799.93</v>
      </c>
      <c r="S56">
        <v>6550.06</v>
      </c>
      <c r="T56">
        <v>8179.6</v>
      </c>
      <c r="U56">
        <v>4</v>
      </c>
      <c r="V56">
        <v>151.38200000000001</v>
      </c>
      <c r="W56">
        <v>1019.621</v>
      </c>
      <c r="X56">
        <v>5.62E-2</v>
      </c>
      <c r="Y56">
        <v>9.0200000000000002E-2</v>
      </c>
      <c r="Z56">
        <v>629258</v>
      </c>
      <c r="AA56">
        <v>460.5</v>
      </c>
      <c r="AB56">
        <v>586.53800000000001</v>
      </c>
      <c r="AC56">
        <v>3559.4549999999999</v>
      </c>
      <c r="AD56">
        <v>796.69899999999996</v>
      </c>
      <c r="AE56">
        <v>5445.8639999999996</v>
      </c>
      <c r="AF56">
        <v>903.2</v>
      </c>
      <c r="AG56">
        <v>6385.4</v>
      </c>
      <c r="AH56">
        <v>4303.2</v>
      </c>
      <c r="AI56">
        <v>104.09</v>
      </c>
      <c r="AJ56">
        <v>10686.77</v>
      </c>
      <c r="AK56">
        <v>10782.58</v>
      </c>
      <c r="AL56">
        <v>1897.4349999999999</v>
      </c>
      <c r="AM56">
        <v>2903.8409999999999</v>
      </c>
      <c r="AN56">
        <v>9833.24</v>
      </c>
      <c r="AO56">
        <v>2245.89</v>
      </c>
      <c r="AP56">
        <v>5439.52</v>
      </c>
      <c r="AQ56">
        <v>9886.9599999999991</v>
      </c>
      <c r="AR56">
        <v>1272.97</v>
      </c>
      <c r="AS56">
        <v>1119.51</v>
      </c>
      <c r="AT56">
        <v>2961.28</v>
      </c>
      <c r="AU56">
        <v>5279.28</v>
      </c>
      <c r="AV56">
        <v>10633.05</v>
      </c>
      <c r="AW56">
        <v>20520.009999999998</v>
      </c>
      <c r="AX56">
        <v>72.343581</v>
      </c>
      <c r="AY56">
        <v>79.777248999999998</v>
      </c>
      <c r="AZ56">
        <v>182.33799999999999</v>
      </c>
      <c r="BA56">
        <v>76.248999999999995</v>
      </c>
      <c r="BB56">
        <v>84.048000000000002</v>
      </c>
      <c r="BC56">
        <v>111.693</v>
      </c>
      <c r="BD56">
        <v>95.113</v>
      </c>
      <c r="BE56">
        <v>113.245</v>
      </c>
      <c r="BF56">
        <v>88.025000000000006</v>
      </c>
      <c r="BG56">
        <v>86.311999999999998</v>
      </c>
      <c r="BH56">
        <v>88.116</v>
      </c>
      <c r="BI56">
        <v>2126.9</v>
      </c>
      <c r="BJ56">
        <v>12705.3</v>
      </c>
      <c r="BK56">
        <v>95.965999999999994</v>
      </c>
      <c r="BL56">
        <v>103.411</v>
      </c>
      <c r="BM56">
        <v>63.819000000000003</v>
      </c>
      <c r="BN56">
        <v>90.206000000000003</v>
      </c>
      <c r="BO56">
        <v>86.906999999999996</v>
      </c>
      <c r="BP56">
        <v>84.227000000000004</v>
      </c>
      <c r="BQ56">
        <v>4639.1000000000004</v>
      </c>
      <c r="BR56">
        <v>995.9</v>
      </c>
      <c r="BS56">
        <v>1581.6</v>
      </c>
      <c r="BT56">
        <v>7216.6</v>
      </c>
      <c r="BU56">
        <v>10701.3</v>
      </c>
      <c r="BV56">
        <v>1401.87</v>
      </c>
      <c r="BW56">
        <v>888.2079</v>
      </c>
      <c r="BX56">
        <v>0.01</v>
      </c>
      <c r="BY56">
        <v>100.6</v>
      </c>
      <c r="BZ56">
        <v>33.700000000000003</v>
      </c>
      <c r="CA56">
        <v>286.09800000000001</v>
      </c>
      <c r="CB56">
        <v>0.63200000000000001</v>
      </c>
      <c r="CC56">
        <v>5.2999999999999999E-2</v>
      </c>
      <c r="CD56">
        <v>4.5699999999999998E-2</v>
      </c>
      <c r="CE56">
        <v>2.3300000000000001E-2</v>
      </c>
      <c r="CF56">
        <v>2.1600000000000001E-2</v>
      </c>
      <c r="CG56">
        <v>7.9100000000000004E-2</v>
      </c>
      <c r="CH56">
        <v>7.0300000000000001E-2</v>
      </c>
      <c r="CI56">
        <v>177.6</v>
      </c>
      <c r="CJ56">
        <v>0.2236802</v>
      </c>
      <c r="CK56">
        <v>0.29941770000000001</v>
      </c>
      <c r="CL56">
        <v>0.17763139999999999</v>
      </c>
      <c r="CM56">
        <v>0.27518979999999998</v>
      </c>
      <c r="CN56">
        <v>0.186418</v>
      </c>
      <c r="CO56">
        <v>177.7</v>
      </c>
      <c r="CP56">
        <v>180.15</v>
      </c>
      <c r="CQ56">
        <v>182.05</v>
      </c>
      <c r="CR56">
        <v>5.21282E-2</v>
      </c>
      <c r="CS56">
        <v>0.13067680000000001</v>
      </c>
      <c r="CT56">
        <v>0.20600750000000001</v>
      </c>
      <c r="CU56">
        <v>0.11206679999999999</v>
      </c>
      <c r="CV56">
        <v>0.5374468</v>
      </c>
      <c r="CW56">
        <v>0.64239100000000005</v>
      </c>
      <c r="CX56">
        <v>0.12541749999999999</v>
      </c>
      <c r="CY56">
        <v>8.0748500000000001E-2</v>
      </c>
      <c r="CZ56">
        <v>8.7295800000000007E-2</v>
      </c>
      <c r="DA56">
        <v>0.82406550000000001</v>
      </c>
      <c r="DB56">
        <v>1.3927799999999999</v>
      </c>
      <c r="DC56">
        <v>22679.599999999999</v>
      </c>
      <c r="DD56">
        <v>1948.3</v>
      </c>
      <c r="DE56">
        <v>1318.2</v>
      </c>
      <c r="DF56">
        <v>3607.66</v>
      </c>
      <c r="DG56">
        <v>2289.46</v>
      </c>
      <c r="DH56">
        <v>630.1</v>
      </c>
      <c r="DI56">
        <v>9.1050599999999995E-2</v>
      </c>
      <c r="DJ56">
        <v>6.1603900000000003E-2</v>
      </c>
      <c r="DK56">
        <v>2.9446699999999999E-2</v>
      </c>
      <c r="DL56">
        <v>0.10699409999999999</v>
      </c>
      <c r="DM56">
        <v>0.85098669999999998</v>
      </c>
      <c r="DN56">
        <v>0.27521770000000001</v>
      </c>
      <c r="DO56">
        <v>0.17465620000000001</v>
      </c>
      <c r="DP56">
        <v>21872.5</v>
      </c>
      <c r="DQ56">
        <v>10392.799999999999</v>
      </c>
      <c r="DR56">
        <v>1223.7</v>
      </c>
      <c r="DS56">
        <v>911.3</v>
      </c>
      <c r="DT56">
        <v>2041.0630000000001</v>
      </c>
      <c r="DU56">
        <v>1235.5609999999999</v>
      </c>
      <c r="DV56">
        <v>3264.7629999999999</v>
      </c>
      <c r="DW56">
        <v>2146.8609999999999</v>
      </c>
      <c r="DX56">
        <v>9.21482E-2</v>
      </c>
      <c r="DY56">
        <v>5.93283E-2</v>
      </c>
      <c r="DZ56">
        <v>0.1249367</v>
      </c>
      <c r="EA56">
        <v>9.8956299999999997E-2</v>
      </c>
      <c r="EB56">
        <v>102.28</v>
      </c>
      <c r="EC56">
        <v>84.736000000000004</v>
      </c>
      <c r="ED56">
        <v>227725</v>
      </c>
      <c r="EE56">
        <v>213</v>
      </c>
      <c r="EF56">
        <v>418.7</v>
      </c>
      <c r="EG56">
        <v>8382.6</v>
      </c>
      <c r="EH56">
        <v>3655.3409999999999</v>
      </c>
      <c r="EI56">
        <v>212.03700000000001</v>
      </c>
      <c r="EJ56">
        <v>461.69400000000002</v>
      </c>
      <c r="EK56">
        <v>1019.77</v>
      </c>
      <c r="EL56">
        <v>656.33</v>
      </c>
      <c r="EM56">
        <v>251.9</v>
      </c>
      <c r="EN56">
        <v>10763.1</v>
      </c>
      <c r="EO56">
        <v>1069.3</v>
      </c>
      <c r="EP56">
        <v>12163.2</v>
      </c>
      <c r="EQ56">
        <v>513</v>
      </c>
      <c r="ER56">
        <v>1676.1</v>
      </c>
      <c r="ES56">
        <v>966.3</v>
      </c>
      <c r="ET56">
        <v>7.7323699999999995E-2</v>
      </c>
      <c r="EU56">
        <v>0.2754066</v>
      </c>
      <c r="EV56">
        <v>0.1374882</v>
      </c>
      <c r="EW56">
        <v>2642.4</v>
      </c>
      <c r="EX56">
        <v>7.9264299999999996E-2</v>
      </c>
      <c r="EY56">
        <v>0.21675249999999999</v>
      </c>
    </row>
    <row r="57" spans="1:155" x14ac:dyDescent="0.25">
      <c r="A57">
        <v>2002</v>
      </c>
      <c r="B57">
        <v>12632.31</v>
      </c>
      <c r="C57">
        <v>8757.36</v>
      </c>
      <c r="D57">
        <v>3874.95</v>
      </c>
      <c r="E57">
        <v>490.96</v>
      </c>
      <c r="F57">
        <v>178.37899999999999</v>
      </c>
      <c r="G57">
        <v>1840.441</v>
      </c>
      <c r="H57">
        <v>1131.76</v>
      </c>
      <c r="I57">
        <v>2142.2199999999998</v>
      </c>
      <c r="J57">
        <v>2227.6089999999999</v>
      </c>
      <c r="K57">
        <v>3212.19</v>
      </c>
      <c r="L57">
        <v>623.05999999999995</v>
      </c>
      <c r="M57">
        <v>724.22</v>
      </c>
      <c r="N57">
        <v>1708.19</v>
      </c>
      <c r="O57">
        <v>67.97</v>
      </c>
      <c r="P57">
        <v>115.49</v>
      </c>
      <c r="Q57">
        <v>485.48</v>
      </c>
      <c r="R57">
        <v>6216.28</v>
      </c>
      <c r="S57">
        <v>7000.29</v>
      </c>
      <c r="T57">
        <v>8708.48</v>
      </c>
      <c r="U57">
        <v>4</v>
      </c>
      <c r="V57">
        <v>139.571</v>
      </c>
      <c r="W57">
        <v>924.702</v>
      </c>
      <c r="X57">
        <v>5.4699999999999999E-2</v>
      </c>
      <c r="Y57">
        <v>0.1094</v>
      </c>
      <c r="Z57">
        <v>761729</v>
      </c>
      <c r="AA57">
        <v>483.1</v>
      </c>
      <c r="AB57">
        <v>604.86300000000006</v>
      </c>
      <c r="AC57">
        <v>3552.57</v>
      </c>
      <c r="AD57">
        <v>810.10900000000004</v>
      </c>
      <c r="AE57">
        <v>5607.5450000000001</v>
      </c>
      <c r="AF57">
        <v>918.1</v>
      </c>
      <c r="AG57">
        <v>6517.5</v>
      </c>
      <c r="AH57">
        <v>4525.99</v>
      </c>
      <c r="AI57">
        <v>111.22</v>
      </c>
      <c r="AJ57">
        <v>11032.76</v>
      </c>
      <c r="AK57">
        <v>8159.27</v>
      </c>
      <c r="AL57">
        <v>1880.211</v>
      </c>
      <c r="AM57">
        <v>2931.1320000000001</v>
      </c>
      <c r="AN57">
        <v>9950.02</v>
      </c>
      <c r="AO57">
        <v>2334.63</v>
      </c>
      <c r="AP57">
        <v>5451.76</v>
      </c>
      <c r="AQ57">
        <v>9941.6200000000008</v>
      </c>
      <c r="AR57">
        <v>1312.19</v>
      </c>
      <c r="AS57">
        <v>1144.3599999999999</v>
      </c>
      <c r="AT57">
        <v>2975.79</v>
      </c>
      <c r="AU57">
        <v>5608.82</v>
      </c>
      <c r="AV57">
        <v>11041.16</v>
      </c>
      <c r="AW57">
        <v>20982.78</v>
      </c>
      <c r="AX57">
        <v>71.669537000000005</v>
      </c>
      <c r="AY57">
        <v>79.026623000000001</v>
      </c>
      <c r="AZ57">
        <v>184.60900000000001</v>
      </c>
      <c r="BA57">
        <v>77.677000000000007</v>
      </c>
      <c r="BB57">
        <v>81.953999999999994</v>
      </c>
      <c r="BC57">
        <v>93.89</v>
      </c>
      <c r="BD57">
        <v>90.305000000000007</v>
      </c>
      <c r="BE57">
        <v>118.238</v>
      </c>
      <c r="BF57">
        <v>89.766999999999996</v>
      </c>
      <c r="BG57">
        <v>88.091999999999999</v>
      </c>
      <c r="BH57">
        <v>89.911000000000001</v>
      </c>
      <c r="BI57">
        <v>2220.6999999999998</v>
      </c>
      <c r="BJ57">
        <v>12964</v>
      </c>
      <c r="BK57">
        <v>95.179000000000002</v>
      </c>
      <c r="BL57">
        <v>101.672</v>
      </c>
      <c r="BM57">
        <v>66.483999999999995</v>
      </c>
      <c r="BN57">
        <v>90.055000000000007</v>
      </c>
      <c r="BO57">
        <v>87.811000000000007</v>
      </c>
      <c r="BP57">
        <v>85.650999999999996</v>
      </c>
      <c r="BQ57">
        <v>4880.3999999999996</v>
      </c>
      <c r="BR57">
        <v>983.3</v>
      </c>
      <c r="BS57">
        <v>1643.5</v>
      </c>
      <c r="BT57">
        <v>7507.2</v>
      </c>
      <c r="BU57">
        <v>11103.8</v>
      </c>
      <c r="BV57">
        <v>1332.4559999999999</v>
      </c>
      <c r="BW57">
        <v>854.99260000000004</v>
      </c>
      <c r="BX57">
        <v>2.5000000000000001E-2</v>
      </c>
      <c r="BY57">
        <v>99.7</v>
      </c>
      <c r="BZ57">
        <v>33.799999999999997</v>
      </c>
      <c r="CA57">
        <v>288.87</v>
      </c>
      <c r="CB57">
        <v>0.627</v>
      </c>
      <c r="CC57">
        <v>5.7000000000000002E-2</v>
      </c>
      <c r="CD57">
        <v>3.9399999999999998E-2</v>
      </c>
      <c r="CE57">
        <v>1.6500000000000001E-2</v>
      </c>
      <c r="CF57">
        <v>1.5800000000000002E-2</v>
      </c>
      <c r="CG57">
        <v>7.7299999999999994E-2</v>
      </c>
      <c r="CH57">
        <v>6.3200000000000006E-2</v>
      </c>
      <c r="CI57">
        <v>181.2</v>
      </c>
      <c r="CJ57">
        <v>0.21644369999999999</v>
      </c>
      <c r="CK57">
        <v>0.29098960000000001</v>
      </c>
      <c r="CL57">
        <v>0.1712611</v>
      </c>
      <c r="CM57">
        <v>0.27162740000000002</v>
      </c>
      <c r="CN57">
        <v>0.18298030000000001</v>
      </c>
      <c r="CO57">
        <v>181.3</v>
      </c>
      <c r="CP57">
        <v>183.7</v>
      </c>
      <c r="CQ57">
        <v>185.75</v>
      </c>
      <c r="CR57">
        <v>4.4206000000000002E-2</v>
      </c>
      <c r="CS57">
        <v>0.1156566</v>
      </c>
      <c r="CT57">
        <v>0.19063569999999999</v>
      </c>
      <c r="CU57">
        <v>9.6696900000000002E-2</v>
      </c>
      <c r="CV57">
        <v>0.53922829999999999</v>
      </c>
      <c r="CW57">
        <v>0.64584929999999996</v>
      </c>
      <c r="CX57">
        <v>0.11281919999999999</v>
      </c>
      <c r="CY57">
        <v>8.1367599999999998E-2</v>
      </c>
      <c r="CZ57">
        <v>7.4921199999999993E-2</v>
      </c>
      <c r="DA57">
        <v>0.79583329999999997</v>
      </c>
      <c r="DB57">
        <v>1.2970809999999999</v>
      </c>
      <c r="DC57">
        <v>23824.7</v>
      </c>
      <c r="DD57">
        <v>1889</v>
      </c>
      <c r="DE57">
        <v>1368.1</v>
      </c>
      <c r="DF57">
        <v>3805.5479999999998</v>
      </c>
      <c r="DG57">
        <v>2437.4479999999999</v>
      </c>
      <c r="DH57">
        <v>520.9</v>
      </c>
      <c r="DI57">
        <v>8.3290699999999995E-2</v>
      </c>
      <c r="DJ57">
        <v>6.0322899999999999E-2</v>
      </c>
      <c r="DK57">
        <v>2.29678E-2</v>
      </c>
      <c r="DL57">
        <v>0.1074731</v>
      </c>
      <c r="DM57">
        <v>0.77499090000000004</v>
      </c>
      <c r="DN57">
        <v>0.21370710000000001</v>
      </c>
      <c r="DO57">
        <v>0.1368791</v>
      </c>
      <c r="DP57">
        <v>22986.400000000001</v>
      </c>
      <c r="DQ57">
        <v>10769.9</v>
      </c>
      <c r="DR57">
        <v>1269.5</v>
      </c>
      <c r="DS57">
        <v>941.5</v>
      </c>
      <c r="DT57">
        <v>2175.6210000000001</v>
      </c>
      <c r="DU57">
        <v>1330.319</v>
      </c>
      <c r="DV57">
        <v>3445.1210000000001</v>
      </c>
      <c r="DW57">
        <v>2271.819</v>
      </c>
      <c r="DX57">
        <v>9.0591599999999994E-2</v>
      </c>
      <c r="DY57">
        <v>5.8040899999999999E-2</v>
      </c>
      <c r="DZ57">
        <v>0.1280039</v>
      </c>
      <c r="EA57">
        <v>9.9468299999999996E-2</v>
      </c>
      <c r="EB57">
        <v>100.246</v>
      </c>
      <c r="EC57">
        <v>85.873000000000005</v>
      </c>
      <c r="ED57">
        <v>225628</v>
      </c>
      <c r="EE57">
        <v>116.2</v>
      </c>
      <c r="EF57">
        <v>263.89999999999998</v>
      </c>
      <c r="EG57">
        <v>8598.7999999999993</v>
      </c>
      <c r="EH57">
        <v>3955.32</v>
      </c>
      <c r="EI57">
        <v>115.696</v>
      </c>
      <c r="EJ57">
        <v>290.94299999999998</v>
      </c>
      <c r="EK57">
        <v>1049.42</v>
      </c>
      <c r="EL57">
        <v>719.31</v>
      </c>
      <c r="EM57">
        <v>267.2</v>
      </c>
      <c r="EN57">
        <v>11482</v>
      </c>
      <c r="EO57">
        <v>1104.4000000000001</v>
      </c>
      <c r="EP57">
        <v>12603</v>
      </c>
      <c r="EQ57">
        <v>557.6</v>
      </c>
      <c r="ER57">
        <v>1768.73</v>
      </c>
      <c r="ES57">
        <v>988.48800000000006</v>
      </c>
      <c r="ET57">
        <v>8.2137799999999997E-2</v>
      </c>
      <c r="EU57">
        <v>0.2708216</v>
      </c>
      <c r="EV57">
        <v>0.14001640000000001</v>
      </c>
      <c r="EW57">
        <v>2757.2179999999998</v>
      </c>
      <c r="EX57">
        <v>7.8250799999999995E-2</v>
      </c>
      <c r="EY57">
        <v>0.21826709999999999</v>
      </c>
    </row>
    <row r="58" spans="1:155" x14ac:dyDescent="0.25">
      <c r="A58">
        <v>2003</v>
      </c>
      <c r="B58">
        <v>13105.13</v>
      </c>
      <c r="C58">
        <v>9037.91</v>
      </c>
      <c r="D58">
        <v>4067.22</v>
      </c>
      <c r="E58">
        <v>557.87199999999996</v>
      </c>
      <c r="F58">
        <v>187.202</v>
      </c>
      <c r="G58">
        <v>1965.0840000000001</v>
      </c>
      <c r="H58">
        <v>1172.18</v>
      </c>
      <c r="I58">
        <v>2267.31</v>
      </c>
      <c r="J58">
        <v>2301.5079999999998</v>
      </c>
      <c r="K58">
        <v>3282.08</v>
      </c>
      <c r="L58">
        <v>646.45000000000005</v>
      </c>
      <c r="M58">
        <v>774.69</v>
      </c>
      <c r="N58">
        <v>1788.66</v>
      </c>
      <c r="O58">
        <v>70.28</v>
      </c>
      <c r="P58">
        <v>125.89</v>
      </c>
      <c r="Q58">
        <v>501.84</v>
      </c>
      <c r="R58">
        <v>6742.33</v>
      </c>
      <c r="S58">
        <v>7566.29</v>
      </c>
      <c r="T58">
        <v>9354.9599999999991</v>
      </c>
      <c r="U58">
        <v>4</v>
      </c>
      <c r="V58">
        <v>194.05799999999999</v>
      </c>
      <c r="W58">
        <v>986.255</v>
      </c>
      <c r="X58">
        <v>6.2899999999999998E-2</v>
      </c>
      <c r="Y58">
        <v>0.1527</v>
      </c>
      <c r="Z58">
        <v>853128</v>
      </c>
      <c r="AA58">
        <v>509.7</v>
      </c>
      <c r="AB58">
        <v>646.42600000000004</v>
      </c>
      <c r="AC58">
        <v>3666.701</v>
      </c>
      <c r="AD58">
        <v>825.26099999999997</v>
      </c>
      <c r="AE58">
        <v>5854.8379999999997</v>
      </c>
      <c r="AF58">
        <v>934.6</v>
      </c>
      <c r="AG58">
        <v>6713.7</v>
      </c>
      <c r="AH58">
        <v>4716.99</v>
      </c>
      <c r="AI58">
        <v>118.9</v>
      </c>
      <c r="AJ58">
        <v>11599.16</v>
      </c>
      <c r="AK58">
        <v>10795.9</v>
      </c>
      <c r="AL58">
        <v>1851.556</v>
      </c>
      <c r="AM58">
        <v>2970.6060000000002</v>
      </c>
      <c r="AN58">
        <v>9894.61</v>
      </c>
      <c r="AO58">
        <v>2285.35</v>
      </c>
      <c r="AP58">
        <v>5387.78</v>
      </c>
      <c r="AQ58">
        <v>10116.709999999999</v>
      </c>
      <c r="AR58">
        <v>1360.39</v>
      </c>
      <c r="AS58">
        <v>1195.8900000000001</v>
      </c>
      <c r="AT58">
        <v>3006.13</v>
      </c>
      <c r="AU58">
        <v>5814.65</v>
      </c>
      <c r="AV58">
        <v>11377.06</v>
      </c>
      <c r="AW58">
        <v>21493.78</v>
      </c>
      <c r="AX58">
        <v>71.099424999999997</v>
      </c>
      <c r="AY58">
        <v>78.807894000000005</v>
      </c>
      <c r="AZ58">
        <v>187.86433</v>
      </c>
      <c r="BA58">
        <v>82.206999999999994</v>
      </c>
      <c r="BB58">
        <v>88.602999999999994</v>
      </c>
      <c r="BC58">
        <v>95.397000000000006</v>
      </c>
      <c r="BD58">
        <v>95.918999999999997</v>
      </c>
      <c r="BE58">
        <v>128.48699999999999</v>
      </c>
      <c r="BF58">
        <v>93.370999999999995</v>
      </c>
      <c r="BG58">
        <v>91.488</v>
      </c>
      <c r="BH58">
        <v>93.826999999999998</v>
      </c>
      <c r="BI58">
        <v>2413.1</v>
      </c>
      <c r="BJ58">
        <v>13528.7</v>
      </c>
      <c r="BK58">
        <v>95.135000000000005</v>
      </c>
      <c r="BL58">
        <v>100.19799999999999</v>
      </c>
      <c r="BM58">
        <v>68.707999999999998</v>
      </c>
      <c r="BN58">
        <v>90.087999999999994</v>
      </c>
      <c r="BO58">
        <v>88.710999999999999</v>
      </c>
      <c r="BP58">
        <v>87.346000000000004</v>
      </c>
      <c r="BQ58">
        <v>5150.2</v>
      </c>
      <c r="BR58">
        <v>1046</v>
      </c>
      <c r="BS58">
        <v>1742.3</v>
      </c>
      <c r="BT58">
        <v>7938.5</v>
      </c>
      <c r="BU58">
        <v>11816.8</v>
      </c>
      <c r="BV58">
        <v>1406.1990000000001</v>
      </c>
      <c r="BW58">
        <v>909.89359999999999</v>
      </c>
      <c r="BX58">
        <v>2.5999999999999999E-2</v>
      </c>
      <c r="BY58">
        <v>98.9</v>
      </c>
      <c r="BZ58">
        <v>33.700000000000003</v>
      </c>
      <c r="CA58">
        <v>291.57400000000001</v>
      </c>
      <c r="CB58">
        <v>0.621</v>
      </c>
      <c r="CC58">
        <v>0.06</v>
      </c>
      <c r="CD58">
        <v>4.2900000000000001E-2</v>
      </c>
      <c r="CE58">
        <v>1.2500000000000001E-2</v>
      </c>
      <c r="CF58">
        <v>9.1999999999999998E-3</v>
      </c>
      <c r="CG58">
        <v>6.7299999999999999E-2</v>
      </c>
      <c r="CH58">
        <v>5.7000000000000002E-2</v>
      </c>
      <c r="CI58">
        <v>184.9</v>
      </c>
      <c r="CJ58">
        <v>0.1668413</v>
      </c>
      <c r="CK58">
        <v>0.27120870000000002</v>
      </c>
      <c r="CL58">
        <v>0.15775839999999999</v>
      </c>
      <c r="CM58">
        <v>0.27438800000000002</v>
      </c>
      <c r="CN58">
        <v>0.18139179999999999</v>
      </c>
      <c r="CO58">
        <v>185</v>
      </c>
      <c r="CP58">
        <v>187.2</v>
      </c>
      <c r="CQ58">
        <v>189.4</v>
      </c>
      <c r="CR58">
        <v>4.0028899999999999E-2</v>
      </c>
      <c r="CS58">
        <v>9.4084899999999999E-2</v>
      </c>
      <c r="CT58">
        <v>0.18694810000000001</v>
      </c>
      <c r="CU58">
        <v>9.7919099999999995E-2</v>
      </c>
      <c r="CV58">
        <v>0.52498929999999999</v>
      </c>
      <c r="CW58">
        <v>0.6261002</v>
      </c>
      <c r="CX58">
        <v>9.6131900000000006E-2</v>
      </c>
      <c r="CY58">
        <v>6.0810299999999998E-2</v>
      </c>
      <c r="CZ58">
        <v>6.0928499999999997E-2</v>
      </c>
      <c r="DA58">
        <v>0.85737149999999995</v>
      </c>
      <c r="DB58">
        <v>1.4267529999999999</v>
      </c>
      <c r="DC58">
        <v>25212.6</v>
      </c>
      <c r="DD58">
        <v>1986.7</v>
      </c>
      <c r="DE58">
        <v>1422.5</v>
      </c>
      <c r="DF58">
        <v>4070.28</v>
      </c>
      <c r="DG58">
        <v>2647.78</v>
      </c>
      <c r="DH58">
        <v>564.20000000000005</v>
      </c>
      <c r="DI58">
        <v>8.3388199999999996E-2</v>
      </c>
      <c r="DJ58">
        <v>5.97069E-2</v>
      </c>
      <c r="DK58">
        <v>2.3681299999999999E-2</v>
      </c>
      <c r="DL58">
        <v>0.1111359</v>
      </c>
      <c r="DM58">
        <v>0.75032659999999995</v>
      </c>
      <c r="DN58">
        <v>0.2130841</v>
      </c>
      <c r="DO58">
        <v>0.1386145</v>
      </c>
      <c r="DP58">
        <v>24345</v>
      </c>
      <c r="DQ58">
        <v>11161.7</v>
      </c>
      <c r="DR58">
        <v>1319.1</v>
      </c>
      <c r="DS58">
        <v>967.1</v>
      </c>
      <c r="DT58">
        <v>2378.703</v>
      </c>
      <c r="DU58">
        <v>1513.317</v>
      </c>
      <c r="DV58">
        <v>3697.8029999999999</v>
      </c>
      <c r="DW58">
        <v>2480.4169999999999</v>
      </c>
      <c r="DX58">
        <v>8.9796600000000004E-2</v>
      </c>
      <c r="DY58">
        <v>5.7386100000000002E-2</v>
      </c>
      <c r="DZ58">
        <v>0.14051359999999999</v>
      </c>
      <c r="EA58">
        <v>0.10348309999999999</v>
      </c>
      <c r="EB58">
        <v>98.52</v>
      </c>
      <c r="EC58">
        <v>87.572000000000003</v>
      </c>
      <c r="ED58">
        <v>224465</v>
      </c>
      <c r="EE58">
        <v>97.4</v>
      </c>
      <c r="EF58">
        <v>255.6</v>
      </c>
      <c r="EG58">
        <v>8867.6</v>
      </c>
      <c r="EH58">
        <v>4475.3990000000003</v>
      </c>
      <c r="EI58">
        <v>96.994</v>
      </c>
      <c r="EJ58">
        <v>281.84399999999999</v>
      </c>
      <c r="EK58">
        <v>1084.5719999999999</v>
      </c>
      <c r="EL58">
        <v>815.053</v>
      </c>
      <c r="EM58">
        <v>290.7</v>
      </c>
      <c r="EN58">
        <v>12438.8</v>
      </c>
      <c r="EO58">
        <v>1135.4000000000001</v>
      </c>
      <c r="EP58">
        <v>13052.3</v>
      </c>
      <c r="EQ58">
        <v>636.9</v>
      </c>
      <c r="ER58">
        <v>1899.625</v>
      </c>
      <c r="ES58">
        <v>1012.463</v>
      </c>
      <c r="ET58">
        <v>9.0181600000000001E-2</v>
      </c>
      <c r="EU58">
        <v>0.2666618</v>
      </c>
      <c r="EV58">
        <v>0.14495279999999999</v>
      </c>
      <c r="EW58">
        <v>2912.0880000000002</v>
      </c>
      <c r="EX58">
        <v>7.7257000000000006E-2</v>
      </c>
      <c r="EY58">
        <v>0.22220980000000001</v>
      </c>
    </row>
    <row r="59" spans="1:155" x14ac:dyDescent="0.25">
      <c r="A59">
        <v>2004</v>
      </c>
      <c r="B59">
        <v>14201.02</v>
      </c>
      <c r="C59">
        <v>9766.35</v>
      </c>
      <c r="D59">
        <v>4434.67</v>
      </c>
      <c r="E59">
        <v>627.75800000000004</v>
      </c>
      <c r="F59">
        <v>202.524</v>
      </c>
      <c r="G59">
        <v>2136.5419999999999</v>
      </c>
      <c r="H59">
        <v>1287.76</v>
      </c>
      <c r="I59">
        <v>2475.6</v>
      </c>
      <c r="J59">
        <v>2556.2489999999998</v>
      </c>
      <c r="K59">
        <v>3637.37</v>
      </c>
      <c r="L59">
        <v>715.22</v>
      </c>
      <c r="M59">
        <v>1009.55</v>
      </c>
      <c r="N59">
        <v>2159.48</v>
      </c>
      <c r="O59">
        <v>77.040000000000006</v>
      </c>
      <c r="P59">
        <v>135.32</v>
      </c>
      <c r="Q59">
        <v>535.99</v>
      </c>
      <c r="R59">
        <v>7893.26</v>
      </c>
      <c r="S59">
        <v>8770.89</v>
      </c>
      <c r="T59">
        <v>10930.37</v>
      </c>
      <c r="U59">
        <v>4</v>
      </c>
      <c r="V59">
        <v>241.84200000000001</v>
      </c>
      <c r="W59">
        <v>1054.4829999999999</v>
      </c>
      <c r="X59">
        <v>6.4699999999999994E-2</v>
      </c>
      <c r="Y59">
        <v>0.1988</v>
      </c>
      <c r="Z59">
        <v>986989</v>
      </c>
      <c r="AA59">
        <v>545.6</v>
      </c>
      <c r="AB59">
        <v>674.89800000000002</v>
      </c>
      <c r="AC59">
        <v>3827.7289999999998</v>
      </c>
      <c r="AD59">
        <v>868.57799999999997</v>
      </c>
      <c r="AE59">
        <v>6228.8590000000004</v>
      </c>
      <c r="AF59">
        <v>957.3</v>
      </c>
      <c r="AG59">
        <v>6978.8</v>
      </c>
      <c r="AH59">
        <v>5247.29</v>
      </c>
      <c r="AI59">
        <v>131.51</v>
      </c>
      <c r="AJ59">
        <v>13485.55</v>
      </c>
      <c r="AK59">
        <v>12033.66</v>
      </c>
      <c r="AL59">
        <v>1999.056</v>
      </c>
      <c r="AM59">
        <v>2995.0940000000001</v>
      </c>
      <c r="AN59">
        <v>10381.6</v>
      </c>
      <c r="AO59">
        <v>2388.14</v>
      </c>
      <c r="AP59">
        <v>5621.07</v>
      </c>
      <c r="AQ59">
        <v>10937.26</v>
      </c>
      <c r="AR59">
        <v>1491.62</v>
      </c>
      <c r="AS59">
        <v>1242.1600000000001</v>
      </c>
      <c r="AT59">
        <v>3145.39</v>
      </c>
      <c r="AU59">
        <v>7050.72</v>
      </c>
      <c r="AV59">
        <v>12929.89</v>
      </c>
      <c r="AW59">
        <v>23867.15</v>
      </c>
      <c r="AX59">
        <v>71.304559999999995</v>
      </c>
      <c r="AY59">
        <v>79.075830999999994</v>
      </c>
      <c r="AZ59">
        <v>189.642</v>
      </c>
      <c r="BA59">
        <v>86.843000000000004</v>
      </c>
      <c r="BB59">
        <v>96.385000000000005</v>
      </c>
      <c r="BC59">
        <v>95.328999999999994</v>
      </c>
      <c r="BD59">
        <v>101.712</v>
      </c>
      <c r="BE59">
        <v>137.93700000000001</v>
      </c>
      <c r="BF59">
        <v>95.956000000000003</v>
      </c>
      <c r="BG59">
        <v>94.83</v>
      </c>
      <c r="BH59">
        <v>96.751999999999995</v>
      </c>
      <c r="BI59">
        <v>2590.6</v>
      </c>
      <c r="BJ59">
        <v>13950.4</v>
      </c>
      <c r="BK59">
        <v>95.07</v>
      </c>
      <c r="BL59">
        <v>99.698999999999998</v>
      </c>
      <c r="BM59">
        <v>75.918999999999997</v>
      </c>
      <c r="BN59">
        <v>91.882999999999996</v>
      </c>
      <c r="BO59">
        <v>91.335999999999999</v>
      </c>
      <c r="BP59">
        <v>90.049000000000007</v>
      </c>
      <c r="BQ59">
        <v>5488.2</v>
      </c>
      <c r="BR59">
        <v>1101.0999999999999</v>
      </c>
      <c r="BS59">
        <v>1875</v>
      </c>
      <c r="BT59">
        <v>8464.2999999999993</v>
      </c>
      <c r="BU59">
        <v>12562.2</v>
      </c>
      <c r="BV59">
        <v>1532.588</v>
      </c>
      <c r="BW59">
        <v>992.41380000000004</v>
      </c>
      <c r="BX59">
        <v>3.1E-2</v>
      </c>
      <c r="BY59">
        <v>101</v>
      </c>
      <c r="BZ59">
        <v>33.700000000000003</v>
      </c>
      <c r="CA59">
        <v>294.23</v>
      </c>
      <c r="CB59">
        <v>0.623</v>
      </c>
      <c r="CC59">
        <v>5.5E-2</v>
      </c>
      <c r="CD59">
        <v>4.1000000000000002E-2</v>
      </c>
      <c r="CE59">
        <v>2.23E-2</v>
      </c>
      <c r="CF59">
        <v>1.7600000000000001E-2</v>
      </c>
      <c r="CG59">
        <v>6.2100000000000002E-2</v>
      </c>
      <c r="CH59">
        <v>5.4699999999999999E-2</v>
      </c>
      <c r="CI59">
        <v>190.8</v>
      </c>
      <c r="CJ59">
        <v>0.14626249999999999</v>
      </c>
      <c r="CK59">
        <v>0.2546059</v>
      </c>
      <c r="CL59">
        <v>0.1405438</v>
      </c>
      <c r="CM59">
        <v>0.27814299999999997</v>
      </c>
      <c r="CN59">
        <v>0.19006809999999999</v>
      </c>
      <c r="CO59">
        <v>190.9</v>
      </c>
      <c r="CP59">
        <v>193.09</v>
      </c>
      <c r="CQ59">
        <v>195.17</v>
      </c>
      <c r="CR59">
        <v>3.93972E-2</v>
      </c>
      <c r="CS59">
        <v>9.0263899999999994E-2</v>
      </c>
      <c r="CT59">
        <v>0.16336519999999999</v>
      </c>
      <c r="CU59">
        <v>8.67169E-2</v>
      </c>
      <c r="CV59">
        <v>0.51626850000000002</v>
      </c>
      <c r="CW59">
        <v>0.60787579999999997</v>
      </c>
      <c r="CX59">
        <v>8.5247799999999999E-2</v>
      </c>
      <c r="CY59">
        <v>5.3268200000000002E-2</v>
      </c>
      <c r="CZ59">
        <v>5.4815099999999999E-2</v>
      </c>
      <c r="DA59">
        <v>0.8756178</v>
      </c>
      <c r="DB59">
        <v>1.439144</v>
      </c>
      <c r="DC59">
        <v>27741.7</v>
      </c>
      <c r="DD59">
        <v>2195.3000000000002</v>
      </c>
      <c r="DE59">
        <v>1509.4</v>
      </c>
      <c r="DF59">
        <v>4387.9930000000004</v>
      </c>
      <c r="DG59">
        <v>2878.5929999999998</v>
      </c>
      <c r="DH59">
        <v>685.9</v>
      </c>
      <c r="DI59">
        <v>8.7071499999999996E-2</v>
      </c>
      <c r="DJ59">
        <v>5.9866900000000001E-2</v>
      </c>
      <c r="DK59">
        <v>2.7204699999999998E-2</v>
      </c>
      <c r="DL59">
        <v>0.1141728</v>
      </c>
      <c r="DM59">
        <v>0.76262949999999996</v>
      </c>
      <c r="DN59">
        <v>0.23827609999999999</v>
      </c>
      <c r="DO59">
        <v>0.1563129</v>
      </c>
      <c r="DP59">
        <v>26795</v>
      </c>
      <c r="DQ59">
        <v>12090.6</v>
      </c>
      <c r="DR59">
        <v>1399</v>
      </c>
      <c r="DS59">
        <v>1011.7</v>
      </c>
      <c r="DT59">
        <v>2634.3130000000001</v>
      </c>
      <c r="DU59">
        <v>1752.681</v>
      </c>
      <c r="DV59">
        <v>4033.3130000000001</v>
      </c>
      <c r="DW59">
        <v>2764.3809999999999</v>
      </c>
      <c r="DX59">
        <v>9.0640299999999993E-2</v>
      </c>
      <c r="DY59">
        <v>5.7465599999999999E-2</v>
      </c>
      <c r="DZ59">
        <v>0.15702640000000001</v>
      </c>
      <c r="EA59">
        <v>0.1082076</v>
      </c>
      <c r="EB59">
        <v>98.36</v>
      </c>
      <c r="EC59">
        <v>89.703000000000003</v>
      </c>
      <c r="ED59">
        <v>227051</v>
      </c>
      <c r="EE59">
        <v>93.8</v>
      </c>
      <c r="EF59">
        <v>293.10000000000002</v>
      </c>
      <c r="EG59">
        <v>9208.2000000000007</v>
      </c>
      <c r="EH59">
        <v>5102.3639999999996</v>
      </c>
      <c r="EI59">
        <v>93.370999999999995</v>
      </c>
      <c r="EJ59">
        <v>323.197</v>
      </c>
      <c r="EK59">
        <v>1158.3</v>
      </c>
      <c r="EL59">
        <v>964.05</v>
      </c>
      <c r="EM59">
        <v>323.7</v>
      </c>
      <c r="EN59">
        <v>13889.2</v>
      </c>
      <c r="EO59">
        <v>1189.7</v>
      </c>
      <c r="EP59">
        <v>14158.6</v>
      </c>
      <c r="EQ59">
        <v>749.7</v>
      </c>
      <c r="ER59">
        <v>2122.35</v>
      </c>
      <c r="ES59">
        <v>1071.1020000000001</v>
      </c>
      <c r="ET59">
        <v>9.8711400000000005E-2</v>
      </c>
      <c r="EU59">
        <v>0.26119189999999998</v>
      </c>
      <c r="EV59">
        <v>0.14945049999999999</v>
      </c>
      <c r="EW59">
        <v>3193.4520000000002</v>
      </c>
      <c r="EX59">
        <v>7.54243E-2</v>
      </c>
      <c r="EY59">
        <v>0.22487489999999999</v>
      </c>
    </row>
    <row r="60" spans="1:155" x14ac:dyDescent="0.25">
      <c r="A60">
        <v>2005</v>
      </c>
      <c r="B60">
        <v>15512.98</v>
      </c>
      <c r="C60">
        <v>10651.21</v>
      </c>
      <c r="D60">
        <v>4861.7700000000004</v>
      </c>
      <c r="E60">
        <v>682.15700000000004</v>
      </c>
      <c r="F60">
        <v>221.983</v>
      </c>
      <c r="G60">
        <v>2299.598</v>
      </c>
      <c r="H60">
        <v>1429.41</v>
      </c>
      <c r="I60">
        <v>2710.27</v>
      </c>
      <c r="J60">
        <v>2898.0329999999999</v>
      </c>
      <c r="K60">
        <v>4180.47</v>
      </c>
      <c r="L60">
        <v>857.92</v>
      </c>
      <c r="M60">
        <v>1265.52</v>
      </c>
      <c r="N60">
        <v>2596.7800000000002</v>
      </c>
      <c r="O60">
        <v>83.85</v>
      </c>
      <c r="P60">
        <v>147.63999999999999</v>
      </c>
      <c r="Q60">
        <v>574.45000000000005</v>
      </c>
      <c r="R60">
        <v>9043.7000000000007</v>
      </c>
      <c r="S60">
        <v>9984.2099999999991</v>
      </c>
      <c r="T60">
        <v>12580.99</v>
      </c>
      <c r="U60">
        <v>4</v>
      </c>
      <c r="V60">
        <v>307.02199999999999</v>
      </c>
      <c r="W60">
        <v>1165.712</v>
      </c>
      <c r="X60">
        <v>7.5899999999999995E-2</v>
      </c>
      <c r="Y60">
        <v>0.3004</v>
      </c>
      <c r="Z60">
        <v>1208628</v>
      </c>
      <c r="AA60">
        <v>586.4</v>
      </c>
      <c r="AB60">
        <v>705.31899999999996</v>
      </c>
      <c r="AC60">
        <v>4000.7939999999999</v>
      </c>
      <c r="AD60">
        <v>936.93499999999995</v>
      </c>
      <c r="AE60">
        <v>6732.741</v>
      </c>
      <c r="AF60">
        <v>990.4</v>
      </c>
      <c r="AG60">
        <v>7259.7</v>
      </c>
      <c r="AH60">
        <v>5883.49</v>
      </c>
      <c r="AI60">
        <v>147.94999999999999</v>
      </c>
      <c r="AJ60">
        <v>14886.09</v>
      </c>
      <c r="AK60">
        <v>12653.07</v>
      </c>
      <c r="AL60">
        <v>2265.9760000000001</v>
      </c>
      <c r="AM60">
        <v>2987.9490000000001</v>
      </c>
      <c r="AN60">
        <v>11181.79</v>
      </c>
      <c r="AO60">
        <v>2591.65</v>
      </c>
      <c r="AP60">
        <v>5963.22</v>
      </c>
      <c r="AQ60">
        <v>11900.65</v>
      </c>
      <c r="AR60">
        <v>1623.91</v>
      </c>
      <c r="AS60">
        <v>1321.97</v>
      </c>
      <c r="AT60">
        <v>3297.8</v>
      </c>
      <c r="AU60">
        <v>7923.55</v>
      </c>
      <c r="AV60">
        <v>14167.23</v>
      </c>
      <c r="AW60">
        <v>26067.87</v>
      </c>
      <c r="AX60">
        <v>71.632803999999993</v>
      </c>
      <c r="AY60">
        <v>79.382210999999998</v>
      </c>
      <c r="AZ60">
        <v>191.99100000000001</v>
      </c>
      <c r="BA60">
        <v>90.397000000000006</v>
      </c>
      <c r="BB60">
        <v>102.334</v>
      </c>
      <c r="BC60">
        <v>96.376999999999995</v>
      </c>
      <c r="BD60">
        <v>106.79</v>
      </c>
      <c r="BE60">
        <v>145.76499999999999</v>
      </c>
      <c r="BF60">
        <v>99.498000000000005</v>
      </c>
      <c r="BG60">
        <v>97.709000000000003</v>
      </c>
      <c r="BH60">
        <v>99.686000000000007</v>
      </c>
      <c r="BI60">
        <v>2737.6</v>
      </c>
      <c r="BJ60">
        <v>14373.4</v>
      </c>
      <c r="BK60">
        <v>96.534000000000006</v>
      </c>
      <c r="BL60">
        <v>99.777000000000001</v>
      </c>
      <c r="BM60">
        <v>86.567999999999998</v>
      </c>
      <c r="BN60">
        <v>94.956000000000003</v>
      </c>
      <c r="BO60">
        <v>94.552000000000007</v>
      </c>
      <c r="BP60">
        <v>93.1</v>
      </c>
      <c r="BQ60">
        <v>5859.4</v>
      </c>
      <c r="BR60">
        <v>1112.4000000000001</v>
      </c>
      <c r="BS60">
        <v>2019.5</v>
      </c>
      <c r="BT60">
        <v>8991.2999999999993</v>
      </c>
      <c r="BU60">
        <v>13381.6</v>
      </c>
      <c r="BV60">
        <v>1659.318</v>
      </c>
      <c r="BW60">
        <v>1057.146</v>
      </c>
      <c r="BX60">
        <v>4.5999999999999999E-2</v>
      </c>
      <c r="BY60">
        <v>103.6</v>
      </c>
      <c r="BZ60">
        <v>33.799999999999997</v>
      </c>
      <c r="CA60">
        <v>296.97199999999998</v>
      </c>
      <c r="CB60">
        <v>0.628</v>
      </c>
      <c r="CC60">
        <v>0.05</v>
      </c>
      <c r="CD60">
        <v>4.4600000000000001E-2</v>
      </c>
      <c r="CE60">
        <v>4.1799999999999997E-2</v>
      </c>
      <c r="CF60">
        <v>3.7100000000000001E-2</v>
      </c>
      <c r="CG60">
        <v>6.3E-2</v>
      </c>
      <c r="CH60">
        <v>5.3499999999999999E-2</v>
      </c>
      <c r="CI60">
        <v>199.1</v>
      </c>
      <c r="CJ60">
        <v>0.13064439999999999</v>
      </c>
      <c r="CK60">
        <v>0.24615670000000001</v>
      </c>
      <c r="CL60">
        <v>0.1324024</v>
      </c>
      <c r="CM60">
        <v>0.26663930000000002</v>
      </c>
      <c r="CN60">
        <v>0.17820040000000001</v>
      </c>
      <c r="CO60">
        <v>198.9</v>
      </c>
      <c r="CP60">
        <v>200.7</v>
      </c>
      <c r="CQ60">
        <v>203.18</v>
      </c>
      <c r="CR60">
        <v>4.2257500000000003E-2</v>
      </c>
      <c r="CS60">
        <v>9.1044200000000006E-2</v>
      </c>
      <c r="CT60">
        <v>0.16814480000000001</v>
      </c>
      <c r="CU60">
        <v>0.11471290000000001</v>
      </c>
      <c r="CV60">
        <v>0.51660700000000004</v>
      </c>
      <c r="CW60">
        <v>0.59931730000000005</v>
      </c>
      <c r="CX60">
        <v>8.2075400000000007E-2</v>
      </c>
      <c r="CY60">
        <v>5.0841499999999998E-2</v>
      </c>
      <c r="CZ60">
        <v>5.2602200000000002E-2</v>
      </c>
      <c r="DA60">
        <v>0.88696180000000002</v>
      </c>
      <c r="DB60">
        <v>1.472559</v>
      </c>
      <c r="DC60">
        <v>30609.1</v>
      </c>
      <c r="DD60">
        <v>2452</v>
      </c>
      <c r="DE60">
        <v>1635.2</v>
      </c>
      <c r="DF60">
        <v>4781.93</v>
      </c>
      <c r="DG60">
        <v>3146.73</v>
      </c>
      <c r="DH60">
        <v>816.8</v>
      </c>
      <c r="DI60">
        <v>8.8386800000000001E-2</v>
      </c>
      <c r="DJ60">
        <v>5.8943799999999998E-2</v>
      </c>
      <c r="DK60">
        <v>2.9443E-2</v>
      </c>
      <c r="DL60">
        <v>0.11342960000000001</v>
      </c>
      <c r="DM60">
        <v>0.77922159999999996</v>
      </c>
      <c r="DN60">
        <v>0.2595711</v>
      </c>
      <c r="DO60">
        <v>0.17080970000000001</v>
      </c>
      <c r="DP60">
        <v>29583.8</v>
      </c>
      <c r="DQ60">
        <v>13204.5</v>
      </c>
      <c r="DR60">
        <v>1517.2</v>
      </c>
      <c r="DS60">
        <v>1085.2</v>
      </c>
      <c r="DT60">
        <v>2848.0059999999999</v>
      </c>
      <c r="DU60">
        <v>1910.02</v>
      </c>
      <c r="DV60">
        <v>4365.2060000000001</v>
      </c>
      <c r="DW60">
        <v>2995.22</v>
      </c>
      <c r="DX60">
        <v>8.9755699999999994E-2</v>
      </c>
      <c r="DY60">
        <v>5.6622499999999999E-2</v>
      </c>
      <c r="DZ60">
        <v>0.15797559999999999</v>
      </c>
      <c r="EA60">
        <v>0.1062887</v>
      </c>
      <c r="EB60">
        <v>98.638999999999996</v>
      </c>
      <c r="EC60">
        <v>92.260999999999996</v>
      </c>
      <c r="ED60">
        <v>230289</v>
      </c>
      <c r="EE60">
        <v>99</v>
      </c>
      <c r="EF60">
        <v>356.1</v>
      </c>
      <c r="EG60">
        <v>9531.7999999999993</v>
      </c>
      <c r="EH60">
        <v>5494.8459999999995</v>
      </c>
      <c r="EI60">
        <v>98.599000000000004</v>
      </c>
      <c r="EJ60">
        <v>392.613</v>
      </c>
      <c r="EK60">
        <v>1209.4259999999999</v>
      </c>
      <c r="EL60">
        <v>1118.7380000000001</v>
      </c>
      <c r="EM60">
        <v>363.4</v>
      </c>
      <c r="EN60">
        <v>15483.4</v>
      </c>
      <c r="EO60">
        <v>1276.3</v>
      </c>
      <c r="EP60">
        <v>15461</v>
      </c>
      <c r="EQ60">
        <v>856.1</v>
      </c>
      <c r="ER60">
        <v>2328.1640000000002</v>
      </c>
      <c r="ES60">
        <v>1158.9179999999999</v>
      </c>
      <c r="ET60">
        <v>0.1050339</v>
      </c>
      <c r="EU60">
        <v>0.2487625</v>
      </c>
      <c r="EV60">
        <v>0.1500784</v>
      </c>
      <c r="EW60">
        <v>3487.0819999999999</v>
      </c>
      <c r="EX60">
        <v>7.4706300000000003E-2</v>
      </c>
      <c r="EY60">
        <v>0.22478480000000001</v>
      </c>
    </row>
    <row r="61" spans="1:155" x14ac:dyDescent="0.25">
      <c r="A61">
        <v>2006</v>
      </c>
      <c r="B61">
        <v>16709.23</v>
      </c>
      <c r="C61">
        <v>11503.59</v>
      </c>
      <c r="D61">
        <v>5205.6400000000003</v>
      </c>
      <c r="E61">
        <v>772.82399999999996</v>
      </c>
      <c r="F61">
        <v>238.386</v>
      </c>
      <c r="G61">
        <v>2473.8719999999998</v>
      </c>
      <c r="H61">
        <v>1559.63</v>
      </c>
      <c r="I61">
        <v>2866</v>
      </c>
      <c r="J61">
        <v>3313.43</v>
      </c>
      <c r="K61">
        <v>4764.09</v>
      </c>
      <c r="L61">
        <v>1002.53</v>
      </c>
      <c r="M61">
        <v>1644.37</v>
      </c>
      <c r="N61">
        <v>3116.65</v>
      </c>
      <c r="O61">
        <v>89.41</v>
      </c>
      <c r="P61">
        <v>159.52000000000001</v>
      </c>
      <c r="Q61">
        <v>620.49</v>
      </c>
      <c r="R61">
        <v>9475.64</v>
      </c>
      <c r="S61">
        <v>10478.48</v>
      </c>
      <c r="T61">
        <v>13595.13</v>
      </c>
      <c r="U61">
        <v>4</v>
      </c>
      <c r="V61">
        <v>373.7</v>
      </c>
      <c r="W61">
        <v>1292.0820000000001</v>
      </c>
      <c r="X61">
        <v>6.8500000000000005E-2</v>
      </c>
      <c r="Y61">
        <v>0.2984</v>
      </c>
      <c r="Z61">
        <v>1263788</v>
      </c>
      <c r="AA61">
        <v>619.9</v>
      </c>
      <c r="AB61">
        <v>720.10599999999999</v>
      </c>
      <c r="AC61">
        <v>4194.3249999999998</v>
      </c>
      <c r="AD61">
        <v>1006.278</v>
      </c>
      <c r="AE61">
        <v>7084.2640000000001</v>
      </c>
      <c r="AF61">
        <v>1030.7</v>
      </c>
      <c r="AG61">
        <v>7485.1</v>
      </c>
      <c r="AH61">
        <v>6429.63</v>
      </c>
      <c r="AI61">
        <v>159.21</v>
      </c>
      <c r="AJ61">
        <v>16375.86</v>
      </c>
      <c r="AK61">
        <v>14357.95</v>
      </c>
      <c r="AL61">
        <v>2518.9319999999998</v>
      </c>
      <c r="AM61">
        <v>3137.9369999999999</v>
      </c>
      <c r="AN61">
        <v>11821.03</v>
      </c>
      <c r="AO61">
        <v>2543.1799999999998</v>
      </c>
      <c r="AP61">
        <v>6492.85</v>
      </c>
      <c r="AQ61">
        <v>12659.45</v>
      </c>
      <c r="AR61">
        <v>1730.51</v>
      </c>
      <c r="AS61">
        <v>1401.11</v>
      </c>
      <c r="AT61">
        <v>3513.64</v>
      </c>
      <c r="AU61">
        <v>8892.18</v>
      </c>
      <c r="AV61">
        <v>15537.44</v>
      </c>
      <c r="AW61">
        <v>28196.89</v>
      </c>
      <c r="AX61">
        <v>72.242611999999994</v>
      </c>
      <c r="AY61">
        <v>80.145337999999995</v>
      </c>
      <c r="AZ61">
        <v>194.08199999999999</v>
      </c>
      <c r="BA61">
        <v>96.588999999999999</v>
      </c>
      <c r="BB61">
        <v>108.471</v>
      </c>
      <c r="BC61">
        <v>104.598</v>
      </c>
      <c r="BD61">
        <v>114.18600000000001</v>
      </c>
      <c r="BE61">
        <v>141.79300000000001</v>
      </c>
      <c r="BF61">
        <v>102.845</v>
      </c>
      <c r="BG61">
        <v>100.929</v>
      </c>
      <c r="BH61">
        <v>102.068</v>
      </c>
      <c r="BI61">
        <v>2663</v>
      </c>
      <c r="BJ61">
        <v>14716.9</v>
      </c>
      <c r="BK61">
        <v>97.909000000000006</v>
      </c>
      <c r="BL61">
        <v>100.41500000000001</v>
      </c>
      <c r="BM61">
        <v>95.269000000000005</v>
      </c>
      <c r="BN61">
        <v>97.644999999999996</v>
      </c>
      <c r="BO61">
        <v>96.484999999999999</v>
      </c>
      <c r="BP61">
        <v>95.58</v>
      </c>
      <c r="BQ61">
        <v>6192.2</v>
      </c>
      <c r="BR61">
        <v>1166.0999999999999</v>
      </c>
      <c r="BS61">
        <v>2095.3000000000002</v>
      </c>
      <c r="BT61">
        <v>9453.6</v>
      </c>
      <c r="BU61">
        <v>14066.4</v>
      </c>
      <c r="BV61">
        <v>1814.566</v>
      </c>
      <c r="BW61">
        <v>1125.3119999999999</v>
      </c>
      <c r="BX61">
        <v>3.1E-2</v>
      </c>
      <c r="BY61">
        <v>106.3</v>
      </c>
      <c r="BZ61">
        <v>33.9</v>
      </c>
      <c r="CA61">
        <v>299.83499999999998</v>
      </c>
      <c r="CB61">
        <v>0.63300000000000001</v>
      </c>
      <c r="CC61">
        <v>4.3999999999999997E-2</v>
      </c>
      <c r="CD61">
        <v>4.7300000000000002E-2</v>
      </c>
      <c r="CE61">
        <v>5.0099999999999999E-2</v>
      </c>
      <c r="CF61">
        <v>4.9200000000000001E-2</v>
      </c>
      <c r="CG61">
        <v>6.4199999999999993E-2</v>
      </c>
      <c r="CH61">
        <v>5.5100000000000003E-2</v>
      </c>
      <c r="CI61">
        <v>201.9</v>
      </c>
      <c r="CJ61">
        <v>0.1264575</v>
      </c>
      <c r="CK61">
        <v>0.2415641</v>
      </c>
      <c r="CL61">
        <v>0.13359589999999999</v>
      </c>
      <c r="CM61">
        <v>0.25319639999999999</v>
      </c>
      <c r="CN61">
        <v>0.168821</v>
      </c>
      <c r="CO61">
        <v>201.7</v>
      </c>
      <c r="CP61">
        <v>205.55</v>
      </c>
      <c r="CQ61">
        <v>208.08</v>
      </c>
      <c r="CR61">
        <v>4.1002999999999998E-2</v>
      </c>
      <c r="CS61">
        <v>8.27431E-2</v>
      </c>
      <c r="CT61">
        <v>0.1492686</v>
      </c>
      <c r="CU61">
        <v>9.4297500000000006E-2</v>
      </c>
      <c r="CV61">
        <v>0.51500080000000004</v>
      </c>
      <c r="CW61">
        <v>0.59511959999999997</v>
      </c>
      <c r="CX61">
        <v>8.1267000000000006E-2</v>
      </c>
      <c r="CY61">
        <v>4.8152E-2</v>
      </c>
      <c r="CZ61">
        <v>5.2385599999999997E-2</v>
      </c>
      <c r="DA61">
        <v>0.89864869999999997</v>
      </c>
      <c r="DB61">
        <v>1.4862120000000001</v>
      </c>
      <c r="DC61">
        <v>32918.6</v>
      </c>
      <c r="DD61">
        <v>2600.4</v>
      </c>
      <c r="DE61">
        <v>1764.7</v>
      </c>
      <c r="DF61">
        <v>5040.018</v>
      </c>
      <c r="DG61">
        <v>3275.3180000000002</v>
      </c>
      <c r="DH61">
        <v>835.7</v>
      </c>
      <c r="DI61">
        <v>8.4955100000000006E-2</v>
      </c>
      <c r="DJ61">
        <v>5.7652799999999997E-2</v>
      </c>
      <c r="DK61">
        <v>2.7302300000000002E-2</v>
      </c>
      <c r="DL61">
        <v>0.10700469999999999</v>
      </c>
      <c r="DM61">
        <v>0.79393809999999998</v>
      </c>
      <c r="DN61">
        <v>0.25515080000000001</v>
      </c>
      <c r="DO61">
        <v>0.16581290000000001</v>
      </c>
      <c r="DP61">
        <v>31813.7</v>
      </c>
      <c r="DQ61">
        <v>14275.4</v>
      </c>
      <c r="DR61">
        <v>1640.1</v>
      </c>
      <c r="DS61">
        <v>1167</v>
      </c>
      <c r="DT61">
        <v>2972.6379999999999</v>
      </c>
      <c r="DU61">
        <v>2026.374</v>
      </c>
      <c r="DV61">
        <v>4612.7380000000003</v>
      </c>
      <c r="DW61">
        <v>3193.3739999999998</v>
      </c>
      <c r="DX61">
        <v>8.8378999999999999E-2</v>
      </c>
      <c r="DY61">
        <v>5.5439099999999998E-2</v>
      </c>
      <c r="DZ61">
        <v>0.15346090000000001</v>
      </c>
      <c r="EA61">
        <v>0.1004819</v>
      </c>
      <c r="EB61">
        <v>98.316999999999993</v>
      </c>
      <c r="EC61">
        <v>94.728999999999999</v>
      </c>
      <c r="ED61">
        <v>234691</v>
      </c>
      <c r="EE61">
        <v>126.6</v>
      </c>
      <c r="EF61">
        <v>422.3</v>
      </c>
      <c r="EG61">
        <v>9821.7000000000007</v>
      </c>
      <c r="EH61">
        <v>4628.9120000000003</v>
      </c>
      <c r="EI61">
        <v>126.065</v>
      </c>
      <c r="EJ61">
        <v>465.69</v>
      </c>
      <c r="EK61">
        <v>1313.0229999999999</v>
      </c>
      <c r="EL61">
        <v>1269.251</v>
      </c>
      <c r="EM61">
        <v>397.9</v>
      </c>
      <c r="EN61">
        <v>16537.8</v>
      </c>
      <c r="EO61">
        <v>1371.9</v>
      </c>
      <c r="EP61">
        <v>16729.900000000001</v>
      </c>
      <c r="EQ61">
        <v>837.4</v>
      </c>
      <c r="ER61">
        <v>2582.2739999999999</v>
      </c>
      <c r="ES61">
        <v>1244.664</v>
      </c>
      <c r="ET61">
        <v>0.11033519999999999</v>
      </c>
      <c r="EU61">
        <v>0.25223089999999998</v>
      </c>
      <c r="EV61">
        <v>0.15454180000000001</v>
      </c>
      <c r="EW61">
        <v>3826.9380000000001</v>
      </c>
      <c r="EX61">
        <v>7.4489600000000003E-2</v>
      </c>
      <c r="EY61">
        <v>0.2290314</v>
      </c>
    </row>
    <row r="62" spans="1:155" x14ac:dyDescent="0.25">
      <c r="A62">
        <v>2007</v>
      </c>
      <c r="B62">
        <v>17514.439999999999</v>
      </c>
      <c r="C62">
        <v>12127.36</v>
      </c>
      <c r="D62">
        <v>5387.08</v>
      </c>
      <c r="E62">
        <v>856.61599999999999</v>
      </c>
      <c r="F62">
        <v>248.75200000000001</v>
      </c>
      <c r="G62">
        <v>2575.2570000000001</v>
      </c>
      <c r="H62">
        <v>1647.43</v>
      </c>
      <c r="I62">
        <v>2910.13</v>
      </c>
      <c r="J62">
        <v>3775.1239999999998</v>
      </c>
      <c r="K62">
        <v>5349.51</v>
      </c>
      <c r="L62">
        <v>1096.4100000000001</v>
      </c>
      <c r="M62">
        <v>1972.8</v>
      </c>
      <c r="N62">
        <v>3596.1</v>
      </c>
      <c r="O62">
        <v>96.52</v>
      </c>
      <c r="P62">
        <v>170.1</v>
      </c>
      <c r="Q62">
        <v>659.42</v>
      </c>
      <c r="R62">
        <v>9598.67</v>
      </c>
      <c r="S62">
        <v>10675.48</v>
      </c>
      <c r="T62">
        <v>14271.58</v>
      </c>
      <c r="U62">
        <v>4</v>
      </c>
      <c r="V62">
        <v>350.97699999999998</v>
      </c>
      <c r="W62">
        <v>1384.3320000000001</v>
      </c>
      <c r="X62">
        <v>5.74E-2</v>
      </c>
      <c r="Y62">
        <v>0.28260000000000002</v>
      </c>
      <c r="Z62">
        <v>1191200</v>
      </c>
      <c r="AA62">
        <v>639.4</v>
      </c>
      <c r="AB62">
        <v>739.65499999999997</v>
      </c>
      <c r="AC62">
        <v>4340.8609999999999</v>
      </c>
      <c r="AD62">
        <v>1056.3119999999999</v>
      </c>
      <c r="AE62">
        <v>7227.7479999999996</v>
      </c>
      <c r="AF62">
        <v>1066</v>
      </c>
      <c r="AG62">
        <v>7519.3</v>
      </c>
      <c r="AH62">
        <v>6796.77</v>
      </c>
      <c r="AI62">
        <v>164.85</v>
      </c>
      <c r="AJ62">
        <v>18256.330000000002</v>
      </c>
      <c r="AK62">
        <v>15474.98</v>
      </c>
      <c r="AL62">
        <v>2978.66</v>
      </c>
      <c r="AM62">
        <v>3337.527</v>
      </c>
      <c r="AN62">
        <v>12915.43</v>
      </c>
      <c r="AO62">
        <v>2703.54</v>
      </c>
      <c r="AP62">
        <v>6987.87</v>
      </c>
      <c r="AQ62">
        <v>13752.76</v>
      </c>
      <c r="AR62">
        <v>1871.68</v>
      </c>
      <c r="AS62">
        <v>1492.33</v>
      </c>
      <c r="AT62">
        <v>3673.41</v>
      </c>
      <c r="AU62">
        <v>10381.58</v>
      </c>
      <c r="AV62">
        <v>17418.990000000002</v>
      </c>
      <c r="AW62">
        <v>31171.759999999998</v>
      </c>
      <c r="AX62">
        <v>71.639643000000007</v>
      </c>
      <c r="AY62">
        <v>79.845242999999996</v>
      </c>
      <c r="AZ62">
        <v>196.41732999999999</v>
      </c>
      <c r="BA62">
        <v>100.26600000000001</v>
      </c>
      <c r="BB62">
        <v>112.69</v>
      </c>
      <c r="BC62">
        <v>122.495</v>
      </c>
      <c r="BD62">
        <v>122.292</v>
      </c>
      <c r="BE62">
        <v>138.714</v>
      </c>
      <c r="BF62">
        <v>102.91</v>
      </c>
      <c r="BG62">
        <v>102.38500000000001</v>
      </c>
      <c r="BH62">
        <v>103.974</v>
      </c>
      <c r="BI62">
        <v>2605.1999999999998</v>
      </c>
      <c r="BJ62">
        <v>14991.8</v>
      </c>
      <c r="BK62">
        <v>99.599000000000004</v>
      </c>
      <c r="BL62">
        <v>100.045</v>
      </c>
      <c r="BM62">
        <v>99.061000000000007</v>
      </c>
      <c r="BN62">
        <v>98.736000000000004</v>
      </c>
      <c r="BO62">
        <v>98.353999999999999</v>
      </c>
      <c r="BP62">
        <v>97.956000000000003</v>
      </c>
      <c r="BQ62">
        <v>6491.4</v>
      </c>
      <c r="BR62">
        <v>1190.0999999999999</v>
      </c>
      <c r="BS62">
        <v>2228.6</v>
      </c>
      <c r="BT62">
        <v>9910</v>
      </c>
      <c r="BU62">
        <v>14685.3</v>
      </c>
      <c r="BV62">
        <v>1967.83</v>
      </c>
      <c r="BW62">
        <v>1160.1389999999999</v>
      </c>
      <c r="BX62">
        <v>3.1E-2</v>
      </c>
      <c r="BY62">
        <v>107.6</v>
      </c>
      <c r="BZ62">
        <v>33.799999999999997</v>
      </c>
      <c r="CA62">
        <v>302.80700000000002</v>
      </c>
      <c r="CB62">
        <v>0.627</v>
      </c>
      <c r="CC62">
        <v>4.7E-2</v>
      </c>
      <c r="CD62">
        <v>4.53E-2</v>
      </c>
      <c r="CE62">
        <v>4.1000000000000002E-2</v>
      </c>
      <c r="CF62">
        <v>3.9E-2</v>
      </c>
      <c r="CG62">
        <v>6.4799999999999996E-2</v>
      </c>
      <c r="CH62">
        <v>5.6599999999999998E-2</v>
      </c>
      <c r="CI62">
        <v>209.19</v>
      </c>
      <c r="CJ62">
        <v>0.14256940000000001</v>
      </c>
      <c r="CK62">
        <v>0.2614784</v>
      </c>
      <c r="CL62">
        <v>0.16160679999999999</v>
      </c>
      <c r="CM62">
        <v>0.25049929999999998</v>
      </c>
      <c r="CN62">
        <v>0.1623685</v>
      </c>
      <c r="CX62">
        <v>8.1362000000000004E-2</v>
      </c>
      <c r="CY62">
        <v>6.0963200000000002E-2</v>
      </c>
      <c r="CZ62">
        <v>5.2371300000000003E-2</v>
      </c>
      <c r="DA62">
        <v>0.86371900000000001</v>
      </c>
      <c r="DC62">
        <v>34066.800000000003</v>
      </c>
      <c r="DD62">
        <v>2598.1</v>
      </c>
      <c r="DE62">
        <v>1865.1</v>
      </c>
      <c r="DF62">
        <v>5205.9579999999996</v>
      </c>
      <c r="DG62">
        <v>3340.8580000000002</v>
      </c>
      <c r="DH62">
        <v>732.99990000000003</v>
      </c>
      <c r="DI62">
        <v>7.8924999999999995E-2</v>
      </c>
      <c r="DJ62">
        <v>5.6657899999999997E-2</v>
      </c>
      <c r="DK62">
        <v>2.2266999999999999E-2</v>
      </c>
      <c r="DL62">
        <v>0.1014885</v>
      </c>
      <c r="DM62">
        <v>0.77767439999999999</v>
      </c>
      <c r="DN62">
        <v>0.21940470000000001</v>
      </c>
      <c r="DO62">
        <v>0.14080019999999999</v>
      </c>
      <c r="DP62">
        <v>32900.9</v>
      </c>
      <c r="DQ62">
        <v>15066.8</v>
      </c>
      <c r="DR62">
        <v>1734</v>
      </c>
      <c r="DS62">
        <v>1241</v>
      </c>
      <c r="DT62">
        <v>3094.18</v>
      </c>
      <c r="DU62">
        <v>2065.7570000000001</v>
      </c>
      <c r="DV62">
        <v>4828.18</v>
      </c>
      <c r="DW62">
        <v>3306.7570000000001</v>
      </c>
      <c r="DX62">
        <v>8.6932800000000005E-2</v>
      </c>
      <c r="DY62">
        <v>5.4504799999999999E-2</v>
      </c>
      <c r="DZ62">
        <v>0.14470749999999999</v>
      </c>
      <c r="EA62">
        <v>9.7259399999999996E-2</v>
      </c>
      <c r="EB62">
        <v>98.602000000000004</v>
      </c>
      <c r="EC62">
        <v>97.102000000000004</v>
      </c>
      <c r="ED62">
        <v>237050</v>
      </c>
      <c r="EE62">
        <v>180.1</v>
      </c>
      <c r="EF62">
        <v>473.1</v>
      </c>
      <c r="EG62">
        <v>10041.6</v>
      </c>
      <c r="EH62">
        <v>2906.7130000000002</v>
      </c>
      <c r="EI62">
        <v>179.262</v>
      </c>
      <c r="EJ62">
        <v>521.63599999999997</v>
      </c>
      <c r="EK62">
        <v>1283.248</v>
      </c>
      <c r="EL62">
        <v>1225.7739999999999</v>
      </c>
      <c r="EM62">
        <v>411.6</v>
      </c>
      <c r="EN62">
        <v>16745.3</v>
      </c>
      <c r="EO62">
        <v>1458.3</v>
      </c>
      <c r="EP62">
        <v>17667</v>
      </c>
      <c r="EQ62">
        <v>688.7</v>
      </c>
      <c r="ER62">
        <v>2509.0219999999999</v>
      </c>
      <c r="ES62">
        <v>1305.0640000000001</v>
      </c>
      <c r="ET62">
        <v>0.1010751</v>
      </c>
      <c r="EU62">
        <v>0.23820849999999999</v>
      </c>
      <c r="EV62">
        <v>0.14325450000000001</v>
      </c>
      <c r="EW62">
        <v>3814.0859999999998</v>
      </c>
      <c r="EX62">
        <v>7.4513599999999999E-2</v>
      </c>
      <c r="EY62">
        <v>0.21776809999999999</v>
      </c>
    </row>
    <row r="63" spans="1:155" x14ac:dyDescent="0.25">
      <c r="A63">
        <v>2008</v>
      </c>
      <c r="B63">
        <v>18384.5</v>
      </c>
      <c r="C63">
        <v>12874.59</v>
      </c>
      <c r="D63">
        <v>5509.91</v>
      </c>
      <c r="E63">
        <v>826.53200000000004</v>
      </c>
      <c r="F63">
        <v>256.90800000000002</v>
      </c>
      <c r="G63">
        <v>2633.857</v>
      </c>
      <c r="H63">
        <v>1750</v>
      </c>
      <c r="I63">
        <v>2881.68</v>
      </c>
      <c r="J63">
        <v>4093.9920000000002</v>
      </c>
      <c r="K63">
        <v>5795.2</v>
      </c>
      <c r="L63">
        <v>1210.7</v>
      </c>
      <c r="M63">
        <v>2079.44</v>
      </c>
      <c r="N63">
        <v>3693.39</v>
      </c>
      <c r="O63">
        <v>93.23</v>
      </c>
      <c r="P63">
        <v>178.63</v>
      </c>
      <c r="Q63">
        <v>699.6</v>
      </c>
      <c r="R63">
        <v>8469.52</v>
      </c>
      <c r="S63">
        <v>9587.3700000000008</v>
      </c>
      <c r="T63">
        <v>13280.76</v>
      </c>
      <c r="U63">
        <v>4</v>
      </c>
      <c r="V63">
        <v>185.739</v>
      </c>
      <c r="W63">
        <v>1321.712</v>
      </c>
      <c r="X63">
        <v>5.5899999999999998E-2</v>
      </c>
      <c r="Y63">
        <v>0.1535</v>
      </c>
      <c r="Z63">
        <v>1129999</v>
      </c>
      <c r="AA63">
        <v>626.6</v>
      </c>
      <c r="AB63">
        <v>734.63300000000004</v>
      </c>
      <c r="AC63">
        <v>4336.5330000000004</v>
      </c>
      <c r="AD63">
        <v>1112.288</v>
      </c>
      <c r="AE63">
        <v>7205.3710000000001</v>
      </c>
      <c r="AF63">
        <v>1092</v>
      </c>
      <c r="AG63">
        <v>7244.3</v>
      </c>
      <c r="AH63">
        <v>7287.2</v>
      </c>
      <c r="AI63">
        <v>166.06</v>
      </c>
      <c r="AJ63">
        <v>16291.02</v>
      </c>
      <c r="AK63">
        <v>9609.27</v>
      </c>
      <c r="AL63">
        <v>3061.1529999999998</v>
      </c>
      <c r="AM63">
        <v>3528.0369999999998</v>
      </c>
      <c r="AN63">
        <v>13224.31</v>
      </c>
      <c r="AO63">
        <v>2873.19</v>
      </c>
      <c r="AP63">
        <v>6352.28</v>
      </c>
      <c r="AQ63">
        <v>12923.22</v>
      </c>
      <c r="AR63">
        <v>1810.48</v>
      </c>
      <c r="AS63">
        <v>1564.15</v>
      </c>
      <c r="AT63">
        <v>3857.18</v>
      </c>
      <c r="AU63">
        <v>9360.2999999999993</v>
      </c>
      <c r="AV63">
        <v>16592.099999999999</v>
      </c>
      <c r="AW63">
        <v>29515.33</v>
      </c>
      <c r="AX63">
        <v>69.957890000000006</v>
      </c>
      <c r="AY63">
        <v>78.114626000000001</v>
      </c>
      <c r="AZ63">
        <v>197.345</v>
      </c>
      <c r="BA63">
        <v>100.286</v>
      </c>
      <c r="BB63">
        <v>97.33</v>
      </c>
      <c r="BC63">
        <v>121.01900000000001</v>
      </c>
      <c r="BD63">
        <v>111.429</v>
      </c>
      <c r="BE63">
        <v>116.608</v>
      </c>
      <c r="BF63">
        <v>100.158</v>
      </c>
      <c r="BG63">
        <v>100.383</v>
      </c>
      <c r="BH63">
        <v>101.098</v>
      </c>
      <c r="BI63">
        <v>2190</v>
      </c>
      <c r="BJ63">
        <v>14577</v>
      </c>
      <c r="BK63">
        <v>100.92700000000001</v>
      </c>
      <c r="BL63">
        <v>102.26300000000001</v>
      </c>
      <c r="BM63">
        <v>104.874</v>
      </c>
      <c r="BN63">
        <v>101.98099999999999</v>
      </c>
      <c r="BO63">
        <v>99.956000000000003</v>
      </c>
      <c r="BP63">
        <v>99.814999999999998</v>
      </c>
      <c r="BQ63">
        <v>6672.1</v>
      </c>
      <c r="BR63">
        <v>1015.1</v>
      </c>
      <c r="BS63">
        <v>2172.4</v>
      </c>
      <c r="BT63">
        <v>9859.6</v>
      </c>
      <c r="BU63">
        <v>14549.9</v>
      </c>
      <c r="BV63">
        <v>1862.3869999999999</v>
      </c>
      <c r="BW63">
        <v>1018.4930000000001</v>
      </c>
      <c r="BX63">
        <v>3.9E-2</v>
      </c>
      <c r="BY63">
        <v>104.8</v>
      </c>
      <c r="BZ63">
        <v>33.5</v>
      </c>
      <c r="CA63">
        <v>305.55399999999997</v>
      </c>
      <c r="CB63">
        <v>0.61699999999999999</v>
      </c>
      <c r="CC63">
        <v>6.5000000000000002E-2</v>
      </c>
      <c r="CD63">
        <v>3.8100000000000002E-2</v>
      </c>
      <c r="CE63">
        <v>1.4200000000000001E-2</v>
      </c>
      <c r="CF63">
        <v>6.7000000000000002E-3</v>
      </c>
      <c r="CG63">
        <v>8.8800000000000004E-2</v>
      </c>
      <c r="CH63">
        <v>6.2799999999999995E-2</v>
      </c>
      <c r="CI63">
        <v>216.995</v>
      </c>
      <c r="CJ63">
        <v>0.20629910000000001</v>
      </c>
      <c r="CK63">
        <v>0.26141609999999998</v>
      </c>
      <c r="CL63">
        <v>0.1647661</v>
      </c>
      <c r="CM63">
        <v>0.24863179999999999</v>
      </c>
      <c r="CN63">
        <v>0.16159480000000001</v>
      </c>
      <c r="DC63">
        <v>34834</v>
      </c>
      <c r="DD63">
        <v>2449.9</v>
      </c>
      <c r="DE63">
        <v>1936.7</v>
      </c>
      <c r="DF63">
        <v>5233.9740000000002</v>
      </c>
      <c r="DG63">
        <v>3297.2739999999999</v>
      </c>
      <c r="DH63">
        <v>513.20000000000005</v>
      </c>
      <c r="DI63">
        <v>7.1914599999999995E-2</v>
      </c>
      <c r="DJ63">
        <v>5.6850100000000001E-2</v>
      </c>
      <c r="DK63">
        <v>1.50645E-2</v>
      </c>
      <c r="DL63">
        <v>9.67885E-2</v>
      </c>
      <c r="DM63">
        <v>0.74300770000000005</v>
      </c>
      <c r="DN63">
        <v>0.1556437</v>
      </c>
      <c r="DO63">
        <v>9.8051700000000006E-2</v>
      </c>
      <c r="DP63">
        <v>33615.599999999999</v>
      </c>
      <c r="DQ63">
        <v>16014.2</v>
      </c>
      <c r="DR63">
        <v>1801.7</v>
      </c>
      <c r="DS63">
        <v>1311.4</v>
      </c>
      <c r="DT63">
        <v>3184.3159999999998</v>
      </c>
      <c r="DU63">
        <v>2098.0070000000001</v>
      </c>
      <c r="DV63">
        <v>4986.0159999999996</v>
      </c>
      <c r="DW63">
        <v>3409.4070000000002</v>
      </c>
      <c r="DX63">
        <v>8.7039099999999994E-2</v>
      </c>
      <c r="DY63">
        <v>5.4761400000000002E-2</v>
      </c>
      <c r="DZ63">
        <v>0.13924700000000001</v>
      </c>
      <c r="EA63">
        <v>9.6785099999999999E-2</v>
      </c>
      <c r="EB63">
        <v>98.691000000000003</v>
      </c>
      <c r="EC63">
        <v>100.065</v>
      </c>
      <c r="ED63">
        <v>234722</v>
      </c>
      <c r="EE63">
        <v>206</v>
      </c>
      <c r="EF63">
        <v>411</v>
      </c>
      <c r="EG63">
        <v>10007.200000000001</v>
      </c>
      <c r="EH63">
        <v>1202.7460000000001</v>
      </c>
      <c r="EI63">
        <v>205.09700000000001</v>
      </c>
      <c r="EJ63">
        <v>453.15300000000002</v>
      </c>
      <c r="EK63">
        <v>1376.7339999999999</v>
      </c>
      <c r="EL63">
        <v>1172.1690000000001</v>
      </c>
      <c r="EM63">
        <v>405.6</v>
      </c>
      <c r="EN63">
        <v>16421.099999999999</v>
      </c>
      <c r="EO63">
        <v>1536</v>
      </c>
      <c r="EP63">
        <v>18748.7</v>
      </c>
      <c r="EQ63">
        <v>515.9</v>
      </c>
      <c r="ER63">
        <v>2548.9029999999998</v>
      </c>
      <c r="ES63">
        <v>1369.1959999999999</v>
      </c>
      <c r="ET63">
        <v>9.1045200000000007E-2</v>
      </c>
      <c r="EU63">
        <v>0.24986510000000001</v>
      </c>
      <c r="EV63">
        <v>0.13864409999999999</v>
      </c>
      <c r="EW63">
        <v>3918.0990000000002</v>
      </c>
      <c r="EX63">
        <v>7.4475600000000003E-2</v>
      </c>
      <c r="EY63">
        <v>0.2131197</v>
      </c>
    </row>
    <row r="64" spans="1:155" x14ac:dyDescent="0.25">
      <c r="A64">
        <v>2009</v>
      </c>
      <c r="B64">
        <v>17815.310000000001</v>
      </c>
      <c r="C64">
        <v>12458.79</v>
      </c>
      <c r="D64">
        <v>5356.52</v>
      </c>
      <c r="E64">
        <v>786.02200000000005</v>
      </c>
      <c r="F64">
        <v>251.03399999999999</v>
      </c>
      <c r="G64">
        <v>2471.5889999999999</v>
      </c>
      <c r="H64">
        <v>1661.59</v>
      </c>
      <c r="I64">
        <v>2815.41</v>
      </c>
      <c r="J64">
        <v>3985.3809999999999</v>
      </c>
      <c r="K64">
        <v>5730.98</v>
      </c>
      <c r="L64">
        <v>1243.3499999999999</v>
      </c>
      <c r="M64">
        <v>1997.02</v>
      </c>
      <c r="N64">
        <v>3576.32</v>
      </c>
      <c r="O64">
        <v>87.69</v>
      </c>
      <c r="P64">
        <v>183.19</v>
      </c>
      <c r="Q64">
        <v>696.33</v>
      </c>
      <c r="R64">
        <v>7296.8</v>
      </c>
      <c r="S64">
        <v>8398.85</v>
      </c>
      <c r="T64">
        <v>11975.17</v>
      </c>
      <c r="U64">
        <v>4</v>
      </c>
      <c r="V64">
        <v>-32.026000000000003</v>
      </c>
      <c r="W64">
        <v>1101.9939999999999</v>
      </c>
      <c r="X64">
        <v>7.4200000000000002E-2</v>
      </c>
      <c r="Y64">
        <v>0.21199999999999999</v>
      </c>
      <c r="Z64">
        <v>1178556</v>
      </c>
      <c r="AA64">
        <v>616.6</v>
      </c>
      <c r="AB64">
        <v>713.41</v>
      </c>
      <c r="AC64">
        <v>4102.2569999999996</v>
      </c>
      <c r="AD64">
        <v>1087.4179999999999</v>
      </c>
      <c r="AE64">
        <v>6984.83</v>
      </c>
      <c r="AF64">
        <v>1090.9000000000001</v>
      </c>
      <c r="AG64">
        <v>7006.3</v>
      </c>
      <c r="AH64">
        <v>6901.48</v>
      </c>
      <c r="AI64">
        <v>163.5</v>
      </c>
      <c r="AJ64">
        <v>14279.98</v>
      </c>
      <c r="AK64">
        <v>12223.83</v>
      </c>
      <c r="AL64">
        <v>2453.42</v>
      </c>
      <c r="AM64">
        <v>3707.297</v>
      </c>
      <c r="AN64">
        <v>12903.6</v>
      </c>
      <c r="AO64">
        <v>3130.69</v>
      </c>
      <c r="AP64">
        <v>6294.1</v>
      </c>
      <c r="AQ64">
        <v>13317.47</v>
      </c>
      <c r="AR64">
        <v>1704.64</v>
      </c>
      <c r="AS64">
        <v>1600.71</v>
      </c>
      <c r="AT64">
        <v>3793.1</v>
      </c>
      <c r="AU64">
        <v>6767.65</v>
      </c>
      <c r="AV64">
        <v>13866.1</v>
      </c>
      <c r="AW64">
        <v>27183.57</v>
      </c>
      <c r="AX64">
        <v>66.594746000000001</v>
      </c>
      <c r="AY64">
        <v>75.068607</v>
      </c>
      <c r="AZ64">
        <v>198.44200000000001</v>
      </c>
      <c r="BA64">
        <v>101.613</v>
      </c>
      <c r="BB64">
        <v>89.777000000000001</v>
      </c>
      <c r="BC64">
        <v>88.206000000000003</v>
      </c>
      <c r="BD64">
        <v>97.855999999999995</v>
      </c>
      <c r="BE64">
        <v>103.804</v>
      </c>
      <c r="BF64">
        <v>100.384</v>
      </c>
      <c r="BG64">
        <v>100.181</v>
      </c>
      <c r="BH64">
        <v>100.854</v>
      </c>
      <c r="BI64">
        <v>1949.6</v>
      </c>
      <c r="BJ64">
        <v>14541.9</v>
      </c>
      <c r="BK64">
        <v>100.381</v>
      </c>
      <c r="BL64">
        <v>100.66800000000001</v>
      </c>
      <c r="BM64">
        <v>97.518000000000001</v>
      </c>
      <c r="BN64">
        <v>99.075000000000003</v>
      </c>
      <c r="BO64">
        <v>99.991</v>
      </c>
      <c r="BP64">
        <v>100.169</v>
      </c>
      <c r="BQ64">
        <v>6693.6</v>
      </c>
      <c r="BR64">
        <v>1030.7</v>
      </c>
      <c r="BS64">
        <v>2232.8000000000002</v>
      </c>
      <c r="BT64">
        <v>9957.1</v>
      </c>
      <c r="BU64">
        <v>14566.5</v>
      </c>
      <c r="BV64">
        <v>1587.749</v>
      </c>
      <c r="BW64">
        <v>932.25599999999997</v>
      </c>
      <c r="BX64">
        <v>2.9000000000000001E-2</v>
      </c>
      <c r="BY64">
        <v>97.4</v>
      </c>
      <c r="BZ64">
        <v>33</v>
      </c>
      <c r="CA64">
        <v>308.18900000000002</v>
      </c>
      <c r="CB64">
        <v>0.58499999999999996</v>
      </c>
      <c r="CC64">
        <v>0.1</v>
      </c>
      <c r="CD64">
        <v>3.39E-2</v>
      </c>
      <c r="CE64">
        <v>3.7000000000000002E-3</v>
      </c>
      <c r="CF64">
        <v>6.9999999999999999E-4</v>
      </c>
      <c r="CG64">
        <v>6.2899999999999998E-2</v>
      </c>
      <c r="CH64">
        <v>5.1499999999999997E-2</v>
      </c>
      <c r="CI64">
        <v>216.50899999999999</v>
      </c>
      <c r="CJ64">
        <v>0.1974503</v>
      </c>
      <c r="CK64">
        <v>0.25655860000000003</v>
      </c>
      <c r="CL64">
        <v>0.16208539999999999</v>
      </c>
      <c r="CM64">
        <v>0.2435078</v>
      </c>
      <c r="CN64">
        <v>0.1573251</v>
      </c>
      <c r="DC64">
        <v>33860.1</v>
      </c>
      <c r="DD64">
        <v>2008.6</v>
      </c>
      <c r="DE64">
        <v>1925.8</v>
      </c>
      <c r="DF64">
        <v>5233.1859999999997</v>
      </c>
      <c r="DG64">
        <v>3307.386</v>
      </c>
      <c r="DH64">
        <v>82.800049999999999</v>
      </c>
      <c r="DI64">
        <v>5.7662100000000001E-2</v>
      </c>
      <c r="DJ64">
        <v>5.5285099999999997E-2</v>
      </c>
      <c r="DK64">
        <v>2.3770000000000002E-3</v>
      </c>
      <c r="DL64">
        <v>9.4947100000000006E-2</v>
      </c>
      <c r="DM64">
        <v>0.60730740000000005</v>
      </c>
      <c r="DN64">
        <v>2.5034899999999999E-2</v>
      </c>
      <c r="DO64">
        <v>1.5822099999999999E-2</v>
      </c>
      <c r="DP64">
        <v>32694.400000000001</v>
      </c>
      <c r="DQ64">
        <v>15541.7</v>
      </c>
      <c r="DR64">
        <v>1792.6</v>
      </c>
      <c r="DS64">
        <v>1321.8</v>
      </c>
      <c r="DT64">
        <v>3068.4279999999999</v>
      </c>
      <c r="DU64">
        <v>1958.511</v>
      </c>
      <c r="DV64">
        <v>4861.0280000000002</v>
      </c>
      <c r="DW64">
        <v>3280.3110000000001</v>
      </c>
      <c r="DX64">
        <v>8.2539199999999993E-2</v>
      </c>
      <c r="DY64">
        <v>5.3326400000000003E-2</v>
      </c>
      <c r="DZ64">
        <v>0.1222984</v>
      </c>
      <c r="EA64">
        <v>9.1279899999999997E-2</v>
      </c>
      <c r="EB64">
        <v>100</v>
      </c>
      <c r="EC64">
        <v>100</v>
      </c>
      <c r="ED64">
        <v>222492</v>
      </c>
      <c r="EE64">
        <v>100.4</v>
      </c>
      <c r="EF64">
        <v>90.7</v>
      </c>
      <c r="EG64">
        <v>9847</v>
      </c>
      <c r="EH64">
        <v>100</v>
      </c>
      <c r="EI64">
        <v>100</v>
      </c>
      <c r="EJ64">
        <v>100</v>
      </c>
      <c r="EK64">
        <v>1262.5519999999999</v>
      </c>
      <c r="EL64">
        <v>1073.5260000000001</v>
      </c>
      <c r="EM64">
        <v>387.6</v>
      </c>
      <c r="EN64">
        <v>16037</v>
      </c>
      <c r="EO64">
        <v>1542.7</v>
      </c>
      <c r="EP64">
        <v>18151.400000000001</v>
      </c>
      <c r="EQ64">
        <v>392.2</v>
      </c>
      <c r="ER64">
        <v>2336.078</v>
      </c>
      <c r="ES64">
        <v>1338.452</v>
      </c>
      <c r="ET64">
        <v>8.6166199999999998E-2</v>
      </c>
      <c r="EU64">
        <v>0.23570379999999999</v>
      </c>
      <c r="EV64">
        <v>0.13112750000000001</v>
      </c>
      <c r="EW64">
        <v>3674.53</v>
      </c>
      <c r="EX64">
        <v>7.5129299999999996E-2</v>
      </c>
      <c r="EY64">
        <v>0.20625689999999999</v>
      </c>
    </row>
    <row r="65" spans="1:155" x14ac:dyDescent="0.25">
      <c r="A65">
        <v>2010</v>
      </c>
      <c r="B65">
        <v>18231.66</v>
      </c>
      <c r="C65">
        <v>12812.87</v>
      </c>
      <c r="D65">
        <v>5418.79</v>
      </c>
      <c r="E65">
        <v>840.96699999999998</v>
      </c>
      <c r="F65">
        <v>255.34800000000001</v>
      </c>
      <c r="G65">
        <v>2630.3380000000002</v>
      </c>
      <c r="H65">
        <v>1680.19</v>
      </c>
      <c r="I65">
        <v>2839.58</v>
      </c>
      <c r="J65">
        <v>3950.8620000000001</v>
      </c>
      <c r="K65">
        <v>5672.16</v>
      </c>
      <c r="L65">
        <v>1189.02</v>
      </c>
      <c r="M65">
        <v>2072.38</v>
      </c>
      <c r="N65">
        <v>3728.28</v>
      </c>
      <c r="O65">
        <v>96.02</v>
      </c>
      <c r="P65">
        <v>189.87</v>
      </c>
      <c r="Q65">
        <v>709.15</v>
      </c>
      <c r="R65">
        <v>7670.49</v>
      </c>
      <c r="S65">
        <v>8826.3799999999992</v>
      </c>
      <c r="T65">
        <v>12554.66</v>
      </c>
      <c r="U65">
        <v>4</v>
      </c>
      <c r="V65">
        <v>183.827</v>
      </c>
      <c r="W65">
        <v>1228.7760000000001</v>
      </c>
      <c r="X65">
        <v>8.6099999999999996E-2</v>
      </c>
      <c r="Y65">
        <v>0.22389999999999999</v>
      </c>
      <c r="Z65">
        <v>1388606</v>
      </c>
      <c r="AA65">
        <v>640.1</v>
      </c>
      <c r="AB65">
        <v>723.68</v>
      </c>
      <c r="AC65">
        <v>4220.2920000000004</v>
      </c>
      <c r="AD65">
        <v>1103.8589999999999</v>
      </c>
      <c r="AE65">
        <v>7352.8140000000003</v>
      </c>
      <c r="AF65">
        <v>1097.3</v>
      </c>
      <c r="AG65">
        <v>7254.3</v>
      </c>
      <c r="AH65">
        <v>7123.85</v>
      </c>
      <c r="AI65">
        <v>166.3</v>
      </c>
      <c r="AJ65">
        <v>15731.4</v>
      </c>
      <c r="AK65">
        <v>13996.12</v>
      </c>
      <c r="AL65">
        <v>2098.2040000000002</v>
      </c>
      <c r="AM65">
        <v>3944.511</v>
      </c>
      <c r="AN65">
        <v>13226.7</v>
      </c>
      <c r="AO65">
        <v>3266.02</v>
      </c>
      <c r="AP65">
        <v>6707.36</v>
      </c>
      <c r="AQ65">
        <v>14016.76</v>
      </c>
      <c r="AR65">
        <v>1872.68</v>
      </c>
      <c r="AS65">
        <v>1669.07</v>
      </c>
      <c r="AT65">
        <v>3853.65</v>
      </c>
      <c r="AU65">
        <v>7545.94</v>
      </c>
      <c r="AV65">
        <v>14941.34</v>
      </c>
      <c r="AW65">
        <v>28958.09</v>
      </c>
      <c r="AX65">
        <v>66.457504999999998</v>
      </c>
      <c r="AY65">
        <v>74.959367</v>
      </c>
      <c r="AZ65">
        <v>199.73667</v>
      </c>
      <c r="BA65">
        <v>103.455</v>
      </c>
      <c r="BB65">
        <v>100.486</v>
      </c>
      <c r="BC65">
        <v>84.712000000000003</v>
      </c>
      <c r="BD65">
        <v>105.794</v>
      </c>
      <c r="BE65">
        <v>115.336</v>
      </c>
      <c r="BF65">
        <v>103.64700000000001</v>
      </c>
      <c r="BG65">
        <v>103.241</v>
      </c>
      <c r="BH65">
        <v>103.608</v>
      </c>
      <c r="BI65">
        <v>2166.1</v>
      </c>
      <c r="BJ65">
        <v>14939</v>
      </c>
      <c r="BK65">
        <v>100.85</v>
      </c>
      <c r="BL65">
        <v>99.938999999999993</v>
      </c>
      <c r="BM65">
        <v>99.712000000000003</v>
      </c>
      <c r="BN65">
        <v>99.492000000000004</v>
      </c>
      <c r="BO65">
        <v>101.631</v>
      </c>
      <c r="BP65">
        <v>101.949</v>
      </c>
      <c r="BQ65">
        <v>6934.8</v>
      </c>
      <c r="BR65">
        <v>1102.8</v>
      </c>
      <c r="BS65">
        <v>2355.6</v>
      </c>
      <c r="BT65">
        <v>10393.200000000001</v>
      </c>
      <c r="BU65">
        <v>15230.2</v>
      </c>
      <c r="BV65">
        <v>1721.0129999999999</v>
      </c>
      <c r="BW65">
        <v>1035.654</v>
      </c>
      <c r="BX65">
        <v>2.7E-2</v>
      </c>
      <c r="BY65">
        <v>100</v>
      </c>
      <c r="BZ65">
        <v>33.6</v>
      </c>
      <c r="CA65">
        <v>310.45</v>
      </c>
      <c r="CB65">
        <v>0.58299999999999996</v>
      </c>
      <c r="CC65">
        <v>9.4E-2</v>
      </c>
      <c r="CD65">
        <v>2.5399999999999999E-2</v>
      </c>
      <c r="CE65">
        <v>2.3E-3</v>
      </c>
      <c r="CF65">
        <v>1.2999999999999999E-3</v>
      </c>
      <c r="CG65">
        <v>5.7200000000000001E-2</v>
      </c>
      <c r="CH65">
        <v>4.6800000000000001E-2</v>
      </c>
      <c r="CI65">
        <v>219.035</v>
      </c>
      <c r="CJ65">
        <v>0.1405807</v>
      </c>
      <c r="CK65">
        <v>0.25104900000000002</v>
      </c>
      <c r="CL65">
        <v>0.15810160000000001</v>
      </c>
      <c r="CM65">
        <v>0.18484039999999999</v>
      </c>
      <c r="CN65">
        <v>0.13176689999999999</v>
      </c>
      <c r="DC65">
        <v>34344.6</v>
      </c>
      <c r="DD65">
        <v>2031.7</v>
      </c>
      <c r="DE65">
        <v>1923.5</v>
      </c>
      <c r="DF65">
        <v>5558.4690000000001</v>
      </c>
      <c r="DG65">
        <v>3634.9690000000001</v>
      </c>
      <c r="DH65">
        <v>108.2</v>
      </c>
      <c r="DI65">
        <v>6.0002800000000002E-2</v>
      </c>
      <c r="DJ65">
        <v>5.6807299999999998E-2</v>
      </c>
      <c r="DK65">
        <v>3.1955E-3</v>
      </c>
      <c r="DL65">
        <v>0.10735260000000001</v>
      </c>
      <c r="DM65">
        <v>0.55893179999999998</v>
      </c>
      <c r="DN65">
        <v>2.9766399999999998E-2</v>
      </c>
      <c r="DO65">
        <v>1.9465799999999998E-2</v>
      </c>
      <c r="DP65">
        <v>33187.599999999999</v>
      </c>
      <c r="DQ65">
        <v>15964.1</v>
      </c>
      <c r="DR65">
        <v>1793.4</v>
      </c>
      <c r="DS65">
        <v>1331.5</v>
      </c>
      <c r="DT65">
        <v>3381.6309999999999</v>
      </c>
      <c r="DU65">
        <v>2222.076</v>
      </c>
      <c r="DV65">
        <v>5175.0309999999999</v>
      </c>
      <c r="DW65">
        <v>3553.576</v>
      </c>
      <c r="DX65">
        <v>8.5672700000000004E-2</v>
      </c>
      <c r="DY65">
        <v>5.4853399999999997E-2</v>
      </c>
      <c r="DZ65">
        <v>0.14297509999999999</v>
      </c>
      <c r="EA65">
        <v>0.1034315</v>
      </c>
      <c r="EB65">
        <v>98.009</v>
      </c>
      <c r="EC65">
        <v>101.65300000000001</v>
      </c>
      <c r="ED65">
        <v>222194</v>
      </c>
      <c r="EE65">
        <v>27.5</v>
      </c>
      <c r="EF65">
        <v>125</v>
      </c>
      <c r="EG65">
        <v>10036.299999999999</v>
      </c>
      <c r="EH65">
        <v>30.884</v>
      </c>
      <c r="EI65">
        <v>27.408000000000001</v>
      </c>
      <c r="EJ65">
        <v>137.85499999999999</v>
      </c>
      <c r="EK65">
        <v>1327.1320000000001</v>
      </c>
      <c r="EL65">
        <v>1352.4680000000001</v>
      </c>
      <c r="EM65">
        <v>381.6</v>
      </c>
      <c r="EN65">
        <v>16115</v>
      </c>
      <c r="EO65">
        <v>1546.5</v>
      </c>
      <c r="EP65">
        <v>18561.599999999999</v>
      </c>
      <c r="EQ65">
        <v>381.1</v>
      </c>
      <c r="ER65">
        <v>2679.6</v>
      </c>
      <c r="ES65">
        <v>1359.2070000000001</v>
      </c>
      <c r="ET65">
        <v>0.10555539999999999</v>
      </c>
      <c r="EU65">
        <v>0.24491299999999999</v>
      </c>
      <c r="EV65">
        <v>0.1469751</v>
      </c>
      <c r="EW65">
        <v>4038.8069999999998</v>
      </c>
      <c r="EX65">
        <v>7.4551999999999993E-2</v>
      </c>
      <c r="EY65">
        <v>0.2215271</v>
      </c>
    </row>
    <row r="66" spans="1:155" x14ac:dyDescent="0.25">
      <c r="A66">
        <v>2011</v>
      </c>
      <c r="B66">
        <v>18844.650000000001</v>
      </c>
      <c r="C66">
        <v>13346.01</v>
      </c>
      <c r="D66">
        <v>5498.64</v>
      </c>
      <c r="E66">
        <v>861.53</v>
      </c>
      <c r="F66">
        <v>268.92</v>
      </c>
      <c r="G66">
        <v>2825.0439999999999</v>
      </c>
      <c r="H66">
        <v>1730.09</v>
      </c>
      <c r="I66">
        <v>2831.18</v>
      </c>
      <c r="J66">
        <v>3886.6089999999999</v>
      </c>
      <c r="K66">
        <v>5643.03</v>
      </c>
      <c r="L66">
        <v>1167.97</v>
      </c>
      <c r="M66">
        <v>2189.69</v>
      </c>
      <c r="N66">
        <v>3925.14</v>
      </c>
      <c r="O66">
        <v>102.64</v>
      </c>
      <c r="P66">
        <v>196.63</v>
      </c>
      <c r="Q66">
        <v>740.74</v>
      </c>
      <c r="R66">
        <v>8001.32</v>
      </c>
      <c r="S66">
        <v>9230.02</v>
      </c>
      <c r="T66">
        <v>13155.16</v>
      </c>
      <c r="U66">
        <v>4</v>
      </c>
      <c r="V66">
        <v>293.54500000000002</v>
      </c>
      <c r="W66">
        <v>1372.4559999999999</v>
      </c>
      <c r="X66">
        <v>9.2200000000000004E-2</v>
      </c>
      <c r="Y66">
        <v>0.23400000000000001</v>
      </c>
      <c r="Z66">
        <v>1500747</v>
      </c>
      <c r="AA66">
        <v>678</v>
      </c>
      <c r="AB66">
        <v>742.12599999999998</v>
      </c>
      <c r="AC66">
        <v>4372.7449999999999</v>
      </c>
      <c r="AD66">
        <v>1155.7339999999999</v>
      </c>
      <c r="AE66">
        <v>7707.2240000000002</v>
      </c>
      <c r="AF66">
        <v>1127.7</v>
      </c>
      <c r="AG66">
        <v>7528.4</v>
      </c>
      <c r="AH66">
        <v>7425.45</v>
      </c>
      <c r="AI66">
        <v>165.69</v>
      </c>
      <c r="AJ66">
        <v>16625.97</v>
      </c>
      <c r="AK66">
        <v>13888.13</v>
      </c>
      <c r="AL66">
        <v>2230.0619999999999</v>
      </c>
      <c r="AM66">
        <v>4148.6390000000001</v>
      </c>
      <c r="AN66">
        <v>13878.39</v>
      </c>
      <c r="AO66">
        <v>3445.73</v>
      </c>
      <c r="AP66">
        <v>6784.21</v>
      </c>
      <c r="AQ66">
        <v>14508.91</v>
      </c>
      <c r="AR66">
        <v>2009.6</v>
      </c>
      <c r="AS66">
        <v>1746.92</v>
      </c>
      <c r="AT66">
        <v>4007.95</v>
      </c>
      <c r="AU66">
        <v>8230.99</v>
      </c>
      <c r="AV66">
        <v>15995.46</v>
      </c>
      <c r="AW66">
        <v>30504.36</v>
      </c>
      <c r="AX66">
        <v>66.776177000000004</v>
      </c>
      <c r="AY66">
        <v>75.239259000000004</v>
      </c>
      <c r="AZ66">
        <v>200.22567000000001</v>
      </c>
      <c r="BA66">
        <v>107.68899999999999</v>
      </c>
      <c r="BB66">
        <v>111.97199999999999</v>
      </c>
      <c r="BC66">
        <v>91.495999999999995</v>
      </c>
      <c r="BD66">
        <v>115.286</v>
      </c>
      <c r="BE66">
        <v>126.39</v>
      </c>
      <c r="BF66">
        <v>104.01</v>
      </c>
      <c r="BG66">
        <v>104.771</v>
      </c>
      <c r="BH66">
        <v>105.351</v>
      </c>
      <c r="BI66">
        <v>2373.6999999999998</v>
      </c>
      <c r="BJ66">
        <v>15190.3</v>
      </c>
      <c r="BK66">
        <v>101.913</v>
      </c>
      <c r="BL66">
        <v>100.648</v>
      </c>
      <c r="BM66">
        <v>103.499</v>
      </c>
      <c r="BN66">
        <v>101.05200000000001</v>
      </c>
      <c r="BO66">
        <v>103.52500000000001</v>
      </c>
      <c r="BP66">
        <v>103.917</v>
      </c>
      <c r="BQ66">
        <v>7177</v>
      </c>
      <c r="BR66">
        <v>1149.8</v>
      </c>
      <c r="BS66">
        <v>2501.1</v>
      </c>
      <c r="BT66">
        <v>10827.9</v>
      </c>
      <c r="BU66">
        <v>15785.3</v>
      </c>
      <c r="BV66">
        <v>1910.021</v>
      </c>
      <c r="BW66">
        <v>1152.327</v>
      </c>
      <c r="BX66">
        <v>3.2000000000000001E-2</v>
      </c>
      <c r="BY66">
        <v>102.4</v>
      </c>
      <c r="BZ66">
        <v>33.700000000000003</v>
      </c>
      <c r="CA66">
        <v>312.80500000000001</v>
      </c>
      <c r="CB66">
        <v>0.58399999999999996</v>
      </c>
      <c r="CC66">
        <v>8.7999999999999995E-2</v>
      </c>
      <c r="CD66">
        <v>2.1499999999999998E-2</v>
      </c>
      <c r="CE66">
        <v>1.1000000000000001E-3</v>
      </c>
      <c r="CF66">
        <v>2.0000000000000001E-4</v>
      </c>
      <c r="CG66">
        <v>5.3699999999999998E-2</v>
      </c>
      <c r="CH66">
        <v>3.9800000000000002E-2</v>
      </c>
      <c r="CI66">
        <v>226.75</v>
      </c>
      <c r="CJ66">
        <v>0.13897780000000001</v>
      </c>
      <c r="CK66">
        <v>0.24865960000000001</v>
      </c>
      <c r="CL66">
        <v>0.15345249999999999</v>
      </c>
      <c r="DC66">
        <v>35178.1</v>
      </c>
      <c r="DD66">
        <v>2191.6999999999998</v>
      </c>
      <c r="DE66">
        <v>1971.3</v>
      </c>
      <c r="DF66">
        <v>5743.1869999999999</v>
      </c>
      <c r="DG66">
        <v>3771.8870000000002</v>
      </c>
      <c r="DH66">
        <v>220.3999</v>
      </c>
      <c r="DI66">
        <v>6.3814999999999997E-2</v>
      </c>
      <c r="DJ66">
        <v>5.7397700000000003E-2</v>
      </c>
      <c r="DK66">
        <v>6.4172999999999999E-3</v>
      </c>
      <c r="DL66">
        <v>0.1098248</v>
      </c>
      <c r="DM66">
        <v>0.58106199999999997</v>
      </c>
      <c r="DN66">
        <v>5.84323E-2</v>
      </c>
      <c r="DO66">
        <v>3.8375899999999998E-2</v>
      </c>
      <c r="DP66">
        <v>33994</v>
      </c>
      <c r="DQ66">
        <v>16624.7</v>
      </c>
      <c r="DR66">
        <v>1840.4</v>
      </c>
      <c r="DS66">
        <v>1379.5</v>
      </c>
      <c r="DT66">
        <v>3521.5410000000002</v>
      </c>
      <c r="DU66">
        <v>2297.4740000000002</v>
      </c>
      <c r="DV66">
        <v>5361.9409999999998</v>
      </c>
      <c r="DW66">
        <v>3676.9740000000002</v>
      </c>
      <c r="DX66">
        <v>8.6412600000000006E-2</v>
      </c>
      <c r="DY66">
        <v>5.5454499999999997E-2</v>
      </c>
      <c r="DZ66">
        <v>0.14391499999999999</v>
      </c>
      <c r="EA66">
        <v>0.1061101</v>
      </c>
      <c r="EB66">
        <v>98.858000000000004</v>
      </c>
      <c r="EC66">
        <v>104.149</v>
      </c>
      <c r="ED66">
        <v>225867</v>
      </c>
      <c r="EE66">
        <v>34.9</v>
      </c>
      <c r="EF66">
        <v>230.2</v>
      </c>
      <c r="EG66">
        <v>10263.5</v>
      </c>
      <c r="EH66">
        <v>82.486000000000004</v>
      </c>
      <c r="EI66">
        <v>34.773000000000003</v>
      </c>
      <c r="EJ66">
        <v>253.83</v>
      </c>
      <c r="EK66">
        <v>1481.992</v>
      </c>
      <c r="EL66">
        <v>1419.14</v>
      </c>
      <c r="EM66">
        <v>379.5</v>
      </c>
      <c r="EN66">
        <v>16228.3</v>
      </c>
      <c r="EO66">
        <v>1596.3</v>
      </c>
      <c r="EP66">
        <v>19287.099999999999</v>
      </c>
      <c r="EQ66">
        <v>386</v>
      </c>
      <c r="ER66">
        <v>2901.1320000000001</v>
      </c>
      <c r="ES66">
        <v>1424.654</v>
      </c>
      <c r="ET66">
        <v>0.1063344</v>
      </c>
      <c r="EU66">
        <v>0.26951969999999997</v>
      </c>
      <c r="EV66">
        <v>0.1539499</v>
      </c>
      <c r="EW66">
        <v>4325.7860000000001</v>
      </c>
      <c r="EX66">
        <v>7.5599899999999998E-2</v>
      </c>
      <c r="EY66">
        <v>0.2295498</v>
      </c>
    </row>
    <row r="67" spans="1:155" x14ac:dyDescent="0.25">
      <c r="A67">
        <v>2012</v>
      </c>
      <c r="B67">
        <v>19463.29</v>
      </c>
      <c r="C67">
        <v>13808.02</v>
      </c>
      <c r="D67">
        <v>5655.27</v>
      </c>
      <c r="E67">
        <v>926.81899999999996</v>
      </c>
      <c r="F67">
        <v>276.46199999999999</v>
      </c>
      <c r="G67">
        <v>2946.2289999999998</v>
      </c>
      <c r="H67">
        <v>1780.82</v>
      </c>
      <c r="I67">
        <v>2897.08</v>
      </c>
      <c r="J67">
        <v>4057.3420000000001</v>
      </c>
      <c r="K67">
        <v>5884.25</v>
      </c>
      <c r="L67">
        <v>1219.73</v>
      </c>
      <c r="M67">
        <v>2397.2199999999998</v>
      </c>
      <c r="N67">
        <v>4226.29</v>
      </c>
      <c r="O67">
        <v>106.92</v>
      </c>
      <c r="P67">
        <v>204.73</v>
      </c>
      <c r="Q67">
        <v>772.64</v>
      </c>
      <c r="R67">
        <v>8687.7199999999993</v>
      </c>
      <c r="S67">
        <v>9954.42</v>
      </c>
      <c r="T67">
        <v>14180.7</v>
      </c>
      <c r="U67">
        <v>4</v>
      </c>
      <c r="V67">
        <v>292.74400000000003</v>
      </c>
      <c r="W67">
        <v>1460.617</v>
      </c>
      <c r="X67">
        <v>9.5399999999999999E-2</v>
      </c>
      <c r="Y67">
        <v>0.28029999999999999</v>
      </c>
      <c r="Z67">
        <v>1559952</v>
      </c>
      <c r="AA67">
        <v>696.9</v>
      </c>
      <c r="AB67">
        <v>783.92499999999995</v>
      </c>
      <c r="AC67">
        <v>4689.2129999999997</v>
      </c>
      <c r="AD67">
        <v>1200.375</v>
      </c>
      <c r="AE67">
        <v>8146.4780000000001</v>
      </c>
      <c r="AF67">
        <v>1156</v>
      </c>
      <c r="AG67">
        <v>7798.9</v>
      </c>
      <c r="AH67">
        <v>7678.2</v>
      </c>
      <c r="AI67">
        <v>170.97</v>
      </c>
      <c r="AJ67">
        <v>17251.14</v>
      </c>
      <c r="AK67">
        <v>15578.82</v>
      </c>
      <c r="AL67">
        <v>2226.049</v>
      </c>
      <c r="AM67">
        <v>4502.7619999999997</v>
      </c>
      <c r="AN67">
        <v>14695.55</v>
      </c>
      <c r="AO67">
        <v>3658.61</v>
      </c>
      <c r="AP67">
        <v>6893.13</v>
      </c>
      <c r="AQ67">
        <v>15088.39</v>
      </c>
      <c r="AR67">
        <v>2100.04</v>
      </c>
      <c r="AS67">
        <v>1819.42</v>
      </c>
      <c r="AT67">
        <v>4139.43</v>
      </c>
      <c r="AU67">
        <v>8799.42</v>
      </c>
      <c r="AV67">
        <v>16858.3</v>
      </c>
      <c r="AW67">
        <v>31946.69</v>
      </c>
      <c r="AX67">
        <v>67.361560999999995</v>
      </c>
      <c r="AY67">
        <v>75.871509000000003</v>
      </c>
      <c r="AZ67">
        <v>201.614</v>
      </c>
      <c r="BA67">
        <v>111.404</v>
      </c>
      <c r="BB67">
        <v>117.262</v>
      </c>
      <c r="BC67">
        <v>95.266999999999996</v>
      </c>
      <c r="BD67">
        <v>121.30200000000001</v>
      </c>
      <c r="BE67">
        <v>131.09899999999999</v>
      </c>
      <c r="BF67">
        <v>104.792</v>
      </c>
      <c r="BG67">
        <v>106.157</v>
      </c>
      <c r="BH67">
        <v>106.696</v>
      </c>
      <c r="BI67">
        <v>2462.1999999999998</v>
      </c>
      <c r="BJ67">
        <v>15384.3</v>
      </c>
      <c r="BK67">
        <v>103.018</v>
      </c>
      <c r="BL67">
        <v>101.55800000000001</v>
      </c>
      <c r="BM67">
        <v>106.29900000000001</v>
      </c>
      <c r="BN67">
        <v>102.51600000000001</v>
      </c>
      <c r="BO67">
        <v>105.349</v>
      </c>
      <c r="BP67">
        <v>105.935</v>
      </c>
      <c r="BQ67">
        <v>7384.3</v>
      </c>
      <c r="BR67">
        <v>1212.9000000000001</v>
      </c>
      <c r="BS67">
        <v>2567.1</v>
      </c>
      <c r="BT67">
        <v>11164.3</v>
      </c>
      <c r="BU67">
        <v>16297.3</v>
      </c>
      <c r="BV67">
        <v>2037.162</v>
      </c>
      <c r="BW67">
        <v>1222.297</v>
      </c>
      <c r="BX67">
        <v>3.1E-2</v>
      </c>
      <c r="BY67">
        <v>104.4</v>
      </c>
      <c r="BZ67">
        <v>33.6</v>
      </c>
      <c r="CA67">
        <v>315.11799999999999</v>
      </c>
      <c r="CB67">
        <v>0.58799999999999997</v>
      </c>
      <c r="CC67">
        <v>7.8E-2</v>
      </c>
      <c r="CD67">
        <v>1.7500000000000002E-2</v>
      </c>
      <c r="CE67">
        <v>1.8E-3</v>
      </c>
      <c r="CF67">
        <v>1E-3</v>
      </c>
      <c r="CG67">
        <v>4.58E-2</v>
      </c>
      <c r="CH67">
        <v>3.4700000000000002E-2</v>
      </c>
      <c r="CI67">
        <v>231.655</v>
      </c>
      <c r="CJ67">
        <v>0.13536239999999999</v>
      </c>
      <c r="CK67">
        <v>0.22662840000000001</v>
      </c>
      <c r="CL67">
        <v>0.122695</v>
      </c>
      <c r="DC67">
        <v>36284</v>
      </c>
      <c r="DD67">
        <v>2436.9</v>
      </c>
      <c r="DE67">
        <v>2038.1</v>
      </c>
      <c r="DF67">
        <v>5985.7479999999996</v>
      </c>
      <c r="DG67">
        <v>3947.6480000000001</v>
      </c>
      <c r="DH67">
        <v>398.79989999999998</v>
      </c>
      <c r="DI67">
        <v>6.9273199999999993E-2</v>
      </c>
      <c r="DJ67">
        <v>5.7936599999999998E-2</v>
      </c>
      <c r="DK67">
        <v>1.13366E-2</v>
      </c>
      <c r="DL67">
        <v>0.1122189</v>
      </c>
      <c r="DM67">
        <v>0.61730430000000003</v>
      </c>
      <c r="DN67">
        <v>0.10102220000000001</v>
      </c>
      <c r="DO67">
        <v>6.6624900000000001E-2</v>
      </c>
      <c r="DP67">
        <v>35074.199999999997</v>
      </c>
      <c r="DQ67">
        <v>17186.900000000001</v>
      </c>
      <c r="DR67">
        <v>1903.9</v>
      </c>
      <c r="DS67">
        <v>1436.9</v>
      </c>
      <c r="DT67">
        <v>3617.703</v>
      </c>
      <c r="DU67">
        <v>2343.3290000000002</v>
      </c>
      <c r="DV67">
        <v>5521.6030000000001</v>
      </c>
      <c r="DW67">
        <v>3780.2289999999998</v>
      </c>
      <c r="DX67">
        <v>8.6431599999999997E-2</v>
      </c>
      <c r="DY67">
        <v>5.6006899999999998E-2</v>
      </c>
      <c r="DZ67">
        <v>0.14095469999999999</v>
      </c>
      <c r="EA67">
        <v>0.1064218</v>
      </c>
      <c r="EB67">
        <v>99.861000000000004</v>
      </c>
      <c r="EC67">
        <v>106.121</v>
      </c>
      <c r="ED67">
        <v>230385</v>
      </c>
      <c r="EE67">
        <v>80.7</v>
      </c>
      <c r="EF67">
        <v>352.2</v>
      </c>
      <c r="EG67">
        <v>10413.200000000001</v>
      </c>
      <c r="EH67">
        <v>647.40800000000002</v>
      </c>
      <c r="EI67">
        <v>80.340999999999994</v>
      </c>
      <c r="EJ67">
        <v>388.33699999999999</v>
      </c>
      <c r="EK67">
        <v>1576.7159999999999</v>
      </c>
      <c r="EL67">
        <v>1542</v>
      </c>
      <c r="EM67">
        <v>382.4</v>
      </c>
      <c r="EN67">
        <v>16711.599999999999</v>
      </c>
      <c r="EO67">
        <v>1660.5</v>
      </c>
      <c r="EP67">
        <v>19920.5</v>
      </c>
      <c r="EQ67">
        <v>442.2</v>
      </c>
      <c r="ER67">
        <v>3118.7159999999999</v>
      </c>
      <c r="ES67">
        <v>1476.837</v>
      </c>
      <c r="ET67">
        <v>0.1116742</v>
      </c>
      <c r="EU67">
        <v>0.27880470000000002</v>
      </c>
      <c r="EV67">
        <v>0.16023580000000001</v>
      </c>
      <c r="EW67">
        <v>4595.5529999999999</v>
      </c>
      <c r="EX67">
        <v>7.5878100000000004E-2</v>
      </c>
      <c r="EY67">
        <v>0.23611389999999999</v>
      </c>
    </row>
    <row r="68" spans="1:155" x14ac:dyDescent="0.25">
      <c r="A68">
        <v>2013</v>
      </c>
      <c r="B68">
        <v>20250.29</v>
      </c>
      <c r="C68">
        <v>14344.55</v>
      </c>
      <c r="D68">
        <v>5905.74</v>
      </c>
      <c r="E68">
        <v>951.04899999999998</v>
      </c>
      <c r="F68">
        <v>289.89400000000001</v>
      </c>
      <c r="G68">
        <v>3059.9250000000002</v>
      </c>
      <c r="H68">
        <v>1856.91</v>
      </c>
      <c r="I68">
        <v>3029.32</v>
      </c>
      <c r="J68">
        <v>4161.9799999999996</v>
      </c>
      <c r="K68">
        <v>6068.67</v>
      </c>
      <c r="L68">
        <v>1261.54</v>
      </c>
      <c r="M68">
        <v>2466.73</v>
      </c>
      <c r="N68">
        <v>4530.99</v>
      </c>
      <c r="O68">
        <v>109.73</v>
      </c>
      <c r="P68">
        <v>214.58</v>
      </c>
      <c r="Q68">
        <v>804.93</v>
      </c>
      <c r="R68">
        <v>9727.75</v>
      </c>
      <c r="S68">
        <v>11034.36</v>
      </c>
      <c r="T68">
        <v>15565.35</v>
      </c>
      <c r="U68">
        <v>4</v>
      </c>
      <c r="V68">
        <v>351.31</v>
      </c>
      <c r="W68">
        <v>1527.4079999999999</v>
      </c>
      <c r="X68">
        <v>9.9000000000000005E-2</v>
      </c>
      <c r="Y68">
        <v>0.28360000000000002</v>
      </c>
      <c r="Z68">
        <v>1612397</v>
      </c>
      <c r="AA68">
        <v>731.7</v>
      </c>
      <c r="AB68">
        <v>804.39400000000001</v>
      </c>
      <c r="AC68">
        <v>4806.6980000000003</v>
      </c>
      <c r="AD68">
        <v>1251.96</v>
      </c>
      <c r="AE68">
        <v>8402.7990000000009</v>
      </c>
      <c r="AF68">
        <v>1189.5999999999999</v>
      </c>
      <c r="AG68">
        <v>8022.6</v>
      </c>
      <c r="AH68">
        <v>7976.63</v>
      </c>
      <c r="AI68">
        <v>178.22</v>
      </c>
      <c r="AJ68">
        <v>19405.439999999999</v>
      </c>
      <c r="AK68">
        <v>20592.98</v>
      </c>
      <c r="AL68">
        <v>2314.6930000000002</v>
      </c>
      <c r="AM68">
        <v>4804.3810000000003</v>
      </c>
      <c r="AN68">
        <v>15396.63</v>
      </c>
      <c r="AO68">
        <v>3681.52</v>
      </c>
      <c r="AP68">
        <v>7295.56</v>
      </c>
      <c r="AQ68">
        <v>16260.45</v>
      </c>
      <c r="AR68">
        <v>2152.87</v>
      </c>
      <c r="AS68">
        <v>1919.95</v>
      </c>
      <c r="AT68">
        <v>4269.75</v>
      </c>
      <c r="AU68">
        <v>10199.040000000001</v>
      </c>
      <c r="AV68">
        <v>18541.62</v>
      </c>
      <c r="AW68">
        <v>34802.07</v>
      </c>
      <c r="AX68">
        <v>67.394610999999998</v>
      </c>
      <c r="AY68">
        <v>75.974086999999997</v>
      </c>
      <c r="AZ68">
        <v>202.55099999999999</v>
      </c>
      <c r="BA68">
        <v>115.01900000000001</v>
      </c>
      <c r="BC68">
        <v>101.488</v>
      </c>
      <c r="BD68">
        <v>126.452</v>
      </c>
      <c r="BE68">
        <v>140.94300000000001</v>
      </c>
      <c r="BF68">
        <v>107.527</v>
      </c>
      <c r="BG68">
        <v>108.565</v>
      </c>
      <c r="BH68">
        <v>109.313</v>
      </c>
      <c r="BI68">
        <v>2647.1</v>
      </c>
      <c r="BJ68">
        <v>15761.5</v>
      </c>
      <c r="BK68">
        <v>104.15</v>
      </c>
      <c r="BM68">
        <v>108.33199999999999</v>
      </c>
      <c r="BN68">
        <v>103.34099999999999</v>
      </c>
      <c r="BO68">
        <v>107.009</v>
      </c>
      <c r="BP68">
        <v>107.589</v>
      </c>
      <c r="BQ68">
        <v>7692.1</v>
      </c>
      <c r="BR68">
        <v>1242.8</v>
      </c>
      <c r="BS68">
        <v>2622</v>
      </c>
      <c r="BT68">
        <v>11556.9</v>
      </c>
      <c r="BU68">
        <v>16957.599999999999</v>
      </c>
      <c r="BV68">
        <v>2136.6579999999999</v>
      </c>
      <c r="BX68">
        <v>0.03</v>
      </c>
      <c r="BY68">
        <v>106.5</v>
      </c>
      <c r="BZ68">
        <v>33.6</v>
      </c>
      <c r="CA68">
        <v>317.43799999999999</v>
      </c>
      <c r="CB68">
        <v>0.58299999999999996</v>
      </c>
      <c r="CC68">
        <v>7.1999999999999995E-2</v>
      </c>
      <c r="CD68">
        <v>2.6200000000000001E-2</v>
      </c>
      <c r="CE68">
        <v>1.1999999999999999E-3</v>
      </c>
      <c r="CF68">
        <v>5.0000000000000001E-4</v>
      </c>
      <c r="CG68">
        <v>5.3100000000000001E-2</v>
      </c>
      <c r="CH68">
        <v>4.53E-2</v>
      </c>
      <c r="CI68">
        <v>233.79900000000001</v>
      </c>
      <c r="CJ68">
        <v>0.13502169999999999</v>
      </c>
      <c r="CK68">
        <v>0.175458</v>
      </c>
      <c r="CL68">
        <v>0.1024355</v>
      </c>
      <c r="DC68">
        <v>38208.6</v>
      </c>
      <c r="DD68">
        <v>2579.4</v>
      </c>
      <c r="DE68">
        <v>2126.6999999999998</v>
      </c>
      <c r="DF68">
        <v>6208.3519999999999</v>
      </c>
      <c r="DG68">
        <v>4081.652</v>
      </c>
      <c r="DH68">
        <v>452.7</v>
      </c>
      <c r="DI68">
        <v>7.1089200000000005E-2</v>
      </c>
      <c r="DJ68">
        <v>5.8612600000000001E-2</v>
      </c>
      <c r="DK68">
        <v>1.2476599999999999E-2</v>
      </c>
      <c r="DL68">
        <v>0.1124918</v>
      </c>
      <c r="DM68">
        <v>0.63195000000000001</v>
      </c>
      <c r="DN68">
        <v>0.110911</v>
      </c>
      <c r="DO68">
        <v>7.2917899999999994E-2</v>
      </c>
      <c r="DP68">
        <v>36952.199999999997</v>
      </c>
      <c r="DQ68">
        <v>17876</v>
      </c>
      <c r="DR68">
        <v>1986.1</v>
      </c>
      <c r="DS68">
        <v>1492.2</v>
      </c>
      <c r="DT68">
        <v>3762.7179999999998</v>
      </c>
      <c r="DU68">
        <v>2463.0700000000002</v>
      </c>
      <c r="DV68">
        <v>5748.8180000000002</v>
      </c>
      <c r="DW68">
        <v>3955.27</v>
      </c>
      <c r="DX68">
        <v>8.6821899999999994E-2</v>
      </c>
      <c r="DY68">
        <v>5.6625700000000001E-2</v>
      </c>
      <c r="DZ68">
        <v>0.14331089999999999</v>
      </c>
      <c r="EA68">
        <v>0.10727879999999999</v>
      </c>
      <c r="EB68">
        <v>100.29</v>
      </c>
      <c r="EC68">
        <v>107.572</v>
      </c>
      <c r="ED68">
        <v>234116</v>
      </c>
      <c r="EE68">
        <v>83.8</v>
      </c>
      <c r="EF68">
        <v>363.8</v>
      </c>
      <c r="EG68">
        <v>10590.4</v>
      </c>
      <c r="EH68">
        <v>1073.184</v>
      </c>
      <c r="EI68">
        <v>83.457999999999998</v>
      </c>
      <c r="EJ68">
        <v>401.11</v>
      </c>
      <c r="EK68">
        <v>1635.6890000000001</v>
      </c>
      <c r="EL68">
        <v>1612.337</v>
      </c>
      <c r="EM68">
        <v>405</v>
      </c>
      <c r="EN68">
        <v>17867.900000000001</v>
      </c>
      <c r="EO68">
        <v>1726.7</v>
      </c>
      <c r="EP68">
        <v>20715.8</v>
      </c>
      <c r="EQ68">
        <v>508.9</v>
      </c>
      <c r="ER68">
        <v>3248.0259999999998</v>
      </c>
      <c r="ES68">
        <v>1541.854</v>
      </c>
      <c r="ET68">
        <v>0.11240070000000001</v>
      </c>
      <c r="EU68">
        <v>0.27696589999999999</v>
      </c>
      <c r="EV68">
        <v>0.16039400000000001</v>
      </c>
      <c r="EW68">
        <v>4789.88</v>
      </c>
      <c r="EX68">
        <v>7.6139899999999996E-2</v>
      </c>
      <c r="EY68">
        <v>0.23653389999999999</v>
      </c>
    </row>
    <row r="69" spans="1:155" x14ac:dyDescent="0.25">
      <c r="A69">
        <v>2014</v>
      </c>
      <c r="B69">
        <v>20983.01</v>
      </c>
      <c r="C69">
        <v>14856.69</v>
      </c>
      <c r="D69">
        <v>6126.32</v>
      </c>
      <c r="E69">
        <v>1017.163</v>
      </c>
      <c r="F69">
        <v>302.23899999999998</v>
      </c>
      <c r="G69">
        <v>3223.0450000000001</v>
      </c>
      <c r="H69">
        <v>1924.27</v>
      </c>
      <c r="I69">
        <v>3140.52</v>
      </c>
      <c r="J69">
        <v>4364.4009999999998</v>
      </c>
      <c r="K69">
        <v>6349.42</v>
      </c>
      <c r="L69">
        <v>1300.54</v>
      </c>
      <c r="M69">
        <v>2593.14</v>
      </c>
      <c r="N69">
        <v>4766.34</v>
      </c>
      <c r="O69">
        <v>111.91</v>
      </c>
      <c r="P69">
        <v>223.3</v>
      </c>
      <c r="Q69">
        <v>838.23</v>
      </c>
      <c r="R69">
        <v>10375.49</v>
      </c>
      <c r="S69">
        <v>11740.34</v>
      </c>
      <c r="T69">
        <v>16506.68</v>
      </c>
      <c r="U69">
        <v>4</v>
      </c>
      <c r="V69">
        <v>412.45499999999998</v>
      </c>
      <c r="W69">
        <v>1643.133</v>
      </c>
      <c r="X69">
        <v>8.1699999999999995E-2</v>
      </c>
      <c r="Y69">
        <v>0.32419999999999999</v>
      </c>
      <c r="Z69">
        <v>1664214</v>
      </c>
      <c r="AA69">
        <v>753.4</v>
      </c>
      <c r="AB69">
        <v>831.62</v>
      </c>
      <c r="AC69">
        <v>5080.9049999999997</v>
      </c>
      <c r="AD69">
        <v>1303.809</v>
      </c>
      <c r="AE69">
        <v>8802.2780000000002</v>
      </c>
      <c r="AF69">
        <v>1228.0999999999999</v>
      </c>
      <c r="AG69">
        <v>8401.6</v>
      </c>
      <c r="AH69">
        <v>8227.06</v>
      </c>
      <c r="AI69">
        <v>184.16</v>
      </c>
      <c r="AJ69">
        <v>20642.830000000002</v>
      </c>
      <c r="AK69">
        <v>22716.83</v>
      </c>
      <c r="AL69">
        <v>2491.0830000000001</v>
      </c>
      <c r="AM69">
        <v>5113.6790000000001</v>
      </c>
      <c r="AN69">
        <v>16482.52</v>
      </c>
      <c r="AO69">
        <v>4026.96</v>
      </c>
      <c r="AP69">
        <v>7803.77</v>
      </c>
      <c r="AQ69">
        <v>17143.52</v>
      </c>
      <c r="AR69">
        <v>2197.7399999999998</v>
      </c>
      <c r="AS69">
        <v>2002.68</v>
      </c>
      <c r="AT69">
        <v>4442.79</v>
      </c>
      <c r="AU69">
        <v>11338.62</v>
      </c>
      <c r="AV69">
        <v>19981.830000000002</v>
      </c>
      <c r="AW69">
        <v>37125.35</v>
      </c>
      <c r="AX69">
        <v>68.537150999999994</v>
      </c>
      <c r="AY69">
        <v>76.938374999999994</v>
      </c>
      <c r="AZ69">
        <v>203.30367000000001</v>
      </c>
      <c r="BA69">
        <v>122.52500000000001</v>
      </c>
      <c r="BC69">
        <v>106.602</v>
      </c>
      <c r="BD69">
        <v>133.46</v>
      </c>
      <c r="BE69">
        <v>147.62299999999999</v>
      </c>
      <c r="BF69">
        <v>110.048</v>
      </c>
      <c r="BG69">
        <v>112.047</v>
      </c>
      <c r="BH69">
        <v>112.017</v>
      </c>
      <c r="BI69">
        <v>2772.5</v>
      </c>
      <c r="BJ69">
        <v>16151.4</v>
      </c>
      <c r="BK69">
        <v>104.761</v>
      </c>
      <c r="BM69">
        <v>109.60299999999999</v>
      </c>
      <c r="BN69">
        <v>104.31699999999999</v>
      </c>
      <c r="BO69">
        <v>108.205</v>
      </c>
      <c r="BP69">
        <v>109.06699999999999</v>
      </c>
      <c r="BQ69">
        <v>8081.3</v>
      </c>
      <c r="BR69">
        <v>1303.5</v>
      </c>
      <c r="BS69">
        <v>2676.6</v>
      </c>
      <c r="BT69">
        <v>12061.4</v>
      </c>
      <c r="BU69">
        <v>17615.900000000001</v>
      </c>
      <c r="BV69">
        <v>2272.451</v>
      </c>
      <c r="BX69">
        <v>2.9000000000000001E-2</v>
      </c>
      <c r="BY69">
        <v>109.3</v>
      </c>
      <c r="BZ69">
        <v>33.700000000000003</v>
      </c>
      <c r="CA69">
        <v>319.90100000000001</v>
      </c>
      <c r="CB69">
        <v>0.59299999999999997</v>
      </c>
      <c r="CC69">
        <v>5.7000000000000002E-2</v>
      </c>
      <c r="CD69">
        <v>2.3E-2</v>
      </c>
      <c r="CE69">
        <v>1E-3</v>
      </c>
      <c r="CF69">
        <v>2.0000000000000001E-4</v>
      </c>
      <c r="CG69">
        <v>4.6899999999999997E-2</v>
      </c>
      <c r="CH69">
        <v>3.9199999999999999E-2</v>
      </c>
      <c r="CI69">
        <v>237.65100000000001</v>
      </c>
      <c r="CJ69">
        <v>0.13823650000000001</v>
      </c>
      <c r="DC69">
        <v>39983.5</v>
      </c>
      <c r="DD69">
        <v>2767.1</v>
      </c>
      <c r="DE69">
        <v>2229.5</v>
      </c>
      <c r="DF69">
        <v>6435.36</v>
      </c>
      <c r="DG69">
        <v>4205.8599999999997</v>
      </c>
      <c r="DH69">
        <v>537.6001</v>
      </c>
      <c r="DI69">
        <v>7.2420899999999996E-2</v>
      </c>
      <c r="DJ69">
        <v>5.8350699999999998E-2</v>
      </c>
      <c r="DK69">
        <v>1.40701E-2</v>
      </c>
      <c r="DL69">
        <v>0.1100763</v>
      </c>
      <c r="DM69">
        <v>0.65791540000000004</v>
      </c>
      <c r="DN69">
        <v>0.12782170000000001</v>
      </c>
      <c r="DO69">
        <v>8.3538500000000002E-2</v>
      </c>
      <c r="DP69">
        <v>38676.699999999997</v>
      </c>
      <c r="DQ69">
        <v>18511.7</v>
      </c>
      <c r="DR69">
        <v>2081.4</v>
      </c>
      <c r="DS69">
        <v>1555.5</v>
      </c>
      <c r="DT69">
        <v>3872.2730000000001</v>
      </c>
      <c r="DU69">
        <v>2511.5120000000002</v>
      </c>
      <c r="DV69">
        <v>5953.6729999999998</v>
      </c>
      <c r="DW69">
        <v>4067.0120000000002</v>
      </c>
      <c r="DX69">
        <v>8.7016099999999999E-2</v>
      </c>
      <c r="DY69">
        <v>5.6326800000000003E-2</v>
      </c>
      <c r="DZ69">
        <v>0.14049629999999999</v>
      </c>
      <c r="EA69">
        <v>0.10479140000000001</v>
      </c>
      <c r="EB69">
        <v>101.03</v>
      </c>
      <c r="EC69">
        <v>109.105</v>
      </c>
      <c r="ED69">
        <v>239483</v>
      </c>
      <c r="EE69">
        <v>114.9</v>
      </c>
      <c r="EF69">
        <v>436.1</v>
      </c>
      <c r="EG69">
        <v>10875.7</v>
      </c>
      <c r="EH69">
        <v>1136.4929999999999</v>
      </c>
      <c r="EI69">
        <v>114.39700000000001</v>
      </c>
      <c r="EJ69">
        <v>480.91899999999998</v>
      </c>
      <c r="EK69">
        <v>1697.0609999999999</v>
      </c>
      <c r="EL69">
        <v>1614.3040000000001</v>
      </c>
      <c r="EM69">
        <v>432.7</v>
      </c>
      <c r="EN69">
        <v>18916.3</v>
      </c>
      <c r="EO69">
        <v>1802.7</v>
      </c>
      <c r="EP69">
        <v>21463.5</v>
      </c>
      <c r="EQ69">
        <v>549.20000000000005</v>
      </c>
      <c r="ER69">
        <v>3311.3649999999998</v>
      </c>
      <c r="ES69">
        <v>1606.048</v>
      </c>
      <c r="ET69">
        <v>0.1086584</v>
      </c>
      <c r="EU69">
        <v>0.27701150000000002</v>
      </c>
      <c r="EV69">
        <v>0.1578117</v>
      </c>
      <c r="EW69">
        <v>4917.4129999999996</v>
      </c>
      <c r="EX69">
        <v>7.6540399999999995E-2</v>
      </c>
      <c r="EY69">
        <v>0.23435210000000001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Out</vt:lpstr>
      <vt:lpstr>Sheet1</vt:lpstr>
      <vt:lpstr>Capital reconciliation</vt:lpstr>
      <vt:lpstr>Depr reconciliation</vt:lpstr>
      <vt:lpstr>NOS reconciliation</vt:lpstr>
      <vt:lpstr>DepK</vt:lpstr>
      <vt:lpstr>OSK</vt:lpstr>
      <vt:lpstr>Sources -&gt;</vt:lpstr>
      <vt:lpstr>Stata_out</vt:lpstr>
      <vt:lpstr>601 Ann</vt:lpstr>
      <vt:lpstr>604 Ann</vt:lpstr>
      <vt:lpstr>401 Ann_K</vt:lpstr>
      <vt:lpstr>404 Ann_Dep</vt:lpstr>
      <vt:lpstr>11400 Ann_VA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German Gutierrez</dc:creator>
  <cp:lastModifiedBy>German Gutierrez</cp:lastModifiedBy>
  <dcterms:created xsi:type="dcterms:W3CDTF">2016-07-26T16:59:05Z</dcterms:created>
  <dcterms:modified xsi:type="dcterms:W3CDTF">2017-10-27T01:19:18Z</dcterms:modified>
</cp:coreProperties>
</file>