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Table7\"/>
    </mc:Choice>
  </mc:AlternateContent>
  <bookViews>
    <workbookView xWindow="0" yWindow="0" windowWidth="20490" windowHeight="7155" activeTab="1"/>
  </bookViews>
  <sheets>
    <sheet name="Table 7" sheetId="5" r:id="rId1"/>
    <sheet name="computations" sheetId="1" r:id="rId2"/>
    <sheet name="1986 episode (text)" sheetId="2" r:id="rId3"/>
    <sheet name="data_nonresidential" sheetId="7" r:id="rId4"/>
    <sheet name="data_structures" sheetId="8" r:id="rId5"/>
    <sheet name="data_equipment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7" i="9" l="1"/>
  <c r="I187" i="9"/>
  <c r="F187" i="9"/>
  <c r="J186" i="9"/>
  <c r="I186" i="9"/>
  <c r="F186" i="9"/>
  <c r="G187" i="9" s="1"/>
  <c r="J185" i="9"/>
  <c r="I185" i="9"/>
  <c r="F185" i="9"/>
  <c r="G186" i="9" s="1"/>
  <c r="J184" i="9"/>
  <c r="I184" i="9"/>
  <c r="F184" i="9"/>
  <c r="G185" i="9" s="1"/>
  <c r="J183" i="9"/>
  <c r="I183" i="9"/>
  <c r="F183" i="9"/>
  <c r="G184" i="9" s="1"/>
  <c r="J182" i="9"/>
  <c r="I182" i="9"/>
  <c r="F182" i="9"/>
  <c r="G183" i="9" s="1"/>
  <c r="J181" i="9"/>
  <c r="I181" i="9"/>
  <c r="G181" i="9"/>
  <c r="F181" i="9"/>
  <c r="G182" i="9" s="1"/>
  <c r="J180" i="9"/>
  <c r="I180" i="9"/>
  <c r="H180" i="9"/>
  <c r="G180" i="9"/>
  <c r="F180" i="9"/>
  <c r="J179" i="9"/>
  <c r="I179" i="9"/>
  <c r="G179" i="9"/>
  <c r="H179" i="9" s="1"/>
  <c r="F179" i="9"/>
  <c r="J178" i="9"/>
  <c r="I178" i="9"/>
  <c r="H178" i="9"/>
  <c r="F178" i="9"/>
  <c r="J177" i="9"/>
  <c r="I177" i="9"/>
  <c r="F177" i="9"/>
  <c r="G178" i="9" s="1"/>
  <c r="J176" i="9"/>
  <c r="I176" i="9"/>
  <c r="G176" i="9"/>
  <c r="F176" i="9"/>
  <c r="G177" i="9" s="1"/>
  <c r="J175" i="9"/>
  <c r="I175" i="9"/>
  <c r="F175" i="9"/>
  <c r="J174" i="9"/>
  <c r="I174" i="9"/>
  <c r="F174" i="9"/>
  <c r="G175" i="9" s="1"/>
  <c r="H175" i="9" s="1"/>
  <c r="J173" i="9"/>
  <c r="I173" i="9"/>
  <c r="F173" i="9"/>
  <c r="G174" i="9" s="1"/>
  <c r="J172" i="9"/>
  <c r="I172" i="9"/>
  <c r="G172" i="9"/>
  <c r="F172" i="9"/>
  <c r="G173" i="9" s="1"/>
  <c r="J171" i="9"/>
  <c r="I171" i="9"/>
  <c r="G171" i="9"/>
  <c r="H171" i="9" s="1"/>
  <c r="F171" i="9"/>
  <c r="J170" i="9"/>
  <c r="I170" i="9"/>
  <c r="H170" i="9"/>
  <c r="F170" i="9"/>
  <c r="J169" i="9"/>
  <c r="I169" i="9"/>
  <c r="G169" i="9"/>
  <c r="F169" i="9"/>
  <c r="G170" i="9" s="1"/>
  <c r="J168" i="9"/>
  <c r="I168" i="9"/>
  <c r="H168" i="9"/>
  <c r="G168" i="9"/>
  <c r="F168" i="9"/>
  <c r="J167" i="9"/>
  <c r="I167" i="9"/>
  <c r="F167" i="9"/>
  <c r="J166" i="9"/>
  <c r="I166" i="9"/>
  <c r="F166" i="9"/>
  <c r="G167" i="9" s="1"/>
  <c r="H167" i="9" s="1"/>
  <c r="J165" i="9"/>
  <c r="I165" i="9"/>
  <c r="G165" i="9"/>
  <c r="F165" i="9"/>
  <c r="G166" i="9" s="1"/>
  <c r="J164" i="9"/>
  <c r="I164" i="9"/>
  <c r="H164" i="9"/>
  <c r="G164" i="9"/>
  <c r="F164" i="9"/>
  <c r="J163" i="9"/>
  <c r="I163" i="9"/>
  <c r="G163" i="9"/>
  <c r="H163" i="9" s="1"/>
  <c r="F163" i="9"/>
  <c r="J162" i="9"/>
  <c r="I162" i="9"/>
  <c r="H162" i="9"/>
  <c r="F162" i="9"/>
  <c r="J161" i="9"/>
  <c r="I161" i="9"/>
  <c r="F161" i="9"/>
  <c r="G162" i="9" s="1"/>
  <c r="J160" i="9"/>
  <c r="I160" i="9"/>
  <c r="G160" i="9"/>
  <c r="F160" i="9"/>
  <c r="G161" i="9" s="1"/>
  <c r="J159" i="9"/>
  <c r="I159" i="9"/>
  <c r="F159" i="9"/>
  <c r="J158" i="9"/>
  <c r="I158" i="9"/>
  <c r="F158" i="9"/>
  <c r="G159" i="9" s="1"/>
  <c r="H159" i="9" s="1"/>
  <c r="J157" i="9"/>
  <c r="I157" i="9"/>
  <c r="F157" i="9"/>
  <c r="G158" i="9" s="1"/>
  <c r="J156" i="9"/>
  <c r="I156" i="9"/>
  <c r="G156" i="9"/>
  <c r="F156" i="9"/>
  <c r="G157" i="9" s="1"/>
  <c r="J155" i="9"/>
  <c r="I155" i="9"/>
  <c r="G155" i="9"/>
  <c r="H155" i="9" s="1"/>
  <c r="F155" i="9"/>
  <c r="J154" i="9"/>
  <c r="I154" i="9"/>
  <c r="H154" i="9"/>
  <c r="F154" i="9"/>
  <c r="J153" i="9"/>
  <c r="I153" i="9"/>
  <c r="G153" i="9"/>
  <c r="F153" i="9"/>
  <c r="G154" i="9" s="1"/>
  <c r="J152" i="9"/>
  <c r="I152" i="9"/>
  <c r="H152" i="9"/>
  <c r="G152" i="9"/>
  <c r="F152" i="9"/>
  <c r="J151" i="9"/>
  <c r="I151" i="9"/>
  <c r="F151" i="9"/>
  <c r="J150" i="9"/>
  <c r="I150" i="9"/>
  <c r="F150" i="9"/>
  <c r="G151" i="9" s="1"/>
  <c r="H151" i="9" s="1"/>
  <c r="J149" i="9"/>
  <c r="I149" i="9"/>
  <c r="G149" i="9"/>
  <c r="F149" i="9"/>
  <c r="G150" i="9" s="1"/>
  <c r="J148" i="9"/>
  <c r="I148" i="9"/>
  <c r="H148" i="9"/>
  <c r="G148" i="9"/>
  <c r="F148" i="9"/>
  <c r="J147" i="9"/>
  <c r="I147" i="9"/>
  <c r="G147" i="9"/>
  <c r="H147" i="9" s="1"/>
  <c r="F147" i="9"/>
  <c r="J146" i="9"/>
  <c r="I146" i="9"/>
  <c r="H146" i="9"/>
  <c r="F146" i="9"/>
  <c r="J145" i="9"/>
  <c r="I145" i="9"/>
  <c r="F145" i="9"/>
  <c r="G146" i="9" s="1"/>
  <c r="J144" i="9"/>
  <c r="I144" i="9"/>
  <c r="G144" i="9"/>
  <c r="F144" i="9"/>
  <c r="G145" i="9" s="1"/>
  <c r="J143" i="9"/>
  <c r="I143" i="9"/>
  <c r="F143" i="9"/>
  <c r="J142" i="9"/>
  <c r="I142" i="9"/>
  <c r="F142" i="9"/>
  <c r="G143" i="9" s="1"/>
  <c r="H143" i="9" s="1"/>
  <c r="J141" i="9"/>
  <c r="I141" i="9"/>
  <c r="F141" i="9"/>
  <c r="G142" i="9" s="1"/>
  <c r="J140" i="9"/>
  <c r="I140" i="9"/>
  <c r="G140" i="9"/>
  <c r="F140" i="9"/>
  <c r="G141" i="9" s="1"/>
  <c r="J139" i="9"/>
  <c r="I139" i="9"/>
  <c r="G139" i="9"/>
  <c r="H139" i="9" s="1"/>
  <c r="F139" i="9"/>
  <c r="J138" i="9"/>
  <c r="I138" i="9"/>
  <c r="H138" i="9"/>
  <c r="F138" i="9"/>
  <c r="J137" i="9"/>
  <c r="I137" i="9"/>
  <c r="G137" i="9"/>
  <c r="F137" i="9"/>
  <c r="G138" i="9" s="1"/>
  <c r="J136" i="9"/>
  <c r="I136" i="9"/>
  <c r="H136" i="9"/>
  <c r="G136" i="9"/>
  <c r="F136" i="9"/>
  <c r="J135" i="9"/>
  <c r="I135" i="9"/>
  <c r="F135" i="9"/>
  <c r="J134" i="9"/>
  <c r="I134" i="9"/>
  <c r="F134" i="9"/>
  <c r="G135" i="9" s="1"/>
  <c r="H135" i="9" s="1"/>
  <c r="J133" i="9"/>
  <c r="I133" i="9"/>
  <c r="G133" i="9"/>
  <c r="F133" i="9"/>
  <c r="G134" i="9" s="1"/>
  <c r="J132" i="9"/>
  <c r="I132" i="9"/>
  <c r="H132" i="9"/>
  <c r="G132" i="9"/>
  <c r="F132" i="9"/>
  <c r="J131" i="9"/>
  <c r="I131" i="9"/>
  <c r="G131" i="9"/>
  <c r="H131" i="9" s="1"/>
  <c r="F131" i="9"/>
  <c r="J130" i="9"/>
  <c r="I130" i="9"/>
  <c r="H130" i="9"/>
  <c r="F130" i="9"/>
  <c r="J129" i="9"/>
  <c r="I129" i="9"/>
  <c r="F129" i="9"/>
  <c r="G130" i="9" s="1"/>
  <c r="J128" i="9"/>
  <c r="I128" i="9"/>
  <c r="G128" i="9"/>
  <c r="F128" i="9"/>
  <c r="G129" i="9" s="1"/>
  <c r="J127" i="9"/>
  <c r="I127" i="9"/>
  <c r="F127" i="9"/>
  <c r="J126" i="9"/>
  <c r="I126" i="9"/>
  <c r="F126" i="9"/>
  <c r="G127" i="9" s="1"/>
  <c r="H127" i="9" s="1"/>
  <c r="J125" i="9"/>
  <c r="I125" i="9"/>
  <c r="F125" i="9"/>
  <c r="G126" i="9" s="1"/>
  <c r="J124" i="9"/>
  <c r="I124" i="9"/>
  <c r="G124" i="9"/>
  <c r="F124" i="9"/>
  <c r="G125" i="9" s="1"/>
  <c r="J123" i="9"/>
  <c r="I123" i="9"/>
  <c r="G123" i="9"/>
  <c r="H123" i="9" s="1"/>
  <c r="F123" i="9"/>
  <c r="J122" i="9"/>
  <c r="I122" i="9"/>
  <c r="H122" i="9"/>
  <c r="F122" i="9"/>
  <c r="J121" i="9"/>
  <c r="I121" i="9"/>
  <c r="G121" i="9"/>
  <c r="F121" i="9"/>
  <c r="G122" i="9" s="1"/>
  <c r="J120" i="9"/>
  <c r="I120" i="9"/>
  <c r="H120" i="9"/>
  <c r="G120" i="9"/>
  <c r="F120" i="9"/>
  <c r="J119" i="9"/>
  <c r="I119" i="9"/>
  <c r="F119" i="9"/>
  <c r="J118" i="9"/>
  <c r="I118" i="9"/>
  <c r="F118" i="9"/>
  <c r="G119" i="9" s="1"/>
  <c r="H119" i="9" s="1"/>
  <c r="J117" i="9"/>
  <c r="I117" i="9"/>
  <c r="G117" i="9"/>
  <c r="F117" i="9"/>
  <c r="G118" i="9" s="1"/>
  <c r="J116" i="9"/>
  <c r="I116" i="9"/>
  <c r="H116" i="9"/>
  <c r="G116" i="9"/>
  <c r="F116" i="9"/>
  <c r="J115" i="9"/>
  <c r="I115" i="9"/>
  <c r="G115" i="9"/>
  <c r="H115" i="9" s="1"/>
  <c r="F115" i="9"/>
  <c r="J114" i="9"/>
  <c r="I114" i="9"/>
  <c r="H114" i="9"/>
  <c r="F114" i="9"/>
  <c r="J113" i="9"/>
  <c r="I113" i="9"/>
  <c r="F113" i="9"/>
  <c r="G114" i="9" s="1"/>
  <c r="J112" i="9"/>
  <c r="I112" i="9"/>
  <c r="G112" i="9"/>
  <c r="F112" i="9"/>
  <c r="G113" i="9" s="1"/>
  <c r="J111" i="9"/>
  <c r="I111" i="9"/>
  <c r="F111" i="9"/>
  <c r="J110" i="9"/>
  <c r="I110" i="9"/>
  <c r="F110" i="9"/>
  <c r="G111" i="9" s="1"/>
  <c r="H111" i="9" s="1"/>
  <c r="J109" i="9"/>
  <c r="I109" i="9"/>
  <c r="F109" i="9"/>
  <c r="G110" i="9" s="1"/>
  <c r="J108" i="9"/>
  <c r="I108" i="9"/>
  <c r="G108" i="9"/>
  <c r="F108" i="9"/>
  <c r="G109" i="9" s="1"/>
  <c r="J107" i="9"/>
  <c r="I107" i="9"/>
  <c r="G107" i="9"/>
  <c r="H107" i="9" s="1"/>
  <c r="F107" i="9"/>
  <c r="J106" i="9"/>
  <c r="I106" i="9"/>
  <c r="H106" i="9"/>
  <c r="F106" i="9"/>
  <c r="J105" i="9"/>
  <c r="I105" i="9"/>
  <c r="G105" i="9"/>
  <c r="F105" i="9"/>
  <c r="G106" i="9" s="1"/>
  <c r="J104" i="9"/>
  <c r="I104" i="9"/>
  <c r="H104" i="9"/>
  <c r="G104" i="9"/>
  <c r="F104" i="9"/>
  <c r="J103" i="9"/>
  <c r="I103" i="9"/>
  <c r="F103" i="9"/>
  <c r="J102" i="9"/>
  <c r="I102" i="9"/>
  <c r="F102" i="9"/>
  <c r="G103" i="9" s="1"/>
  <c r="H103" i="9" s="1"/>
  <c r="J101" i="9"/>
  <c r="I101" i="9"/>
  <c r="G101" i="9"/>
  <c r="F101" i="9"/>
  <c r="G102" i="9" s="1"/>
  <c r="J100" i="9"/>
  <c r="I100" i="9"/>
  <c r="H100" i="9"/>
  <c r="G100" i="9"/>
  <c r="F100" i="9"/>
  <c r="J99" i="9"/>
  <c r="I99" i="9"/>
  <c r="G99" i="9"/>
  <c r="H99" i="9" s="1"/>
  <c r="F99" i="9"/>
  <c r="J98" i="9"/>
  <c r="I98" i="9"/>
  <c r="H98" i="9"/>
  <c r="F98" i="9"/>
  <c r="J97" i="9"/>
  <c r="I97" i="9"/>
  <c r="F97" i="9"/>
  <c r="G98" i="9" s="1"/>
  <c r="J96" i="9"/>
  <c r="I96" i="9"/>
  <c r="G96" i="9"/>
  <c r="F96" i="9"/>
  <c r="G97" i="9" s="1"/>
  <c r="J95" i="9"/>
  <c r="I95" i="9"/>
  <c r="F95" i="9"/>
  <c r="J94" i="9"/>
  <c r="I94" i="9"/>
  <c r="F94" i="9"/>
  <c r="G95" i="9" s="1"/>
  <c r="H95" i="9" s="1"/>
  <c r="J93" i="9"/>
  <c r="I93" i="9"/>
  <c r="F93" i="9"/>
  <c r="G94" i="9" s="1"/>
  <c r="J92" i="9"/>
  <c r="I92" i="9"/>
  <c r="G92" i="9"/>
  <c r="F92" i="9"/>
  <c r="G93" i="9" s="1"/>
  <c r="J91" i="9"/>
  <c r="I91" i="9"/>
  <c r="G91" i="9"/>
  <c r="H91" i="9" s="1"/>
  <c r="F91" i="9"/>
  <c r="J90" i="9"/>
  <c r="I90" i="9"/>
  <c r="H90" i="9"/>
  <c r="F90" i="9"/>
  <c r="J89" i="9"/>
  <c r="I89" i="9"/>
  <c r="G89" i="9"/>
  <c r="F89" i="9"/>
  <c r="G90" i="9" s="1"/>
  <c r="J88" i="9"/>
  <c r="I88" i="9"/>
  <c r="H88" i="9"/>
  <c r="G88" i="9"/>
  <c r="F88" i="9"/>
  <c r="J87" i="9"/>
  <c r="I87" i="9"/>
  <c r="F87" i="9"/>
  <c r="J86" i="9"/>
  <c r="I86" i="9"/>
  <c r="F86" i="9"/>
  <c r="G87" i="9" s="1"/>
  <c r="H87" i="9" s="1"/>
  <c r="J85" i="9"/>
  <c r="I85" i="9"/>
  <c r="F85" i="9"/>
  <c r="G86" i="9" s="1"/>
  <c r="J84" i="9"/>
  <c r="I84" i="9"/>
  <c r="F84" i="9"/>
  <c r="G85" i="9" s="1"/>
  <c r="J83" i="9"/>
  <c r="I83" i="9"/>
  <c r="F83" i="9"/>
  <c r="G84" i="9" s="1"/>
  <c r="J82" i="9"/>
  <c r="I82" i="9"/>
  <c r="F82" i="9"/>
  <c r="G83" i="9" s="1"/>
  <c r="H83" i="9" s="1"/>
  <c r="J81" i="9"/>
  <c r="I81" i="9"/>
  <c r="F81" i="9"/>
  <c r="G82" i="9" s="1"/>
  <c r="J80" i="9"/>
  <c r="I80" i="9"/>
  <c r="F80" i="9"/>
  <c r="G81" i="9" s="1"/>
  <c r="J79" i="9"/>
  <c r="I79" i="9"/>
  <c r="F79" i="9"/>
  <c r="G80" i="9" s="1"/>
  <c r="J78" i="9"/>
  <c r="I78" i="9"/>
  <c r="F78" i="9"/>
  <c r="G79" i="9" s="1"/>
  <c r="J77" i="9"/>
  <c r="I77" i="9"/>
  <c r="F77" i="9"/>
  <c r="G78" i="9" s="1"/>
  <c r="J76" i="9"/>
  <c r="I76" i="9"/>
  <c r="F76" i="9"/>
  <c r="G77" i="9" s="1"/>
  <c r="J75" i="9"/>
  <c r="I75" i="9"/>
  <c r="F75" i="9"/>
  <c r="G76" i="9" s="1"/>
  <c r="J74" i="9"/>
  <c r="I74" i="9"/>
  <c r="F74" i="9"/>
  <c r="G75" i="9" s="1"/>
  <c r="H75" i="9" s="1"/>
  <c r="J73" i="9"/>
  <c r="I73" i="9"/>
  <c r="F73" i="9"/>
  <c r="G74" i="9" s="1"/>
  <c r="J72" i="9"/>
  <c r="I72" i="9"/>
  <c r="F72" i="9"/>
  <c r="G73" i="9" s="1"/>
  <c r="J71" i="9"/>
  <c r="I71" i="9"/>
  <c r="F71" i="9"/>
  <c r="G72" i="9" s="1"/>
  <c r="J70" i="9"/>
  <c r="I70" i="9"/>
  <c r="F70" i="9"/>
  <c r="G71" i="9" s="1"/>
  <c r="H71" i="9" s="1"/>
  <c r="J69" i="9"/>
  <c r="I69" i="9"/>
  <c r="F69" i="9"/>
  <c r="G70" i="9" s="1"/>
  <c r="J68" i="9"/>
  <c r="I68" i="9"/>
  <c r="F68" i="9"/>
  <c r="G69" i="9" s="1"/>
  <c r="J67" i="9"/>
  <c r="I67" i="9"/>
  <c r="F67" i="9"/>
  <c r="G68" i="9" s="1"/>
  <c r="J66" i="9"/>
  <c r="I66" i="9"/>
  <c r="F66" i="9"/>
  <c r="G67" i="9" s="1"/>
  <c r="H67" i="9" s="1"/>
  <c r="J65" i="9"/>
  <c r="I65" i="9"/>
  <c r="F65" i="9"/>
  <c r="G66" i="9" s="1"/>
  <c r="J64" i="9"/>
  <c r="I64" i="9"/>
  <c r="F64" i="9"/>
  <c r="G65" i="9" s="1"/>
  <c r="J63" i="9"/>
  <c r="I63" i="9"/>
  <c r="F63" i="9"/>
  <c r="G64" i="9" s="1"/>
  <c r="J62" i="9"/>
  <c r="I62" i="9"/>
  <c r="F62" i="9"/>
  <c r="G63" i="9" s="1"/>
  <c r="H63" i="9" s="1"/>
  <c r="J61" i="9"/>
  <c r="I61" i="9"/>
  <c r="F61" i="9"/>
  <c r="G62" i="9" s="1"/>
  <c r="J60" i="9"/>
  <c r="I60" i="9"/>
  <c r="F60" i="9"/>
  <c r="G61" i="9" s="1"/>
  <c r="J59" i="9"/>
  <c r="I59" i="9"/>
  <c r="F59" i="9"/>
  <c r="G60" i="9" s="1"/>
  <c r="J58" i="9"/>
  <c r="I58" i="9"/>
  <c r="F58" i="9"/>
  <c r="G59" i="9" s="1"/>
  <c r="J57" i="9"/>
  <c r="I57" i="9"/>
  <c r="F57" i="9"/>
  <c r="G58" i="9" s="1"/>
  <c r="J56" i="9"/>
  <c r="I56" i="9"/>
  <c r="F56" i="9"/>
  <c r="G57" i="9" s="1"/>
  <c r="J55" i="9"/>
  <c r="I55" i="9"/>
  <c r="F55" i="9"/>
  <c r="G56" i="9" s="1"/>
  <c r="J54" i="9"/>
  <c r="I54" i="9"/>
  <c r="F54" i="9"/>
  <c r="G55" i="9" s="1"/>
  <c r="J53" i="9"/>
  <c r="I53" i="9"/>
  <c r="F53" i="9"/>
  <c r="G54" i="9" s="1"/>
  <c r="J52" i="9"/>
  <c r="I52" i="9"/>
  <c r="F52" i="9"/>
  <c r="G53" i="9" s="1"/>
  <c r="J51" i="9"/>
  <c r="I51" i="9"/>
  <c r="F51" i="9"/>
  <c r="G52" i="9" s="1"/>
  <c r="J50" i="9"/>
  <c r="I50" i="9"/>
  <c r="F50" i="9"/>
  <c r="G51" i="9" s="1"/>
  <c r="H51" i="9" s="1"/>
  <c r="J49" i="9"/>
  <c r="I49" i="9"/>
  <c r="F49" i="9"/>
  <c r="G50" i="9" s="1"/>
  <c r="J48" i="9"/>
  <c r="I48" i="9"/>
  <c r="F48" i="9"/>
  <c r="G49" i="9" s="1"/>
  <c r="J47" i="9"/>
  <c r="I47" i="9"/>
  <c r="F47" i="9"/>
  <c r="G48" i="9" s="1"/>
  <c r="J46" i="9"/>
  <c r="I46" i="9"/>
  <c r="F46" i="9"/>
  <c r="G47" i="9" s="1"/>
  <c r="H47" i="9" s="1"/>
  <c r="J45" i="9"/>
  <c r="I45" i="9"/>
  <c r="G45" i="9"/>
  <c r="F45" i="9"/>
  <c r="G46" i="9" s="1"/>
  <c r="J44" i="9"/>
  <c r="I44" i="9"/>
  <c r="H44" i="9"/>
  <c r="G44" i="9"/>
  <c r="F44" i="9"/>
  <c r="J43" i="9"/>
  <c r="I43" i="9"/>
  <c r="G43" i="9"/>
  <c r="H43" i="9" s="1"/>
  <c r="F43" i="9"/>
  <c r="J42" i="9"/>
  <c r="I42" i="9"/>
  <c r="H42" i="9"/>
  <c r="F42" i="9"/>
  <c r="J41" i="9"/>
  <c r="I41" i="9"/>
  <c r="G41" i="9"/>
  <c r="F41" i="9"/>
  <c r="G42" i="9" s="1"/>
  <c r="J40" i="9"/>
  <c r="I40" i="9"/>
  <c r="H40" i="9"/>
  <c r="F40" i="9"/>
  <c r="J39" i="9"/>
  <c r="I39" i="9"/>
  <c r="G39" i="9"/>
  <c r="H39" i="9" s="1"/>
  <c r="F39" i="9"/>
  <c r="G40" i="9" s="1"/>
  <c r="J38" i="9"/>
  <c r="I38" i="9"/>
  <c r="H38" i="9"/>
  <c r="F38" i="9"/>
  <c r="J37" i="9"/>
  <c r="I37" i="9"/>
  <c r="G37" i="9"/>
  <c r="F37" i="9"/>
  <c r="G38" i="9" s="1"/>
  <c r="J36" i="9"/>
  <c r="I36" i="9"/>
  <c r="H36" i="9"/>
  <c r="F36" i="9"/>
  <c r="J35" i="9"/>
  <c r="I35" i="9"/>
  <c r="G35" i="9"/>
  <c r="H35" i="9" s="1"/>
  <c r="F35" i="9"/>
  <c r="G36" i="9" s="1"/>
  <c r="J34" i="9"/>
  <c r="I34" i="9"/>
  <c r="H34" i="9"/>
  <c r="F34" i="9"/>
  <c r="J33" i="9"/>
  <c r="I33" i="9"/>
  <c r="G33" i="9"/>
  <c r="F33" i="9"/>
  <c r="G34" i="9" s="1"/>
  <c r="J32" i="9"/>
  <c r="I32" i="9"/>
  <c r="H32" i="9"/>
  <c r="F32" i="9"/>
  <c r="J31" i="9"/>
  <c r="I31" i="9"/>
  <c r="G31" i="9"/>
  <c r="H31" i="9" s="1"/>
  <c r="F31" i="9"/>
  <c r="G32" i="9" s="1"/>
  <c r="J30" i="9"/>
  <c r="I30" i="9"/>
  <c r="H30" i="9"/>
  <c r="F30" i="9"/>
  <c r="J29" i="9"/>
  <c r="I29" i="9"/>
  <c r="G29" i="9"/>
  <c r="F29" i="9"/>
  <c r="G30" i="9" s="1"/>
  <c r="J28" i="9"/>
  <c r="I28" i="9"/>
  <c r="H28" i="9"/>
  <c r="F28" i="9"/>
  <c r="J27" i="9"/>
  <c r="I27" i="9"/>
  <c r="G27" i="9"/>
  <c r="H27" i="9" s="1"/>
  <c r="F27" i="9"/>
  <c r="G28" i="9" s="1"/>
  <c r="J26" i="9"/>
  <c r="I26" i="9"/>
  <c r="H26" i="9"/>
  <c r="F26" i="9"/>
  <c r="J25" i="9"/>
  <c r="I25" i="9"/>
  <c r="G25" i="9"/>
  <c r="F25" i="9"/>
  <c r="G26" i="9" s="1"/>
  <c r="J24" i="9"/>
  <c r="I24" i="9"/>
  <c r="H24" i="9"/>
  <c r="F24" i="9"/>
  <c r="J23" i="9"/>
  <c r="I23" i="9"/>
  <c r="G23" i="9"/>
  <c r="H23" i="9" s="1"/>
  <c r="F23" i="9"/>
  <c r="G24" i="9" s="1"/>
  <c r="J22" i="9"/>
  <c r="I22" i="9"/>
  <c r="H22" i="9"/>
  <c r="F22" i="9"/>
  <c r="J21" i="9"/>
  <c r="I21" i="9"/>
  <c r="G21" i="9"/>
  <c r="F21" i="9"/>
  <c r="G22" i="9" s="1"/>
  <c r="J20" i="9"/>
  <c r="I20" i="9"/>
  <c r="H20" i="9"/>
  <c r="F20" i="9"/>
  <c r="J19" i="9"/>
  <c r="I19" i="9"/>
  <c r="G19" i="9"/>
  <c r="H19" i="9" s="1"/>
  <c r="F19" i="9"/>
  <c r="G20" i="9" s="1"/>
  <c r="J18" i="9"/>
  <c r="I18" i="9"/>
  <c r="H18" i="9"/>
  <c r="F18" i="9"/>
  <c r="J17" i="9"/>
  <c r="I17" i="9"/>
  <c r="F17" i="9"/>
  <c r="G18" i="9" s="1"/>
  <c r="J16" i="9"/>
  <c r="I16" i="9"/>
  <c r="F16" i="9"/>
  <c r="G17" i="9" s="1"/>
  <c r="H17" i="9" s="1"/>
  <c r="J15" i="9"/>
  <c r="I15" i="9"/>
  <c r="G15" i="9"/>
  <c r="F15" i="9"/>
  <c r="G16" i="9" s="1"/>
  <c r="J14" i="9"/>
  <c r="I14" i="9"/>
  <c r="G14" i="9"/>
  <c r="H14" i="9" s="1"/>
  <c r="F14" i="9"/>
  <c r="J13" i="9"/>
  <c r="I13" i="9"/>
  <c r="F13" i="9"/>
  <c r="J12" i="9"/>
  <c r="I12" i="9"/>
  <c r="F12" i="9"/>
  <c r="G13" i="9" s="1"/>
  <c r="H13" i="9" s="1"/>
  <c r="J11" i="9"/>
  <c r="I11" i="9"/>
  <c r="G11" i="9"/>
  <c r="F11" i="9"/>
  <c r="G12" i="9" s="1"/>
  <c r="J10" i="9"/>
  <c r="I10" i="9"/>
  <c r="G10" i="9"/>
  <c r="H10" i="9" s="1"/>
  <c r="F10" i="9"/>
  <c r="J9" i="9"/>
  <c r="I9" i="9"/>
  <c r="F9" i="9"/>
  <c r="J8" i="9"/>
  <c r="I8" i="9"/>
  <c r="F8" i="9"/>
  <c r="G9" i="9" s="1"/>
  <c r="H9" i="9" s="1"/>
  <c r="J7" i="9"/>
  <c r="I7" i="9"/>
  <c r="G7" i="9"/>
  <c r="F7" i="9"/>
  <c r="G8" i="9" s="1"/>
  <c r="J6" i="9"/>
  <c r="I6" i="9"/>
  <c r="G6" i="9"/>
  <c r="H6" i="9" s="1"/>
  <c r="F6" i="9"/>
  <c r="J5" i="9"/>
  <c r="I5" i="9"/>
  <c r="F5" i="9"/>
  <c r="J4" i="9"/>
  <c r="I4" i="9"/>
  <c r="F4" i="9"/>
  <c r="G5" i="9" s="1"/>
  <c r="H5" i="9" s="1"/>
  <c r="F3" i="9"/>
  <c r="G4" i="9" s="1"/>
  <c r="J187" i="8"/>
  <c r="I187" i="8"/>
  <c r="G187" i="8"/>
  <c r="H187" i="8" s="1"/>
  <c r="F187" i="8"/>
  <c r="J186" i="8"/>
  <c r="I186" i="8"/>
  <c r="F186" i="8"/>
  <c r="J185" i="8"/>
  <c r="I185" i="8"/>
  <c r="G185" i="8"/>
  <c r="F185" i="8"/>
  <c r="J184" i="8"/>
  <c r="I184" i="8"/>
  <c r="H184" i="8"/>
  <c r="G184" i="8"/>
  <c r="F184" i="8"/>
  <c r="J183" i="8"/>
  <c r="I183" i="8"/>
  <c r="F183" i="8"/>
  <c r="J182" i="8"/>
  <c r="I182" i="8"/>
  <c r="F182" i="8"/>
  <c r="G183" i="8" s="1"/>
  <c r="H183" i="8" s="1"/>
  <c r="J181" i="8"/>
  <c r="I181" i="8"/>
  <c r="F181" i="8"/>
  <c r="J180" i="8"/>
  <c r="I180" i="8"/>
  <c r="G180" i="8"/>
  <c r="F180" i="8"/>
  <c r="G181" i="8" s="1"/>
  <c r="J179" i="8"/>
  <c r="I179" i="8"/>
  <c r="G179" i="8"/>
  <c r="H179" i="8" s="1"/>
  <c r="F179" i="8"/>
  <c r="J178" i="8"/>
  <c r="I178" i="8"/>
  <c r="F178" i="8"/>
  <c r="J177" i="8"/>
  <c r="I177" i="8"/>
  <c r="G177" i="8"/>
  <c r="F177" i="8"/>
  <c r="J176" i="8"/>
  <c r="I176" i="8"/>
  <c r="H176" i="8"/>
  <c r="G176" i="8"/>
  <c r="F176" i="8"/>
  <c r="J175" i="8"/>
  <c r="I175" i="8"/>
  <c r="F175" i="8"/>
  <c r="J174" i="8"/>
  <c r="I174" i="8"/>
  <c r="F174" i="8"/>
  <c r="G175" i="8" s="1"/>
  <c r="H175" i="8" s="1"/>
  <c r="J173" i="8"/>
  <c r="I173" i="8"/>
  <c r="F173" i="8"/>
  <c r="J172" i="8"/>
  <c r="I172" i="8"/>
  <c r="G172" i="8"/>
  <c r="F172" i="8"/>
  <c r="G173" i="8" s="1"/>
  <c r="J171" i="8"/>
  <c r="I171" i="8"/>
  <c r="G171" i="8"/>
  <c r="H171" i="8" s="1"/>
  <c r="F171" i="8"/>
  <c r="J170" i="8"/>
  <c r="I170" i="8"/>
  <c r="F170" i="8"/>
  <c r="J169" i="8"/>
  <c r="I169" i="8"/>
  <c r="G169" i="8"/>
  <c r="F169" i="8"/>
  <c r="J168" i="8"/>
  <c r="I168" i="8"/>
  <c r="H168" i="8"/>
  <c r="G168" i="8"/>
  <c r="F168" i="8"/>
  <c r="J167" i="8"/>
  <c r="I167" i="8"/>
  <c r="F167" i="8"/>
  <c r="J166" i="8"/>
  <c r="I166" i="8"/>
  <c r="F166" i="8"/>
  <c r="G167" i="8" s="1"/>
  <c r="H167" i="8" s="1"/>
  <c r="J165" i="8"/>
  <c r="I165" i="8"/>
  <c r="F165" i="8"/>
  <c r="J164" i="8"/>
  <c r="I164" i="8"/>
  <c r="G164" i="8"/>
  <c r="F164" i="8"/>
  <c r="G165" i="8" s="1"/>
  <c r="J163" i="8"/>
  <c r="I163" i="8"/>
  <c r="G163" i="8"/>
  <c r="H163" i="8" s="1"/>
  <c r="F163" i="8"/>
  <c r="J162" i="8"/>
  <c r="I162" i="8"/>
  <c r="F162" i="8"/>
  <c r="J161" i="8"/>
  <c r="I161" i="8"/>
  <c r="G161" i="8"/>
  <c r="F161" i="8"/>
  <c r="J160" i="8"/>
  <c r="I160" i="8"/>
  <c r="H160" i="8"/>
  <c r="G160" i="8"/>
  <c r="F160" i="8"/>
  <c r="J159" i="8"/>
  <c r="I159" i="8"/>
  <c r="F159" i="8"/>
  <c r="J158" i="8"/>
  <c r="I158" i="8"/>
  <c r="F158" i="8"/>
  <c r="G159" i="8" s="1"/>
  <c r="H159" i="8" s="1"/>
  <c r="J157" i="8"/>
  <c r="I157" i="8"/>
  <c r="F157" i="8"/>
  <c r="J156" i="8"/>
  <c r="I156" i="8"/>
  <c r="G156" i="8"/>
  <c r="F156" i="8"/>
  <c r="G157" i="8" s="1"/>
  <c r="J155" i="8"/>
  <c r="I155" i="8"/>
  <c r="G155" i="8"/>
  <c r="H155" i="8" s="1"/>
  <c r="F155" i="8"/>
  <c r="J154" i="8"/>
  <c r="I154" i="8"/>
  <c r="F154" i="8"/>
  <c r="J153" i="8"/>
  <c r="I153" i="8"/>
  <c r="G153" i="8"/>
  <c r="F153" i="8"/>
  <c r="J152" i="8"/>
  <c r="I152" i="8"/>
  <c r="H152" i="8"/>
  <c r="G152" i="8"/>
  <c r="F152" i="8"/>
  <c r="J151" i="8"/>
  <c r="I151" i="8"/>
  <c r="F151" i="8"/>
  <c r="J150" i="8"/>
  <c r="I150" i="8"/>
  <c r="F150" i="8"/>
  <c r="G151" i="8" s="1"/>
  <c r="H151" i="8" s="1"/>
  <c r="J149" i="8"/>
  <c r="I149" i="8"/>
  <c r="F149" i="8"/>
  <c r="J148" i="8"/>
  <c r="I148" i="8"/>
  <c r="G148" i="8"/>
  <c r="F148" i="8"/>
  <c r="G149" i="8" s="1"/>
  <c r="J147" i="8"/>
  <c r="I147" i="8"/>
  <c r="G147" i="8"/>
  <c r="H147" i="8" s="1"/>
  <c r="F147" i="8"/>
  <c r="J146" i="8"/>
  <c r="I146" i="8"/>
  <c r="F146" i="8"/>
  <c r="J145" i="8"/>
  <c r="I145" i="8"/>
  <c r="G145" i="8"/>
  <c r="F145" i="8"/>
  <c r="J144" i="8"/>
  <c r="I144" i="8"/>
  <c r="H144" i="8"/>
  <c r="G144" i="8"/>
  <c r="F144" i="8"/>
  <c r="J143" i="8"/>
  <c r="I143" i="8"/>
  <c r="F143" i="8"/>
  <c r="J142" i="8"/>
  <c r="I142" i="8"/>
  <c r="F142" i="8"/>
  <c r="G143" i="8" s="1"/>
  <c r="H143" i="8" s="1"/>
  <c r="J141" i="8"/>
  <c r="I141" i="8"/>
  <c r="F141" i="8"/>
  <c r="J140" i="8"/>
  <c r="I140" i="8"/>
  <c r="G140" i="8"/>
  <c r="F140" i="8"/>
  <c r="G141" i="8" s="1"/>
  <c r="J139" i="8"/>
  <c r="I139" i="8"/>
  <c r="G139" i="8"/>
  <c r="H139" i="8" s="1"/>
  <c r="F139" i="8"/>
  <c r="J138" i="8"/>
  <c r="I138" i="8"/>
  <c r="F138" i="8"/>
  <c r="J137" i="8"/>
  <c r="I137" i="8"/>
  <c r="G137" i="8"/>
  <c r="F137" i="8"/>
  <c r="J136" i="8"/>
  <c r="I136" i="8"/>
  <c r="H136" i="8"/>
  <c r="G136" i="8"/>
  <c r="F136" i="8"/>
  <c r="J135" i="8"/>
  <c r="I135" i="8"/>
  <c r="F135" i="8"/>
  <c r="J134" i="8"/>
  <c r="I134" i="8"/>
  <c r="F134" i="8"/>
  <c r="G135" i="8" s="1"/>
  <c r="H135" i="8" s="1"/>
  <c r="J133" i="8"/>
  <c r="I133" i="8"/>
  <c r="F133" i="8"/>
  <c r="J132" i="8"/>
  <c r="I132" i="8"/>
  <c r="G132" i="8"/>
  <c r="F132" i="8"/>
  <c r="G133" i="8" s="1"/>
  <c r="J131" i="8"/>
  <c r="I131" i="8"/>
  <c r="G131" i="8"/>
  <c r="H131" i="8" s="1"/>
  <c r="F131" i="8"/>
  <c r="J130" i="8"/>
  <c r="I130" i="8"/>
  <c r="F130" i="8"/>
  <c r="J129" i="8"/>
  <c r="I129" i="8"/>
  <c r="G129" i="8"/>
  <c r="F129" i="8"/>
  <c r="J128" i="8"/>
  <c r="I128" i="8"/>
  <c r="H128" i="8"/>
  <c r="G128" i="8"/>
  <c r="F128" i="8"/>
  <c r="J127" i="8"/>
  <c r="I127" i="8"/>
  <c r="F127" i="8"/>
  <c r="J126" i="8"/>
  <c r="I126" i="8"/>
  <c r="F126" i="8"/>
  <c r="G127" i="8" s="1"/>
  <c r="H127" i="8" s="1"/>
  <c r="J125" i="8"/>
  <c r="I125" i="8"/>
  <c r="F125" i="8"/>
  <c r="J124" i="8"/>
  <c r="I124" i="8"/>
  <c r="G124" i="8"/>
  <c r="F124" i="8"/>
  <c r="G125" i="8" s="1"/>
  <c r="J123" i="8"/>
  <c r="I123" i="8"/>
  <c r="G123" i="8"/>
  <c r="H123" i="8" s="1"/>
  <c r="F123" i="8"/>
  <c r="J122" i="8"/>
  <c r="I122" i="8"/>
  <c r="F122" i="8"/>
  <c r="J121" i="8"/>
  <c r="I121" i="8"/>
  <c r="G121" i="8"/>
  <c r="F121" i="8"/>
  <c r="J120" i="8"/>
  <c r="I120" i="8"/>
  <c r="H120" i="8"/>
  <c r="G120" i="8"/>
  <c r="F120" i="8"/>
  <c r="J119" i="8"/>
  <c r="I119" i="8"/>
  <c r="F119" i="8"/>
  <c r="J118" i="8"/>
  <c r="I118" i="8"/>
  <c r="F118" i="8"/>
  <c r="G119" i="8" s="1"/>
  <c r="H119" i="8" s="1"/>
  <c r="J117" i="8"/>
  <c r="I117" i="8"/>
  <c r="F117" i="8"/>
  <c r="J116" i="8"/>
  <c r="I116" i="8"/>
  <c r="G116" i="8"/>
  <c r="F116" i="8"/>
  <c r="G117" i="8" s="1"/>
  <c r="J115" i="8"/>
  <c r="I115" i="8"/>
  <c r="G115" i="8"/>
  <c r="H115" i="8" s="1"/>
  <c r="F115" i="8"/>
  <c r="J114" i="8"/>
  <c r="I114" i="8"/>
  <c r="F114" i="8"/>
  <c r="J113" i="8"/>
  <c r="I113" i="8"/>
  <c r="G113" i="8"/>
  <c r="F113" i="8"/>
  <c r="J112" i="8"/>
  <c r="I112" i="8"/>
  <c r="H112" i="8"/>
  <c r="G112" i="8"/>
  <c r="F112" i="8"/>
  <c r="J111" i="8"/>
  <c r="I111" i="8"/>
  <c r="F111" i="8"/>
  <c r="J110" i="8"/>
  <c r="I110" i="8"/>
  <c r="F110" i="8"/>
  <c r="G111" i="8" s="1"/>
  <c r="H111" i="8" s="1"/>
  <c r="J109" i="8"/>
  <c r="I109" i="8"/>
  <c r="F109" i="8"/>
  <c r="J108" i="8"/>
  <c r="I108" i="8"/>
  <c r="G108" i="8"/>
  <c r="F108" i="8"/>
  <c r="G109" i="8" s="1"/>
  <c r="J107" i="8"/>
  <c r="I107" i="8"/>
  <c r="G107" i="8"/>
  <c r="H107" i="8" s="1"/>
  <c r="F107" i="8"/>
  <c r="J106" i="8"/>
  <c r="I106" i="8"/>
  <c r="F106" i="8"/>
  <c r="J105" i="8"/>
  <c r="I105" i="8"/>
  <c r="G105" i="8"/>
  <c r="F105" i="8"/>
  <c r="J104" i="8"/>
  <c r="I104" i="8"/>
  <c r="H104" i="8"/>
  <c r="G104" i="8"/>
  <c r="F104" i="8"/>
  <c r="J103" i="8"/>
  <c r="I103" i="8"/>
  <c r="F103" i="8"/>
  <c r="J102" i="8"/>
  <c r="I102" i="8"/>
  <c r="F102" i="8"/>
  <c r="G103" i="8" s="1"/>
  <c r="H103" i="8" s="1"/>
  <c r="J101" i="8"/>
  <c r="I101" i="8"/>
  <c r="F101" i="8"/>
  <c r="J100" i="8"/>
  <c r="I100" i="8"/>
  <c r="G100" i="8"/>
  <c r="F100" i="8"/>
  <c r="J99" i="8"/>
  <c r="I99" i="8"/>
  <c r="G99" i="8"/>
  <c r="H99" i="8" s="1"/>
  <c r="F99" i="8"/>
  <c r="J98" i="8"/>
  <c r="I98" i="8"/>
  <c r="F98" i="8"/>
  <c r="J97" i="8"/>
  <c r="I97" i="8"/>
  <c r="G97" i="8"/>
  <c r="F97" i="8"/>
  <c r="J96" i="8"/>
  <c r="I96" i="8"/>
  <c r="H96" i="8"/>
  <c r="G96" i="8"/>
  <c r="F96" i="8"/>
  <c r="J95" i="8"/>
  <c r="I95" i="8"/>
  <c r="F95" i="8"/>
  <c r="J94" i="8"/>
  <c r="I94" i="8"/>
  <c r="F94" i="8"/>
  <c r="G95" i="8" s="1"/>
  <c r="H95" i="8" s="1"/>
  <c r="J93" i="8"/>
  <c r="I93" i="8"/>
  <c r="F93" i="8"/>
  <c r="J92" i="8"/>
  <c r="I92" i="8"/>
  <c r="G92" i="8"/>
  <c r="F92" i="8"/>
  <c r="J91" i="8"/>
  <c r="I91" i="8"/>
  <c r="G91" i="8"/>
  <c r="H91" i="8" s="1"/>
  <c r="F91" i="8"/>
  <c r="J90" i="8"/>
  <c r="I90" i="8"/>
  <c r="F90" i="8"/>
  <c r="J89" i="8"/>
  <c r="I89" i="8"/>
  <c r="G89" i="8"/>
  <c r="F89" i="8"/>
  <c r="J88" i="8"/>
  <c r="I88" i="8"/>
  <c r="H88" i="8"/>
  <c r="G88" i="8"/>
  <c r="F88" i="8"/>
  <c r="J87" i="8"/>
  <c r="I87" i="8"/>
  <c r="F87" i="8"/>
  <c r="J86" i="8"/>
  <c r="I86" i="8"/>
  <c r="F86" i="8"/>
  <c r="G87" i="8" s="1"/>
  <c r="H87" i="8" s="1"/>
  <c r="J85" i="8"/>
  <c r="I85" i="8"/>
  <c r="F85" i="8"/>
  <c r="J84" i="8"/>
  <c r="I84" i="8"/>
  <c r="G84" i="8"/>
  <c r="F84" i="8"/>
  <c r="J83" i="8"/>
  <c r="I83" i="8"/>
  <c r="G83" i="8"/>
  <c r="H83" i="8" s="1"/>
  <c r="F83" i="8"/>
  <c r="J82" i="8"/>
  <c r="I82" i="8"/>
  <c r="F82" i="8"/>
  <c r="J81" i="8"/>
  <c r="I81" i="8"/>
  <c r="G81" i="8"/>
  <c r="F81" i="8"/>
  <c r="J80" i="8"/>
  <c r="I80" i="8"/>
  <c r="H80" i="8"/>
  <c r="G80" i="8"/>
  <c r="F80" i="8"/>
  <c r="J79" i="8"/>
  <c r="I79" i="8"/>
  <c r="F79" i="8"/>
  <c r="J78" i="8"/>
  <c r="I78" i="8"/>
  <c r="F78" i="8"/>
  <c r="G79" i="8" s="1"/>
  <c r="H79" i="8" s="1"/>
  <c r="J77" i="8"/>
  <c r="I77" i="8"/>
  <c r="F77" i="8"/>
  <c r="J76" i="8"/>
  <c r="I76" i="8"/>
  <c r="G76" i="8"/>
  <c r="F76" i="8"/>
  <c r="J75" i="8"/>
  <c r="I75" i="8"/>
  <c r="G75" i="8"/>
  <c r="H75" i="8" s="1"/>
  <c r="F75" i="8"/>
  <c r="J74" i="8"/>
  <c r="I74" i="8"/>
  <c r="F74" i="8"/>
  <c r="J73" i="8"/>
  <c r="I73" i="8"/>
  <c r="G73" i="8"/>
  <c r="F73" i="8"/>
  <c r="J72" i="8"/>
  <c r="I72" i="8"/>
  <c r="H72" i="8"/>
  <c r="G72" i="8"/>
  <c r="F72" i="8"/>
  <c r="J71" i="8"/>
  <c r="I71" i="8"/>
  <c r="F71" i="8"/>
  <c r="J70" i="8"/>
  <c r="I70" i="8"/>
  <c r="F70" i="8"/>
  <c r="G71" i="8" s="1"/>
  <c r="H71" i="8" s="1"/>
  <c r="J69" i="8"/>
  <c r="I69" i="8"/>
  <c r="F69" i="8"/>
  <c r="J68" i="8"/>
  <c r="I68" i="8"/>
  <c r="G68" i="8"/>
  <c r="F68" i="8"/>
  <c r="J67" i="8"/>
  <c r="I67" i="8"/>
  <c r="G67" i="8"/>
  <c r="H67" i="8" s="1"/>
  <c r="F67" i="8"/>
  <c r="J66" i="8"/>
  <c r="I66" i="8"/>
  <c r="F66" i="8"/>
  <c r="J65" i="8"/>
  <c r="I65" i="8"/>
  <c r="G65" i="8"/>
  <c r="F65" i="8"/>
  <c r="J64" i="8"/>
  <c r="I64" i="8"/>
  <c r="H64" i="8"/>
  <c r="G64" i="8"/>
  <c r="F64" i="8"/>
  <c r="J63" i="8"/>
  <c r="I63" i="8"/>
  <c r="F63" i="8"/>
  <c r="J62" i="8"/>
  <c r="I62" i="8"/>
  <c r="F62" i="8"/>
  <c r="G63" i="8" s="1"/>
  <c r="H63" i="8" s="1"/>
  <c r="J61" i="8"/>
  <c r="I61" i="8"/>
  <c r="F61" i="8"/>
  <c r="J60" i="8"/>
  <c r="I60" i="8"/>
  <c r="G60" i="8"/>
  <c r="F60" i="8"/>
  <c r="J59" i="8"/>
  <c r="I59" i="8"/>
  <c r="G59" i="8"/>
  <c r="H59" i="8" s="1"/>
  <c r="F59" i="8"/>
  <c r="J58" i="8"/>
  <c r="I58" i="8"/>
  <c r="F58" i="8"/>
  <c r="J57" i="8"/>
  <c r="I57" i="8"/>
  <c r="G57" i="8"/>
  <c r="F57" i="8"/>
  <c r="J56" i="8"/>
  <c r="I56" i="8"/>
  <c r="H56" i="8"/>
  <c r="G56" i="8"/>
  <c r="F56" i="8"/>
  <c r="J55" i="8"/>
  <c r="I55" i="8"/>
  <c r="F55" i="8"/>
  <c r="J54" i="8"/>
  <c r="I54" i="8"/>
  <c r="F54" i="8"/>
  <c r="G55" i="8" s="1"/>
  <c r="H55" i="8" s="1"/>
  <c r="J53" i="8"/>
  <c r="I53" i="8"/>
  <c r="F53" i="8"/>
  <c r="J52" i="8"/>
  <c r="I52" i="8"/>
  <c r="G52" i="8"/>
  <c r="F52" i="8"/>
  <c r="J51" i="8"/>
  <c r="I51" i="8"/>
  <c r="G51" i="8"/>
  <c r="H51" i="8" s="1"/>
  <c r="F51" i="8"/>
  <c r="J50" i="8"/>
  <c r="I50" i="8"/>
  <c r="F50" i="8"/>
  <c r="J49" i="8"/>
  <c r="I49" i="8"/>
  <c r="G49" i="8"/>
  <c r="F49" i="8"/>
  <c r="J48" i="8"/>
  <c r="I48" i="8"/>
  <c r="H48" i="8"/>
  <c r="G48" i="8"/>
  <c r="F48" i="8"/>
  <c r="J47" i="8"/>
  <c r="I47" i="8"/>
  <c r="F47" i="8"/>
  <c r="J46" i="8"/>
  <c r="I46" i="8"/>
  <c r="F46" i="8"/>
  <c r="G47" i="8" s="1"/>
  <c r="H47" i="8" s="1"/>
  <c r="J45" i="8"/>
  <c r="I45" i="8"/>
  <c r="F45" i="8"/>
  <c r="J44" i="8"/>
  <c r="I44" i="8"/>
  <c r="G44" i="8"/>
  <c r="F44" i="8"/>
  <c r="J43" i="8"/>
  <c r="I43" i="8"/>
  <c r="G43" i="8"/>
  <c r="H43" i="8" s="1"/>
  <c r="F43" i="8"/>
  <c r="J42" i="8"/>
  <c r="I42" i="8"/>
  <c r="F42" i="8"/>
  <c r="J41" i="8"/>
  <c r="I41" i="8"/>
  <c r="G41" i="8"/>
  <c r="F41" i="8"/>
  <c r="J40" i="8"/>
  <c r="I40" i="8"/>
  <c r="H40" i="8"/>
  <c r="G40" i="8"/>
  <c r="F40" i="8"/>
  <c r="J39" i="8"/>
  <c r="I39" i="8"/>
  <c r="F39" i="8"/>
  <c r="J38" i="8"/>
  <c r="I38" i="8"/>
  <c r="F38" i="8"/>
  <c r="G39" i="8" s="1"/>
  <c r="H39" i="8" s="1"/>
  <c r="J37" i="8"/>
  <c r="I37" i="8"/>
  <c r="F37" i="8"/>
  <c r="J36" i="8"/>
  <c r="I36" i="8"/>
  <c r="G36" i="8"/>
  <c r="F36" i="8"/>
  <c r="J35" i="8"/>
  <c r="I35" i="8"/>
  <c r="G35" i="8"/>
  <c r="H35" i="8" s="1"/>
  <c r="F35" i="8"/>
  <c r="J34" i="8"/>
  <c r="I34" i="8"/>
  <c r="F34" i="8"/>
  <c r="J33" i="8"/>
  <c r="I33" i="8"/>
  <c r="G33" i="8"/>
  <c r="F33" i="8"/>
  <c r="J32" i="8"/>
  <c r="I32" i="8"/>
  <c r="H32" i="8"/>
  <c r="G32" i="8"/>
  <c r="F32" i="8"/>
  <c r="J31" i="8"/>
  <c r="I31" i="8"/>
  <c r="F31" i="8"/>
  <c r="J30" i="8"/>
  <c r="I30" i="8"/>
  <c r="F30" i="8"/>
  <c r="G31" i="8" s="1"/>
  <c r="H31" i="8" s="1"/>
  <c r="J29" i="8"/>
  <c r="I29" i="8"/>
  <c r="F29" i="8"/>
  <c r="J28" i="8"/>
  <c r="I28" i="8"/>
  <c r="G28" i="8"/>
  <c r="F28" i="8"/>
  <c r="J27" i="8"/>
  <c r="I27" i="8"/>
  <c r="G27" i="8"/>
  <c r="H27" i="8" s="1"/>
  <c r="F27" i="8"/>
  <c r="J26" i="8"/>
  <c r="I26" i="8"/>
  <c r="F26" i="8"/>
  <c r="J25" i="8"/>
  <c r="I25" i="8"/>
  <c r="G25" i="8"/>
  <c r="F25" i="8"/>
  <c r="J24" i="8"/>
  <c r="I24" i="8"/>
  <c r="H24" i="8"/>
  <c r="G24" i="8"/>
  <c r="F24" i="8"/>
  <c r="J23" i="8"/>
  <c r="I23" i="8"/>
  <c r="F23" i="8"/>
  <c r="J22" i="8"/>
  <c r="I22" i="8"/>
  <c r="F22" i="8"/>
  <c r="G23" i="8" s="1"/>
  <c r="H23" i="8" s="1"/>
  <c r="J21" i="8"/>
  <c r="I21" i="8"/>
  <c r="F21" i="8"/>
  <c r="J20" i="8"/>
  <c r="I20" i="8"/>
  <c r="G20" i="8"/>
  <c r="F20" i="8"/>
  <c r="J19" i="8"/>
  <c r="I19" i="8"/>
  <c r="G19" i="8"/>
  <c r="H19" i="8" s="1"/>
  <c r="F19" i="8"/>
  <c r="J18" i="8"/>
  <c r="I18" i="8"/>
  <c r="H18" i="8"/>
  <c r="F18" i="8"/>
  <c r="J17" i="8"/>
  <c r="I17" i="8"/>
  <c r="F17" i="8"/>
  <c r="G18" i="8" s="1"/>
  <c r="J16" i="8"/>
  <c r="I16" i="8"/>
  <c r="F16" i="8"/>
  <c r="G17" i="8" s="1"/>
  <c r="H17" i="8" s="1"/>
  <c r="J15" i="8"/>
  <c r="I15" i="8"/>
  <c r="G15" i="8"/>
  <c r="F15" i="8"/>
  <c r="J14" i="8"/>
  <c r="I14" i="8"/>
  <c r="G14" i="8"/>
  <c r="H14" i="8" s="1"/>
  <c r="F14" i="8"/>
  <c r="J13" i="8"/>
  <c r="I13" i="8"/>
  <c r="F13" i="8"/>
  <c r="J12" i="8"/>
  <c r="I12" i="8"/>
  <c r="F12" i="8"/>
  <c r="G13" i="8" s="1"/>
  <c r="H13" i="8" s="1"/>
  <c r="J11" i="8"/>
  <c r="I11" i="8"/>
  <c r="G11" i="8"/>
  <c r="F11" i="8"/>
  <c r="J10" i="8"/>
  <c r="I10" i="8"/>
  <c r="G10" i="8"/>
  <c r="H10" i="8" s="1"/>
  <c r="F10" i="8"/>
  <c r="J9" i="8"/>
  <c r="I9" i="8"/>
  <c r="F9" i="8"/>
  <c r="J8" i="8"/>
  <c r="I8" i="8"/>
  <c r="F8" i="8"/>
  <c r="G9" i="8" s="1"/>
  <c r="H9" i="8" s="1"/>
  <c r="J7" i="8"/>
  <c r="I7" i="8"/>
  <c r="G7" i="8"/>
  <c r="F7" i="8"/>
  <c r="J6" i="8"/>
  <c r="I6" i="8"/>
  <c r="G6" i="8"/>
  <c r="H6" i="8" s="1"/>
  <c r="F6" i="8"/>
  <c r="J5" i="8"/>
  <c r="I5" i="8"/>
  <c r="F5" i="8"/>
  <c r="J4" i="8"/>
  <c r="I4" i="8"/>
  <c r="F4" i="8"/>
  <c r="G5" i="8" s="1"/>
  <c r="H5" i="8" s="1"/>
  <c r="F3" i="8"/>
  <c r="G4" i="8" s="1"/>
  <c r="N187" i="7"/>
  <c r="J187" i="7"/>
  <c r="F187" i="7"/>
  <c r="N186" i="7"/>
  <c r="F186" i="7"/>
  <c r="N185" i="7"/>
  <c r="G185" i="7"/>
  <c r="F185" i="7"/>
  <c r="N184" i="7"/>
  <c r="J184" i="7"/>
  <c r="F184" i="7"/>
  <c r="N183" i="7"/>
  <c r="M183" i="7"/>
  <c r="J183" i="7"/>
  <c r="G183" i="7"/>
  <c r="K183" i="7" s="1"/>
  <c r="F183" i="7"/>
  <c r="G184" i="7" s="1"/>
  <c r="K184" i="7" s="1"/>
  <c r="L184" i="7" s="1"/>
  <c r="N182" i="7"/>
  <c r="J182" i="7"/>
  <c r="G182" i="7"/>
  <c r="K182" i="7" s="1"/>
  <c r="F182" i="7"/>
  <c r="N181" i="7"/>
  <c r="F181" i="7"/>
  <c r="J181" i="7" s="1"/>
  <c r="N180" i="7"/>
  <c r="K180" i="7"/>
  <c r="F180" i="7"/>
  <c r="N179" i="7"/>
  <c r="J179" i="7"/>
  <c r="F179" i="7"/>
  <c r="G180" i="7" s="1"/>
  <c r="N178" i="7"/>
  <c r="G178" i="7"/>
  <c r="K178" i="7" s="1"/>
  <c r="F178" i="7"/>
  <c r="N177" i="7"/>
  <c r="F177" i="7"/>
  <c r="J177" i="7" s="1"/>
  <c r="N176" i="7"/>
  <c r="J176" i="7"/>
  <c r="F176" i="7"/>
  <c r="N175" i="7"/>
  <c r="J175" i="7"/>
  <c r="F175" i="7"/>
  <c r="G176" i="7" s="1"/>
  <c r="N174" i="7"/>
  <c r="M174" i="7"/>
  <c r="G174" i="7"/>
  <c r="K174" i="7" s="1"/>
  <c r="F174" i="7"/>
  <c r="J174" i="7" s="1"/>
  <c r="L174" i="7" s="1"/>
  <c r="N173" i="7"/>
  <c r="F173" i="7"/>
  <c r="J173" i="7" s="1"/>
  <c r="N172" i="7"/>
  <c r="F172" i="7"/>
  <c r="N171" i="7"/>
  <c r="J171" i="7"/>
  <c r="G171" i="7"/>
  <c r="F171" i="7"/>
  <c r="G172" i="7" s="1"/>
  <c r="N170" i="7"/>
  <c r="F170" i="7"/>
  <c r="J170" i="7" s="1"/>
  <c r="N169" i="7"/>
  <c r="M169" i="7"/>
  <c r="G169" i="7"/>
  <c r="K169" i="7" s="1"/>
  <c r="F169" i="7"/>
  <c r="N168" i="7"/>
  <c r="J168" i="7"/>
  <c r="L168" i="7" s="1"/>
  <c r="F168" i="7"/>
  <c r="N167" i="7"/>
  <c r="M167" i="7"/>
  <c r="K167" i="7"/>
  <c r="J167" i="7"/>
  <c r="G167" i="7"/>
  <c r="F167" i="7"/>
  <c r="G168" i="7" s="1"/>
  <c r="K168" i="7" s="1"/>
  <c r="N166" i="7"/>
  <c r="J166" i="7"/>
  <c r="F166" i="7"/>
  <c r="N165" i="7"/>
  <c r="F165" i="7"/>
  <c r="N164" i="7"/>
  <c r="F164" i="7"/>
  <c r="M164" i="7" s="1"/>
  <c r="N163" i="7"/>
  <c r="J163" i="7"/>
  <c r="F163" i="7"/>
  <c r="G164" i="7" s="1"/>
  <c r="N162" i="7"/>
  <c r="J162" i="7"/>
  <c r="F162" i="7"/>
  <c r="G163" i="7" s="1"/>
  <c r="M163" i="7" s="1"/>
  <c r="N161" i="7"/>
  <c r="F161" i="7"/>
  <c r="N160" i="7"/>
  <c r="F160" i="7"/>
  <c r="N159" i="7"/>
  <c r="J159" i="7"/>
  <c r="G159" i="7"/>
  <c r="F159" i="7"/>
  <c r="G160" i="7" s="1"/>
  <c r="K160" i="7" s="1"/>
  <c r="N158" i="7"/>
  <c r="G158" i="7"/>
  <c r="F158" i="7"/>
  <c r="J158" i="7" s="1"/>
  <c r="N157" i="7"/>
  <c r="F157" i="7"/>
  <c r="J157" i="7" s="1"/>
  <c r="N156" i="7"/>
  <c r="F156" i="7"/>
  <c r="N155" i="7"/>
  <c r="J155" i="7"/>
  <c r="F155" i="7"/>
  <c r="G156" i="7" s="1"/>
  <c r="K156" i="7" s="1"/>
  <c r="N154" i="7"/>
  <c r="F154" i="7"/>
  <c r="N153" i="7"/>
  <c r="G153" i="7"/>
  <c r="M153" i="7" s="1"/>
  <c r="F153" i="7"/>
  <c r="N152" i="7"/>
  <c r="K152" i="7"/>
  <c r="L152" i="7" s="1"/>
  <c r="J152" i="7"/>
  <c r="F152" i="7"/>
  <c r="N151" i="7"/>
  <c r="J151" i="7"/>
  <c r="G151" i="7"/>
  <c r="K151" i="7" s="1"/>
  <c r="F151" i="7"/>
  <c r="G152" i="7" s="1"/>
  <c r="N150" i="7"/>
  <c r="J150" i="7"/>
  <c r="G150" i="7"/>
  <c r="K150" i="7" s="1"/>
  <c r="F150" i="7"/>
  <c r="N149" i="7"/>
  <c r="F149" i="7"/>
  <c r="J149" i="7" s="1"/>
  <c r="N148" i="7"/>
  <c r="F148" i="7"/>
  <c r="N147" i="7"/>
  <c r="J147" i="7"/>
  <c r="F147" i="7"/>
  <c r="G148" i="7" s="1"/>
  <c r="K148" i="7" s="1"/>
  <c r="N146" i="7"/>
  <c r="G146" i="7"/>
  <c r="K146" i="7" s="1"/>
  <c r="F146" i="7"/>
  <c r="N145" i="7"/>
  <c r="F145" i="7"/>
  <c r="J145" i="7" s="1"/>
  <c r="N144" i="7"/>
  <c r="J144" i="7"/>
  <c r="F144" i="7"/>
  <c r="N143" i="7"/>
  <c r="J143" i="7"/>
  <c r="F143" i="7"/>
  <c r="G144" i="7" s="1"/>
  <c r="N142" i="7"/>
  <c r="G142" i="7"/>
  <c r="K142" i="7" s="1"/>
  <c r="F142" i="7"/>
  <c r="N141" i="7"/>
  <c r="F141" i="7"/>
  <c r="J141" i="7" s="1"/>
  <c r="N140" i="7"/>
  <c r="K140" i="7"/>
  <c r="F140" i="7"/>
  <c r="N139" i="7"/>
  <c r="J139" i="7"/>
  <c r="G139" i="7"/>
  <c r="F139" i="7"/>
  <c r="G140" i="7" s="1"/>
  <c r="N138" i="7"/>
  <c r="F138" i="7"/>
  <c r="J138" i="7" s="1"/>
  <c r="N137" i="7"/>
  <c r="M137" i="7"/>
  <c r="G137" i="7"/>
  <c r="K137" i="7" s="1"/>
  <c r="F137" i="7"/>
  <c r="N136" i="7"/>
  <c r="J136" i="7"/>
  <c r="L136" i="7" s="1"/>
  <c r="F136" i="7"/>
  <c r="N135" i="7"/>
  <c r="M135" i="7"/>
  <c r="K135" i="7"/>
  <c r="J135" i="7"/>
  <c r="G135" i="7"/>
  <c r="F135" i="7"/>
  <c r="G136" i="7" s="1"/>
  <c r="K136" i="7" s="1"/>
  <c r="N134" i="7"/>
  <c r="J134" i="7"/>
  <c r="F134" i="7"/>
  <c r="N133" i="7"/>
  <c r="F133" i="7"/>
  <c r="N132" i="7"/>
  <c r="F132" i="7"/>
  <c r="M132" i="7" s="1"/>
  <c r="N131" i="7"/>
  <c r="J131" i="7"/>
  <c r="F131" i="7"/>
  <c r="G132" i="7" s="1"/>
  <c r="N130" i="7"/>
  <c r="J130" i="7"/>
  <c r="F130" i="7"/>
  <c r="G131" i="7" s="1"/>
  <c r="M131" i="7" s="1"/>
  <c r="N129" i="7"/>
  <c r="F129" i="7"/>
  <c r="N128" i="7"/>
  <c r="F128" i="7"/>
  <c r="N127" i="7"/>
  <c r="J127" i="7"/>
  <c r="G127" i="7"/>
  <c r="F127" i="7"/>
  <c r="G128" i="7" s="1"/>
  <c r="K128" i="7" s="1"/>
  <c r="N126" i="7"/>
  <c r="G126" i="7"/>
  <c r="F126" i="7"/>
  <c r="J126" i="7" s="1"/>
  <c r="N125" i="7"/>
  <c r="F125" i="7"/>
  <c r="J125" i="7" s="1"/>
  <c r="N124" i="7"/>
  <c r="F124" i="7"/>
  <c r="N123" i="7"/>
  <c r="J123" i="7"/>
  <c r="F123" i="7"/>
  <c r="G124" i="7" s="1"/>
  <c r="K124" i="7" s="1"/>
  <c r="N122" i="7"/>
  <c r="F122" i="7"/>
  <c r="N121" i="7"/>
  <c r="G121" i="7"/>
  <c r="M121" i="7" s="1"/>
  <c r="F121" i="7"/>
  <c r="N120" i="7"/>
  <c r="J120" i="7"/>
  <c r="F120" i="7"/>
  <c r="N119" i="7"/>
  <c r="G119" i="7"/>
  <c r="K119" i="7" s="1"/>
  <c r="F119" i="7"/>
  <c r="N118" i="7"/>
  <c r="F118" i="7"/>
  <c r="J118" i="7" s="1"/>
  <c r="N117" i="7"/>
  <c r="F117" i="7"/>
  <c r="N116" i="7"/>
  <c r="J116" i="7"/>
  <c r="F116" i="7"/>
  <c r="G117" i="7" s="1"/>
  <c r="K117" i="7" s="1"/>
  <c r="N115" i="7"/>
  <c r="G115" i="7"/>
  <c r="K115" i="7" s="1"/>
  <c r="F115" i="7"/>
  <c r="J115" i="7" s="1"/>
  <c r="L115" i="7" s="1"/>
  <c r="N114" i="7"/>
  <c r="G114" i="7"/>
  <c r="F114" i="7"/>
  <c r="J114" i="7" s="1"/>
  <c r="N113" i="7"/>
  <c r="K113" i="7"/>
  <c r="F113" i="7"/>
  <c r="N112" i="7"/>
  <c r="J112" i="7"/>
  <c r="G112" i="7"/>
  <c r="F112" i="7"/>
  <c r="G113" i="7" s="1"/>
  <c r="N111" i="7"/>
  <c r="J111" i="7"/>
  <c r="F111" i="7"/>
  <c r="N110" i="7"/>
  <c r="G110" i="7"/>
  <c r="F110" i="7"/>
  <c r="N109" i="7"/>
  <c r="J109" i="7"/>
  <c r="F109" i="7"/>
  <c r="N108" i="7"/>
  <c r="M108" i="7"/>
  <c r="K108" i="7"/>
  <c r="J108" i="7"/>
  <c r="G108" i="7"/>
  <c r="F108" i="7"/>
  <c r="G109" i="7" s="1"/>
  <c r="K109" i="7" s="1"/>
  <c r="N107" i="7"/>
  <c r="J107" i="7"/>
  <c r="F107" i="7"/>
  <c r="N106" i="7"/>
  <c r="F106" i="7"/>
  <c r="J106" i="7" s="1"/>
  <c r="N105" i="7"/>
  <c r="F105" i="7"/>
  <c r="N104" i="7"/>
  <c r="J104" i="7"/>
  <c r="F104" i="7"/>
  <c r="G105" i="7" s="1"/>
  <c r="K105" i="7" s="1"/>
  <c r="N103" i="7"/>
  <c r="M103" i="7"/>
  <c r="G103" i="7"/>
  <c r="K103" i="7" s="1"/>
  <c r="F103" i="7"/>
  <c r="N102" i="7"/>
  <c r="F102" i="7"/>
  <c r="J102" i="7" s="1"/>
  <c r="N101" i="7"/>
  <c r="F101" i="7"/>
  <c r="N100" i="7"/>
  <c r="J100" i="7"/>
  <c r="G100" i="7"/>
  <c r="F100" i="7"/>
  <c r="G101" i="7" s="1"/>
  <c r="N99" i="7"/>
  <c r="M99" i="7"/>
  <c r="L99" i="7"/>
  <c r="G99" i="7"/>
  <c r="K99" i="7" s="1"/>
  <c r="F99" i="7"/>
  <c r="J99" i="7" s="1"/>
  <c r="N98" i="7"/>
  <c r="G98" i="7"/>
  <c r="F98" i="7"/>
  <c r="J98" i="7" s="1"/>
  <c r="N97" i="7"/>
  <c r="F97" i="7"/>
  <c r="N96" i="7"/>
  <c r="M96" i="7"/>
  <c r="J96" i="7"/>
  <c r="G96" i="7"/>
  <c r="F96" i="7"/>
  <c r="G97" i="7" s="1"/>
  <c r="K97" i="7" s="1"/>
  <c r="N95" i="7"/>
  <c r="J95" i="7"/>
  <c r="F95" i="7"/>
  <c r="N94" i="7"/>
  <c r="G94" i="7"/>
  <c r="F94" i="7"/>
  <c r="N93" i="7"/>
  <c r="J93" i="7"/>
  <c r="F93" i="7"/>
  <c r="N92" i="7"/>
  <c r="M92" i="7"/>
  <c r="J92" i="7"/>
  <c r="G92" i="7"/>
  <c r="F92" i="7"/>
  <c r="G93" i="7" s="1"/>
  <c r="K93" i="7" s="1"/>
  <c r="N91" i="7"/>
  <c r="J91" i="7"/>
  <c r="G91" i="7"/>
  <c r="K91" i="7" s="1"/>
  <c r="F91" i="7"/>
  <c r="N90" i="7"/>
  <c r="F90" i="7"/>
  <c r="J90" i="7" s="1"/>
  <c r="N89" i="7"/>
  <c r="F89" i="7"/>
  <c r="N88" i="7"/>
  <c r="J88" i="7"/>
  <c r="F88" i="7"/>
  <c r="G89" i="7" s="1"/>
  <c r="K89" i="7" s="1"/>
  <c r="N87" i="7"/>
  <c r="G87" i="7"/>
  <c r="K87" i="7" s="1"/>
  <c r="F87" i="7"/>
  <c r="N86" i="7"/>
  <c r="F86" i="7"/>
  <c r="J86" i="7" s="1"/>
  <c r="N85" i="7"/>
  <c r="F85" i="7"/>
  <c r="N84" i="7"/>
  <c r="J84" i="7"/>
  <c r="F84" i="7"/>
  <c r="G85" i="7" s="1"/>
  <c r="K85" i="7" s="1"/>
  <c r="N83" i="7"/>
  <c r="G83" i="7"/>
  <c r="K83" i="7" s="1"/>
  <c r="F83" i="7"/>
  <c r="J83" i="7" s="1"/>
  <c r="L83" i="7" s="1"/>
  <c r="N82" i="7"/>
  <c r="G82" i="7"/>
  <c r="F82" i="7"/>
  <c r="J82" i="7" s="1"/>
  <c r="N81" i="7"/>
  <c r="K81" i="7"/>
  <c r="F81" i="7"/>
  <c r="N80" i="7"/>
  <c r="J80" i="7"/>
  <c r="G80" i="7"/>
  <c r="F80" i="7"/>
  <c r="G81" i="7" s="1"/>
  <c r="N79" i="7"/>
  <c r="J79" i="7"/>
  <c r="F79" i="7"/>
  <c r="N78" i="7"/>
  <c r="G78" i="7"/>
  <c r="F78" i="7"/>
  <c r="N77" i="7"/>
  <c r="J77" i="7"/>
  <c r="F77" i="7"/>
  <c r="N76" i="7"/>
  <c r="M76" i="7"/>
  <c r="K76" i="7"/>
  <c r="J76" i="7"/>
  <c r="G76" i="7"/>
  <c r="F76" i="7"/>
  <c r="G77" i="7" s="1"/>
  <c r="K77" i="7" s="1"/>
  <c r="N75" i="7"/>
  <c r="J75" i="7"/>
  <c r="F75" i="7"/>
  <c r="N74" i="7"/>
  <c r="F74" i="7"/>
  <c r="J74" i="7" s="1"/>
  <c r="N73" i="7"/>
  <c r="F73" i="7"/>
  <c r="N72" i="7"/>
  <c r="J72" i="7"/>
  <c r="F72" i="7"/>
  <c r="G73" i="7" s="1"/>
  <c r="K73" i="7" s="1"/>
  <c r="N71" i="7"/>
  <c r="M71" i="7"/>
  <c r="G71" i="7"/>
  <c r="K71" i="7" s="1"/>
  <c r="F71" i="7"/>
  <c r="N70" i="7"/>
  <c r="F70" i="7"/>
  <c r="J70" i="7" s="1"/>
  <c r="N69" i="7"/>
  <c r="F69" i="7"/>
  <c r="N68" i="7"/>
  <c r="J68" i="7"/>
  <c r="G68" i="7"/>
  <c r="F68" i="7"/>
  <c r="G69" i="7" s="1"/>
  <c r="N67" i="7"/>
  <c r="M67" i="7"/>
  <c r="L67" i="7"/>
  <c r="G67" i="7"/>
  <c r="K67" i="7" s="1"/>
  <c r="F67" i="7"/>
  <c r="J67" i="7" s="1"/>
  <c r="N66" i="7"/>
  <c r="G66" i="7"/>
  <c r="F66" i="7"/>
  <c r="J66" i="7" s="1"/>
  <c r="N65" i="7"/>
  <c r="F65" i="7"/>
  <c r="N64" i="7"/>
  <c r="M64" i="7"/>
  <c r="J64" i="7"/>
  <c r="G64" i="7"/>
  <c r="F64" i="7"/>
  <c r="G65" i="7" s="1"/>
  <c r="K65" i="7" s="1"/>
  <c r="N63" i="7"/>
  <c r="J63" i="7"/>
  <c r="F63" i="7"/>
  <c r="N62" i="7"/>
  <c r="G62" i="7"/>
  <c r="F62" i="7"/>
  <c r="N61" i="7"/>
  <c r="J61" i="7"/>
  <c r="F61" i="7"/>
  <c r="N60" i="7"/>
  <c r="M60" i="7"/>
  <c r="J60" i="7"/>
  <c r="G60" i="7"/>
  <c r="F60" i="7"/>
  <c r="G61" i="7" s="1"/>
  <c r="K61" i="7" s="1"/>
  <c r="N59" i="7"/>
  <c r="J59" i="7"/>
  <c r="G59" i="7"/>
  <c r="K59" i="7" s="1"/>
  <c r="F59" i="7"/>
  <c r="N58" i="7"/>
  <c r="F58" i="7"/>
  <c r="J58" i="7" s="1"/>
  <c r="N57" i="7"/>
  <c r="F57" i="7"/>
  <c r="N56" i="7"/>
  <c r="J56" i="7"/>
  <c r="F56" i="7"/>
  <c r="G57" i="7" s="1"/>
  <c r="K57" i="7" s="1"/>
  <c r="N55" i="7"/>
  <c r="G55" i="7"/>
  <c r="K55" i="7" s="1"/>
  <c r="F55" i="7"/>
  <c r="N54" i="7"/>
  <c r="F54" i="7"/>
  <c r="J54" i="7" s="1"/>
  <c r="N53" i="7"/>
  <c r="F53" i="7"/>
  <c r="N52" i="7"/>
  <c r="J52" i="7"/>
  <c r="F52" i="7"/>
  <c r="G53" i="7" s="1"/>
  <c r="K53" i="7" s="1"/>
  <c r="N51" i="7"/>
  <c r="G51" i="7"/>
  <c r="K51" i="7" s="1"/>
  <c r="F51" i="7"/>
  <c r="J51" i="7" s="1"/>
  <c r="L51" i="7" s="1"/>
  <c r="N50" i="7"/>
  <c r="G50" i="7"/>
  <c r="F50" i="7"/>
  <c r="J50" i="7" s="1"/>
  <c r="N49" i="7"/>
  <c r="K49" i="7"/>
  <c r="F49" i="7"/>
  <c r="N48" i="7"/>
  <c r="J48" i="7"/>
  <c r="G48" i="7"/>
  <c r="F48" i="7"/>
  <c r="G49" i="7" s="1"/>
  <c r="N47" i="7"/>
  <c r="J47" i="7"/>
  <c r="F47" i="7"/>
  <c r="N46" i="7"/>
  <c r="G46" i="7"/>
  <c r="F46" i="7"/>
  <c r="N45" i="7"/>
  <c r="J45" i="7"/>
  <c r="F45" i="7"/>
  <c r="N44" i="7"/>
  <c r="M44" i="7"/>
  <c r="K44" i="7"/>
  <c r="J44" i="7"/>
  <c r="G44" i="7"/>
  <c r="F44" i="7"/>
  <c r="G45" i="7" s="1"/>
  <c r="K45" i="7" s="1"/>
  <c r="N43" i="7"/>
  <c r="J43" i="7"/>
  <c r="F43" i="7"/>
  <c r="N42" i="7"/>
  <c r="F42" i="7"/>
  <c r="J42" i="7" s="1"/>
  <c r="N41" i="7"/>
  <c r="F41" i="7"/>
  <c r="N40" i="7"/>
  <c r="J40" i="7"/>
  <c r="F40" i="7"/>
  <c r="G41" i="7" s="1"/>
  <c r="K41" i="7" s="1"/>
  <c r="N39" i="7"/>
  <c r="M39" i="7"/>
  <c r="G39" i="7"/>
  <c r="K39" i="7" s="1"/>
  <c r="F39" i="7"/>
  <c r="N38" i="7"/>
  <c r="F38" i="7"/>
  <c r="J38" i="7" s="1"/>
  <c r="N37" i="7"/>
  <c r="J37" i="7"/>
  <c r="F37" i="7"/>
  <c r="G38" i="7" s="1"/>
  <c r="K38" i="7" s="1"/>
  <c r="L38" i="7" s="1"/>
  <c r="N36" i="7"/>
  <c r="F36" i="7"/>
  <c r="J36" i="7" s="1"/>
  <c r="N35" i="7"/>
  <c r="F35" i="7"/>
  <c r="N34" i="7"/>
  <c r="J34" i="7"/>
  <c r="F34" i="7"/>
  <c r="M34" i="7" s="1"/>
  <c r="N33" i="7"/>
  <c r="J33" i="7"/>
  <c r="G33" i="7"/>
  <c r="K33" i="7" s="1"/>
  <c r="F33" i="7"/>
  <c r="G34" i="7" s="1"/>
  <c r="N32" i="7"/>
  <c r="F32" i="7"/>
  <c r="J32" i="7" s="1"/>
  <c r="N31" i="7"/>
  <c r="F31" i="7"/>
  <c r="N30" i="7"/>
  <c r="K30" i="7"/>
  <c r="J30" i="7"/>
  <c r="F30" i="7"/>
  <c r="N29" i="7"/>
  <c r="J29" i="7"/>
  <c r="F29" i="7"/>
  <c r="G30" i="7" s="1"/>
  <c r="N28" i="7"/>
  <c r="F28" i="7"/>
  <c r="J28" i="7" s="1"/>
  <c r="N27" i="7"/>
  <c r="F27" i="7"/>
  <c r="N26" i="7"/>
  <c r="J26" i="7"/>
  <c r="F26" i="7"/>
  <c r="M26" i="7" s="1"/>
  <c r="N25" i="7"/>
  <c r="J25" i="7"/>
  <c r="G25" i="7"/>
  <c r="K25" i="7" s="1"/>
  <c r="F25" i="7"/>
  <c r="G26" i="7" s="1"/>
  <c r="N24" i="7"/>
  <c r="F24" i="7"/>
  <c r="J24" i="7" s="1"/>
  <c r="N23" i="7"/>
  <c r="F23" i="7"/>
  <c r="N22" i="7"/>
  <c r="K22" i="7"/>
  <c r="J22" i="7"/>
  <c r="F22" i="7"/>
  <c r="N21" i="7"/>
  <c r="J21" i="7"/>
  <c r="F21" i="7"/>
  <c r="G22" i="7" s="1"/>
  <c r="N20" i="7"/>
  <c r="F20" i="7"/>
  <c r="J20" i="7" s="1"/>
  <c r="N19" i="7"/>
  <c r="F19" i="7"/>
  <c r="N18" i="7"/>
  <c r="J18" i="7"/>
  <c r="F18" i="7"/>
  <c r="M18" i="7" s="1"/>
  <c r="N17" i="7"/>
  <c r="J17" i="7"/>
  <c r="G17" i="7"/>
  <c r="K17" i="7" s="1"/>
  <c r="F17" i="7"/>
  <c r="G18" i="7" s="1"/>
  <c r="N16" i="7"/>
  <c r="F16" i="7"/>
  <c r="J16" i="7" s="1"/>
  <c r="N15" i="7"/>
  <c r="F15" i="7"/>
  <c r="N14" i="7"/>
  <c r="K14" i="7"/>
  <c r="J14" i="7"/>
  <c r="F14" i="7"/>
  <c r="N13" i="7"/>
  <c r="J13" i="7"/>
  <c r="F13" i="7"/>
  <c r="G14" i="7" s="1"/>
  <c r="N12" i="7"/>
  <c r="F12" i="7"/>
  <c r="J12" i="7" s="1"/>
  <c r="N11" i="7"/>
  <c r="F11" i="7"/>
  <c r="N10" i="7"/>
  <c r="J10" i="7"/>
  <c r="F10" i="7"/>
  <c r="M10" i="7" s="1"/>
  <c r="N9" i="7"/>
  <c r="J9" i="7"/>
  <c r="G9" i="7"/>
  <c r="K9" i="7" s="1"/>
  <c r="F9" i="7"/>
  <c r="G10" i="7" s="1"/>
  <c r="N8" i="7"/>
  <c r="F8" i="7"/>
  <c r="J8" i="7" s="1"/>
  <c r="N7" i="7"/>
  <c r="F7" i="7"/>
  <c r="N6" i="7"/>
  <c r="K6" i="7"/>
  <c r="J6" i="7"/>
  <c r="F6" i="7"/>
  <c r="N5" i="7"/>
  <c r="J5" i="7"/>
  <c r="F5" i="7"/>
  <c r="G6" i="7" s="1"/>
  <c r="N4" i="7"/>
  <c r="G4" i="7"/>
  <c r="K4" i="7" s="1"/>
  <c r="F4" i="7"/>
  <c r="J4" i="7" s="1"/>
  <c r="L4" i="7" s="1"/>
  <c r="F3" i="7"/>
  <c r="J3" i="7" s="1"/>
  <c r="H96" i="9" l="1"/>
  <c r="H112" i="9"/>
  <c r="H128" i="9"/>
  <c r="H144" i="9"/>
  <c r="H160" i="9"/>
  <c r="H176" i="9"/>
  <c r="H187" i="9"/>
  <c r="H46" i="9"/>
  <c r="H48" i="9"/>
  <c r="H50" i="9"/>
  <c r="H52" i="9"/>
  <c r="H54" i="9"/>
  <c r="H56" i="9"/>
  <c r="H58" i="9"/>
  <c r="H60" i="9"/>
  <c r="H62" i="9"/>
  <c r="H64" i="9"/>
  <c r="H66" i="9"/>
  <c r="H68" i="9"/>
  <c r="H70" i="9"/>
  <c r="H72" i="9"/>
  <c r="H74" i="9"/>
  <c r="H76" i="9"/>
  <c r="H78" i="9"/>
  <c r="H80" i="9"/>
  <c r="H82" i="9"/>
  <c r="H84" i="9"/>
  <c r="H86" i="9"/>
  <c r="H102" i="9"/>
  <c r="H118" i="9"/>
  <c r="H134" i="9"/>
  <c r="H150" i="9"/>
  <c r="H166" i="9"/>
  <c r="H182" i="9"/>
  <c r="H184" i="9"/>
  <c r="H186" i="9"/>
  <c r="H7" i="9"/>
  <c r="H11" i="9"/>
  <c r="H15" i="9"/>
  <c r="H4" i="9"/>
  <c r="H8" i="9"/>
  <c r="H12" i="9"/>
  <c r="H16" i="9"/>
  <c r="H92" i="9"/>
  <c r="H94" i="9"/>
  <c r="H108" i="9"/>
  <c r="H110" i="9"/>
  <c r="H124" i="9"/>
  <c r="H126" i="9"/>
  <c r="H140" i="9"/>
  <c r="H142" i="9"/>
  <c r="H156" i="9"/>
  <c r="H158" i="9"/>
  <c r="H172" i="9"/>
  <c r="H174" i="9"/>
  <c r="H55" i="9"/>
  <c r="H59" i="9"/>
  <c r="H79" i="9"/>
  <c r="H183" i="9"/>
  <c r="H21" i="9"/>
  <c r="H25" i="9"/>
  <c r="H29" i="9"/>
  <c r="H33" i="9"/>
  <c r="H37" i="9"/>
  <c r="H41" i="9"/>
  <c r="H45" i="9"/>
  <c r="H49" i="9"/>
  <c r="H53" i="9"/>
  <c r="H57" i="9"/>
  <c r="H61" i="9"/>
  <c r="H65" i="9"/>
  <c r="H69" i="9"/>
  <c r="H73" i="9"/>
  <c r="H77" i="9"/>
  <c r="H81" i="9"/>
  <c r="H85" i="9"/>
  <c r="H89" i="9"/>
  <c r="H93" i="9"/>
  <c r="H97" i="9"/>
  <c r="H101" i="9"/>
  <c r="H105" i="9"/>
  <c r="H109" i="9"/>
  <c r="H113" i="9"/>
  <c r="H117" i="9"/>
  <c r="H121" i="9"/>
  <c r="H125" i="9"/>
  <c r="H129" i="9"/>
  <c r="H133" i="9"/>
  <c r="H137" i="9"/>
  <c r="H141" i="9"/>
  <c r="H145" i="9"/>
  <c r="H149" i="9"/>
  <c r="H153" i="9"/>
  <c r="H157" i="9"/>
  <c r="H161" i="9"/>
  <c r="H165" i="9"/>
  <c r="H169" i="9"/>
  <c r="H173" i="9"/>
  <c r="H177" i="9"/>
  <c r="H181" i="9"/>
  <c r="H185" i="9"/>
  <c r="G8" i="8"/>
  <c r="H7" i="8"/>
  <c r="G21" i="8"/>
  <c r="H21" i="8" s="1"/>
  <c r="H20" i="8"/>
  <c r="G37" i="8"/>
  <c r="H36" i="8"/>
  <c r="G53" i="8"/>
  <c r="H53" i="8" s="1"/>
  <c r="H52" i="8"/>
  <c r="G69" i="8"/>
  <c r="H68" i="8"/>
  <c r="G85" i="8"/>
  <c r="H85" i="8" s="1"/>
  <c r="H84" i="8"/>
  <c r="G101" i="8"/>
  <c r="H100" i="8"/>
  <c r="G16" i="8"/>
  <c r="H16" i="8" s="1"/>
  <c r="H15" i="8"/>
  <c r="G12" i="8"/>
  <c r="H11" i="8"/>
  <c r="G29" i="8"/>
  <c r="H28" i="8"/>
  <c r="G45" i="8"/>
  <c r="H44" i="8"/>
  <c r="G61" i="8"/>
  <c r="H60" i="8"/>
  <c r="G77" i="8"/>
  <c r="H76" i="8"/>
  <c r="G93" i="8"/>
  <c r="H92" i="8"/>
  <c r="G22" i="8"/>
  <c r="G30" i="8"/>
  <c r="H29" i="8"/>
  <c r="G38" i="8"/>
  <c r="H37" i="8"/>
  <c r="G46" i="8"/>
  <c r="H46" i="8" s="1"/>
  <c r="H45" i="8"/>
  <c r="G54" i="8"/>
  <c r="G62" i="8"/>
  <c r="H61" i="8"/>
  <c r="G70" i="8"/>
  <c r="H69" i="8"/>
  <c r="G78" i="8"/>
  <c r="H78" i="8" s="1"/>
  <c r="H77" i="8"/>
  <c r="G86" i="8"/>
  <c r="G94" i="8"/>
  <c r="H93" i="8"/>
  <c r="G102" i="8"/>
  <c r="H101" i="8"/>
  <c r="G110" i="8"/>
  <c r="H109" i="8"/>
  <c r="G118" i="8"/>
  <c r="H117" i="8"/>
  <c r="G126" i="8"/>
  <c r="H125" i="8"/>
  <c r="G134" i="8"/>
  <c r="H133" i="8"/>
  <c r="G142" i="8"/>
  <c r="H141" i="8"/>
  <c r="G150" i="8"/>
  <c r="H149" i="8"/>
  <c r="G158" i="8"/>
  <c r="H157" i="8"/>
  <c r="G166" i="8"/>
  <c r="H165" i="8"/>
  <c r="G174" i="8"/>
  <c r="H173" i="8"/>
  <c r="G182" i="8"/>
  <c r="H181" i="8"/>
  <c r="H22" i="8"/>
  <c r="H30" i="8"/>
  <c r="H38" i="8"/>
  <c r="H54" i="8"/>
  <c r="H62" i="8"/>
  <c r="H70" i="8"/>
  <c r="H86" i="8"/>
  <c r="H94" i="8"/>
  <c r="H102" i="8"/>
  <c r="H108" i="8"/>
  <c r="H110" i="8"/>
  <c r="H116" i="8"/>
  <c r="H118" i="8"/>
  <c r="H124" i="8"/>
  <c r="H126" i="8"/>
  <c r="H132" i="8"/>
  <c r="H134" i="8"/>
  <c r="H140" i="8"/>
  <c r="H142" i="8"/>
  <c r="H148" i="8"/>
  <c r="H150" i="8"/>
  <c r="H156" i="8"/>
  <c r="H158" i="8"/>
  <c r="H164" i="8"/>
  <c r="H166" i="8"/>
  <c r="H172" i="8"/>
  <c r="H174" i="8"/>
  <c r="H180" i="8"/>
  <c r="H182" i="8"/>
  <c r="H4" i="8"/>
  <c r="H8" i="8"/>
  <c r="H12" i="8"/>
  <c r="G26" i="8"/>
  <c r="H26" i="8" s="1"/>
  <c r="H25" i="8"/>
  <c r="G34" i="8"/>
  <c r="H34" i="8" s="1"/>
  <c r="H33" i="8"/>
  <c r="G42" i="8"/>
  <c r="H42" i="8" s="1"/>
  <c r="H41" i="8"/>
  <c r="G50" i="8"/>
  <c r="H50" i="8" s="1"/>
  <c r="H49" i="8"/>
  <c r="G58" i="8"/>
  <c r="H58" i="8" s="1"/>
  <c r="H57" i="8"/>
  <c r="G66" i="8"/>
  <c r="H66" i="8" s="1"/>
  <c r="H65" i="8"/>
  <c r="G74" i="8"/>
  <c r="H74" i="8" s="1"/>
  <c r="H73" i="8"/>
  <c r="G82" i="8"/>
  <c r="H82" i="8" s="1"/>
  <c r="H81" i="8"/>
  <c r="G90" i="8"/>
  <c r="H90" i="8" s="1"/>
  <c r="H89" i="8"/>
  <c r="G98" i="8"/>
  <c r="H98" i="8" s="1"/>
  <c r="H97" i="8"/>
  <c r="G106" i="8"/>
  <c r="H106" i="8" s="1"/>
  <c r="H105" i="8"/>
  <c r="G114" i="8"/>
  <c r="H114" i="8" s="1"/>
  <c r="H113" i="8"/>
  <c r="G122" i="8"/>
  <c r="H122" i="8" s="1"/>
  <c r="H121" i="8"/>
  <c r="G130" i="8"/>
  <c r="H130" i="8" s="1"/>
  <c r="H129" i="8"/>
  <c r="G138" i="8"/>
  <c r="H138" i="8" s="1"/>
  <c r="H137" i="8"/>
  <c r="G146" i="8"/>
  <c r="H146" i="8" s="1"/>
  <c r="H145" i="8"/>
  <c r="G154" i="8"/>
  <c r="H154" i="8" s="1"/>
  <c r="H153" i="8"/>
  <c r="G162" i="8"/>
  <c r="H162" i="8" s="1"/>
  <c r="H161" i="8"/>
  <c r="G170" i="8"/>
  <c r="H170" i="8" s="1"/>
  <c r="H169" i="8"/>
  <c r="G178" i="8"/>
  <c r="H178" i="8" s="1"/>
  <c r="H177" i="8"/>
  <c r="G186" i="8"/>
  <c r="H186" i="8" s="1"/>
  <c r="H185" i="8"/>
  <c r="L20" i="7"/>
  <c r="L144" i="7"/>
  <c r="L12" i="7"/>
  <c r="L63" i="7"/>
  <c r="J11" i="7"/>
  <c r="M11" i="7"/>
  <c r="J19" i="7"/>
  <c r="M19" i="7"/>
  <c r="J27" i="7"/>
  <c r="M27" i="7"/>
  <c r="J35" i="7"/>
  <c r="M35" i="7"/>
  <c r="L45" i="7"/>
  <c r="K46" i="7"/>
  <c r="K48" i="7"/>
  <c r="G56" i="7"/>
  <c r="J55" i="7"/>
  <c r="L55" i="7" s="1"/>
  <c r="M57" i="7"/>
  <c r="G58" i="7"/>
  <c r="M68" i="7"/>
  <c r="K68" i="7"/>
  <c r="L77" i="7"/>
  <c r="K78" i="7"/>
  <c r="K80" i="7"/>
  <c r="L80" i="7" s="1"/>
  <c r="G88" i="7"/>
  <c r="J87" i="7"/>
  <c r="L87" i="7" s="1"/>
  <c r="M89" i="7"/>
  <c r="G90" i="7"/>
  <c r="M100" i="7"/>
  <c r="K100" i="7"/>
  <c r="L109" i="7"/>
  <c r="K110" i="7"/>
  <c r="K112" i="7"/>
  <c r="G120" i="7"/>
  <c r="K120" i="7" s="1"/>
  <c r="L120" i="7" s="1"/>
  <c r="J119" i="7"/>
  <c r="L119" i="7" s="1"/>
  <c r="K126" i="7"/>
  <c r="L126" i="7" s="1"/>
  <c r="M126" i="7"/>
  <c r="M127" i="7"/>
  <c r="K127" i="7"/>
  <c r="G133" i="7"/>
  <c r="K133" i="7" s="1"/>
  <c r="K139" i="7"/>
  <c r="L139" i="7" s="1"/>
  <c r="M139" i="7"/>
  <c r="K158" i="7"/>
  <c r="L158" i="7" s="1"/>
  <c r="M158" i="7"/>
  <c r="M159" i="7"/>
  <c r="K159" i="7"/>
  <c r="L159" i="7" s="1"/>
  <c r="G165" i="7"/>
  <c r="G187" i="7"/>
  <c r="J186" i="7"/>
  <c r="L186" i="7" s="1"/>
  <c r="L9" i="7"/>
  <c r="G12" i="7"/>
  <c r="K12" i="7" s="1"/>
  <c r="L17" i="7"/>
  <c r="G20" i="7"/>
  <c r="K20" i="7" s="1"/>
  <c r="L25" i="7"/>
  <c r="L26" i="7"/>
  <c r="G28" i="7"/>
  <c r="L33" i="7"/>
  <c r="G36" i="7"/>
  <c r="K36" i="7" s="1"/>
  <c r="L36" i="7" s="1"/>
  <c r="M46" i="7"/>
  <c r="M53" i="7"/>
  <c r="G54" i="7"/>
  <c r="K54" i="7" s="1"/>
  <c r="L54" i="7" s="1"/>
  <c r="J53" i="7"/>
  <c r="L53" i="7" s="1"/>
  <c r="J57" i="7"/>
  <c r="L57" i="7" s="1"/>
  <c r="L59" i="7"/>
  <c r="J62" i="7"/>
  <c r="G63" i="7"/>
  <c r="K63" i="7" s="1"/>
  <c r="M63" i="7"/>
  <c r="L68" i="7"/>
  <c r="M78" i="7"/>
  <c r="M85" i="7"/>
  <c r="G86" i="7"/>
  <c r="K86" i="7" s="1"/>
  <c r="L86" i="7" s="1"/>
  <c r="J85" i="7"/>
  <c r="L85" i="7" s="1"/>
  <c r="J89" i="7"/>
  <c r="L89" i="7" s="1"/>
  <c r="L91" i="7"/>
  <c r="J94" i="7"/>
  <c r="G95" i="7"/>
  <c r="K95" i="7" s="1"/>
  <c r="L95" i="7" s="1"/>
  <c r="M95" i="7"/>
  <c r="L100" i="7"/>
  <c r="M110" i="7"/>
  <c r="M117" i="7"/>
  <c r="G118" i="7"/>
  <c r="K118" i="7" s="1"/>
  <c r="L118" i="7" s="1"/>
  <c r="J117" i="7"/>
  <c r="L117" i="7" s="1"/>
  <c r="G123" i="7"/>
  <c r="J129" i="7"/>
  <c r="G130" i="7"/>
  <c r="K132" i="7"/>
  <c r="J132" i="7"/>
  <c r="J142" i="7"/>
  <c r="L142" i="7" s="1"/>
  <c r="G143" i="7"/>
  <c r="G147" i="7"/>
  <c r="M146" i="7"/>
  <c r="J146" i="7"/>
  <c r="L146" i="7" s="1"/>
  <c r="L150" i="7"/>
  <c r="G155" i="7"/>
  <c r="J161" i="7"/>
  <c r="G162" i="7"/>
  <c r="K164" i="7"/>
  <c r="J164" i="7"/>
  <c r="L164" i="7" s="1"/>
  <c r="G5" i="7"/>
  <c r="M6" i="7"/>
  <c r="J7" i="7"/>
  <c r="L7" i="7" s="1"/>
  <c r="M7" i="7"/>
  <c r="M9" i="7"/>
  <c r="K10" i="7"/>
  <c r="L10" i="7" s="1"/>
  <c r="G13" i="7"/>
  <c r="M14" i="7"/>
  <c r="J15" i="7"/>
  <c r="M17" i="7"/>
  <c r="K18" i="7"/>
  <c r="L18" i="7" s="1"/>
  <c r="G21" i="7"/>
  <c r="M22" i="7"/>
  <c r="J23" i="7"/>
  <c r="L23" i="7" s="1"/>
  <c r="M23" i="7"/>
  <c r="M25" i="7"/>
  <c r="K26" i="7"/>
  <c r="G29" i="7"/>
  <c r="M30" i="7"/>
  <c r="J31" i="7"/>
  <c r="M33" i="7"/>
  <c r="K34" i="7"/>
  <c r="L34" i="7" s="1"/>
  <c r="G37" i="7"/>
  <c r="G40" i="7"/>
  <c r="J39" i="7"/>
  <c r="L39" i="7" s="1"/>
  <c r="M41" i="7"/>
  <c r="G42" i="7"/>
  <c r="G43" i="7"/>
  <c r="K43" i="7" s="1"/>
  <c r="M48" i="7"/>
  <c r="G52" i="7"/>
  <c r="M55" i="7"/>
  <c r="K60" i="7"/>
  <c r="L61" i="7"/>
  <c r="K62" i="7"/>
  <c r="K64" i="7"/>
  <c r="G72" i="7"/>
  <c r="J71" i="7"/>
  <c r="L71" i="7" s="1"/>
  <c r="M73" i="7"/>
  <c r="G74" i="7"/>
  <c r="G75" i="7"/>
  <c r="K75" i="7" s="1"/>
  <c r="M80" i="7"/>
  <c r="G84" i="7"/>
  <c r="M87" i="7"/>
  <c r="K92" i="7"/>
  <c r="L93" i="7"/>
  <c r="K94" i="7"/>
  <c r="K96" i="7"/>
  <c r="G104" i="7"/>
  <c r="J103" i="7"/>
  <c r="L103" i="7" s="1"/>
  <c r="M105" i="7"/>
  <c r="G106" i="7"/>
  <c r="G107" i="7"/>
  <c r="K107" i="7" s="1"/>
  <c r="M112" i="7"/>
  <c r="G116" i="7"/>
  <c r="M119" i="7"/>
  <c r="J122" i="7"/>
  <c r="M129" i="7"/>
  <c r="K131" i="7"/>
  <c r="L131" i="7" s="1"/>
  <c r="M151" i="7"/>
  <c r="J154" i="7"/>
  <c r="K163" i="7"/>
  <c r="L163" i="7" s="1"/>
  <c r="M172" i="7"/>
  <c r="J172" i="7"/>
  <c r="G173" i="7"/>
  <c r="K173" i="7" s="1"/>
  <c r="L173" i="7" s="1"/>
  <c r="L182" i="7"/>
  <c r="M185" i="7"/>
  <c r="K185" i="7"/>
  <c r="M4" i="7"/>
  <c r="L6" i="7"/>
  <c r="G8" i="7"/>
  <c r="M12" i="7"/>
  <c r="L14" i="7"/>
  <c r="G16" i="7"/>
  <c r="M20" i="7"/>
  <c r="L22" i="7"/>
  <c r="G24" i="7"/>
  <c r="M28" i="7"/>
  <c r="L30" i="7"/>
  <c r="G32" i="7"/>
  <c r="J41" i="7"/>
  <c r="L41" i="7" s="1"/>
  <c r="M42" i="7"/>
  <c r="L43" i="7"/>
  <c r="J46" i="7"/>
  <c r="G47" i="7"/>
  <c r="K47" i="7" s="1"/>
  <c r="L47" i="7" s="1"/>
  <c r="M47" i="7"/>
  <c r="M51" i="7"/>
  <c r="M59" i="7"/>
  <c r="M62" i="7"/>
  <c r="K69" i="7"/>
  <c r="M69" i="7"/>
  <c r="G70" i="7"/>
  <c r="J69" i="7"/>
  <c r="J73" i="7"/>
  <c r="L73" i="7" s="1"/>
  <c r="M74" i="7"/>
  <c r="L75" i="7"/>
  <c r="J78" i="7"/>
  <c r="L78" i="7" s="1"/>
  <c r="G79" i="7"/>
  <c r="M79" i="7"/>
  <c r="M83" i="7"/>
  <c r="M91" i="7"/>
  <c r="M94" i="7"/>
  <c r="K101" i="7"/>
  <c r="M101" i="7"/>
  <c r="G102" i="7"/>
  <c r="J101" i="7"/>
  <c r="J105" i="7"/>
  <c r="L105" i="7" s="1"/>
  <c r="M106" i="7"/>
  <c r="L107" i="7"/>
  <c r="J110" i="7"/>
  <c r="L110" i="7" s="1"/>
  <c r="G111" i="7"/>
  <c r="K111" i="7" s="1"/>
  <c r="L111" i="7" s="1"/>
  <c r="M115" i="7"/>
  <c r="K121" i="7"/>
  <c r="M128" i="7"/>
  <c r="G129" i="7"/>
  <c r="J128" i="7"/>
  <c r="L128" i="7" s="1"/>
  <c r="J133" i="7"/>
  <c r="L133" i="7" s="1"/>
  <c r="G134" i="7"/>
  <c r="J137" i="7"/>
  <c r="L137" i="7" s="1"/>
  <c r="G138" i="7"/>
  <c r="M140" i="7"/>
  <c r="J140" i="7"/>
  <c r="L140" i="7" s="1"/>
  <c r="G141" i="7"/>
  <c r="K141" i="7" s="1"/>
  <c r="L141" i="7" s="1"/>
  <c r="M142" i="7"/>
  <c r="K153" i="7"/>
  <c r="M160" i="7"/>
  <c r="G161" i="7"/>
  <c r="J160" i="7"/>
  <c r="L160" i="7" s="1"/>
  <c r="J165" i="7"/>
  <c r="M165" i="7"/>
  <c r="G166" i="7"/>
  <c r="K166" i="7" s="1"/>
  <c r="L166" i="7" s="1"/>
  <c r="J169" i="7"/>
  <c r="L169" i="7" s="1"/>
  <c r="G170" i="7"/>
  <c r="K171" i="7"/>
  <c r="M171" i="7"/>
  <c r="G179" i="7"/>
  <c r="M178" i="7"/>
  <c r="J178" i="7"/>
  <c r="L178" i="7" s="1"/>
  <c r="L171" i="7"/>
  <c r="K172" i="7"/>
  <c r="G7" i="7"/>
  <c r="K7" i="7" s="1"/>
  <c r="G11" i="7"/>
  <c r="K11" i="7" s="1"/>
  <c r="G15" i="7"/>
  <c r="K15" i="7" s="1"/>
  <c r="G19" i="7"/>
  <c r="K19" i="7" s="1"/>
  <c r="G23" i="7"/>
  <c r="K23" i="7" s="1"/>
  <c r="G27" i="7"/>
  <c r="K27" i="7" s="1"/>
  <c r="G31" i="7"/>
  <c r="K31" i="7" s="1"/>
  <c r="G35" i="7"/>
  <c r="K35" i="7" s="1"/>
  <c r="M38" i="7"/>
  <c r="L48" i="7"/>
  <c r="M49" i="7"/>
  <c r="L64" i="7"/>
  <c r="M65" i="7"/>
  <c r="M70" i="7"/>
  <c r="M81" i="7"/>
  <c r="L96" i="7"/>
  <c r="M97" i="7"/>
  <c r="M102" i="7"/>
  <c r="L112" i="7"/>
  <c r="M113" i="7"/>
  <c r="M124" i="7"/>
  <c r="J124" i="7"/>
  <c r="L124" i="7" s="1"/>
  <c r="L127" i="7"/>
  <c r="K144" i="7"/>
  <c r="M148" i="7"/>
  <c r="M156" i="7"/>
  <c r="J156" i="7"/>
  <c r="L156" i="7" s="1"/>
  <c r="K176" i="7"/>
  <c r="L176" i="7" s="1"/>
  <c r="M180" i="7"/>
  <c r="L44" i="7"/>
  <c r="M45" i="7"/>
  <c r="J49" i="7"/>
  <c r="L49" i="7" s="1"/>
  <c r="M50" i="7"/>
  <c r="L60" i="7"/>
  <c r="M61" i="7"/>
  <c r="J65" i="7"/>
  <c r="M66" i="7"/>
  <c r="L76" i="7"/>
  <c r="M77" i="7"/>
  <c r="J81" i="7"/>
  <c r="L81" i="7" s="1"/>
  <c r="M82" i="7"/>
  <c r="L92" i="7"/>
  <c r="M93" i="7"/>
  <c r="J97" i="7"/>
  <c r="M98" i="7"/>
  <c r="L108" i="7"/>
  <c r="M109" i="7"/>
  <c r="J113" i="7"/>
  <c r="L113" i="7" s="1"/>
  <c r="M114" i="7"/>
  <c r="J121" i="7"/>
  <c r="G122" i="7"/>
  <c r="K122" i="7" s="1"/>
  <c r="G125" i="7"/>
  <c r="M144" i="7"/>
  <c r="G145" i="7"/>
  <c r="J148" i="7"/>
  <c r="L148" i="7" s="1"/>
  <c r="G149" i="7"/>
  <c r="M150" i="7"/>
  <c r="J153" i="7"/>
  <c r="L153" i="7" s="1"/>
  <c r="G154" i="7"/>
  <c r="K154" i="7" s="1"/>
  <c r="G157" i="7"/>
  <c r="K157" i="7" s="1"/>
  <c r="L157" i="7" s="1"/>
  <c r="G175" i="7"/>
  <c r="M176" i="7"/>
  <c r="G177" i="7"/>
  <c r="J180" i="7"/>
  <c r="L180" i="7" s="1"/>
  <c r="G181" i="7"/>
  <c r="M182" i="7"/>
  <c r="J185" i="7"/>
  <c r="G186" i="7"/>
  <c r="K186" i="7" s="1"/>
  <c r="M120" i="7"/>
  <c r="M125" i="7"/>
  <c r="L135" i="7"/>
  <c r="M136" i="7"/>
  <c r="M141" i="7"/>
  <c r="L151" i="7"/>
  <c r="M152" i="7"/>
  <c r="M157" i="7"/>
  <c r="L167" i="7"/>
  <c r="M168" i="7"/>
  <c r="M173" i="7"/>
  <c r="L183" i="7"/>
  <c r="M184" i="7"/>
  <c r="K98" i="7" l="1"/>
  <c r="L98" i="7" s="1"/>
  <c r="L97" i="7"/>
  <c r="K66" i="7"/>
  <c r="L66" i="7" s="1"/>
  <c r="L65" i="7"/>
  <c r="K138" i="7"/>
  <c r="L138" i="7" s="1"/>
  <c r="M138" i="7"/>
  <c r="L154" i="7"/>
  <c r="M116" i="7"/>
  <c r="K116" i="7"/>
  <c r="L116" i="7" s="1"/>
  <c r="M84" i="7"/>
  <c r="K84" i="7"/>
  <c r="L84" i="7" s="1"/>
  <c r="M52" i="7"/>
  <c r="K52" i="7"/>
  <c r="L52" i="7" s="1"/>
  <c r="K162" i="7"/>
  <c r="L162" i="7" s="1"/>
  <c r="M162" i="7"/>
  <c r="M143" i="7"/>
  <c r="K143" i="7"/>
  <c r="L143" i="7" s="1"/>
  <c r="K82" i="7"/>
  <c r="L82" i="7" s="1"/>
  <c r="K181" i="7"/>
  <c r="L181" i="7" s="1"/>
  <c r="M181" i="7"/>
  <c r="M175" i="7"/>
  <c r="K175" i="7"/>
  <c r="L175" i="7" s="1"/>
  <c r="M145" i="7"/>
  <c r="K145" i="7"/>
  <c r="L145" i="7" s="1"/>
  <c r="M86" i="7"/>
  <c r="K161" i="7"/>
  <c r="L69" i="7"/>
  <c r="M36" i="7"/>
  <c r="M166" i="7"/>
  <c r="K29" i="7"/>
  <c r="L29" i="7" s="1"/>
  <c r="M29" i="7"/>
  <c r="K13" i="7"/>
  <c r="L13" i="7" s="1"/>
  <c r="M13" i="7"/>
  <c r="L161" i="7"/>
  <c r="K123" i="7"/>
  <c r="L123" i="7" s="1"/>
  <c r="M123" i="7"/>
  <c r="K187" i="7"/>
  <c r="L187" i="7" s="1"/>
  <c r="M187" i="7"/>
  <c r="M88" i="7"/>
  <c r="K88" i="7"/>
  <c r="L88" i="7" s="1"/>
  <c r="L27" i="7"/>
  <c r="L11" i="7"/>
  <c r="L121" i="7"/>
  <c r="K134" i="7"/>
  <c r="L134" i="7" s="1"/>
  <c r="K129" i="7"/>
  <c r="L129" i="7" s="1"/>
  <c r="L101" i="7"/>
  <c r="K70" i="7"/>
  <c r="L70" i="7" s="1"/>
  <c r="K32" i="7"/>
  <c r="L32" i="7" s="1"/>
  <c r="M32" i="7"/>
  <c r="K24" i="7"/>
  <c r="L24" i="7" s="1"/>
  <c r="M24" i="7"/>
  <c r="K16" i="7"/>
  <c r="L16" i="7" s="1"/>
  <c r="M16" i="7"/>
  <c r="K8" i="7"/>
  <c r="L8" i="7" s="1"/>
  <c r="M8" i="7"/>
  <c r="L122" i="7"/>
  <c r="M104" i="7"/>
  <c r="K104" i="7"/>
  <c r="L104" i="7" s="1"/>
  <c r="M72" i="7"/>
  <c r="K72" i="7"/>
  <c r="L72" i="7" s="1"/>
  <c r="M40" i="7"/>
  <c r="K40" i="7"/>
  <c r="L40" i="7" s="1"/>
  <c r="M31" i="7"/>
  <c r="M15" i="7"/>
  <c r="K155" i="7"/>
  <c r="L155" i="7" s="1"/>
  <c r="M155" i="7"/>
  <c r="M122" i="7"/>
  <c r="M186" i="7"/>
  <c r="K90" i="7"/>
  <c r="L90" i="7" s="1"/>
  <c r="M90" i="7"/>
  <c r="M56" i="7"/>
  <c r="K56" i="7"/>
  <c r="L56" i="7" s="1"/>
  <c r="K114" i="7"/>
  <c r="L114" i="7" s="1"/>
  <c r="K50" i="7"/>
  <c r="L50" i="7" s="1"/>
  <c r="L185" i="7"/>
  <c r="M177" i="7"/>
  <c r="K177" i="7"/>
  <c r="L177" i="7" s="1"/>
  <c r="K149" i="7"/>
  <c r="L149" i="7" s="1"/>
  <c r="M149" i="7"/>
  <c r="K125" i="7"/>
  <c r="L125" i="7" s="1"/>
  <c r="M118" i="7"/>
  <c r="M54" i="7"/>
  <c r="K179" i="7"/>
  <c r="L179" i="7" s="1"/>
  <c r="M179" i="7"/>
  <c r="K170" i="7"/>
  <c r="L170" i="7" s="1"/>
  <c r="M170" i="7"/>
  <c r="M133" i="7"/>
  <c r="M111" i="7"/>
  <c r="K102" i="7"/>
  <c r="L102" i="7" s="1"/>
  <c r="K79" i="7"/>
  <c r="L79" i="7" s="1"/>
  <c r="L46" i="7"/>
  <c r="L172" i="7"/>
  <c r="M161" i="7"/>
  <c r="M134" i="7"/>
  <c r="K106" i="7"/>
  <c r="L106" i="7" s="1"/>
  <c r="K74" i="7"/>
  <c r="L74" i="7" s="1"/>
  <c r="K42" i="7"/>
  <c r="L42" i="7" s="1"/>
  <c r="K37" i="7"/>
  <c r="L37" i="7" s="1"/>
  <c r="M37" i="7"/>
  <c r="L31" i="7"/>
  <c r="K21" i="7"/>
  <c r="L21" i="7" s="1"/>
  <c r="M21" i="7"/>
  <c r="L15" i="7"/>
  <c r="K5" i="7"/>
  <c r="L5" i="7" s="1"/>
  <c r="M5" i="7"/>
  <c r="M154" i="7"/>
  <c r="K147" i="7"/>
  <c r="L147" i="7" s="1"/>
  <c r="M147" i="7"/>
  <c r="L132" i="7"/>
  <c r="K130" i="7"/>
  <c r="L130" i="7" s="1"/>
  <c r="M130" i="7"/>
  <c r="M107" i="7"/>
  <c r="L94" i="7"/>
  <c r="M75" i="7"/>
  <c r="L62" i="7"/>
  <c r="M43" i="7"/>
  <c r="K28" i="7"/>
  <c r="L28" i="7" s="1"/>
  <c r="K165" i="7"/>
  <c r="L165" i="7" s="1"/>
  <c r="K58" i="7"/>
  <c r="L58" i="7" s="1"/>
  <c r="M58" i="7"/>
  <c r="L35" i="7"/>
  <c r="L19" i="7"/>
  <c r="F16" i="2" l="1"/>
  <c r="G16" i="2"/>
  <c r="F17" i="2"/>
  <c r="G17" i="2"/>
  <c r="F18" i="2"/>
  <c r="G18" i="2"/>
  <c r="E18" i="2"/>
  <c r="E17" i="2"/>
  <c r="E16" i="2"/>
  <c r="B16" i="2"/>
  <c r="D23" i="2" l="1"/>
  <c r="D27" i="2" s="1"/>
  <c r="B21" i="2"/>
  <c r="B25" i="2" s="1"/>
  <c r="D18" i="2"/>
  <c r="C18" i="2"/>
  <c r="C23" i="2" s="1"/>
  <c r="C27" i="2" s="1"/>
  <c r="B18" i="2"/>
  <c r="B23" i="2" s="1"/>
  <c r="B27" i="2" s="1"/>
  <c r="D17" i="2"/>
  <c r="D22" i="2" s="1"/>
  <c r="D26" i="2" s="1"/>
  <c r="C17" i="2"/>
  <c r="C22" i="2" s="1"/>
  <c r="C26" i="2" s="1"/>
  <c r="B17" i="2"/>
  <c r="B22" i="2" s="1"/>
  <c r="B26" i="2" s="1"/>
  <c r="D16" i="2"/>
  <c r="D21" i="2" s="1"/>
  <c r="D25" i="2" s="1"/>
  <c r="C16" i="2"/>
  <c r="C21" i="2" s="1"/>
  <c r="C25" i="2" s="1"/>
  <c r="E22" i="1" l="1"/>
  <c r="G22" i="1"/>
  <c r="H22" i="1"/>
  <c r="J22" i="1"/>
  <c r="B22" i="1"/>
  <c r="D21" i="1"/>
  <c r="B21" i="1"/>
  <c r="D18" i="1"/>
  <c r="D23" i="1" s="1"/>
  <c r="C18" i="1"/>
  <c r="C23" i="1" s="1"/>
  <c r="E18" i="1"/>
  <c r="E23" i="1" s="1"/>
  <c r="F18" i="1"/>
  <c r="F23" i="1" s="1"/>
  <c r="G18" i="1"/>
  <c r="G23" i="1" s="1"/>
  <c r="H18" i="1"/>
  <c r="H23" i="1" s="1"/>
  <c r="I18" i="1"/>
  <c r="I23" i="1" s="1"/>
  <c r="J18" i="1"/>
  <c r="J23" i="1" s="1"/>
  <c r="B18" i="1"/>
  <c r="B23" i="1" s="1"/>
  <c r="C17" i="1"/>
  <c r="C22" i="1" s="1"/>
  <c r="D17" i="1"/>
  <c r="D22" i="1" s="1"/>
  <c r="E17" i="1"/>
  <c r="F17" i="1"/>
  <c r="F22" i="1" s="1"/>
  <c r="G17" i="1"/>
  <c r="H17" i="1"/>
  <c r="I17" i="1"/>
  <c r="I22" i="1" s="1"/>
  <c r="J17" i="1"/>
  <c r="B17" i="1"/>
  <c r="C16" i="1"/>
  <c r="C21" i="1" s="1"/>
  <c r="D16" i="1"/>
  <c r="E16" i="1"/>
  <c r="E21" i="1" s="1"/>
  <c r="F16" i="1"/>
  <c r="F21" i="1" s="1"/>
  <c r="G16" i="1"/>
  <c r="G21" i="1" s="1"/>
  <c r="H16" i="1"/>
  <c r="H21" i="1" s="1"/>
  <c r="I16" i="1"/>
  <c r="I21" i="1" s="1"/>
  <c r="J16" i="1"/>
  <c r="J21" i="1" s="1"/>
  <c r="B16" i="1"/>
  <c r="D26" i="1" l="1"/>
  <c r="E28" i="1" l="1"/>
  <c r="G28" i="1"/>
  <c r="C28" i="1"/>
  <c r="D28" i="1"/>
  <c r="F28" i="1"/>
  <c r="H28" i="1"/>
  <c r="I28" i="1"/>
  <c r="J28" i="1"/>
  <c r="B28" i="1"/>
  <c r="C27" i="1"/>
  <c r="D27" i="1"/>
  <c r="E27" i="1"/>
  <c r="F27" i="1"/>
  <c r="G27" i="1"/>
  <c r="H27" i="1"/>
  <c r="I27" i="1"/>
  <c r="J27" i="1"/>
  <c r="B27" i="1"/>
  <c r="C26" i="1"/>
  <c r="E26" i="1"/>
  <c r="F26" i="1"/>
  <c r="G26" i="1"/>
  <c r="H26" i="1"/>
  <c r="I26" i="1"/>
  <c r="J26" i="1"/>
  <c r="B26" i="1"/>
</calcChain>
</file>

<file path=xl/comments1.xml><?xml version="1.0" encoding="utf-8"?>
<comments xmlns="http://schemas.openxmlformats.org/spreadsheetml/2006/main">
  <authors>
    <author>Christiane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sum of investment in structures for petroleum and natural gas and investment in equipment for mining and oilfield machinery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sum of investment in structures for petroleum and natural gas and investment in equipment for mining and oilfield machinery</t>
        </r>
      </text>
    </comment>
  </commentList>
</comments>
</file>

<file path=xl/comments2.xml><?xml version="1.0" encoding="utf-8"?>
<comments xmlns="http://schemas.openxmlformats.org/spreadsheetml/2006/main">
  <authors>
    <author>Christiane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sum of investment in structures for petroleum and natural gas and investment in equipment for mining and oilfield machinery</t>
        </r>
      </text>
    </comment>
  </commentList>
</comments>
</file>

<file path=xl/sharedStrings.xml><?xml version="1.0" encoding="utf-8"?>
<sst xmlns="http://schemas.openxmlformats.org/spreadsheetml/2006/main" count="716" uniqueCount="239">
  <si>
    <t>Nonresidential</t>
  </si>
  <si>
    <t>Nonresidential w/o oil investment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</si>
  <si>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</si>
  <si>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</si>
  <si>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</si>
  <si>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</si>
  <si>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</si>
  <si>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</si>
  <si>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</si>
  <si>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</si>
  <si>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Private fixed investment</t>
  </si>
  <si>
    <t xml:space="preserve">Private Fixed Investment by Type; [billions of chained 2009 dollars] Seasonally adjusted at annual rates </t>
  </si>
  <si>
    <t>BEA</t>
  </si>
  <si>
    <t>oil investment</t>
  </si>
  <si>
    <t>Investment in structures</t>
  </si>
  <si>
    <t>Investment in equipment</t>
  </si>
  <si>
    <t>Structures w/o oil</t>
  </si>
  <si>
    <t>Petroleum and natural gas</t>
  </si>
  <si>
    <t>Mining and oilfield machinery</t>
  </si>
  <si>
    <t>Equipment w/o oil</t>
  </si>
  <si>
    <t>LEVEL</t>
  </si>
  <si>
    <t>GROWTH RATES</t>
  </si>
  <si>
    <t>2014Q2-2016Q1</t>
  </si>
  <si>
    <t>2014Q2-2015Q2</t>
  </si>
  <si>
    <t>2015Q2-2016Q1</t>
  </si>
  <si>
    <t>COMPUTATION OF ANNUAL GROWTH RATES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</si>
  <si>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</si>
  <si>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</si>
  <si>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</si>
  <si>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</si>
  <si>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</si>
  <si>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</si>
  <si>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</si>
  <si>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</si>
  <si>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1985Q4-1987Q3</t>
  </si>
  <si>
    <t>1985Q4-1986Q4</t>
  </si>
  <si>
    <t>1986Q4-1987Q3</t>
  </si>
  <si>
    <t>annual rates</t>
  </si>
  <si>
    <t>cumulative</t>
  </si>
  <si>
    <t>1984Q1</t>
  </si>
  <si>
    <t>1984Q2</t>
  </si>
  <si>
    <t>1984Q3</t>
  </si>
  <si>
    <t>1984Q4</t>
  </si>
  <si>
    <t>1985Q1</t>
  </si>
  <si>
    <t>1985Q2</t>
  </si>
  <si>
    <t>1985Q3</t>
  </si>
  <si>
    <t>1983Q2</t>
  </si>
  <si>
    <t>1983Q3</t>
  </si>
  <si>
    <t>1983Q4</t>
  </si>
  <si>
    <t>Table 7: Actual and Counterfactual Average Real Percent Change (at Annual Rates)</t>
  </si>
  <si>
    <t>2014Q3-2016Q1</t>
  </si>
  <si>
    <t>2014Q3-2015Q2</t>
  </si>
  <si>
    <t>2015Q3-2016Q1</t>
  </si>
  <si>
    <t xml:space="preserve">A. Private Fixed Nonresidential Investment </t>
  </si>
  <si>
    <t xml:space="preserve">               Excluding Oil Investment </t>
  </si>
  <si>
    <t xml:space="preserve">               Oil-Related Investment Only</t>
  </si>
  <si>
    <t>B. Investment in Structures</t>
  </si>
  <si>
    <t xml:space="preserve">               Excluding Petroleum and Natural    </t>
  </si>
  <si>
    <t xml:space="preserve">               Gas Structures</t>
  </si>
  <si>
    <t xml:space="preserve">               Petroleum and Natural Gas </t>
  </si>
  <si>
    <t xml:space="preserve">               Structures Only</t>
  </si>
  <si>
    <t>C. Investment in Equipment</t>
  </si>
  <si>
    <t xml:space="preserve">               Excluding Mining and Oil Field </t>
  </si>
  <si>
    <t xml:space="preserve">               Machinery</t>
  </si>
  <si>
    <t xml:space="preserve">               Mining and Oil Field Machinery </t>
  </si>
  <si>
    <t xml:space="preserve">               Only</t>
  </si>
  <si>
    <t>Data source: BEA</t>
  </si>
  <si>
    <t>NOTES: Oil investment includes petroleum and natural gas structures as well as mining and oil field machinery.</t>
  </si>
  <si>
    <t>http://www.bea.gov/national/index.htm</t>
  </si>
  <si>
    <t>NOMINAL</t>
  </si>
  <si>
    <t>PRICE</t>
  </si>
  <si>
    <t>REAL</t>
  </si>
  <si>
    <t>Oil</t>
  </si>
  <si>
    <t>Nonresidential ex oil</t>
  </si>
  <si>
    <t>Oil investment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</si>
  <si>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</si>
  <si>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</si>
  <si>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</si>
  <si>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</si>
  <si>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</si>
  <si>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</si>
  <si>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</si>
  <si>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</si>
  <si>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</si>
  <si>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</si>
  <si>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</si>
  <si>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</si>
  <si>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</si>
  <si>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</si>
  <si>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</si>
  <si>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</si>
  <si>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</si>
  <si>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</si>
  <si>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</si>
  <si>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</si>
  <si>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</si>
  <si>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</si>
  <si>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</si>
  <si>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</si>
  <si>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</si>
  <si>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</si>
  <si>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</si>
  <si>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</si>
  <si>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</si>
  <si>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</si>
  <si>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</si>
  <si>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</si>
  <si>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</si>
  <si>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</si>
  <si>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</si>
  <si>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</si>
  <si>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</si>
  <si>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</si>
  <si>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</si>
  <si>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</si>
  <si>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</si>
  <si>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</si>
  <si>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</si>
  <si>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</si>
  <si>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</si>
  <si>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</si>
  <si>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</si>
  <si>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</si>
  <si>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</si>
  <si>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</si>
  <si>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</si>
  <si>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</si>
  <si>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</si>
  <si>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</si>
  <si>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</si>
  <si>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</si>
  <si>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</si>
  <si>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</si>
  <si>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</si>
  <si>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</si>
  <si>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</si>
  <si>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</si>
  <si>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</si>
  <si>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</si>
  <si>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</si>
  <si>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</si>
  <si>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</si>
  <si>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</si>
  <si>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</si>
  <si>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</si>
  <si>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</si>
  <si>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</si>
  <si>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</si>
  <si>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</si>
  <si>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</si>
  <si>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</si>
  <si>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</si>
  <si>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</si>
  <si>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</si>
  <si>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</si>
  <si>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</si>
  <si>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</si>
  <si>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</si>
  <si>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</si>
  <si>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</si>
  <si>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</si>
  <si>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</si>
  <si>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</si>
  <si>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</si>
  <si>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</si>
  <si>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</si>
  <si>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</si>
  <si>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</si>
  <si>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</si>
  <si>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</si>
  <si>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</si>
  <si>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</si>
  <si>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</si>
  <si>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</si>
  <si>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</si>
  <si>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</si>
  <si>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</si>
  <si>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</si>
  <si>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</si>
  <si>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</si>
  <si>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</si>
  <si>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</si>
  <si>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</si>
  <si>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</si>
  <si>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</si>
  <si>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</si>
  <si>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</si>
  <si>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</si>
  <si>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</si>
  <si>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</si>
  <si>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</si>
  <si>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</si>
  <si>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</si>
  <si>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</si>
  <si>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</si>
  <si>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</si>
  <si>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</si>
  <si>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</si>
  <si>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</si>
  <si>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</si>
  <si>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</si>
  <si>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</si>
  <si>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</si>
  <si>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</si>
  <si>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</si>
  <si>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</si>
  <si>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</si>
  <si>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</si>
  <si>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</si>
  <si>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</si>
  <si>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</si>
  <si>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</si>
  <si>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</si>
  <si>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</si>
  <si>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</si>
  <si>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</si>
  <si>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</si>
  <si>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</si>
  <si>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</si>
  <si>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</si>
  <si>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</si>
  <si>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</si>
  <si>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</si>
  <si>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</si>
  <si>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</si>
  <si>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</si>
  <si>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</si>
  <si>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</si>
  <si>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</si>
  <si>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</si>
  <si>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</si>
  <si>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</si>
  <si>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</si>
  <si>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</si>
  <si>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Structures</t>
  </si>
  <si>
    <t>Structures ex oil</t>
  </si>
  <si>
    <t>Petroleum and gas</t>
  </si>
  <si>
    <t>Equipment</t>
  </si>
  <si>
    <t>Equipment ex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</si>
</sst>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0" fillId="0" borderId="1" xfId="0" applyFont="1" applyBorder="1"/>
    <xf numFmtId="0" fontId="4" fillId="0" borderId="0" xfId="1"/>
    <xf numFmtId="0" fontId="1" fillId="2" borderId="0" xfId="0" applyFont="1" applyFill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a.gov/national/index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opLeftCell="A10" workbookViewId="0">
      <selection activeCell="B23" sqref="B23"/>
    </sheetView>
  </sheetViews>
  <sheetFormatPr defaultRowHeight="15" x14ac:dyDescent="0.25"/>
  <cols>
    <col min="4" max="4" width="23.42578125" customWidth="1"/>
    <col min="5" max="7" width="14.7109375" bestFit="1" customWidth="1"/>
  </cols>
  <sheetData>
    <row r="1" spans="2:7" x14ac:dyDescent="0.25">
      <c r="B1" s="1" t="s">
        <v>49</v>
      </c>
    </row>
    <row r="3" spans="2:7" x14ac:dyDescent="0.25">
      <c r="E3" s="1" t="s">
        <v>50</v>
      </c>
      <c r="F3" s="1" t="s">
        <v>51</v>
      </c>
      <c r="G3" s="1" t="s">
        <v>52</v>
      </c>
    </row>
    <row r="4" spans="2:7" x14ac:dyDescent="0.25">
      <c r="B4" s="1" t="s">
        <v>53</v>
      </c>
      <c r="C4" s="1"/>
      <c r="D4" s="1"/>
      <c r="E4">
        <v>1.5</v>
      </c>
      <c r="F4">
        <v>3.8</v>
      </c>
      <c r="G4">
        <v>-1.4</v>
      </c>
    </row>
    <row r="5" spans="2:7" x14ac:dyDescent="0.25">
      <c r="B5" s="1" t="s">
        <v>54</v>
      </c>
      <c r="C5" s="1"/>
      <c r="D5" s="1"/>
      <c r="E5">
        <v>4.5999999999999996</v>
      </c>
      <c r="F5">
        <v>6.8</v>
      </c>
      <c r="G5">
        <v>1.8</v>
      </c>
    </row>
    <row r="6" spans="2:7" x14ac:dyDescent="0.25">
      <c r="B6" s="1" t="s">
        <v>55</v>
      </c>
      <c r="C6" s="1"/>
      <c r="D6" s="1"/>
      <c r="E6">
        <v>-48.2</v>
      </c>
      <c r="F6">
        <v>-35.200000000000003</v>
      </c>
      <c r="G6">
        <v>-61.5</v>
      </c>
    </row>
    <row r="7" spans="2:7" x14ac:dyDescent="0.25">
      <c r="B7" s="1"/>
      <c r="C7" s="1"/>
      <c r="D7" s="1"/>
    </row>
    <row r="8" spans="2:7" x14ac:dyDescent="0.25">
      <c r="B8" s="1" t="s">
        <v>56</v>
      </c>
      <c r="C8" s="1"/>
      <c r="D8" s="1"/>
      <c r="E8">
        <v>-2.9</v>
      </c>
      <c r="F8">
        <v>0.2</v>
      </c>
      <c r="G8">
        <v>-6.7</v>
      </c>
    </row>
    <row r="9" spans="2:7" x14ac:dyDescent="0.25">
      <c r="B9" s="1" t="s">
        <v>57</v>
      </c>
      <c r="C9" s="1"/>
      <c r="D9" s="1"/>
    </row>
    <row r="10" spans="2:7" x14ac:dyDescent="0.25">
      <c r="B10" s="1" t="s">
        <v>58</v>
      </c>
      <c r="C10" s="1"/>
      <c r="D10" s="1"/>
      <c r="E10">
        <v>10.199999999999999</v>
      </c>
      <c r="F10">
        <v>12</v>
      </c>
      <c r="G10">
        <v>7.9</v>
      </c>
    </row>
    <row r="11" spans="2:7" x14ac:dyDescent="0.25">
      <c r="B11" s="1" t="s">
        <v>59</v>
      </c>
      <c r="C11" s="1"/>
      <c r="D11" s="1"/>
    </row>
    <row r="12" spans="2:7" x14ac:dyDescent="0.25">
      <c r="B12" s="1" t="s">
        <v>60</v>
      </c>
      <c r="C12" s="1"/>
      <c r="D12" s="1"/>
      <c r="E12">
        <v>-50.8</v>
      </c>
      <c r="F12">
        <v>-34.200000000000003</v>
      </c>
      <c r="G12">
        <v>-66.599999999999994</v>
      </c>
    </row>
    <row r="13" spans="2:7" x14ac:dyDescent="0.25">
      <c r="B13" s="1"/>
      <c r="C13" s="1"/>
      <c r="D13" s="1"/>
    </row>
    <row r="14" spans="2:7" x14ac:dyDescent="0.25">
      <c r="B14" s="1" t="s">
        <v>61</v>
      </c>
      <c r="C14" s="1"/>
      <c r="D14" s="1"/>
      <c r="E14">
        <v>1.6</v>
      </c>
      <c r="F14">
        <v>3.3</v>
      </c>
      <c r="G14">
        <v>-0.6</v>
      </c>
    </row>
    <row r="15" spans="2:7" x14ac:dyDescent="0.25">
      <c r="B15" s="1" t="s">
        <v>62</v>
      </c>
      <c r="C15" s="1"/>
      <c r="D15" s="1"/>
    </row>
    <row r="16" spans="2:7" x14ac:dyDescent="0.25">
      <c r="B16" s="1" t="s">
        <v>63</v>
      </c>
      <c r="C16" s="1"/>
      <c r="D16" s="1"/>
      <c r="E16">
        <v>2.7</v>
      </c>
      <c r="F16">
        <v>4.7</v>
      </c>
      <c r="G16">
        <v>0.2</v>
      </c>
    </row>
    <row r="17" spans="2:7" x14ac:dyDescent="0.25">
      <c r="B17" s="1" t="s">
        <v>64</v>
      </c>
      <c r="C17" s="1"/>
      <c r="D17" s="1"/>
    </row>
    <row r="18" spans="2:7" x14ac:dyDescent="0.25">
      <c r="B18" s="1" t="s">
        <v>65</v>
      </c>
      <c r="C18" s="1"/>
      <c r="D18" s="1"/>
      <c r="E18">
        <v>-39.4</v>
      </c>
      <c r="F18">
        <v>-39.700000000000003</v>
      </c>
      <c r="G18">
        <v>-39.1</v>
      </c>
    </row>
    <row r="20" spans="2:7" x14ac:dyDescent="0.25">
      <c r="B20" t="s">
        <v>67</v>
      </c>
    </row>
    <row r="21" spans="2:7" x14ac:dyDescent="0.25">
      <c r="B21" s="2" t="s">
        <v>66</v>
      </c>
    </row>
    <row r="22" spans="2:7" x14ac:dyDescent="0.25">
      <c r="B22" s="10" t="s">
        <v>68</v>
      </c>
    </row>
  </sheetData>
  <hyperlinks>
    <hyperlink ref="B22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"/>
  <sheetViews>
    <sheetView tabSelected="1" topLeftCell="A10" workbookViewId="0">
      <selection activeCell="C7" sqref="C7"/>
    </sheetView>
  </sheetViews>
  <sheetFormatPr defaultRowHeight="15" x14ac:dyDescent="0.25"/>
  <cols>
    <col min="1" max="1" width="32.140625" customWidth="1"/>
    <col min="2" max="2" width="15.42578125" customWidth="1"/>
    <col min="3" max="3" width="32.28515625" bestFit="1" customWidth="1"/>
    <col min="4" max="4" width="15.140625" customWidth="1"/>
    <col min="5" max="5" width="23" bestFit="1" customWidth="1"/>
    <col min="6" max="6" width="16.7109375" bestFit="1" customWidth="1"/>
    <col min="7" max="7" width="25.85546875" bestFit="1" customWidth="1"/>
    <col min="8" max="8" width="24" bestFit="1" customWidth="1"/>
    <col min="9" max="9" width="17.7109375" bestFit="1" customWidth="1"/>
    <col min="10" max="10" width="28" bestFit="1" customWidth="1"/>
  </cols>
  <sheetData>
    <row r="1" spans="1:10" x14ac:dyDescent="0.25">
      <c r="A1" s="1" t="s">
        <v>11</v>
      </c>
    </row>
    <row r="2" spans="1:10" x14ac:dyDescent="0.25">
      <c r="A2" t="s">
        <v>12</v>
      </c>
    </row>
    <row r="3" spans="1:10" x14ac:dyDescent="0.25">
      <c r="B3" s="1" t="s">
        <v>20</v>
      </c>
    </row>
    <row r="4" spans="1:10" x14ac:dyDescent="0.25">
      <c r="B4" s="2" t="s">
        <v>10</v>
      </c>
    </row>
    <row r="5" spans="1:10" s="1" customFormat="1" x14ac:dyDescent="0.25">
      <c r="B5" s="1" t="s">
        <v>0</v>
      </c>
      <c r="C5" s="1" t="s">
        <v>1</v>
      </c>
      <c r="D5" s="1" t="s">
        <v>74</v>
      </c>
      <c r="E5" s="1" t="s">
        <v>14</v>
      </c>
      <c r="F5" s="1" t="s">
        <v>16</v>
      </c>
      <c r="G5" s="1" t="s">
        <v>17</v>
      </c>
      <c r="H5" s="1" t="s">
        <v>15</v>
      </c>
      <c r="I5" s="1" t="s">
        <v>19</v>
      </c>
      <c r="J5" s="1" t="s">
        <v>18</v>
      </c>
    </row>
    <row r="6" spans="1:10" x14ac:dyDescent="0.25">
      <c r="A6" s="1" t="s">
        <v>2</v>
      </c>
      <c r="B6">
        <v>2129.7268148947023</v>
      </c>
      <c r="C6">
        <v>1973.5799642985114</v>
      </c>
      <c r="D6">
        <v>156.11647135251167</v>
      </c>
      <c r="E6">
        <v>464.47761194029852</v>
      </c>
      <c r="F6">
        <v>339.63797226243327</v>
      </c>
      <c r="G6">
        <v>125.00163244745852</v>
      </c>
      <c r="H6">
        <v>1013.6614457950684</v>
      </c>
      <c r="I6">
        <v>982.61275157142893</v>
      </c>
      <c r="J6">
        <v>31.11502085195114</v>
      </c>
    </row>
    <row r="7" spans="1:10" x14ac:dyDescent="0.25">
      <c r="A7" s="1" t="s">
        <v>3</v>
      </c>
      <c r="B7">
        <v>2176.2503599884803</v>
      </c>
      <c r="C7">
        <v>2020.5335510222194</v>
      </c>
      <c r="D7">
        <v>155.9648969303359</v>
      </c>
      <c r="E7">
        <v>462.26173489920609</v>
      </c>
      <c r="F7">
        <v>336.70688060639486</v>
      </c>
      <c r="G7">
        <v>125.66018980456882</v>
      </c>
      <c r="H7">
        <v>1053.0113574584598</v>
      </c>
      <c r="I7">
        <v>1022.9779748268396</v>
      </c>
      <c r="J7">
        <v>30.314321996978212</v>
      </c>
    </row>
    <row r="8" spans="1:10" x14ac:dyDescent="0.25">
      <c r="A8" s="1" t="s">
        <v>4</v>
      </c>
      <c r="B8">
        <v>2179.8853549586856</v>
      </c>
      <c r="C8">
        <v>2026.8547299320908</v>
      </c>
      <c r="D8">
        <v>153.17739257172914</v>
      </c>
      <c r="E8">
        <v>467.16607206401636</v>
      </c>
      <c r="F8">
        <v>339.06832651379636</v>
      </c>
      <c r="G8">
        <v>128.30190461794271</v>
      </c>
      <c r="H8">
        <v>1040.003154511938</v>
      </c>
      <c r="I8">
        <v>1015.4933326793262</v>
      </c>
      <c r="J8">
        <v>24.988448387394882</v>
      </c>
    </row>
    <row r="9" spans="1:10" x14ac:dyDescent="0.25">
      <c r="A9" s="1" t="s">
        <v>5</v>
      </c>
      <c r="B9">
        <v>2188.5405571388815</v>
      </c>
      <c r="C9">
        <v>2055.2534209182136</v>
      </c>
      <c r="D9">
        <v>132.97567505766466</v>
      </c>
      <c r="E9">
        <v>458.27941001000454</v>
      </c>
      <c r="F9">
        <v>346.91538509372236</v>
      </c>
      <c r="G9">
        <v>110.41119001844078</v>
      </c>
      <c r="H9">
        <v>1045.876973004868</v>
      </c>
      <c r="I9">
        <v>1023.6086176781729</v>
      </c>
      <c r="J9">
        <v>22.537664696180716</v>
      </c>
    </row>
    <row r="10" spans="1:10" x14ac:dyDescent="0.25">
      <c r="A10" s="1" t="s">
        <v>6</v>
      </c>
      <c r="B10">
        <v>2210.5182149625311</v>
      </c>
      <c r="C10">
        <v>2108.2151936685509</v>
      </c>
      <c r="D10">
        <v>101.14247013182647</v>
      </c>
      <c r="E10">
        <v>465.249432059546</v>
      </c>
      <c r="F10">
        <v>380.42698794441037</v>
      </c>
      <c r="G10">
        <v>82.294031787220234</v>
      </c>
      <c r="H10">
        <v>1046.8660884614626</v>
      </c>
      <c r="I10">
        <v>1028.4329316086785</v>
      </c>
      <c r="J10">
        <v>18.77131843854281</v>
      </c>
    </row>
    <row r="11" spans="1:10" x14ac:dyDescent="0.25">
      <c r="A11" s="1" t="s">
        <v>7</v>
      </c>
      <c r="B11">
        <v>2224.8227834744989</v>
      </c>
      <c r="C11">
        <v>2137.8899363344681</v>
      </c>
      <c r="D11">
        <v>86.409987085575267</v>
      </c>
      <c r="E11">
        <v>456.6252082892205</v>
      </c>
      <c r="F11">
        <v>386.09380076130054</v>
      </c>
      <c r="G11">
        <v>70.127931115587955</v>
      </c>
      <c r="H11">
        <v>1071.8847642816438</v>
      </c>
      <c r="I11">
        <v>1055.764418417564</v>
      </c>
      <c r="J11">
        <v>16.378018318068275</v>
      </c>
    </row>
    <row r="12" spans="1:10" x14ac:dyDescent="0.25">
      <c r="A12" s="1" t="s">
        <v>8</v>
      </c>
      <c r="B12">
        <v>2212.9278295197578</v>
      </c>
      <c r="C12">
        <v>2136.0628952661136</v>
      </c>
      <c r="D12">
        <v>76.47899762954772</v>
      </c>
      <c r="E12">
        <v>450.69929747995104</v>
      </c>
      <c r="F12">
        <v>388.87695989185494</v>
      </c>
      <c r="G12">
        <v>61.741671659991376</v>
      </c>
      <c r="H12">
        <v>1066.3195126743958</v>
      </c>
      <c r="I12">
        <v>1051.6160045872036</v>
      </c>
      <c r="J12">
        <v>14.84879153938291</v>
      </c>
    </row>
    <row r="13" spans="1:10" x14ac:dyDescent="0.25">
      <c r="A13" s="1" t="s">
        <v>9</v>
      </c>
      <c r="B13">
        <v>2187.7035050756558</v>
      </c>
      <c r="C13">
        <v>2136.393447877565</v>
      </c>
      <c r="D13">
        <v>49.445784593942832</v>
      </c>
      <c r="E13">
        <v>441.57332446120296</v>
      </c>
      <c r="F13">
        <v>402.70350119343021</v>
      </c>
      <c r="G13">
        <v>36.138271177641258</v>
      </c>
      <c r="H13">
        <v>1042.431620491272</v>
      </c>
      <c r="I13">
        <v>1029.6185504794469</v>
      </c>
      <c r="J13">
        <v>12.937174047142831</v>
      </c>
    </row>
    <row r="15" spans="1:10" x14ac:dyDescent="0.25">
      <c r="B15" s="1" t="s">
        <v>21</v>
      </c>
    </row>
    <row r="16" spans="1:10" x14ac:dyDescent="0.25">
      <c r="A16" t="s">
        <v>22</v>
      </c>
      <c r="B16">
        <f>(B13-B6)/B6</f>
        <v>2.7222594830229416E-2</v>
      </c>
      <c r="C16">
        <f t="shared" ref="C16:J16" si="0">(C13-C6)/C6</f>
        <v>8.2496522322025062E-2</v>
      </c>
      <c r="D16">
        <f t="shared" si="0"/>
        <v>-0.68327631181021231</v>
      </c>
      <c r="E16">
        <f t="shared" si="0"/>
        <v>-4.9311929983913955E-2</v>
      </c>
      <c r="F16">
        <f t="shared" si="0"/>
        <v>0.18568456439336867</v>
      </c>
      <c r="G16">
        <f t="shared" si="0"/>
        <v>-0.71089760613461483</v>
      </c>
      <c r="H16">
        <f t="shared" si="0"/>
        <v>2.8382429671711215E-2</v>
      </c>
      <c r="I16">
        <f t="shared" si="0"/>
        <v>4.7837562491270962E-2</v>
      </c>
      <c r="J16">
        <f t="shared" si="0"/>
        <v>-0.58421451463267871</v>
      </c>
    </row>
    <row r="17" spans="1:10" x14ac:dyDescent="0.25">
      <c r="A17" t="s">
        <v>23</v>
      </c>
      <c r="B17">
        <f>(B10-B6)/B6</f>
        <v>3.793510017472513E-2</v>
      </c>
      <c r="C17">
        <f t="shared" ref="C17:J17" si="1">(C10-C6)/C6</f>
        <v>6.8218786066717191E-2</v>
      </c>
      <c r="D17">
        <f t="shared" si="1"/>
        <v>-0.35213453612177581</v>
      </c>
      <c r="E17">
        <f t="shared" si="1"/>
        <v>1.6616949868117326E-3</v>
      </c>
      <c r="F17">
        <f t="shared" si="1"/>
        <v>0.12009556943903797</v>
      </c>
      <c r="G17">
        <f t="shared" si="1"/>
        <v>-0.34165634339367063</v>
      </c>
      <c r="H17">
        <f t="shared" si="1"/>
        <v>3.2757132871271466E-2</v>
      </c>
      <c r="I17">
        <f t="shared" si="1"/>
        <v>4.6630964196192545E-2</v>
      </c>
      <c r="J17">
        <f t="shared" si="1"/>
        <v>-0.3967120083943087</v>
      </c>
    </row>
    <row r="18" spans="1:10" x14ac:dyDescent="0.25">
      <c r="A18" t="s">
        <v>24</v>
      </c>
      <c r="B18">
        <f>(B13-B10)/B10</f>
        <v>-1.0320978009793079E-2</v>
      </c>
      <c r="C18">
        <f t="shared" ref="C18:J18" si="2">(C13-C10)/C10</f>
        <v>1.3365928816773441E-2</v>
      </c>
      <c r="D18">
        <f>(D13-D10)/D10</f>
        <v>-0.511127377752427</v>
      </c>
      <c r="E18">
        <f t="shared" si="2"/>
        <v>-5.0889062870070945E-2</v>
      </c>
      <c r="F18">
        <f t="shared" si="2"/>
        <v>5.855660601101987E-2</v>
      </c>
      <c r="G18">
        <f t="shared" si="2"/>
        <v>-0.5608640092992343</v>
      </c>
      <c r="H18">
        <f t="shared" si="2"/>
        <v>-4.2359457614179804E-3</v>
      </c>
      <c r="I18">
        <f t="shared" si="2"/>
        <v>1.1528402429839006E-3</v>
      </c>
      <c r="J18">
        <f t="shared" si="2"/>
        <v>-0.31080099197618616</v>
      </c>
    </row>
    <row r="20" spans="1:10" x14ac:dyDescent="0.25">
      <c r="B20" s="1" t="s">
        <v>25</v>
      </c>
    </row>
    <row r="21" spans="1:10" x14ac:dyDescent="0.25">
      <c r="A21" t="s">
        <v>22</v>
      </c>
      <c r="B21">
        <f>((1+B16)^(1/7))-1</f>
        <v>3.8443205503044808E-3</v>
      </c>
      <c r="C21">
        <f t="shared" ref="C21:J21" si="3">((1+C16)^(1/7))-1</f>
        <v>1.1388643574402391E-2</v>
      </c>
      <c r="D21">
        <f t="shared" si="3"/>
        <v>-0.1514671710385036</v>
      </c>
      <c r="E21">
        <f t="shared" si="3"/>
        <v>-7.1981500835651691E-3</v>
      </c>
      <c r="F21">
        <f t="shared" si="3"/>
        <v>2.4629897034373016E-2</v>
      </c>
      <c r="G21">
        <f t="shared" si="3"/>
        <v>-0.16245647789546447</v>
      </c>
      <c r="H21">
        <f t="shared" si="3"/>
        <v>4.0061620353115668E-3</v>
      </c>
      <c r="I21">
        <f t="shared" si="3"/>
        <v>6.6978417798839729E-3</v>
      </c>
      <c r="J21">
        <f t="shared" si="3"/>
        <v>-0.11782903306641135</v>
      </c>
    </row>
    <row r="22" spans="1:10" x14ac:dyDescent="0.25">
      <c r="A22" t="s">
        <v>23</v>
      </c>
      <c r="B22">
        <f>((1+B17)^(1/4))-1</f>
        <v>9.3517718123616866E-3</v>
      </c>
      <c r="C22">
        <f t="shared" ref="C22:J22" si="4">((1+C17)^(1/4))-1</f>
        <v>1.6634989763778973E-2</v>
      </c>
      <c r="D22">
        <f t="shared" si="4"/>
        <v>-0.10283730397344437</v>
      </c>
      <c r="E22">
        <f t="shared" si="4"/>
        <v>4.1516513200656746E-4</v>
      </c>
      <c r="F22">
        <f t="shared" si="4"/>
        <v>2.8759289522332532E-2</v>
      </c>
      <c r="G22">
        <f t="shared" si="4"/>
        <v>-9.9231555176197972E-2</v>
      </c>
      <c r="H22">
        <f t="shared" si="4"/>
        <v>8.0905666570103563E-3</v>
      </c>
      <c r="I22">
        <f t="shared" si="4"/>
        <v>1.1459260009610173E-2</v>
      </c>
      <c r="J22">
        <f t="shared" si="4"/>
        <v>-0.11868498312443698</v>
      </c>
    </row>
    <row r="23" spans="1:10" x14ac:dyDescent="0.25">
      <c r="A23" t="s">
        <v>24</v>
      </c>
      <c r="B23">
        <f>((1+B18)^(1/3))-1</f>
        <v>-3.4522301820573142E-3</v>
      </c>
      <c r="C23">
        <f t="shared" ref="C23:J23" si="5">((1+C18)^(1/3))-1</f>
        <v>4.4356059161572148E-3</v>
      </c>
      <c r="D23">
        <f t="shared" si="5"/>
        <v>-0.21223157026989681</v>
      </c>
      <c r="E23">
        <f t="shared" si="5"/>
        <v>-1.7259186765012036E-2</v>
      </c>
      <c r="F23">
        <f t="shared" si="5"/>
        <v>1.914981250804515E-2</v>
      </c>
      <c r="G23">
        <f t="shared" si="5"/>
        <v>-0.23990768047796618</v>
      </c>
      <c r="H23">
        <f t="shared" si="5"/>
        <v>-1.4139803184710642E-3</v>
      </c>
      <c r="I23">
        <f t="shared" si="5"/>
        <v>3.8413250431990065E-4</v>
      </c>
      <c r="J23">
        <f t="shared" si="5"/>
        <v>-0.11668647302599267</v>
      </c>
    </row>
    <row r="25" spans="1:10" s="1" customFormat="1" x14ac:dyDescent="0.25">
      <c r="B25" s="1" t="s">
        <v>0</v>
      </c>
      <c r="C25" s="1" t="s">
        <v>1</v>
      </c>
      <c r="D25" s="1" t="s">
        <v>74</v>
      </c>
      <c r="E25" s="1" t="s">
        <v>14</v>
      </c>
      <c r="F25" s="1" t="s">
        <v>16</v>
      </c>
      <c r="G25" s="1" t="s">
        <v>17</v>
      </c>
      <c r="H25" s="1" t="s">
        <v>15</v>
      </c>
      <c r="I25" s="1" t="s">
        <v>19</v>
      </c>
      <c r="J25" s="1" t="s">
        <v>18</v>
      </c>
    </row>
    <row r="26" spans="1:10" x14ac:dyDescent="0.25">
      <c r="A26" s="1" t="s">
        <v>22</v>
      </c>
      <c r="B26">
        <f>(((1+B21)^4)-1)*100</f>
        <v>1.5466182480377455</v>
      </c>
      <c r="C26">
        <f t="shared" ref="C26:J26" si="6">(((1+C21)^4)-1)*100</f>
        <v>4.633870681786445</v>
      </c>
      <c r="D26">
        <f>(((1+D21)^4)-1)*100</f>
        <v>-48.158853490803324</v>
      </c>
      <c r="E26">
        <f t="shared" si="6"/>
        <v>-2.8483209303382329</v>
      </c>
      <c r="F26">
        <f t="shared" si="6"/>
        <v>10.221951222504778</v>
      </c>
      <c r="G26">
        <f t="shared" si="6"/>
        <v>-50.792700012409995</v>
      </c>
      <c r="H26">
        <f t="shared" si="6"/>
        <v>1.6121201589280654</v>
      </c>
      <c r="I26">
        <f t="shared" si="6"/>
        <v>2.7061737528887297</v>
      </c>
      <c r="J26">
        <f t="shared" si="6"/>
        <v>-39.436489231267217</v>
      </c>
    </row>
    <row r="27" spans="1:10" x14ac:dyDescent="0.25">
      <c r="A27" s="1" t="s">
        <v>23</v>
      </c>
      <c r="B27">
        <f t="shared" ref="B27:J28" si="7">(((1+B22)^4)-1)*100</f>
        <v>3.7935100174725234</v>
      </c>
      <c r="C27">
        <f t="shared" si="7"/>
        <v>6.8218786066717385</v>
      </c>
      <c r="D27">
        <f t="shared" si="7"/>
        <v>-35.213453612177567</v>
      </c>
      <c r="E27">
        <f t="shared" si="7"/>
        <v>0.16616949868117903</v>
      </c>
      <c r="F27">
        <f t="shared" si="7"/>
        <v>12.009556943903799</v>
      </c>
      <c r="G27">
        <f t="shared" si="7"/>
        <v>-34.165634339367031</v>
      </c>
      <c r="H27">
        <f t="shared" si="7"/>
        <v>3.2757132871271244</v>
      </c>
      <c r="I27">
        <f t="shared" si="7"/>
        <v>4.6630964196192615</v>
      </c>
      <c r="J27">
        <f t="shared" si="7"/>
        <v>-39.671200839430874</v>
      </c>
    </row>
    <row r="28" spans="1:10" x14ac:dyDescent="0.25">
      <c r="A28" s="1" t="s">
        <v>24</v>
      </c>
      <c r="B28">
        <f t="shared" si="7"/>
        <v>-1.3737577800056355</v>
      </c>
      <c r="C28">
        <f t="shared" si="7"/>
        <v>1.7860820725865478</v>
      </c>
      <c r="D28">
        <f t="shared" si="7"/>
        <v>-61.488158203399145</v>
      </c>
      <c r="E28">
        <f t="shared" si="7"/>
        <v>-6.7269945794712012</v>
      </c>
      <c r="F28">
        <f t="shared" si="7"/>
        <v>7.8827766545283673</v>
      </c>
      <c r="G28">
        <f t="shared" si="7"/>
        <v>-66.621610624264875</v>
      </c>
      <c r="H28">
        <f t="shared" si="7"/>
        <v>-0.56439365359521876</v>
      </c>
      <c r="I28">
        <f t="shared" si="7"/>
        <v>0.15374155907135201</v>
      </c>
      <c r="J28">
        <f t="shared" si="7"/>
        <v>-39.122119343549791</v>
      </c>
    </row>
    <row r="31" spans="1:10" x14ac:dyDescent="0.25">
      <c r="B31" s="1"/>
      <c r="C31" s="4"/>
      <c r="D31" s="1"/>
    </row>
    <row r="32" spans="1:10" x14ac:dyDescent="0.25">
      <c r="A32" s="1"/>
      <c r="B32" s="3"/>
      <c r="C32" s="3"/>
      <c r="D32" s="3"/>
    </row>
    <row r="33" spans="1:4" x14ac:dyDescent="0.25">
      <c r="A33" s="1"/>
      <c r="B33" s="3"/>
      <c r="C33" s="3"/>
      <c r="D33" s="3"/>
    </row>
    <row r="34" spans="1:4" x14ac:dyDescent="0.25">
      <c r="A34" s="1"/>
      <c r="B34" s="3"/>
      <c r="C34" s="3"/>
      <c r="D34" s="3"/>
    </row>
    <row r="35" spans="1:4" x14ac:dyDescent="0.25">
      <c r="A35" s="1"/>
      <c r="B35" s="3"/>
      <c r="C35" s="3"/>
      <c r="D35" s="3"/>
    </row>
    <row r="36" spans="1:4" x14ac:dyDescent="0.25">
      <c r="A36" s="1"/>
      <c r="B36" s="3"/>
      <c r="C36" s="3"/>
      <c r="D36" s="3"/>
    </row>
    <row r="37" spans="1:4" x14ac:dyDescent="0.25">
      <c r="A37" s="1"/>
      <c r="B37" s="3"/>
      <c r="C37" s="3"/>
      <c r="D37" s="3"/>
    </row>
    <row r="38" spans="1:4" x14ac:dyDescent="0.25">
      <c r="A38" s="1"/>
      <c r="B38" s="3"/>
      <c r="C38" s="3"/>
      <c r="D38" s="3"/>
    </row>
    <row r="39" spans="1:4" x14ac:dyDescent="0.25">
      <c r="A39" s="1"/>
      <c r="B39" s="3"/>
      <c r="C39" s="3"/>
      <c r="D39" s="3"/>
    </row>
    <row r="40" spans="1:4" x14ac:dyDescent="0.25">
      <c r="A40" s="1"/>
      <c r="B40" s="3"/>
      <c r="C40" s="3"/>
      <c r="D40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9"/>
  <sheetViews>
    <sheetView topLeftCell="A19" workbookViewId="0">
      <selection activeCell="E15" sqref="E15"/>
    </sheetView>
  </sheetViews>
  <sheetFormatPr defaultRowHeight="15" x14ac:dyDescent="0.25"/>
  <cols>
    <col min="1" max="1" width="32.140625" customWidth="1"/>
    <col min="2" max="2" width="24.5703125" customWidth="1"/>
    <col min="3" max="3" width="32.28515625" bestFit="1" customWidth="1"/>
    <col min="4" max="4" width="16.28515625" customWidth="1"/>
    <col min="5" max="5" width="23" bestFit="1" customWidth="1"/>
    <col min="6" max="6" width="16.7109375" bestFit="1" customWidth="1"/>
    <col min="7" max="7" width="25.85546875" bestFit="1" customWidth="1"/>
    <col min="8" max="8" width="24" bestFit="1" customWidth="1"/>
    <col min="9" max="9" width="17.7109375" bestFit="1" customWidth="1"/>
    <col min="10" max="10" width="28" bestFit="1" customWidth="1"/>
  </cols>
  <sheetData>
    <row r="1" spans="1:7" x14ac:dyDescent="0.25">
      <c r="A1" s="1" t="s">
        <v>11</v>
      </c>
    </row>
    <row r="2" spans="1:7" x14ac:dyDescent="0.25">
      <c r="A2" t="s">
        <v>12</v>
      </c>
    </row>
    <row r="3" spans="1:7" x14ac:dyDescent="0.25">
      <c r="B3" s="1" t="s">
        <v>20</v>
      </c>
    </row>
    <row r="4" spans="1:7" x14ac:dyDescent="0.25">
      <c r="B4" s="2" t="s">
        <v>10</v>
      </c>
    </row>
    <row r="5" spans="1:7" x14ac:dyDescent="0.25">
      <c r="B5" s="2" t="s">
        <v>0</v>
      </c>
      <c r="C5" s="2" t="s">
        <v>1</v>
      </c>
      <c r="D5" t="s">
        <v>13</v>
      </c>
    </row>
    <row r="6" spans="1:7" x14ac:dyDescent="0.25">
      <c r="A6" s="1" t="s">
        <v>26</v>
      </c>
      <c r="B6">
        <v>749.64828021151698</v>
      </c>
      <c r="C6">
        <v>694.84363870602635</v>
      </c>
      <c r="D6">
        <v>115.70489213041557</v>
      </c>
    </row>
    <row r="7" spans="1:7" x14ac:dyDescent="0.25">
      <c r="A7" s="1" t="s">
        <v>27</v>
      </c>
      <c r="B7">
        <v>742.17001560553092</v>
      </c>
      <c r="C7">
        <v>691.30190613404307</v>
      </c>
      <c r="D7">
        <v>111.35764698951753</v>
      </c>
    </row>
    <row r="8" spans="1:7" x14ac:dyDescent="0.25">
      <c r="A8" s="1" t="s">
        <v>28</v>
      </c>
      <c r="B8">
        <v>727.13724264750067</v>
      </c>
      <c r="C8">
        <v>688.75517964828555</v>
      </c>
      <c r="D8">
        <v>71.077132372124026</v>
      </c>
    </row>
    <row r="9" spans="1:7" x14ac:dyDescent="0.25">
      <c r="A9" s="1" t="s">
        <v>29</v>
      </c>
      <c r="B9">
        <v>718.84030282043329</v>
      </c>
      <c r="C9">
        <v>690.74604750133312</v>
      </c>
      <c r="D9">
        <v>61.218215284120028</v>
      </c>
    </row>
    <row r="10" spans="1:7" x14ac:dyDescent="0.25">
      <c r="A10" s="1" t="s">
        <v>30</v>
      </c>
      <c r="B10">
        <v>725.78152858671103</v>
      </c>
      <c r="C10">
        <v>699.3643385613675</v>
      </c>
      <c r="D10">
        <v>60.135658576255459</v>
      </c>
    </row>
    <row r="11" spans="1:7" x14ac:dyDescent="0.25">
      <c r="A11" s="1" t="s">
        <v>31</v>
      </c>
      <c r="B11">
        <v>708.60156305674991</v>
      </c>
      <c r="C11">
        <v>682.91713615956166</v>
      </c>
      <c r="D11">
        <v>64.721251454596882</v>
      </c>
    </row>
    <row r="12" spans="1:7" x14ac:dyDescent="0.25">
      <c r="A12" s="1" t="s">
        <v>32</v>
      </c>
      <c r="B12">
        <v>722.83144625693546</v>
      </c>
      <c r="C12">
        <v>697.86179606256781</v>
      </c>
      <c r="D12">
        <v>62.553519121845248</v>
      </c>
    </row>
    <row r="13" spans="1:7" x14ac:dyDescent="0.25">
      <c r="A13" s="1" t="s">
        <v>33</v>
      </c>
      <c r="B13">
        <v>742.89175514857845</v>
      </c>
      <c r="C13">
        <v>715.16020958989884</v>
      </c>
      <c r="D13">
        <v>76.635533086321956</v>
      </c>
    </row>
    <row r="15" spans="1:7" x14ac:dyDescent="0.25">
      <c r="B15" s="1" t="s">
        <v>21</v>
      </c>
    </row>
    <row r="16" spans="1:7" x14ac:dyDescent="0.25">
      <c r="A16" s="1" t="s">
        <v>34</v>
      </c>
      <c r="B16">
        <f>(B13-B6)/B6</f>
        <v>-9.0129267835205792E-3</v>
      </c>
      <c r="C16">
        <f t="shared" ref="C16:D16" si="0">(C13-C6)/C6</f>
        <v>2.9239054302500421E-2</v>
      </c>
      <c r="D16">
        <f t="shared" si="0"/>
        <v>-0.33766384743747041</v>
      </c>
      <c r="E16">
        <f>100*B16</f>
        <v>-0.90129267835205795</v>
      </c>
      <c r="F16">
        <f>100*C16</f>
        <v>2.9239054302500422</v>
      </c>
      <c r="G16">
        <f t="shared" ref="F16:G18" si="1">100*D16</f>
        <v>-33.766384743747039</v>
      </c>
    </row>
    <row r="17" spans="1:7" x14ac:dyDescent="0.25">
      <c r="A17" s="1" t="s">
        <v>35</v>
      </c>
      <c r="B17">
        <f>(B10-B6)/B6</f>
        <v>-3.1837265894976534E-2</v>
      </c>
      <c r="C17">
        <f t="shared" ref="C17:D17" si="2">(C10-C6)/C6</f>
        <v>6.5060678453642169E-3</v>
      </c>
      <c r="D17">
        <f t="shared" si="2"/>
        <v>-0.48026693194204639</v>
      </c>
      <c r="E17">
        <f>100*B17</f>
        <v>-3.1837265894976534</v>
      </c>
      <c r="F17">
        <f t="shared" si="1"/>
        <v>0.65060678453642173</v>
      </c>
      <c r="G17">
        <f t="shared" si="1"/>
        <v>-48.02669319420464</v>
      </c>
    </row>
    <row r="18" spans="1:7" x14ac:dyDescent="0.25">
      <c r="A18" s="1" t="s">
        <v>36</v>
      </c>
      <c r="B18">
        <f>(B13-B10)/B10</f>
        <v>2.3574899453814382E-2</v>
      </c>
      <c r="C18">
        <f t="shared" ref="C18" si="3">(C13-C10)/C10</f>
        <v>2.2586040147577941E-2</v>
      </c>
      <c r="D18">
        <f>(D13-D10)/D10</f>
        <v>0.27437754737721398</v>
      </c>
      <c r="E18">
        <f>100*B18</f>
        <v>2.3574899453814382</v>
      </c>
      <c r="F18">
        <f t="shared" si="1"/>
        <v>2.2586040147577942</v>
      </c>
      <c r="G18">
        <f t="shared" si="1"/>
        <v>27.437754737721399</v>
      </c>
    </row>
    <row r="19" spans="1:7" x14ac:dyDescent="0.25">
      <c r="A19" s="1"/>
    </row>
    <row r="20" spans="1:7" x14ac:dyDescent="0.25">
      <c r="A20" s="1"/>
      <c r="B20" s="1" t="s">
        <v>25</v>
      </c>
    </row>
    <row r="21" spans="1:7" x14ac:dyDescent="0.25">
      <c r="A21" s="1" t="s">
        <v>34</v>
      </c>
      <c r="B21">
        <f>((1+B16)^(1/7))-1</f>
        <v>-1.2925623376784934E-3</v>
      </c>
      <c r="C21">
        <f t="shared" ref="C21:D21" si="4">((1+C16)^(1/7))-1</f>
        <v>4.1255936380162339E-3</v>
      </c>
      <c r="D21">
        <f t="shared" si="4"/>
        <v>-5.7156133614209792E-2</v>
      </c>
    </row>
    <row r="22" spans="1:7" x14ac:dyDescent="0.25">
      <c r="A22" s="1" t="s">
        <v>35</v>
      </c>
      <c r="B22">
        <f>((1+B17)^(1/4))-1</f>
        <v>-8.0561469256814622E-3</v>
      </c>
      <c r="C22">
        <f t="shared" ref="C22:D22" si="5">((1+C17)^(1/4))-1</f>
        <v>1.6225636188187398E-3</v>
      </c>
      <c r="D22">
        <f t="shared" si="5"/>
        <v>-0.15092688928833309</v>
      </c>
    </row>
    <row r="23" spans="1:7" x14ac:dyDescent="0.25">
      <c r="A23" s="1" t="s">
        <v>36</v>
      </c>
      <c r="B23">
        <f>((1+B18)^(1/3))-1</f>
        <v>7.797343234011711E-3</v>
      </c>
      <c r="C23">
        <f t="shared" ref="C23:D23" si="6">((1+C18)^(1/3))-1</f>
        <v>7.4726997132463779E-3</v>
      </c>
      <c r="D23">
        <f t="shared" si="6"/>
        <v>8.4174954450737083E-2</v>
      </c>
    </row>
    <row r="25" spans="1:7" x14ac:dyDescent="0.25">
      <c r="A25" s="1" t="s">
        <v>34</v>
      </c>
      <c r="B25">
        <f>(((1+B21)^4)-1)*100</f>
        <v>-0.51602336815675942</v>
      </c>
      <c r="C25">
        <f t="shared" ref="C25" si="7">(((1+C21)^4)-1)*100</f>
        <v>1.6604778858002822</v>
      </c>
      <c r="D25">
        <f>(((1+D21)^4)-1)*100</f>
        <v>-20.975979668891576</v>
      </c>
    </row>
    <row r="26" spans="1:7" x14ac:dyDescent="0.25">
      <c r="A26" s="1" t="s">
        <v>35</v>
      </c>
      <c r="B26">
        <f t="shared" ref="B26:D27" si="8">(((1+B22)^4)-1)*100</f>
        <v>-3.1837265894976374</v>
      </c>
      <c r="C26">
        <f t="shared" si="8"/>
        <v>0.65060678453643384</v>
      </c>
      <c r="D26">
        <f t="shared" si="8"/>
        <v>-48.026693194204654</v>
      </c>
    </row>
    <row r="27" spans="1:7" x14ac:dyDescent="0.25">
      <c r="A27" s="1" t="s">
        <v>36</v>
      </c>
      <c r="B27">
        <f t="shared" si="8"/>
        <v>3.1556064270575002</v>
      </c>
      <c r="C27">
        <f t="shared" si="8"/>
        <v>3.0227518556558364</v>
      </c>
      <c r="D27">
        <f t="shared" si="8"/>
        <v>38.164821938073267</v>
      </c>
    </row>
    <row r="30" spans="1:7" x14ac:dyDescent="0.25">
      <c r="A30" s="5" t="s">
        <v>37</v>
      </c>
      <c r="B30" s="6" t="s">
        <v>34</v>
      </c>
      <c r="C30" s="7" t="s">
        <v>35</v>
      </c>
      <c r="D30" s="1"/>
    </row>
    <row r="31" spans="1:7" x14ac:dyDescent="0.25">
      <c r="A31" s="6" t="s">
        <v>0</v>
      </c>
      <c r="B31" s="8">
        <v>-0.51602336815675942</v>
      </c>
      <c r="C31" s="8">
        <v>-3.1837265894976374</v>
      </c>
      <c r="D31" s="3"/>
    </row>
    <row r="32" spans="1:7" x14ac:dyDescent="0.25">
      <c r="A32" s="6" t="s">
        <v>1</v>
      </c>
      <c r="B32" s="8">
        <v>1.6604778858002822</v>
      </c>
      <c r="C32" s="8">
        <v>0.65060678453643384</v>
      </c>
      <c r="D32" s="3"/>
    </row>
    <row r="33" spans="1:4" x14ac:dyDescent="0.25">
      <c r="A33" s="6" t="s">
        <v>13</v>
      </c>
      <c r="B33" s="8">
        <v>-20.975979668891576</v>
      </c>
      <c r="C33" s="8">
        <v>-48.026693194204654</v>
      </c>
      <c r="D33" s="3"/>
    </row>
    <row r="34" spans="1:4" x14ac:dyDescent="0.25">
      <c r="A34" s="1"/>
      <c r="B34" s="3"/>
      <c r="C34" s="3"/>
      <c r="D34" s="3"/>
    </row>
    <row r="35" spans="1:4" x14ac:dyDescent="0.25">
      <c r="A35" s="9" t="s">
        <v>38</v>
      </c>
      <c r="B35" s="6" t="s">
        <v>34</v>
      </c>
      <c r="C35" s="7" t="s">
        <v>35</v>
      </c>
      <c r="D35" s="3"/>
    </row>
    <row r="36" spans="1:4" x14ac:dyDescent="0.25">
      <c r="A36" s="6" t="s">
        <v>0</v>
      </c>
      <c r="B36" s="8">
        <v>-0.90129267835205795</v>
      </c>
      <c r="C36" s="8">
        <v>-3.1837265894976534</v>
      </c>
      <c r="D36" s="3"/>
    </row>
    <row r="37" spans="1:4" x14ac:dyDescent="0.25">
      <c r="A37" s="6" t="s">
        <v>1</v>
      </c>
      <c r="B37" s="8">
        <v>2.9239054302500422</v>
      </c>
      <c r="C37" s="8">
        <v>0.65060678453642173</v>
      </c>
      <c r="D37" s="3"/>
    </row>
    <row r="38" spans="1:4" x14ac:dyDescent="0.25">
      <c r="A38" s="6" t="s">
        <v>13</v>
      </c>
      <c r="B38" s="8">
        <v>-33.766384743747039</v>
      </c>
      <c r="C38" s="8">
        <v>-48.02669319420464</v>
      </c>
      <c r="D38" s="3"/>
    </row>
    <row r="39" spans="1:4" x14ac:dyDescent="0.25">
      <c r="A39" s="1"/>
      <c r="B39" s="3"/>
      <c r="C39" s="3"/>
      <c r="D39" s="3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7"/>
  <sheetViews>
    <sheetView workbookViewId="0">
      <pane xSplit="1" ySplit="2" topLeftCell="E157" activePane="bottomRight" state="frozen"/>
      <selection pane="topRight" activeCell="B1" sqref="B1"/>
      <selection pane="bottomLeft" activeCell="A3" sqref="A3"/>
      <selection pane="bottomRight" activeCell="D189" sqref="D189"/>
    </sheetView>
  </sheetViews>
  <sheetFormatPr defaultRowHeight="15" x14ac:dyDescent="0.25"/>
  <cols>
    <col min="1" max="1" width="9.140625" style="1"/>
    <col min="2" max="2" width="28" bestFit="1" customWidth="1"/>
    <col min="3" max="3" width="28.140625" bestFit="1" customWidth="1"/>
    <col min="4" max="4" width="24.85546875" customWidth="1"/>
    <col min="5" max="5" width="24.5703125" bestFit="1" customWidth="1"/>
    <col min="6" max="6" width="9.7109375" style="1" bestFit="1" customWidth="1"/>
    <col min="7" max="7" width="9.140625" style="1"/>
    <col min="8" max="9" width="14.42578125" bestFit="1" customWidth="1"/>
    <col min="10" max="12" width="19.85546875" bestFit="1" customWidth="1"/>
    <col min="13" max="13" width="14.28515625" bestFit="1" customWidth="1"/>
    <col min="14" max="14" width="14.42578125" bestFit="1" customWidth="1"/>
  </cols>
  <sheetData>
    <row r="1" spans="1:14" x14ac:dyDescent="0.25">
      <c r="A1"/>
      <c r="B1" t="s">
        <v>69</v>
      </c>
      <c r="C1" t="s">
        <v>70</v>
      </c>
      <c r="D1" t="s">
        <v>69</v>
      </c>
      <c r="E1" t="s">
        <v>70</v>
      </c>
      <c r="F1" t="s">
        <v>69</v>
      </c>
      <c r="G1" t="s">
        <v>70</v>
      </c>
      <c r="H1" t="s">
        <v>69</v>
      </c>
      <c r="I1" t="s">
        <v>70</v>
      </c>
      <c r="J1" t="s">
        <v>69</v>
      </c>
      <c r="K1" t="s">
        <v>70</v>
      </c>
      <c r="L1" t="s">
        <v>71</v>
      </c>
      <c r="M1" t="s">
        <v>71</v>
      </c>
      <c r="N1" t="s">
        <v>71</v>
      </c>
    </row>
    <row r="2" spans="1:14" x14ac:dyDescent="0.25">
      <c r="B2" s="1" t="s">
        <v>18</v>
      </c>
      <c r="C2" s="1" t="s">
        <v>18</v>
      </c>
      <c r="D2" s="1" t="s">
        <v>17</v>
      </c>
      <c r="E2" s="1" t="s">
        <v>17</v>
      </c>
      <c r="F2" s="1" t="s">
        <v>72</v>
      </c>
      <c r="G2" s="1" t="s">
        <v>72</v>
      </c>
      <c r="H2" s="1" t="s">
        <v>0</v>
      </c>
      <c r="I2" s="1" t="s">
        <v>0</v>
      </c>
      <c r="J2" s="1" t="s">
        <v>73</v>
      </c>
      <c r="K2" s="1" t="s">
        <v>73</v>
      </c>
      <c r="L2" s="1" t="s">
        <v>73</v>
      </c>
      <c r="M2" s="1" t="s">
        <v>74</v>
      </c>
      <c r="N2" s="1" t="s">
        <v>0</v>
      </c>
    </row>
    <row r="3" spans="1:14" x14ac:dyDescent="0.25">
      <c r="A3" s="1" t="s">
        <v>75</v>
      </c>
      <c r="B3">
        <v>0.85899999999999999</v>
      </c>
      <c r="C3">
        <v>13.744999999999999</v>
      </c>
      <c r="D3">
        <v>2.5110000000000001</v>
      </c>
      <c r="E3">
        <v>4.9710000000000001</v>
      </c>
      <c r="F3" s="2">
        <f>SUM(B3,D3)</f>
        <v>3.37</v>
      </c>
      <c r="H3">
        <v>123.8</v>
      </c>
      <c r="I3">
        <v>34.811</v>
      </c>
      <c r="J3">
        <f>H3-F3</f>
        <v>120.42999999999999</v>
      </c>
    </row>
    <row r="4" spans="1:14" x14ac:dyDescent="0.25">
      <c r="A4" s="1" t="s">
        <v>76</v>
      </c>
      <c r="B4">
        <v>0.90700000000000003</v>
      </c>
      <c r="C4">
        <v>13.943</v>
      </c>
      <c r="D4">
        <v>2.5310000000000001</v>
      </c>
      <c r="E4">
        <v>5.1289999999999996</v>
      </c>
      <c r="F4" s="2">
        <f t="shared" ref="F4:F67" si="0">SUM(B4,D4)</f>
        <v>3.4380000000000002</v>
      </c>
      <c r="G4" s="2">
        <f>(C4*B3+E4*D3)/F3</f>
        <v>7.3756545994065279</v>
      </c>
      <c r="H4">
        <v>125</v>
      </c>
      <c r="I4">
        <v>35.381</v>
      </c>
      <c r="J4">
        <f>H4-F4</f>
        <v>121.562</v>
      </c>
      <c r="K4">
        <f>(I4*H3-G4*F3)/J3</f>
        <v>36.164675280245788</v>
      </c>
      <c r="L4">
        <f>100*(J4/K4)</f>
        <v>336.13463706779288</v>
      </c>
      <c r="M4">
        <f>100*(F4/G4)</f>
        <v>46.612811834716801</v>
      </c>
      <c r="N4">
        <f>100*H4/I4</f>
        <v>353.29696729883273</v>
      </c>
    </row>
    <row r="5" spans="1:14" x14ac:dyDescent="0.25">
      <c r="A5" s="1" t="s">
        <v>77</v>
      </c>
      <c r="B5">
        <v>0.96599999999999997</v>
      </c>
      <c r="C5">
        <v>14.087</v>
      </c>
      <c r="D5">
        <v>2.3780000000000001</v>
      </c>
      <c r="E5">
        <v>5.1829999999999998</v>
      </c>
      <c r="F5" s="2">
        <f t="shared" si="0"/>
        <v>3.3440000000000003</v>
      </c>
      <c r="G5" s="2">
        <f t="shared" ref="G5:G68" si="1">(C5*B4+E5*D4)/F4</f>
        <v>7.5320191972076795</v>
      </c>
      <c r="H5">
        <v>126.3</v>
      </c>
      <c r="I5">
        <v>35.609000000000002</v>
      </c>
      <c r="J5">
        <f t="shared" ref="J5:J68" si="2">H5-F5</f>
        <v>122.956</v>
      </c>
      <c r="K5">
        <f t="shared" ref="K5:K68" si="3">(I5*H4-G5*F4)/J4</f>
        <v>36.403069363781448</v>
      </c>
      <c r="L5">
        <f t="shared" ref="L5:L68" si="4">100*(J5/K5)</f>
        <v>337.76272756366194</v>
      </c>
      <c r="M5">
        <f t="shared" ref="M5:M68" si="5">100*(F5/G5)</f>
        <v>44.397125291976295</v>
      </c>
      <c r="N5">
        <f t="shared" ref="N5:N68" si="6">100*H5/I5</f>
        <v>354.68561318767723</v>
      </c>
    </row>
    <row r="6" spans="1:14" x14ac:dyDescent="0.25">
      <c r="A6" s="1" t="s">
        <v>78</v>
      </c>
      <c r="B6">
        <v>1.002</v>
      </c>
      <c r="C6">
        <v>14.207000000000001</v>
      </c>
      <c r="D6">
        <v>2.516</v>
      </c>
      <c r="E6">
        <v>5.13</v>
      </c>
      <c r="F6" s="2">
        <f t="shared" si="0"/>
        <v>3.5179999999999998</v>
      </c>
      <c r="G6" s="2">
        <f t="shared" si="1"/>
        <v>7.7521238038277502</v>
      </c>
      <c r="H6">
        <v>123.5</v>
      </c>
      <c r="I6">
        <v>36.079000000000001</v>
      </c>
      <c r="J6">
        <f t="shared" si="2"/>
        <v>119.982</v>
      </c>
      <c r="K6">
        <f t="shared" si="3"/>
        <v>36.849398142424931</v>
      </c>
      <c r="L6">
        <f t="shared" si="4"/>
        <v>325.6009759949485</v>
      </c>
      <c r="M6">
        <f t="shared" si="5"/>
        <v>45.381112183256469</v>
      </c>
      <c r="N6">
        <f t="shared" si="6"/>
        <v>342.30438759389119</v>
      </c>
    </row>
    <row r="7" spans="1:14" x14ac:dyDescent="0.25">
      <c r="A7" s="1" t="s">
        <v>79</v>
      </c>
      <c r="B7">
        <v>1.0289999999999999</v>
      </c>
      <c r="C7">
        <v>14.356999999999999</v>
      </c>
      <c r="D7">
        <v>2.3820000000000001</v>
      </c>
      <c r="E7">
        <v>5.0529999999999999</v>
      </c>
      <c r="F7" s="2">
        <f t="shared" si="0"/>
        <v>3.411</v>
      </c>
      <c r="G7" s="2">
        <f t="shared" si="1"/>
        <v>7.7029738487777148</v>
      </c>
      <c r="H7">
        <v>126.3</v>
      </c>
      <c r="I7">
        <v>36.590000000000003</v>
      </c>
      <c r="J7">
        <f t="shared" si="2"/>
        <v>122.889</v>
      </c>
      <c r="K7">
        <f t="shared" si="3"/>
        <v>37.436998366421633</v>
      </c>
      <c r="L7">
        <f t="shared" si="4"/>
        <v>328.25548351179464</v>
      </c>
      <c r="M7">
        <f t="shared" si="5"/>
        <v>44.28159911955624</v>
      </c>
      <c r="N7">
        <f t="shared" si="6"/>
        <v>345.17627767149492</v>
      </c>
    </row>
    <row r="8" spans="1:14" x14ac:dyDescent="0.25">
      <c r="A8" s="1" t="s">
        <v>80</v>
      </c>
      <c r="B8">
        <v>1.0649999999999999</v>
      </c>
      <c r="C8">
        <v>14.489000000000001</v>
      </c>
      <c r="D8">
        <v>2.1659999999999999</v>
      </c>
      <c r="E8">
        <v>5.181</v>
      </c>
      <c r="F8" s="2">
        <f t="shared" si="0"/>
        <v>3.2309999999999999</v>
      </c>
      <c r="G8" s="2">
        <f t="shared" si="1"/>
        <v>7.988954265611258</v>
      </c>
      <c r="H8">
        <v>129.5</v>
      </c>
      <c r="I8">
        <v>37.018000000000001</v>
      </c>
      <c r="J8">
        <f t="shared" si="2"/>
        <v>126.26900000000001</v>
      </c>
      <c r="K8">
        <f t="shared" si="3"/>
        <v>37.823752142177092</v>
      </c>
      <c r="L8">
        <f t="shared" si="4"/>
        <v>333.83520367139363</v>
      </c>
      <c r="M8">
        <f t="shared" si="5"/>
        <v>40.443340800033816</v>
      </c>
      <c r="N8">
        <f t="shared" si="6"/>
        <v>349.82981252363714</v>
      </c>
    </row>
    <row r="9" spans="1:14" x14ac:dyDescent="0.25">
      <c r="A9" s="1" t="s">
        <v>81</v>
      </c>
      <c r="B9">
        <v>1.0860000000000001</v>
      </c>
      <c r="C9">
        <v>14.566000000000001</v>
      </c>
      <c r="D9">
        <v>2.3159999999999998</v>
      </c>
      <c r="E9">
        <v>5.31</v>
      </c>
      <c r="F9" s="2">
        <f t="shared" si="0"/>
        <v>3.4020000000000001</v>
      </c>
      <c r="G9" s="2">
        <f t="shared" si="1"/>
        <v>8.3609563602599817</v>
      </c>
      <c r="H9">
        <v>131.19999999999999</v>
      </c>
      <c r="I9">
        <v>37.344999999999999</v>
      </c>
      <c r="J9">
        <f t="shared" si="2"/>
        <v>127.79799999999999</v>
      </c>
      <c r="K9">
        <f t="shared" si="3"/>
        <v>38.086650325891547</v>
      </c>
      <c r="L9">
        <f t="shared" si="4"/>
        <v>335.54539164375421</v>
      </c>
      <c r="M9">
        <f t="shared" si="5"/>
        <v>40.689125183930699</v>
      </c>
      <c r="N9">
        <f t="shared" si="6"/>
        <v>351.31878430847502</v>
      </c>
    </row>
    <row r="10" spans="1:14" x14ac:dyDescent="0.25">
      <c r="A10" s="1" t="s">
        <v>82</v>
      </c>
      <c r="B10">
        <v>1.1559999999999999</v>
      </c>
      <c r="C10">
        <v>14.606</v>
      </c>
      <c r="D10">
        <v>2.4</v>
      </c>
      <c r="E10">
        <v>5.3860000000000001</v>
      </c>
      <c r="F10" s="2">
        <f t="shared" si="0"/>
        <v>3.556</v>
      </c>
      <c r="G10" s="2">
        <f t="shared" si="1"/>
        <v>8.3292451499118165</v>
      </c>
      <c r="H10">
        <v>134.69999999999999</v>
      </c>
      <c r="I10">
        <v>37.579000000000001</v>
      </c>
      <c r="J10">
        <f t="shared" si="2"/>
        <v>131.14399999999998</v>
      </c>
      <c r="K10">
        <f t="shared" si="3"/>
        <v>38.357632419912676</v>
      </c>
      <c r="L10">
        <f t="shared" si="4"/>
        <v>341.89805711762051</v>
      </c>
      <c r="M10">
        <f t="shared" si="5"/>
        <v>42.692944390496756</v>
      </c>
      <c r="N10">
        <f t="shared" si="6"/>
        <v>358.44487612762441</v>
      </c>
    </row>
    <row r="11" spans="1:14" x14ac:dyDescent="0.25">
      <c r="A11" s="1" t="s">
        <v>83</v>
      </c>
      <c r="B11">
        <v>0.94199999999999995</v>
      </c>
      <c r="C11">
        <v>14.727</v>
      </c>
      <c r="D11">
        <v>2.5680000000000001</v>
      </c>
      <c r="E11">
        <v>5.4619999999999997</v>
      </c>
      <c r="F11" s="2">
        <f t="shared" si="0"/>
        <v>3.51</v>
      </c>
      <c r="G11" s="2">
        <f t="shared" si="1"/>
        <v>8.4739066366704154</v>
      </c>
      <c r="H11">
        <v>140.6</v>
      </c>
      <c r="I11">
        <v>38.005000000000003</v>
      </c>
      <c r="J11">
        <f t="shared" si="2"/>
        <v>137.09</v>
      </c>
      <c r="K11">
        <f t="shared" si="3"/>
        <v>38.805742451046186</v>
      </c>
      <c r="L11">
        <f t="shared" si="4"/>
        <v>353.27245747956079</v>
      </c>
      <c r="M11">
        <f t="shared" si="5"/>
        <v>41.421272979461996</v>
      </c>
      <c r="N11">
        <f t="shared" si="6"/>
        <v>369.9513221944481</v>
      </c>
    </row>
    <row r="12" spans="1:14" x14ac:dyDescent="0.25">
      <c r="A12" s="1" t="s">
        <v>84</v>
      </c>
      <c r="B12">
        <v>0.873</v>
      </c>
      <c r="C12">
        <v>14.891</v>
      </c>
      <c r="D12">
        <v>2.66</v>
      </c>
      <c r="E12">
        <v>5.5910000000000002</v>
      </c>
      <c r="F12" s="2">
        <f t="shared" si="0"/>
        <v>3.5330000000000004</v>
      </c>
      <c r="G12" s="2">
        <f t="shared" si="1"/>
        <v>8.0868974358974359</v>
      </c>
      <c r="H12">
        <v>144</v>
      </c>
      <c r="I12">
        <v>38.295999999999999</v>
      </c>
      <c r="J12">
        <f t="shared" si="2"/>
        <v>140.46700000000001</v>
      </c>
      <c r="K12">
        <f t="shared" si="3"/>
        <v>39.069462324020712</v>
      </c>
      <c r="L12">
        <f t="shared" si="4"/>
        <v>359.53143873607394</v>
      </c>
      <c r="M12">
        <f t="shared" si="5"/>
        <v>43.687953606498645</v>
      </c>
      <c r="N12">
        <f t="shared" si="6"/>
        <v>376.01838312095259</v>
      </c>
    </row>
    <row r="13" spans="1:14" x14ac:dyDescent="0.25">
      <c r="A13" s="1" t="s">
        <v>85</v>
      </c>
      <c r="B13">
        <v>0.85799999999999998</v>
      </c>
      <c r="C13">
        <v>15.055999999999999</v>
      </c>
      <c r="D13">
        <v>2.6669999999999998</v>
      </c>
      <c r="E13">
        <v>5.6950000000000003</v>
      </c>
      <c r="F13" s="2">
        <f t="shared" si="0"/>
        <v>3.5249999999999999</v>
      </c>
      <c r="G13" s="2">
        <f t="shared" si="1"/>
        <v>8.0080917067647892</v>
      </c>
      <c r="H13">
        <v>147</v>
      </c>
      <c r="I13">
        <v>38.540999999999997</v>
      </c>
      <c r="J13">
        <f t="shared" si="2"/>
        <v>143.47499999999999</v>
      </c>
      <c r="K13">
        <f t="shared" si="3"/>
        <v>39.308958061324006</v>
      </c>
      <c r="L13">
        <f t="shared" si="4"/>
        <v>364.99313916225299</v>
      </c>
      <c r="M13">
        <f t="shared" si="5"/>
        <v>44.017977429282887</v>
      </c>
      <c r="N13">
        <f t="shared" si="6"/>
        <v>381.41200280221068</v>
      </c>
    </row>
    <row r="14" spans="1:14" x14ac:dyDescent="0.25">
      <c r="A14" s="1" t="s">
        <v>86</v>
      </c>
      <c r="B14">
        <v>0.94299999999999995</v>
      </c>
      <c r="C14">
        <v>15.135999999999999</v>
      </c>
      <c r="D14">
        <v>2.8490000000000002</v>
      </c>
      <c r="E14">
        <v>5.72</v>
      </c>
      <c r="F14" s="2">
        <f t="shared" si="0"/>
        <v>3.7920000000000003</v>
      </c>
      <c r="G14" s="2">
        <f t="shared" si="1"/>
        <v>8.0118944680851065</v>
      </c>
      <c r="H14">
        <v>155</v>
      </c>
      <c r="I14">
        <v>38.771999999999998</v>
      </c>
      <c r="J14">
        <f t="shared" si="2"/>
        <v>151.208</v>
      </c>
      <c r="K14">
        <f t="shared" si="3"/>
        <v>39.52773704129639</v>
      </c>
      <c r="L14">
        <f t="shared" si="4"/>
        <v>382.53644483119854</v>
      </c>
      <c r="M14">
        <f t="shared" si="5"/>
        <v>47.329629903454183</v>
      </c>
      <c r="N14">
        <f t="shared" si="6"/>
        <v>399.77303208500985</v>
      </c>
    </row>
    <row r="15" spans="1:14" x14ac:dyDescent="0.25">
      <c r="A15" s="1" t="s">
        <v>87</v>
      </c>
      <c r="B15">
        <v>1.0620000000000001</v>
      </c>
      <c r="C15">
        <v>15.224</v>
      </c>
      <c r="D15">
        <v>2.81</v>
      </c>
      <c r="E15">
        <v>5.7990000000000004</v>
      </c>
      <c r="F15" s="2">
        <f t="shared" si="0"/>
        <v>3.8719999999999999</v>
      </c>
      <c r="G15" s="2">
        <f t="shared" si="1"/>
        <v>8.1428225210970471</v>
      </c>
      <c r="H15">
        <v>162.80000000000001</v>
      </c>
      <c r="I15">
        <v>39.109000000000002</v>
      </c>
      <c r="J15">
        <f t="shared" si="2"/>
        <v>158.928</v>
      </c>
      <c r="K15">
        <f t="shared" si="3"/>
        <v>39.885570981694087</v>
      </c>
      <c r="L15">
        <f t="shared" si="4"/>
        <v>398.45988433496842</v>
      </c>
      <c r="M15">
        <f t="shared" si="5"/>
        <v>47.551079370428695</v>
      </c>
      <c r="N15">
        <f t="shared" si="6"/>
        <v>416.27246925260175</v>
      </c>
    </row>
    <row r="16" spans="1:14" x14ac:dyDescent="0.25">
      <c r="A16" s="1" t="s">
        <v>88</v>
      </c>
      <c r="B16">
        <v>1.208</v>
      </c>
      <c r="C16">
        <v>15.365</v>
      </c>
      <c r="D16">
        <v>2.89</v>
      </c>
      <c r="E16">
        <v>5.8780000000000001</v>
      </c>
      <c r="F16" s="2">
        <f t="shared" si="0"/>
        <v>4.0979999999999999</v>
      </c>
      <c r="G16" s="2">
        <f t="shared" si="1"/>
        <v>8.4800645661157041</v>
      </c>
      <c r="H16">
        <v>171.3</v>
      </c>
      <c r="I16">
        <v>39.662999999999997</v>
      </c>
      <c r="J16">
        <f t="shared" si="2"/>
        <v>167.202</v>
      </c>
      <c r="K16">
        <f t="shared" si="3"/>
        <v>40.422717142353768</v>
      </c>
      <c r="L16">
        <f t="shared" si="4"/>
        <v>413.63374810054648</v>
      </c>
      <c r="M16">
        <f t="shared" si="5"/>
        <v>48.325103754216933</v>
      </c>
      <c r="N16">
        <f t="shared" si="6"/>
        <v>431.8886619771576</v>
      </c>
    </row>
    <row r="17" spans="1:14" x14ac:dyDescent="0.25">
      <c r="A17" s="1" t="s">
        <v>89</v>
      </c>
      <c r="B17">
        <v>1.1950000000000001</v>
      </c>
      <c r="C17">
        <v>15.569000000000001</v>
      </c>
      <c r="D17">
        <v>3.121</v>
      </c>
      <c r="E17">
        <v>5.9770000000000003</v>
      </c>
      <c r="F17" s="2">
        <f t="shared" si="0"/>
        <v>4.3159999999999998</v>
      </c>
      <c r="G17" s="2">
        <f t="shared" si="1"/>
        <v>8.8045100048804308</v>
      </c>
      <c r="H17">
        <v>176.6</v>
      </c>
      <c r="I17">
        <v>40.279000000000003</v>
      </c>
      <c r="J17">
        <f t="shared" si="2"/>
        <v>172.28399999999999</v>
      </c>
      <c r="K17">
        <f t="shared" si="3"/>
        <v>41.050416968696553</v>
      </c>
      <c r="L17">
        <f t="shared" si="4"/>
        <v>419.68879422437305</v>
      </c>
      <c r="M17">
        <f t="shared" si="5"/>
        <v>49.020331598323999</v>
      </c>
      <c r="N17">
        <f t="shared" si="6"/>
        <v>438.44186797090293</v>
      </c>
    </row>
    <row r="18" spans="1:14" x14ac:dyDescent="0.25">
      <c r="A18" s="1" t="s">
        <v>90</v>
      </c>
      <c r="B18">
        <v>1.095</v>
      </c>
      <c r="C18">
        <v>15.773</v>
      </c>
      <c r="D18">
        <v>3.2709999999999999</v>
      </c>
      <c r="E18">
        <v>6.15</v>
      </c>
      <c r="F18" s="2">
        <f t="shared" si="0"/>
        <v>4.3659999999999997</v>
      </c>
      <c r="G18" s="2">
        <f t="shared" si="1"/>
        <v>8.8143848470806301</v>
      </c>
      <c r="H18">
        <v>180.1</v>
      </c>
      <c r="I18">
        <v>40.759</v>
      </c>
      <c r="J18">
        <f t="shared" si="2"/>
        <v>175.73399999999998</v>
      </c>
      <c r="K18">
        <f t="shared" si="3"/>
        <v>41.559265602145295</v>
      </c>
      <c r="L18">
        <f t="shared" si="4"/>
        <v>422.85155296615386</v>
      </c>
      <c r="M18">
        <f t="shared" si="5"/>
        <v>49.532668198008636</v>
      </c>
      <c r="N18">
        <f t="shared" si="6"/>
        <v>441.86560023553079</v>
      </c>
    </row>
    <row r="19" spans="1:14" x14ac:dyDescent="0.25">
      <c r="A19" s="1" t="s">
        <v>91</v>
      </c>
      <c r="B19">
        <v>1.3460000000000001</v>
      </c>
      <c r="C19">
        <v>16.007999999999999</v>
      </c>
      <c r="D19">
        <v>3.4830000000000001</v>
      </c>
      <c r="E19">
        <v>6.4249999999999998</v>
      </c>
      <c r="F19" s="2">
        <f t="shared" si="0"/>
        <v>4.8290000000000006</v>
      </c>
      <c r="G19" s="2">
        <f t="shared" si="1"/>
        <v>8.8284322033898306</v>
      </c>
      <c r="H19">
        <v>183.4</v>
      </c>
      <c r="I19">
        <v>41.521000000000001</v>
      </c>
      <c r="J19">
        <f t="shared" si="2"/>
        <v>178.571</v>
      </c>
      <c r="K19">
        <f t="shared" si="3"/>
        <v>42.333226154301393</v>
      </c>
      <c r="L19">
        <f t="shared" si="4"/>
        <v>421.82232780729316</v>
      </c>
      <c r="M19">
        <f t="shared" si="5"/>
        <v>54.698273586399878</v>
      </c>
      <c r="N19">
        <f t="shared" si="6"/>
        <v>441.70419787577367</v>
      </c>
    </row>
    <row r="20" spans="1:14" x14ac:dyDescent="0.25">
      <c r="A20" s="1" t="s">
        <v>92</v>
      </c>
      <c r="B20">
        <v>1.4410000000000001</v>
      </c>
      <c r="C20">
        <v>16.587</v>
      </c>
      <c r="D20">
        <v>4.4530000000000003</v>
      </c>
      <c r="E20">
        <v>7.2930000000000001</v>
      </c>
      <c r="F20" s="2">
        <f t="shared" si="0"/>
        <v>5.8940000000000001</v>
      </c>
      <c r="G20" s="2">
        <f t="shared" si="1"/>
        <v>9.8835413129012206</v>
      </c>
      <c r="H20">
        <v>188.8</v>
      </c>
      <c r="I20">
        <v>42.808</v>
      </c>
      <c r="J20">
        <f t="shared" si="2"/>
        <v>182.90600000000001</v>
      </c>
      <c r="K20">
        <f t="shared" si="3"/>
        <v>43.698358518460445</v>
      </c>
      <c r="L20">
        <f t="shared" si="4"/>
        <v>418.56492143230292</v>
      </c>
      <c r="M20">
        <f t="shared" si="5"/>
        <v>59.634495505233765</v>
      </c>
      <c r="N20">
        <f t="shared" si="6"/>
        <v>441.0390581199776</v>
      </c>
    </row>
    <row r="21" spans="1:14" x14ac:dyDescent="0.25">
      <c r="A21" s="1" t="s">
        <v>93</v>
      </c>
      <c r="B21">
        <v>1.7350000000000001</v>
      </c>
      <c r="C21">
        <v>17.692</v>
      </c>
      <c r="D21">
        <v>4.8339999999999996</v>
      </c>
      <c r="E21">
        <v>7.9630000000000001</v>
      </c>
      <c r="F21" s="2">
        <f t="shared" si="0"/>
        <v>6.569</v>
      </c>
      <c r="G21" s="2">
        <f t="shared" si="1"/>
        <v>10.341603495079742</v>
      </c>
      <c r="H21">
        <v>194.5</v>
      </c>
      <c r="I21">
        <v>44.542999999999999</v>
      </c>
      <c r="J21">
        <f t="shared" si="2"/>
        <v>187.93100000000001</v>
      </c>
      <c r="K21">
        <f t="shared" si="3"/>
        <v>45.645112730036189</v>
      </c>
      <c r="L21">
        <f t="shared" si="4"/>
        <v>411.72206345836105</v>
      </c>
      <c r="M21">
        <f t="shared" si="5"/>
        <v>63.520130153175515</v>
      </c>
      <c r="N21">
        <f t="shared" si="6"/>
        <v>436.65671373728759</v>
      </c>
    </row>
    <row r="22" spans="1:14" x14ac:dyDescent="0.25">
      <c r="A22" s="1" t="s">
        <v>94</v>
      </c>
      <c r="B22">
        <v>2.278</v>
      </c>
      <c r="C22">
        <v>19.145</v>
      </c>
      <c r="D22">
        <v>5.1660000000000004</v>
      </c>
      <c r="E22">
        <v>8.4320000000000004</v>
      </c>
      <c r="F22" s="2">
        <f t="shared" si="0"/>
        <v>7.4440000000000008</v>
      </c>
      <c r="G22" s="2">
        <f t="shared" si="1"/>
        <v>11.261510579996955</v>
      </c>
      <c r="H22">
        <v>197.6</v>
      </c>
      <c r="I22">
        <v>46.475000000000001</v>
      </c>
      <c r="J22">
        <f t="shared" si="2"/>
        <v>190.15600000000001</v>
      </c>
      <c r="K22">
        <f t="shared" si="3"/>
        <v>47.70586351905753</v>
      </c>
      <c r="L22">
        <f t="shared" si="4"/>
        <v>398.60089719167649</v>
      </c>
      <c r="M22">
        <f t="shared" si="5"/>
        <v>66.101256550984061</v>
      </c>
      <c r="N22">
        <f t="shared" si="6"/>
        <v>425.17482517482517</v>
      </c>
    </row>
    <row r="23" spans="1:14" x14ac:dyDescent="0.25">
      <c r="A23" s="1" t="s">
        <v>95</v>
      </c>
      <c r="B23">
        <v>2.452</v>
      </c>
      <c r="C23">
        <v>20.646999999999998</v>
      </c>
      <c r="D23">
        <v>5.8280000000000003</v>
      </c>
      <c r="E23">
        <v>8.91</v>
      </c>
      <c r="F23" s="2">
        <f t="shared" si="0"/>
        <v>8.2800000000000011</v>
      </c>
      <c r="G23" s="2">
        <f t="shared" si="1"/>
        <v>12.501736432025792</v>
      </c>
      <c r="H23">
        <v>193.1</v>
      </c>
      <c r="I23">
        <v>48.195999999999998</v>
      </c>
      <c r="J23">
        <f t="shared" si="2"/>
        <v>184.82</v>
      </c>
      <c r="K23">
        <f t="shared" si="3"/>
        <v>49.593316403374068</v>
      </c>
      <c r="L23">
        <f t="shared" si="4"/>
        <v>372.67118515878445</v>
      </c>
      <c r="M23">
        <f t="shared" si="5"/>
        <v>66.230799577481591</v>
      </c>
      <c r="N23">
        <f t="shared" si="6"/>
        <v>400.65565607104327</v>
      </c>
    </row>
    <row r="24" spans="1:14" x14ac:dyDescent="0.25">
      <c r="A24" s="1" t="s">
        <v>96</v>
      </c>
      <c r="B24">
        <v>2.6480000000000001</v>
      </c>
      <c r="C24">
        <v>21.96</v>
      </c>
      <c r="D24">
        <v>6.2290000000000001</v>
      </c>
      <c r="E24">
        <v>9.2309999999999999</v>
      </c>
      <c r="F24" s="2">
        <f t="shared" si="0"/>
        <v>8.8770000000000007</v>
      </c>
      <c r="G24" s="2">
        <f t="shared" si="1"/>
        <v>13.000505797101447</v>
      </c>
      <c r="H24">
        <v>193.3</v>
      </c>
      <c r="I24">
        <v>49.430999999999997</v>
      </c>
      <c r="J24">
        <f t="shared" si="2"/>
        <v>184.423</v>
      </c>
      <c r="K24">
        <f t="shared" si="3"/>
        <v>51.063098755545937</v>
      </c>
      <c r="L24">
        <f t="shared" si="4"/>
        <v>361.16687881181497</v>
      </c>
      <c r="M24">
        <f t="shared" si="5"/>
        <v>68.281958706400403</v>
      </c>
      <c r="N24">
        <f t="shared" si="6"/>
        <v>391.05015071513827</v>
      </c>
    </row>
    <row r="25" spans="1:14" x14ac:dyDescent="0.25">
      <c r="A25" s="1" t="s">
        <v>97</v>
      </c>
      <c r="B25">
        <v>2.758</v>
      </c>
      <c r="C25">
        <v>22.824999999999999</v>
      </c>
      <c r="D25">
        <v>6.774</v>
      </c>
      <c r="E25">
        <v>9.4659999999999993</v>
      </c>
      <c r="F25" s="2">
        <f t="shared" si="0"/>
        <v>9.532</v>
      </c>
      <c r="G25" s="2">
        <f t="shared" si="1"/>
        <v>13.450976005407231</v>
      </c>
      <c r="H25">
        <v>197.8</v>
      </c>
      <c r="I25">
        <v>50.067</v>
      </c>
      <c r="J25">
        <f t="shared" si="2"/>
        <v>188.268</v>
      </c>
      <c r="K25">
        <f t="shared" si="3"/>
        <v>51.829472386849801</v>
      </c>
      <c r="L25">
        <f t="shared" si="4"/>
        <v>363.24506372510837</v>
      </c>
      <c r="M25">
        <f t="shared" si="5"/>
        <v>70.864746143091622</v>
      </c>
      <c r="N25">
        <f t="shared" si="6"/>
        <v>395.07060538877903</v>
      </c>
    </row>
    <row r="26" spans="1:14" x14ac:dyDescent="0.25">
      <c r="A26" s="1" t="s">
        <v>98</v>
      </c>
      <c r="B26">
        <v>2.766</v>
      </c>
      <c r="C26">
        <v>23.471</v>
      </c>
      <c r="D26">
        <v>7.1890000000000001</v>
      </c>
      <c r="E26">
        <v>9.8260000000000005</v>
      </c>
      <c r="F26" s="2">
        <f t="shared" si="0"/>
        <v>9.9550000000000001</v>
      </c>
      <c r="G26" s="2">
        <f t="shared" si="1"/>
        <v>13.774060218212338</v>
      </c>
      <c r="H26">
        <v>202.9</v>
      </c>
      <c r="I26">
        <v>50.750999999999998</v>
      </c>
      <c r="J26">
        <f t="shared" si="2"/>
        <v>192.94499999999999</v>
      </c>
      <c r="K26">
        <f t="shared" si="3"/>
        <v>52.623140724924049</v>
      </c>
      <c r="L26">
        <f t="shared" si="4"/>
        <v>366.65428429781059</v>
      </c>
      <c r="M26">
        <f t="shared" si="5"/>
        <v>72.27353331036916</v>
      </c>
      <c r="N26">
        <f t="shared" si="6"/>
        <v>399.79507792949892</v>
      </c>
    </row>
    <row r="27" spans="1:14" x14ac:dyDescent="0.25">
      <c r="A27" s="1" t="s">
        <v>99</v>
      </c>
      <c r="B27">
        <v>3.0710000000000002</v>
      </c>
      <c r="C27">
        <v>24.045999999999999</v>
      </c>
      <c r="D27">
        <v>7.4039999999999999</v>
      </c>
      <c r="E27">
        <v>9.8239999999999998</v>
      </c>
      <c r="F27" s="2">
        <f t="shared" si="0"/>
        <v>10.475</v>
      </c>
      <c r="G27" s="2">
        <f t="shared" si="1"/>
        <v>13.775587343043695</v>
      </c>
      <c r="H27">
        <v>209.5</v>
      </c>
      <c r="I27">
        <v>51.311</v>
      </c>
      <c r="J27">
        <f t="shared" si="2"/>
        <v>199.02500000000001</v>
      </c>
      <c r="K27">
        <f t="shared" si="3"/>
        <v>53.247640146155646</v>
      </c>
      <c r="L27">
        <f t="shared" si="4"/>
        <v>373.77243283216023</v>
      </c>
      <c r="M27">
        <f t="shared" si="5"/>
        <v>76.040314936477799</v>
      </c>
      <c r="N27">
        <f t="shared" si="6"/>
        <v>408.29451774473307</v>
      </c>
    </row>
    <row r="28" spans="1:14" x14ac:dyDescent="0.25">
      <c r="A28" s="1" t="s">
        <v>100</v>
      </c>
      <c r="B28">
        <v>3.1379999999999999</v>
      </c>
      <c r="C28">
        <v>24.526</v>
      </c>
      <c r="D28">
        <v>7.077</v>
      </c>
      <c r="E28">
        <v>10.007</v>
      </c>
      <c r="F28" s="2">
        <f t="shared" si="0"/>
        <v>10.215</v>
      </c>
      <c r="G28" s="2">
        <f t="shared" si="1"/>
        <v>14.263596563245825</v>
      </c>
      <c r="H28">
        <v>215</v>
      </c>
      <c r="I28">
        <v>51.970999999999997</v>
      </c>
      <c r="J28">
        <f t="shared" si="2"/>
        <v>204.785</v>
      </c>
      <c r="K28">
        <f t="shared" si="3"/>
        <v>53.955600180881788</v>
      </c>
      <c r="L28">
        <f t="shared" si="4"/>
        <v>379.54354935071586</v>
      </c>
      <c r="M28">
        <f t="shared" si="5"/>
        <v>71.615878608918493</v>
      </c>
      <c r="N28">
        <f t="shared" si="6"/>
        <v>413.6922514479229</v>
      </c>
    </row>
    <row r="29" spans="1:14" x14ac:dyDescent="0.25">
      <c r="A29" s="1" t="s">
        <v>101</v>
      </c>
      <c r="B29">
        <v>2.903</v>
      </c>
      <c r="C29">
        <v>25.071999999999999</v>
      </c>
      <c r="D29">
        <v>7.5270000000000001</v>
      </c>
      <c r="E29">
        <v>10.359</v>
      </c>
      <c r="F29" s="2">
        <f t="shared" si="0"/>
        <v>10.43</v>
      </c>
      <c r="G29" s="2">
        <f t="shared" si="1"/>
        <v>14.878764464023496</v>
      </c>
      <c r="H29">
        <v>222.6</v>
      </c>
      <c r="I29">
        <v>52.662999999999997</v>
      </c>
      <c r="J29">
        <f t="shared" si="2"/>
        <v>212.17</v>
      </c>
      <c r="K29">
        <f t="shared" si="3"/>
        <v>54.547737485655688</v>
      </c>
      <c r="L29">
        <f t="shared" si="4"/>
        <v>388.96205375299741</v>
      </c>
      <c r="M29">
        <f t="shared" si="5"/>
        <v>70.099906650310217</v>
      </c>
      <c r="N29">
        <f t="shared" si="6"/>
        <v>422.68765546968461</v>
      </c>
    </row>
    <row r="30" spans="1:14" x14ac:dyDescent="0.25">
      <c r="A30" s="1" t="s">
        <v>102</v>
      </c>
      <c r="B30">
        <v>2.8919999999999999</v>
      </c>
      <c r="C30">
        <v>25.885000000000002</v>
      </c>
      <c r="D30">
        <v>7.984</v>
      </c>
      <c r="E30">
        <v>10.715</v>
      </c>
      <c r="F30" s="2">
        <f t="shared" si="0"/>
        <v>10.875999999999999</v>
      </c>
      <c r="G30" s="2">
        <f t="shared" si="1"/>
        <v>14.937292425695112</v>
      </c>
      <c r="H30">
        <v>230.2</v>
      </c>
      <c r="I30">
        <v>53.433</v>
      </c>
      <c r="J30">
        <f t="shared" si="2"/>
        <v>219.32399999999998</v>
      </c>
      <c r="K30">
        <f t="shared" si="3"/>
        <v>55.325398689729937</v>
      </c>
      <c r="L30">
        <f t="shared" si="4"/>
        <v>396.42552099803152</v>
      </c>
      <c r="M30">
        <f t="shared" si="5"/>
        <v>72.811053637077606</v>
      </c>
      <c r="N30">
        <f t="shared" si="6"/>
        <v>430.81990530196697</v>
      </c>
    </row>
    <row r="31" spans="1:14" x14ac:dyDescent="0.25">
      <c r="A31" s="1" t="s">
        <v>103</v>
      </c>
      <c r="B31">
        <v>3.0539999999999998</v>
      </c>
      <c r="C31">
        <v>26.681000000000001</v>
      </c>
      <c r="D31">
        <v>8.8919999999999995</v>
      </c>
      <c r="E31">
        <v>11.266999999999999</v>
      </c>
      <c r="F31" s="2">
        <f t="shared" si="0"/>
        <v>11.946</v>
      </c>
      <c r="G31" s="2">
        <f t="shared" si="1"/>
        <v>15.365684075027584</v>
      </c>
      <c r="H31">
        <v>243.3</v>
      </c>
      <c r="I31">
        <v>54.472999999999999</v>
      </c>
      <c r="J31">
        <f t="shared" si="2"/>
        <v>231.35400000000001</v>
      </c>
      <c r="K31">
        <f t="shared" si="3"/>
        <v>56.412282376757673</v>
      </c>
      <c r="L31">
        <f t="shared" si="4"/>
        <v>410.11281630987469</v>
      </c>
      <c r="M31">
        <f t="shared" si="5"/>
        <v>77.744667544055019</v>
      </c>
      <c r="N31">
        <f t="shared" si="6"/>
        <v>446.64329117177317</v>
      </c>
    </row>
    <row r="32" spans="1:14" x14ac:dyDescent="0.25">
      <c r="A32" s="1" t="s">
        <v>104</v>
      </c>
      <c r="B32">
        <v>3.371</v>
      </c>
      <c r="C32">
        <v>27.437000000000001</v>
      </c>
      <c r="D32">
        <v>9.8000000000000007</v>
      </c>
      <c r="E32">
        <v>11.925000000000001</v>
      </c>
      <c r="F32" s="2">
        <f t="shared" si="0"/>
        <v>13.171000000000001</v>
      </c>
      <c r="G32" s="2">
        <f t="shared" si="1"/>
        <v>15.890649422400804</v>
      </c>
      <c r="H32">
        <v>253.7</v>
      </c>
      <c r="I32">
        <v>55.293999999999997</v>
      </c>
      <c r="J32">
        <f t="shared" si="2"/>
        <v>240.529</v>
      </c>
      <c r="K32">
        <f t="shared" si="3"/>
        <v>57.328598174226507</v>
      </c>
      <c r="L32">
        <f t="shared" si="4"/>
        <v>419.56197719855595</v>
      </c>
      <c r="M32">
        <f t="shared" si="5"/>
        <v>82.885221679065197</v>
      </c>
      <c r="N32">
        <f t="shared" si="6"/>
        <v>458.82012514920245</v>
      </c>
    </row>
    <row r="33" spans="1:14" x14ac:dyDescent="0.25">
      <c r="A33" s="1" t="s">
        <v>105</v>
      </c>
      <c r="B33">
        <v>3.6160000000000001</v>
      </c>
      <c r="C33">
        <v>28.363</v>
      </c>
      <c r="D33">
        <v>10.542</v>
      </c>
      <c r="E33">
        <v>12.561999999999999</v>
      </c>
      <c r="F33" s="2">
        <f t="shared" si="0"/>
        <v>14.157999999999999</v>
      </c>
      <c r="G33" s="2">
        <f t="shared" si="1"/>
        <v>16.606125047452736</v>
      </c>
      <c r="H33">
        <v>263.3</v>
      </c>
      <c r="I33">
        <v>56.253</v>
      </c>
      <c r="J33">
        <f t="shared" si="2"/>
        <v>249.14200000000002</v>
      </c>
      <c r="K33">
        <f t="shared" si="3"/>
        <v>58.424002207634004</v>
      </c>
      <c r="L33">
        <f t="shared" si="4"/>
        <v>426.4377491883734</v>
      </c>
      <c r="M33">
        <f t="shared" si="5"/>
        <v>85.257698346501002</v>
      </c>
      <c r="N33">
        <f t="shared" si="6"/>
        <v>468.06392547952998</v>
      </c>
    </row>
    <row r="34" spans="1:14" x14ac:dyDescent="0.25">
      <c r="A34" s="1" t="s">
        <v>106</v>
      </c>
      <c r="B34">
        <v>4.1909999999999998</v>
      </c>
      <c r="C34">
        <v>29.436</v>
      </c>
      <c r="D34">
        <v>11.082000000000001</v>
      </c>
      <c r="E34">
        <v>13.051</v>
      </c>
      <c r="F34" s="2">
        <f t="shared" si="0"/>
        <v>15.273</v>
      </c>
      <c r="G34" s="2">
        <f t="shared" si="1"/>
        <v>17.235783161463484</v>
      </c>
      <c r="H34">
        <v>275.89999999999998</v>
      </c>
      <c r="I34">
        <v>57.228999999999999</v>
      </c>
      <c r="J34">
        <f t="shared" si="2"/>
        <v>260.62699999999995</v>
      </c>
      <c r="K34">
        <f t="shared" si="3"/>
        <v>59.501695747806465</v>
      </c>
      <c r="L34">
        <f t="shared" si="4"/>
        <v>438.01608798621163</v>
      </c>
      <c r="M34">
        <f t="shared" si="5"/>
        <v>88.612161437189812</v>
      </c>
      <c r="N34">
        <f t="shared" si="6"/>
        <v>482.09823690786135</v>
      </c>
    </row>
    <row r="35" spans="1:14" x14ac:dyDescent="0.25">
      <c r="A35" s="1" t="s">
        <v>107</v>
      </c>
      <c r="B35">
        <v>3.7189999999999999</v>
      </c>
      <c r="C35">
        <v>29.664999999999999</v>
      </c>
      <c r="D35">
        <v>10.419</v>
      </c>
      <c r="E35">
        <v>13.391</v>
      </c>
      <c r="F35" s="2">
        <f t="shared" si="0"/>
        <v>14.138</v>
      </c>
      <c r="G35" s="2">
        <f t="shared" si="1"/>
        <v>17.856680219996072</v>
      </c>
      <c r="H35">
        <v>282.39999999999998</v>
      </c>
      <c r="I35">
        <v>58.078000000000003</v>
      </c>
      <c r="J35">
        <f t="shared" si="2"/>
        <v>268.262</v>
      </c>
      <c r="K35">
        <f t="shared" si="3"/>
        <v>60.435009124150618</v>
      </c>
      <c r="L35">
        <f t="shared" si="4"/>
        <v>443.88509886531813</v>
      </c>
      <c r="M35">
        <f t="shared" si="5"/>
        <v>79.174851236727307</v>
      </c>
      <c r="N35">
        <f t="shared" si="6"/>
        <v>486.24263920933907</v>
      </c>
    </row>
    <row r="36" spans="1:14" x14ac:dyDescent="0.25">
      <c r="A36" s="1" t="s">
        <v>108</v>
      </c>
      <c r="B36">
        <v>3.6680000000000001</v>
      </c>
      <c r="C36">
        <v>30.3</v>
      </c>
      <c r="D36">
        <v>13.379</v>
      </c>
      <c r="E36">
        <v>14.162000000000001</v>
      </c>
      <c r="F36" s="2">
        <f t="shared" si="0"/>
        <v>17.047000000000001</v>
      </c>
      <c r="G36" s="2">
        <f t="shared" si="1"/>
        <v>18.407099872683553</v>
      </c>
      <c r="H36">
        <v>309.3</v>
      </c>
      <c r="I36">
        <v>59.043999999999997</v>
      </c>
      <c r="J36">
        <f t="shared" si="2"/>
        <v>292.25299999999999</v>
      </c>
      <c r="K36">
        <f t="shared" si="3"/>
        <v>61.185654405021943</v>
      </c>
      <c r="L36">
        <f t="shared" si="4"/>
        <v>477.64954521106284</v>
      </c>
      <c r="M36">
        <f t="shared" si="5"/>
        <v>92.611004003395649</v>
      </c>
      <c r="N36">
        <f t="shared" si="6"/>
        <v>523.84662285752995</v>
      </c>
    </row>
    <row r="37" spans="1:14" x14ac:dyDescent="0.25">
      <c r="A37" s="1" t="s">
        <v>109</v>
      </c>
      <c r="B37">
        <v>3.585</v>
      </c>
      <c r="C37">
        <v>30.978999999999999</v>
      </c>
      <c r="D37">
        <v>15.06</v>
      </c>
      <c r="E37">
        <v>14.759</v>
      </c>
      <c r="F37" s="2">
        <f t="shared" si="0"/>
        <v>18.645</v>
      </c>
      <c r="G37" s="2">
        <f t="shared" si="1"/>
        <v>18.249054555053675</v>
      </c>
      <c r="H37">
        <v>325.10000000000002</v>
      </c>
      <c r="I37">
        <v>60.011000000000003</v>
      </c>
      <c r="J37">
        <f t="shared" si="2"/>
        <v>306.45500000000004</v>
      </c>
      <c r="K37">
        <f t="shared" si="3"/>
        <v>62.44695748888806</v>
      </c>
      <c r="L37">
        <f t="shared" si="4"/>
        <v>490.74448511687905</v>
      </c>
      <c r="M37">
        <f t="shared" si="5"/>
        <v>102.16967648242728</v>
      </c>
      <c r="N37">
        <f t="shared" si="6"/>
        <v>541.73401543050443</v>
      </c>
    </row>
    <row r="38" spans="1:14" x14ac:dyDescent="0.25">
      <c r="A38" s="1" t="s">
        <v>110</v>
      </c>
      <c r="B38">
        <v>3.62</v>
      </c>
      <c r="C38">
        <v>31.728000000000002</v>
      </c>
      <c r="D38">
        <v>17.518000000000001</v>
      </c>
      <c r="E38">
        <v>15.438000000000001</v>
      </c>
      <c r="F38" s="2">
        <f t="shared" si="0"/>
        <v>21.138000000000002</v>
      </c>
      <c r="G38" s="2">
        <f t="shared" si="1"/>
        <v>18.570188254223655</v>
      </c>
      <c r="H38">
        <v>341.4</v>
      </c>
      <c r="I38">
        <v>61.045000000000002</v>
      </c>
      <c r="J38">
        <f t="shared" si="2"/>
        <v>320.262</v>
      </c>
      <c r="K38">
        <f t="shared" si="3"/>
        <v>63.629206049827864</v>
      </c>
      <c r="L38">
        <f t="shared" si="4"/>
        <v>503.32546935946942</v>
      </c>
      <c r="M38">
        <f t="shared" si="5"/>
        <v>113.82760212563983</v>
      </c>
      <c r="N38">
        <f t="shared" si="6"/>
        <v>559.25956261774104</v>
      </c>
    </row>
    <row r="39" spans="1:14" x14ac:dyDescent="0.25">
      <c r="A39" s="1" t="s">
        <v>111</v>
      </c>
      <c r="B39">
        <v>3.4649999999999999</v>
      </c>
      <c r="C39">
        <v>32.531999999999996</v>
      </c>
      <c r="D39">
        <v>17.623999999999999</v>
      </c>
      <c r="E39">
        <v>16.277000000000001</v>
      </c>
      <c r="F39" s="2">
        <f t="shared" si="0"/>
        <v>21.088999999999999</v>
      </c>
      <c r="G39" s="2">
        <f t="shared" si="1"/>
        <v>19.060759106821838</v>
      </c>
      <c r="H39">
        <v>356.7</v>
      </c>
      <c r="I39">
        <v>62.328000000000003</v>
      </c>
      <c r="J39">
        <f t="shared" si="2"/>
        <v>335.61099999999999</v>
      </c>
      <c r="K39">
        <f t="shared" si="3"/>
        <v>65.183733549406426</v>
      </c>
      <c r="L39">
        <f t="shared" si="4"/>
        <v>514.86924992662694</v>
      </c>
      <c r="M39">
        <f t="shared" si="5"/>
        <v>110.64092401468027</v>
      </c>
      <c r="N39">
        <f t="shared" si="6"/>
        <v>572.29495571813629</v>
      </c>
    </row>
    <row r="40" spans="1:14" x14ac:dyDescent="0.25">
      <c r="A40" s="1" t="s">
        <v>112</v>
      </c>
      <c r="B40">
        <v>3.7480000000000002</v>
      </c>
      <c r="C40">
        <v>33.18</v>
      </c>
      <c r="D40">
        <v>15.417</v>
      </c>
      <c r="E40">
        <v>16.754000000000001</v>
      </c>
      <c r="F40" s="2">
        <f t="shared" si="0"/>
        <v>19.164999999999999</v>
      </c>
      <c r="G40" s="2">
        <f t="shared" si="1"/>
        <v>19.452852008155912</v>
      </c>
      <c r="H40">
        <v>364.3</v>
      </c>
      <c r="I40">
        <v>63.698999999999998</v>
      </c>
      <c r="J40">
        <f t="shared" si="2"/>
        <v>345.13499999999999</v>
      </c>
      <c r="K40">
        <f t="shared" si="3"/>
        <v>66.479323097276307</v>
      </c>
      <c r="L40">
        <f t="shared" si="4"/>
        <v>519.1614233119958</v>
      </c>
      <c r="M40">
        <f t="shared" si="5"/>
        <v>98.520258067890381</v>
      </c>
      <c r="N40">
        <f t="shared" si="6"/>
        <v>571.90850719791524</v>
      </c>
    </row>
    <row r="41" spans="1:14" x14ac:dyDescent="0.25">
      <c r="A41" s="1" t="s">
        <v>113</v>
      </c>
      <c r="B41">
        <v>3.7010000000000001</v>
      </c>
      <c r="C41">
        <v>34.134999999999998</v>
      </c>
      <c r="D41">
        <v>17.928000000000001</v>
      </c>
      <c r="E41">
        <v>17.286000000000001</v>
      </c>
      <c r="F41" s="2">
        <f t="shared" si="0"/>
        <v>21.629000000000001</v>
      </c>
      <c r="G41" s="2">
        <f t="shared" si="1"/>
        <v>20.581071849726065</v>
      </c>
      <c r="H41">
        <v>383</v>
      </c>
      <c r="I41">
        <v>65.042000000000002</v>
      </c>
      <c r="J41">
        <f t="shared" si="2"/>
        <v>361.37099999999998</v>
      </c>
      <c r="K41">
        <f t="shared" si="3"/>
        <v>67.510870696973655</v>
      </c>
      <c r="L41">
        <f t="shared" si="4"/>
        <v>535.27823929576334</v>
      </c>
      <c r="M41">
        <f t="shared" si="5"/>
        <v>105.09170833242042</v>
      </c>
      <c r="N41">
        <f t="shared" si="6"/>
        <v>588.85028135666187</v>
      </c>
    </row>
    <row r="42" spans="1:14" x14ac:dyDescent="0.25">
      <c r="A42" s="1" t="s">
        <v>114</v>
      </c>
      <c r="B42">
        <v>4.6219999999999999</v>
      </c>
      <c r="C42">
        <v>35.326999999999998</v>
      </c>
      <c r="D42">
        <v>19.739000000000001</v>
      </c>
      <c r="E42">
        <v>17.300999999999998</v>
      </c>
      <c r="F42" s="2">
        <f t="shared" si="0"/>
        <v>24.361000000000001</v>
      </c>
      <c r="G42" s="2">
        <f t="shared" si="1"/>
        <v>20.385480373572516</v>
      </c>
      <c r="H42">
        <v>391.3</v>
      </c>
      <c r="I42">
        <v>66.263000000000005</v>
      </c>
      <c r="J42">
        <f t="shared" si="2"/>
        <v>366.93900000000002</v>
      </c>
      <c r="K42">
        <f t="shared" si="3"/>
        <v>69.00888960375903</v>
      </c>
      <c r="L42">
        <f t="shared" si="4"/>
        <v>531.72714719352939</v>
      </c>
      <c r="M42">
        <f t="shared" si="5"/>
        <v>119.50172158602305</v>
      </c>
      <c r="N42">
        <f t="shared" si="6"/>
        <v>590.52563270603503</v>
      </c>
    </row>
    <row r="43" spans="1:14" x14ac:dyDescent="0.25">
      <c r="A43" s="1" t="s">
        <v>115</v>
      </c>
      <c r="B43">
        <v>4.3109999999999999</v>
      </c>
      <c r="C43">
        <v>37.029000000000003</v>
      </c>
      <c r="D43">
        <v>20.861999999999998</v>
      </c>
      <c r="E43">
        <v>16.853999999999999</v>
      </c>
      <c r="F43" s="2">
        <f t="shared" si="0"/>
        <v>25.172999999999998</v>
      </c>
      <c r="G43" s="2">
        <f t="shared" si="1"/>
        <v>20.681792373055295</v>
      </c>
      <c r="H43">
        <v>404.5</v>
      </c>
      <c r="I43">
        <v>67.742999999999995</v>
      </c>
      <c r="J43">
        <f t="shared" si="2"/>
        <v>379.327</v>
      </c>
      <c r="K43">
        <f t="shared" si="3"/>
        <v>70.867383287140356</v>
      </c>
      <c r="L43">
        <f t="shared" si="4"/>
        <v>535.2631667844197</v>
      </c>
      <c r="M43">
        <f t="shared" si="5"/>
        <v>121.71575628423747</v>
      </c>
      <c r="N43">
        <f t="shared" si="6"/>
        <v>597.10966446717748</v>
      </c>
    </row>
    <row r="44" spans="1:14" x14ac:dyDescent="0.25">
      <c r="A44" s="1" t="s">
        <v>116</v>
      </c>
      <c r="B44">
        <v>4.0430000000000001</v>
      </c>
      <c r="C44">
        <v>38.982999999999997</v>
      </c>
      <c r="D44">
        <v>21.766999999999999</v>
      </c>
      <c r="E44">
        <v>16.917000000000002</v>
      </c>
      <c r="F44" s="2">
        <f t="shared" si="0"/>
        <v>25.81</v>
      </c>
      <c r="G44" s="2">
        <f t="shared" si="1"/>
        <v>20.695910976045763</v>
      </c>
      <c r="H44">
        <v>394.7</v>
      </c>
      <c r="I44">
        <v>69.298000000000002</v>
      </c>
      <c r="J44">
        <f t="shared" si="2"/>
        <v>368.89</v>
      </c>
      <c r="K44">
        <f t="shared" si="3"/>
        <v>72.523344852857818</v>
      </c>
      <c r="L44">
        <f t="shared" si="4"/>
        <v>508.65000883293334</v>
      </c>
      <c r="M44">
        <f t="shared" si="5"/>
        <v>124.710625349488</v>
      </c>
      <c r="N44">
        <f t="shared" si="6"/>
        <v>569.56910733354493</v>
      </c>
    </row>
    <row r="45" spans="1:14" x14ac:dyDescent="0.25">
      <c r="A45" s="1" t="s">
        <v>117</v>
      </c>
      <c r="B45">
        <v>4.5090000000000003</v>
      </c>
      <c r="C45">
        <v>40.966000000000001</v>
      </c>
      <c r="D45">
        <v>27.456</v>
      </c>
      <c r="E45">
        <v>17.032</v>
      </c>
      <c r="F45" s="2">
        <f t="shared" si="0"/>
        <v>31.965</v>
      </c>
      <c r="G45" s="2">
        <f t="shared" si="1"/>
        <v>20.781134521503294</v>
      </c>
      <c r="H45">
        <v>405.7</v>
      </c>
      <c r="I45">
        <v>70.77</v>
      </c>
      <c r="J45">
        <f t="shared" si="2"/>
        <v>373.73500000000001</v>
      </c>
      <c r="K45">
        <f t="shared" si="3"/>
        <v>74.26755379110304</v>
      </c>
      <c r="L45">
        <f t="shared" si="4"/>
        <v>503.22783089265022</v>
      </c>
      <c r="M45">
        <f t="shared" si="5"/>
        <v>153.81739609511786</v>
      </c>
      <c r="N45">
        <f t="shared" si="6"/>
        <v>573.26550798360893</v>
      </c>
    </row>
    <row r="46" spans="1:14" x14ac:dyDescent="0.25">
      <c r="A46" s="1" t="s">
        <v>118</v>
      </c>
      <c r="B46">
        <v>5.1289999999999996</v>
      </c>
      <c r="C46">
        <v>42.832999999999998</v>
      </c>
      <c r="D46">
        <v>32.279000000000003</v>
      </c>
      <c r="E46">
        <v>17.806000000000001</v>
      </c>
      <c r="F46" s="2">
        <f t="shared" si="0"/>
        <v>37.408000000000001</v>
      </c>
      <c r="G46" s="2">
        <f t="shared" si="1"/>
        <v>21.336322008446739</v>
      </c>
      <c r="H46">
        <v>422.8</v>
      </c>
      <c r="I46">
        <v>72.236000000000004</v>
      </c>
      <c r="J46">
        <f t="shared" si="2"/>
        <v>385.392</v>
      </c>
      <c r="K46">
        <f t="shared" si="3"/>
        <v>76.589373933402015</v>
      </c>
      <c r="L46">
        <f t="shared" si="4"/>
        <v>503.1925190237435</v>
      </c>
      <c r="M46">
        <f t="shared" si="5"/>
        <v>175.32543793251114</v>
      </c>
      <c r="N46">
        <f t="shared" si="6"/>
        <v>585.30372667368067</v>
      </c>
    </row>
    <row r="47" spans="1:14" x14ac:dyDescent="0.25">
      <c r="A47" s="1" t="s">
        <v>119</v>
      </c>
      <c r="B47">
        <v>6.2969999999999997</v>
      </c>
      <c r="C47">
        <v>44.209000000000003</v>
      </c>
      <c r="D47">
        <v>29.114000000000001</v>
      </c>
      <c r="E47">
        <v>20.166</v>
      </c>
      <c r="F47" s="2">
        <f t="shared" si="0"/>
        <v>35.411000000000001</v>
      </c>
      <c r="G47" s="2">
        <f t="shared" si="1"/>
        <v>23.462528737168522</v>
      </c>
      <c r="H47">
        <v>443</v>
      </c>
      <c r="I47">
        <v>74.200999999999993</v>
      </c>
      <c r="J47">
        <f t="shared" si="2"/>
        <v>407.589</v>
      </c>
      <c r="K47">
        <f t="shared" si="3"/>
        <v>79.125919907522729</v>
      </c>
      <c r="L47">
        <f t="shared" si="4"/>
        <v>515.1143904252408</v>
      </c>
      <c r="M47">
        <f t="shared" si="5"/>
        <v>150.92576080217273</v>
      </c>
      <c r="N47">
        <f t="shared" si="6"/>
        <v>597.02699424536058</v>
      </c>
    </row>
    <row r="48" spans="1:14" x14ac:dyDescent="0.25">
      <c r="A48" s="1" t="s">
        <v>120</v>
      </c>
      <c r="B48">
        <v>7.7450000000000001</v>
      </c>
      <c r="C48">
        <v>46.008000000000003</v>
      </c>
      <c r="D48">
        <v>36.003999999999998</v>
      </c>
      <c r="E48">
        <v>22.099</v>
      </c>
      <c r="F48" s="2">
        <f t="shared" si="0"/>
        <v>43.748999999999995</v>
      </c>
      <c r="G48" s="2">
        <f t="shared" si="1"/>
        <v>26.350644206602468</v>
      </c>
      <c r="H48">
        <v>462.9</v>
      </c>
      <c r="I48">
        <v>75.998000000000005</v>
      </c>
      <c r="J48">
        <f t="shared" si="2"/>
        <v>419.15099999999995</v>
      </c>
      <c r="K48">
        <f t="shared" si="3"/>
        <v>80.311321792295672</v>
      </c>
      <c r="L48">
        <f t="shared" si="4"/>
        <v>521.90773435907943</v>
      </c>
      <c r="M48">
        <f t="shared" si="5"/>
        <v>166.02630150893299</v>
      </c>
      <c r="N48">
        <f t="shared" si="6"/>
        <v>609.09497618358375</v>
      </c>
    </row>
    <row r="49" spans="1:14" x14ac:dyDescent="0.25">
      <c r="A49" s="1" t="s">
        <v>121</v>
      </c>
      <c r="B49">
        <v>8.3849999999999998</v>
      </c>
      <c r="C49">
        <v>47.514000000000003</v>
      </c>
      <c r="D49">
        <v>38.655000000000001</v>
      </c>
      <c r="E49">
        <v>23.706</v>
      </c>
      <c r="F49" s="2">
        <f t="shared" si="0"/>
        <v>47.04</v>
      </c>
      <c r="G49" s="2">
        <f t="shared" si="1"/>
        <v>27.92079256668724</v>
      </c>
      <c r="H49">
        <v>482.1</v>
      </c>
      <c r="I49">
        <v>77.397000000000006</v>
      </c>
      <c r="J49">
        <f t="shared" si="2"/>
        <v>435.06</v>
      </c>
      <c r="K49">
        <f t="shared" si="3"/>
        <v>82.56109265157427</v>
      </c>
      <c r="L49">
        <f t="shared" si="4"/>
        <v>526.95523524143221</v>
      </c>
      <c r="M49">
        <f t="shared" si="5"/>
        <v>168.47659280318641</v>
      </c>
      <c r="N49">
        <f t="shared" si="6"/>
        <v>622.89236016899872</v>
      </c>
    </row>
    <row r="50" spans="1:14" x14ac:dyDescent="0.25">
      <c r="A50" s="1" t="s">
        <v>122</v>
      </c>
      <c r="B50">
        <v>8.1329999999999991</v>
      </c>
      <c r="C50">
        <v>48.999000000000002</v>
      </c>
      <c r="D50">
        <v>56.063000000000002</v>
      </c>
      <c r="E50">
        <v>25.859000000000002</v>
      </c>
      <c r="F50" s="2">
        <f t="shared" si="0"/>
        <v>64.195999999999998</v>
      </c>
      <c r="G50" s="2">
        <f t="shared" si="1"/>
        <v>29.983764030612249</v>
      </c>
      <c r="H50">
        <v>503.8</v>
      </c>
      <c r="I50">
        <v>79.08</v>
      </c>
      <c r="J50">
        <f t="shared" si="2"/>
        <v>439.60400000000004</v>
      </c>
      <c r="K50">
        <f t="shared" si="3"/>
        <v>84.38843318163012</v>
      </c>
      <c r="L50">
        <f t="shared" si="4"/>
        <v>520.92921200922842</v>
      </c>
      <c r="M50">
        <f t="shared" si="5"/>
        <v>214.10253874216193</v>
      </c>
      <c r="N50">
        <f t="shared" si="6"/>
        <v>637.07637835103696</v>
      </c>
    </row>
    <row r="51" spans="1:14" x14ac:dyDescent="0.25">
      <c r="A51" s="1" t="s">
        <v>123</v>
      </c>
      <c r="B51">
        <v>7.5570000000000004</v>
      </c>
      <c r="C51">
        <v>50.41</v>
      </c>
      <c r="D51">
        <v>51.715000000000003</v>
      </c>
      <c r="E51">
        <v>26.93</v>
      </c>
      <c r="F51" s="2">
        <f t="shared" si="0"/>
        <v>59.272000000000006</v>
      </c>
      <c r="G51" s="2">
        <f t="shared" si="1"/>
        <v>29.904684404012709</v>
      </c>
      <c r="H51">
        <v>500.1</v>
      </c>
      <c r="I51">
        <v>80.015000000000001</v>
      </c>
      <c r="J51">
        <f t="shared" si="2"/>
        <v>440.82800000000003</v>
      </c>
      <c r="K51">
        <f t="shared" si="3"/>
        <v>87.332680958317013</v>
      </c>
      <c r="L51">
        <f t="shared" si="4"/>
        <v>504.76865608923964</v>
      </c>
      <c r="M51">
        <f t="shared" si="5"/>
        <v>198.20306143089306</v>
      </c>
      <c r="N51">
        <f t="shared" si="6"/>
        <v>625.0078110354309</v>
      </c>
    </row>
    <row r="52" spans="1:14" x14ac:dyDescent="0.25">
      <c r="A52" s="1" t="s">
        <v>124</v>
      </c>
      <c r="B52">
        <v>6.0579999999999998</v>
      </c>
      <c r="C52">
        <v>50.45</v>
      </c>
      <c r="D52">
        <v>45.918999999999997</v>
      </c>
      <c r="E52">
        <v>27.145</v>
      </c>
      <c r="F52" s="2">
        <f t="shared" si="0"/>
        <v>51.976999999999997</v>
      </c>
      <c r="G52" s="2">
        <f t="shared" si="1"/>
        <v>30.11631672627885</v>
      </c>
      <c r="H52">
        <v>490.1</v>
      </c>
      <c r="I52">
        <v>80.983000000000004</v>
      </c>
      <c r="J52">
        <f t="shared" si="2"/>
        <v>438.12300000000005</v>
      </c>
      <c r="K52">
        <f t="shared" si="3"/>
        <v>87.822334277768206</v>
      </c>
      <c r="L52">
        <f t="shared" si="4"/>
        <v>498.87423695012023</v>
      </c>
      <c r="M52">
        <f t="shared" si="5"/>
        <v>172.58750620936985</v>
      </c>
      <c r="N52">
        <f t="shared" si="6"/>
        <v>605.18874331649852</v>
      </c>
    </row>
    <row r="53" spans="1:14" x14ac:dyDescent="0.25">
      <c r="A53" s="1" t="s">
        <v>125</v>
      </c>
      <c r="B53">
        <v>4.57</v>
      </c>
      <c r="C53">
        <v>50.115000000000002</v>
      </c>
      <c r="D53">
        <v>38.154000000000003</v>
      </c>
      <c r="E53">
        <v>26.641999999999999</v>
      </c>
      <c r="F53" s="2">
        <f t="shared" si="0"/>
        <v>42.724000000000004</v>
      </c>
      <c r="G53" s="2">
        <f t="shared" si="1"/>
        <v>29.377814571829848</v>
      </c>
      <c r="H53">
        <v>478.7</v>
      </c>
      <c r="I53">
        <v>81.478999999999999</v>
      </c>
      <c r="J53">
        <f t="shared" si="2"/>
        <v>435.976</v>
      </c>
      <c r="K53">
        <f t="shared" si="3"/>
        <v>87.660057180289542</v>
      </c>
      <c r="L53">
        <f t="shared" si="4"/>
        <v>497.34852340254878</v>
      </c>
      <c r="M53">
        <f t="shared" si="5"/>
        <v>145.42946989994178</v>
      </c>
      <c r="N53">
        <f t="shared" si="6"/>
        <v>587.51334699738584</v>
      </c>
    </row>
    <row r="54" spans="1:14" x14ac:dyDescent="0.25">
      <c r="A54" s="1" t="s">
        <v>126</v>
      </c>
      <c r="B54">
        <v>4.0229999999999997</v>
      </c>
      <c r="C54">
        <v>49.98</v>
      </c>
      <c r="D54">
        <v>34.96</v>
      </c>
      <c r="E54">
        <v>25.552</v>
      </c>
      <c r="F54" s="2">
        <f t="shared" si="0"/>
        <v>38.983000000000004</v>
      </c>
      <c r="G54" s="2">
        <f t="shared" si="1"/>
        <v>28.164956651998875</v>
      </c>
      <c r="H54">
        <v>471.5</v>
      </c>
      <c r="I54">
        <v>81.67</v>
      </c>
      <c r="J54">
        <f t="shared" si="2"/>
        <v>432.517</v>
      </c>
      <c r="K54">
        <f t="shared" si="3"/>
        <v>86.913291997724642</v>
      </c>
      <c r="L54">
        <f t="shared" si="4"/>
        <v>497.64194872669549</v>
      </c>
      <c r="M54">
        <f t="shared" si="5"/>
        <v>138.40958635820721</v>
      </c>
      <c r="N54">
        <f t="shared" si="6"/>
        <v>577.32337455614061</v>
      </c>
    </row>
    <row r="55" spans="1:14" x14ac:dyDescent="0.25">
      <c r="A55" s="1" t="s">
        <v>127</v>
      </c>
      <c r="B55">
        <v>3.4470000000000001</v>
      </c>
      <c r="C55">
        <v>49.863999999999997</v>
      </c>
      <c r="D55">
        <v>32.576999999999998</v>
      </c>
      <c r="E55">
        <v>22.975999999999999</v>
      </c>
      <c r="F55" s="2">
        <f t="shared" si="0"/>
        <v>36.024000000000001</v>
      </c>
      <c r="G55" s="2">
        <f t="shared" si="1"/>
        <v>25.750810148013233</v>
      </c>
      <c r="H55">
        <v>462.1</v>
      </c>
      <c r="I55">
        <v>81.239999999999995</v>
      </c>
      <c r="J55">
        <f t="shared" si="2"/>
        <v>426.07600000000002</v>
      </c>
      <c r="K55">
        <f t="shared" si="3"/>
        <v>86.241271829777787</v>
      </c>
      <c r="L55">
        <f t="shared" si="4"/>
        <v>494.05115550821745</v>
      </c>
      <c r="M55">
        <f t="shared" si="5"/>
        <v>139.89462775321414</v>
      </c>
      <c r="N55">
        <f t="shared" si="6"/>
        <v>568.80846873461348</v>
      </c>
    </row>
    <row r="56" spans="1:14" x14ac:dyDescent="0.25">
      <c r="A56" s="1" t="s">
        <v>46</v>
      </c>
      <c r="B56">
        <v>3.2730000000000001</v>
      </c>
      <c r="C56">
        <v>48.896999999999998</v>
      </c>
      <c r="D56">
        <v>26.687000000000001</v>
      </c>
      <c r="E56">
        <v>21.474</v>
      </c>
      <c r="F56" s="2">
        <f t="shared" si="0"/>
        <v>29.96</v>
      </c>
      <c r="G56" s="2">
        <f t="shared" si="1"/>
        <v>24.098002914723516</v>
      </c>
      <c r="H56">
        <v>466.4</v>
      </c>
      <c r="I56">
        <v>80.873000000000005</v>
      </c>
      <c r="J56">
        <f t="shared" si="2"/>
        <v>436.44</v>
      </c>
      <c r="K56">
        <f t="shared" si="3"/>
        <v>85.673229290079718</v>
      </c>
      <c r="L56">
        <f t="shared" si="4"/>
        <v>509.42400982956332</v>
      </c>
      <c r="M56">
        <f t="shared" si="5"/>
        <v>124.32565514254665</v>
      </c>
      <c r="N56">
        <f t="shared" si="6"/>
        <v>576.70668826431563</v>
      </c>
    </row>
    <row r="57" spans="1:14" x14ac:dyDescent="0.25">
      <c r="A57" s="1" t="s">
        <v>47</v>
      </c>
      <c r="B57">
        <v>3.1520000000000001</v>
      </c>
      <c r="C57">
        <v>48.13</v>
      </c>
      <c r="D57">
        <v>26.858000000000001</v>
      </c>
      <c r="E57">
        <v>20.748999999999999</v>
      </c>
      <c r="F57" s="2">
        <f t="shared" si="0"/>
        <v>30.01</v>
      </c>
      <c r="G57" s="2">
        <f t="shared" si="1"/>
        <v>23.74025544058745</v>
      </c>
      <c r="H57">
        <v>485.4</v>
      </c>
      <c r="I57">
        <v>80.75</v>
      </c>
      <c r="J57">
        <f t="shared" si="2"/>
        <v>455.39</v>
      </c>
      <c r="K57">
        <f t="shared" si="3"/>
        <v>84.663509181101631</v>
      </c>
      <c r="L57">
        <f t="shared" si="4"/>
        <v>537.88226404115426</v>
      </c>
      <c r="M57">
        <f t="shared" si="5"/>
        <v>126.40976031240803</v>
      </c>
      <c r="N57">
        <f t="shared" si="6"/>
        <v>601.11455108359132</v>
      </c>
    </row>
    <row r="58" spans="1:14" x14ac:dyDescent="0.25">
      <c r="A58" s="1" t="s">
        <v>48</v>
      </c>
      <c r="B58">
        <v>2.9279999999999999</v>
      </c>
      <c r="C58">
        <v>47.94</v>
      </c>
      <c r="D58">
        <v>27.713999999999999</v>
      </c>
      <c r="E58">
        <v>19.916</v>
      </c>
      <c r="F58" s="2">
        <f t="shared" si="0"/>
        <v>30.641999999999999</v>
      </c>
      <c r="G58" s="2">
        <f t="shared" si="1"/>
        <v>22.859407130956345</v>
      </c>
      <c r="H58">
        <v>514.70000000000005</v>
      </c>
      <c r="I58">
        <v>80.748000000000005</v>
      </c>
      <c r="J58">
        <f t="shared" si="2"/>
        <v>484.05800000000005</v>
      </c>
      <c r="K58">
        <f t="shared" si="3"/>
        <v>84.562832719207719</v>
      </c>
      <c r="L58">
        <f t="shared" si="4"/>
        <v>572.4240596425177</v>
      </c>
      <c r="M58">
        <f t="shared" si="5"/>
        <v>134.04547119030229</v>
      </c>
      <c r="N58">
        <f t="shared" si="6"/>
        <v>637.41516817754007</v>
      </c>
    </row>
    <row r="59" spans="1:14" x14ac:dyDescent="0.25">
      <c r="A59" s="1" t="s">
        <v>39</v>
      </c>
      <c r="B59">
        <v>3.0150000000000001</v>
      </c>
      <c r="C59">
        <v>48.09</v>
      </c>
      <c r="D59">
        <v>28.893999999999998</v>
      </c>
      <c r="E59">
        <v>19.279</v>
      </c>
      <c r="F59" s="2">
        <f t="shared" si="0"/>
        <v>31.908999999999999</v>
      </c>
      <c r="G59" s="2">
        <f t="shared" si="1"/>
        <v>22.032038574505581</v>
      </c>
      <c r="H59">
        <v>531.5</v>
      </c>
      <c r="I59">
        <v>80.819000000000003</v>
      </c>
      <c r="J59">
        <f t="shared" si="2"/>
        <v>499.59100000000001</v>
      </c>
      <c r="K59">
        <f t="shared" si="3"/>
        <v>84.54035172231427</v>
      </c>
      <c r="L59">
        <f t="shared" si="4"/>
        <v>590.94975336864354</v>
      </c>
      <c r="M59">
        <f t="shared" si="5"/>
        <v>144.82999333944323</v>
      </c>
      <c r="N59">
        <f t="shared" si="6"/>
        <v>657.64238607258187</v>
      </c>
    </row>
    <row r="60" spans="1:14" x14ac:dyDescent="0.25">
      <c r="A60" s="1" t="s">
        <v>40</v>
      </c>
      <c r="B60">
        <v>3.0070000000000001</v>
      </c>
      <c r="C60">
        <v>48.295999999999999</v>
      </c>
      <c r="D60">
        <v>28.933</v>
      </c>
      <c r="E60">
        <v>19.556999999999999</v>
      </c>
      <c r="F60" s="2">
        <f t="shared" si="0"/>
        <v>31.94</v>
      </c>
      <c r="G60" s="2">
        <f t="shared" si="1"/>
        <v>22.272474787677456</v>
      </c>
      <c r="H60">
        <v>558.29999999999995</v>
      </c>
      <c r="I60">
        <v>81.122</v>
      </c>
      <c r="J60">
        <f t="shared" si="2"/>
        <v>526.3599999999999</v>
      </c>
      <c r="K60">
        <f t="shared" si="3"/>
        <v>84.880733644120895</v>
      </c>
      <c r="L60">
        <f t="shared" si="4"/>
        <v>620.11716605427478</v>
      </c>
      <c r="M60">
        <f t="shared" si="5"/>
        <v>143.40570728885157</v>
      </c>
      <c r="N60">
        <f t="shared" si="6"/>
        <v>688.22267695569622</v>
      </c>
    </row>
    <row r="61" spans="1:14" x14ac:dyDescent="0.25">
      <c r="A61" s="1" t="s">
        <v>41</v>
      </c>
      <c r="B61">
        <v>2.5299999999999998</v>
      </c>
      <c r="C61">
        <v>48.68</v>
      </c>
      <c r="D61">
        <v>30.54</v>
      </c>
      <c r="E61">
        <v>19.376999999999999</v>
      </c>
      <c r="F61" s="2">
        <f t="shared" si="0"/>
        <v>33.07</v>
      </c>
      <c r="G61" s="2">
        <f t="shared" si="1"/>
        <v>22.135738916718847</v>
      </c>
      <c r="H61">
        <v>576.6</v>
      </c>
      <c r="I61">
        <v>81.3</v>
      </c>
      <c r="J61">
        <f t="shared" si="2"/>
        <v>543.53</v>
      </c>
      <c r="K61">
        <f t="shared" si="3"/>
        <v>84.890140776274791</v>
      </c>
      <c r="L61">
        <f t="shared" si="4"/>
        <v>640.27458905087178</v>
      </c>
      <c r="M61">
        <f t="shared" si="5"/>
        <v>149.39641330438101</v>
      </c>
      <c r="N61">
        <f t="shared" si="6"/>
        <v>709.22509225092256</v>
      </c>
    </row>
    <row r="62" spans="1:14" x14ac:dyDescent="0.25">
      <c r="A62" s="1" t="s">
        <v>42</v>
      </c>
      <c r="B62">
        <v>2.7080000000000002</v>
      </c>
      <c r="C62">
        <v>48.631</v>
      </c>
      <c r="D62">
        <v>29.888999999999999</v>
      </c>
      <c r="E62">
        <v>19.375</v>
      </c>
      <c r="F62" s="2">
        <f t="shared" si="0"/>
        <v>32.597000000000001</v>
      </c>
      <c r="G62" s="2">
        <f t="shared" si="1"/>
        <v>21.613212276988207</v>
      </c>
      <c r="H62">
        <v>590.9</v>
      </c>
      <c r="I62">
        <v>81.396000000000001</v>
      </c>
      <c r="J62">
        <f t="shared" si="2"/>
        <v>558.303</v>
      </c>
      <c r="K62">
        <f t="shared" si="3"/>
        <v>85.033364616488512</v>
      </c>
      <c r="L62">
        <f t="shared" si="4"/>
        <v>656.56933900948036</v>
      </c>
      <c r="M62">
        <f t="shared" si="5"/>
        <v>150.81978366865133</v>
      </c>
      <c r="N62">
        <f t="shared" si="6"/>
        <v>725.95704948646119</v>
      </c>
    </row>
    <row r="63" spans="1:14" x14ac:dyDescent="0.25">
      <c r="A63" s="1" t="s">
        <v>43</v>
      </c>
      <c r="B63">
        <v>2.6560000000000001</v>
      </c>
      <c r="C63">
        <v>48.567</v>
      </c>
      <c r="D63">
        <v>30.527999999999999</v>
      </c>
      <c r="E63">
        <v>19.574000000000002</v>
      </c>
      <c r="F63" s="2">
        <f t="shared" si="0"/>
        <v>33.183999999999997</v>
      </c>
      <c r="G63" s="2">
        <f t="shared" si="1"/>
        <v>21.982597232874191</v>
      </c>
      <c r="H63">
        <v>599.4</v>
      </c>
      <c r="I63">
        <v>81.649000000000001</v>
      </c>
      <c r="J63">
        <f t="shared" si="2"/>
        <v>566.21600000000001</v>
      </c>
      <c r="K63">
        <f t="shared" si="3"/>
        <v>85.132674153640579</v>
      </c>
      <c r="L63">
        <f t="shared" si="4"/>
        <v>665.0983369536109</v>
      </c>
      <c r="M63">
        <f t="shared" si="5"/>
        <v>150.95577491805429</v>
      </c>
      <c r="N63">
        <f t="shared" si="6"/>
        <v>734.11799287192741</v>
      </c>
    </row>
    <row r="64" spans="1:14" x14ac:dyDescent="0.25">
      <c r="A64" s="1" t="s">
        <v>44</v>
      </c>
      <c r="B64">
        <v>2.7839999999999998</v>
      </c>
      <c r="C64">
        <v>48.883000000000003</v>
      </c>
      <c r="D64">
        <v>26.332999999999998</v>
      </c>
      <c r="E64">
        <v>19.321999999999999</v>
      </c>
      <c r="F64" s="2">
        <f t="shared" si="0"/>
        <v>29.116999999999997</v>
      </c>
      <c r="G64" s="2">
        <f t="shared" si="1"/>
        <v>21.688020250723241</v>
      </c>
      <c r="H64">
        <v>609.1</v>
      </c>
      <c r="I64">
        <v>81.790999999999997</v>
      </c>
      <c r="J64">
        <f t="shared" si="2"/>
        <v>579.98300000000006</v>
      </c>
      <c r="K64">
        <f t="shared" si="3"/>
        <v>85.313431863458462</v>
      </c>
      <c r="L64">
        <f t="shared" si="4"/>
        <v>679.82612741243975</v>
      </c>
      <c r="M64">
        <f t="shared" si="5"/>
        <v>134.25383996969026</v>
      </c>
      <c r="N64">
        <f t="shared" si="6"/>
        <v>744.70296242862912</v>
      </c>
    </row>
    <row r="65" spans="1:14" x14ac:dyDescent="0.25">
      <c r="A65" s="1" t="s">
        <v>45</v>
      </c>
      <c r="B65">
        <v>2.6309999999999998</v>
      </c>
      <c r="C65">
        <v>49.176000000000002</v>
      </c>
      <c r="D65">
        <v>24.257999999999999</v>
      </c>
      <c r="E65">
        <v>19.355</v>
      </c>
      <c r="F65" s="2">
        <f t="shared" si="0"/>
        <v>26.888999999999999</v>
      </c>
      <c r="G65" s="2">
        <f t="shared" si="1"/>
        <v>22.206312429165095</v>
      </c>
      <c r="H65">
        <v>604.4</v>
      </c>
      <c r="I65">
        <v>82.096000000000004</v>
      </c>
      <c r="J65">
        <f t="shared" si="2"/>
        <v>577.51099999999997</v>
      </c>
      <c r="K65">
        <f t="shared" si="3"/>
        <v>85.102653700194651</v>
      </c>
      <c r="L65">
        <f t="shared" si="4"/>
        <v>678.60516081495484</v>
      </c>
      <c r="M65">
        <f t="shared" si="5"/>
        <v>121.08719124695735</v>
      </c>
      <c r="N65">
        <f t="shared" si="6"/>
        <v>736.21126486065089</v>
      </c>
    </row>
    <row r="66" spans="1:14" x14ac:dyDescent="0.25">
      <c r="A66" s="1" t="s">
        <v>26</v>
      </c>
      <c r="B66">
        <v>1.7929999999999999</v>
      </c>
      <c r="C66">
        <v>49.085999999999999</v>
      </c>
      <c r="D66">
        <v>23.905000000000001</v>
      </c>
      <c r="E66">
        <v>19.295000000000002</v>
      </c>
      <c r="F66" s="2">
        <f t="shared" si="0"/>
        <v>25.698</v>
      </c>
      <c r="G66" s="2">
        <f t="shared" si="1"/>
        <v>22.209951132433336</v>
      </c>
      <c r="H66">
        <v>618.1</v>
      </c>
      <c r="I66">
        <v>82.451999999999998</v>
      </c>
      <c r="J66">
        <f t="shared" si="2"/>
        <v>592.40200000000004</v>
      </c>
      <c r="K66">
        <f t="shared" si="3"/>
        <v>85.256878958149727</v>
      </c>
      <c r="L66">
        <f t="shared" si="4"/>
        <v>694.84363870602635</v>
      </c>
      <c r="M66">
        <f t="shared" si="5"/>
        <v>115.70489213041557</v>
      </c>
      <c r="N66">
        <f t="shared" si="6"/>
        <v>749.64828021151698</v>
      </c>
    </row>
    <row r="67" spans="1:14" x14ac:dyDescent="0.25">
      <c r="A67" s="1" t="s">
        <v>27</v>
      </c>
      <c r="B67">
        <v>1.478</v>
      </c>
      <c r="C67">
        <v>49.381</v>
      </c>
      <c r="D67">
        <v>22.143000000000001</v>
      </c>
      <c r="E67">
        <v>19.099</v>
      </c>
      <c r="F67" s="2">
        <f t="shared" si="0"/>
        <v>23.621000000000002</v>
      </c>
      <c r="G67" s="2">
        <f t="shared" si="1"/>
        <v>21.211834695307026</v>
      </c>
      <c r="H67">
        <v>613.5</v>
      </c>
      <c r="I67">
        <v>82.662999999999997</v>
      </c>
      <c r="J67">
        <f t="shared" si="2"/>
        <v>589.87900000000002</v>
      </c>
      <c r="K67">
        <f t="shared" si="3"/>
        <v>85.32871018666377</v>
      </c>
      <c r="L67">
        <f t="shared" si="4"/>
        <v>691.30190613404307</v>
      </c>
      <c r="M67">
        <f t="shared" si="5"/>
        <v>111.35764698951753</v>
      </c>
      <c r="N67">
        <f t="shared" si="6"/>
        <v>742.17001560553092</v>
      </c>
    </row>
    <row r="68" spans="1:14" x14ac:dyDescent="0.25">
      <c r="A68" s="1" t="s">
        <v>28</v>
      </c>
      <c r="B68">
        <v>1.246</v>
      </c>
      <c r="C68">
        <v>49.338000000000001</v>
      </c>
      <c r="D68">
        <v>13.44</v>
      </c>
      <c r="E68">
        <v>18.748000000000001</v>
      </c>
      <c r="F68" s="2">
        <f t="shared" ref="F68:F131" si="7">SUM(B68,D68)</f>
        <v>14.686</v>
      </c>
      <c r="G68" s="2">
        <f t="shared" si="1"/>
        <v>20.662060370009737</v>
      </c>
      <c r="H68">
        <v>605</v>
      </c>
      <c r="I68">
        <v>83.203000000000003</v>
      </c>
      <c r="J68">
        <f t="shared" si="2"/>
        <v>590.31399999999996</v>
      </c>
      <c r="K68">
        <f t="shared" si="3"/>
        <v>85.707377228211215</v>
      </c>
      <c r="L68">
        <f t="shared" si="4"/>
        <v>688.75517964828555</v>
      </c>
      <c r="M68">
        <f t="shared" si="5"/>
        <v>71.077132372124026</v>
      </c>
      <c r="N68">
        <f t="shared" si="6"/>
        <v>727.13724264750067</v>
      </c>
    </row>
    <row r="69" spans="1:14" x14ac:dyDescent="0.25">
      <c r="A69" s="1" t="s">
        <v>29</v>
      </c>
      <c r="B69">
        <v>1.506</v>
      </c>
      <c r="C69">
        <v>48.725999999999999</v>
      </c>
      <c r="D69">
        <v>11.196</v>
      </c>
      <c r="E69">
        <v>18.155000000000001</v>
      </c>
      <c r="F69" s="2">
        <f t="shared" si="7"/>
        <v>12.702</v>
      </c>
      <c r="G69" s="2">
        <f t="shared" ref="G69:G132" si="8">(C69*B68+E69*D68)/F68</f>
        <v>20.748726406101049</v>
      </c>
      <c r="H69">
        <v>602</v>
      </c>
      <c r="I69">
        <v>83.745999999999995</v>
      </c>
      <c r="J69">
        <f t="shared" ref="J69:J132" si="9">H69-F69</f>
        <v>589.298</v>
      </c>
      <c r="K69">
        <f t="shared" ref="K69:K132" si="10">(I69*H68-G69*F68)/J68</f>
        <v>85.313264134003262</v>
      </c>
      <c r="L69">
        <f t="shared" ref="L69:L132" si="11">100*(J69/K69)</f>
        <v>690.74604750133312</v>
      </c>
      <c r="M69">
        <f t="shared" ref="M69:M132" si="12">100*(F69/G69)</f>
        <v>61.218215284120028</v>
      </c>
      <c r="N69">
        <f t="shared" ref="N69:N132" si="13">100*H69/I69</f>
        <v>718.84030282043329</v>
      </c>
    </row>
    <row r="70" spans="1:14" x14ac:dyDescent="0.25">
      <c r="A70" s="1" t="s">
        <v>30</v>
      </c>
      <c r="B70">
        <v>1.038</v>
      </c>
      <c r="C70">
        <v>48.603000000000002</v>
      </c>
      <c r="D70">
        <v>11.696999999999999</v>
      </c>
      <c r="E70">
        <v>17.488</v>
      </c>
      <c r="F70" s="2">
        <f t="shared" si="7"/>
        <v>12.734999999999999</v>
      </c>
      <c r="G70" s="2">
        <f t="shared" si="8"/>
        <v>21.177119036372222</v>
      </c>
      <c r="H70">
        <v>610.6</v>
      </c>
      <c r="I70">
        <v>84.13</v>
      </c>
      <c r="J70">
        <f t="shared" si="9"/>
        <v>597.86500000000001</v>
      </c>
      <c r="K70">
        <f t="shared" si="10"/>
        <v>85.486915336552983</v>
      </c>
      <c r="L70">
        <f t="shared" si="11"/>
        <v>699.3643385613675</v>
      </c>
      <c r="M70">
        <f t="shared" si="12"/>
        <v>60.135658576255459</v>
      </c>
      <c r="N70">
        <f t="shared" si="13"/>
        <v>725.78152858671103</v>
      </c>
    </row>
    <row r="71" spans="1:14" x14ac:dyDescent="0.25">
      <c r="A71" s="1" t="s">
        <v>31</v>
      </c>
      <c r="B71">
        <v>1.0760000000000001</v>
      </c>
      <c r="C71">
        <v>47.845999999999997</v>
      </c>
      <c r="D71">
        <v>11.02</v>
      </c>
      <c r="E71">
        <v>16.102</v>
      </c>
      <c r="F71" s="2">
        <f t="shared" si="7"/>
        <v>12.096</v>
      </c>
      <c r="G71" s="2">
        <f t="shared" si="8"/>
        <v>18.689379034157831</v>
      </c>
      <c r="H71">
        <v>596.6</v>
      </c>
      <c r="I71">
        <v>84.194000000000003</v>
      </c>
      <c r="J71">
        <f t="shared" si="9"/>
        <v>584.50400000000002</v>
      </c>
      <c r="K71">
        <f t="shared" si="10"/>
        <v>85.589300524365868</v>
      </c>
      <c r="L71">
        <f t="shared" si="11"/>
        <v>682.91713615956166</v>
      </c>
      <c r="M71">
        <f t="shared" si="12"/>
        <v>64.721251454596882</v>
      </c>
      <c r="N71">
        <f t="shared" si="13"/>
        <v>708.60156305674991</v>
      </c>
    </row>
    <row r="72" spans="1:14" x14ac:dyDescent="0.25">
      <c r="A72" s="1" t="s">
        <v>32</v>
      </c>
      <c r="B72">
        <v>1.18</v>
      </c>
      <c r="C72">
        <v>48.506</v>
      </c>
      <c r="D72">
        <v>10.340999999999999</v>
      </c>
      <c r="E72">
        <v>15.48</v>
      </c>
      <c r="F72" s="2">
        <f t="shared" si="7"/>
        <v>11.520999999999999</v>
      </c>
      <c r="G72" s="2">
        <f t="shared" si="8"/>
        <v>18.417828703703705</v>
      </c>
      <c r="H72">
        <v>608.4</v>
      </c>
      <c r="I72">
        <v>84.168999999999997</v>
      </c>
      <c r="J72">
        <f t="shared" si="9"/>
        <v>596.87900000000002</v>
      </c>
      <c r="K72">
        <f t="shared" si="10"/>
        <v>85.529685586411716</v>
      </c>
      <c r="L72">
        <f t="shared" si="11"/>
        <v>697.86179606256781</v>
      </c>
      <c r="M72">
        <f t="shared" si="12"/>
        <v>62.553519121845248</v>
      </c>
      <c r="N72">
        <f t="shared" si="13"/>
        <v>722.83144625693546</v>
      </c>
    </row>
    <row r="73" spans="1:14" x14ac:dyDescent="0.25">
      <c r="A73" s="1" t="s">
        <v>33</v>
      </c>
      <c r="B73">
        <v>1.335</v>
      </c>
      <c r="C73">
        <v>49.043999999999997</v>
      </c>
      <c r="D73">
        <v>12.968</v>
      </c>
      <c r="E73">
        <v>15.196999999999999</v>
      </c>
      <c r="F73" s="2">
        <f t="shared" si="7"/>
        <v>14.303000000000001</v>
      </c>
      <c r="G73" s="2">
        <f t="shared" si="8"/>
        <v>18.663666088013194</v>
      </c>
      <c r="H73">
        <v>625.5</v>
      </c>
      <c r="I73">
        <v>84.197999999999993</v>
      </c>
      <c r="J73">
        <f t="shared" si="9"/>
        <v>611.197</v>
      </c>
      <c r="K73">
        <f t="shared" si="10"/>
        <v>85.46294827427333</v>
      </c>
      <c r="L73">
        <f t="shared" si="11"/>
        <v>715.16020958989884</v>
      </c>
      <c r="M73">
        <f t="shared" si="12"/>
        <v>76.635533086321956</v>
      </c>
      <c r="N73">
        <f t="shared" si="13"/>
        <v>742.89175514857845</v>
      </c>
    </row>
    <row r="74" spans="1:14" x14ac:dyDescent="0.25">
      <c r="A74" s="1" t="s">
        <v>128</v>
      </c>
      <c r="B74">
        <v>1.333</v>
      </c>
      <c r="C74">
        <v>49.911000000000001</v>
      </c>
      <c r="D74">
        <v>14.691000000000001</v>
      </c>
      <c r="E74">
        <v>15.47</v>
      </c>
      <c r="F74" s="2">
        <f t="shared" si="7"/>
        <v>16.024000000000001</v>
      </c>
      <c r="G74" s="2">
        <f t="shared" si="8"/>
        <v>18.684621757673217</v>
      </c>
      <c r="H74">
        <v>630.5</v>
      </c>
      <c r="I74">
        <v>84.989000000000004</v>
      </c>
      <c r="J74">
        <f t="shared" si="9"/>
        <v>614.476</v>
      </c>
      <c r="K74">
        <f t="shared" si="10"/>
        <v>86.540629870565468</v>
      </c>
      <c r="L74">
        <f t="shared" si="11"/>
        <v>710.04336450871847</v>
      </c>
      <c r="M74">
        <f t="shared" si="12"/>
        <v>85.760365972725268</v>
      </c>
      <c r="N74">
        <f t="shared" si="13"/>
        <v>741.86071138617933</v>
      </c>
    </row>
    <row r="75" spans="1:14" x14ac:dyDescent="0.25">
      <c r="A75" s="1" t="s">
        <v>129</v>
      </c>
      <c r="B75">
        <v>1.403</v>
      </c>
      <c r="C75">
        <v>50.616</v>
      </c>
      <c r="D75">
        <v>14.488</v>
      </c>
      <c r="E75">
        <v>16.47</v>
      </c>
      <c r="F75" s="2">
        <f t="shared" si="7"/>
        <v>15.891</v>
      </c>
      <c r="G75" s="2">
        <f t="shared" si="8"/>
        <v>19.310527833250124</v>
      </c>
      <c r="H75">
        <v>641.5</v>
      </c>
      <c r="I75">
        <v>85.78</v>
      </c>
      <c r="J75">
        <f t="shared" si="9"/>
        <v>625.60900000000004</v>
      </c>
      <c r="K75">
        <f t="shared" si="10"/>
        <v>87.513357888672616</v>
      </c>
      <c r="L75">
        <f t="shared" si="11"/>
        <v>714.87258070459245</v>
      </c>
      <c r="M75">
        <f t="shared" si="12"/>
        <v>82.291898684601676</v>
      </c>
      <c r="N75">
        <f t="shared" si="13"/>
        <v>747.84332012124037</v>
      </c>
    </row>
    <row r="76" spans="1:14" x14ac:dyDescent="0.25">
      <c r="A76" s="1" t="s">
        <v>130</v>
      </c>
      <c r="B76">
        <v>1.679</v>
      </c>
      <c r="C76">
        <v>50.927999999999997</v>
      </c>
      <c r="D76">
        <v>15.609</v>
      </c>
      <c r="E76">
        <v>16.995000000000001</v>
      </c>
      <c r="F76" s="2">
        <f t="shared" si="7"/>
        <v>17.288</v>
      </c>
      <c r="G76" s="2">
        <f t="shared" si="8"/>
        <v>19.990909571455543</v>
      </c>
      <c r="H76">
        <v>659.4</v>
      </c>
      <c r="I76">
        <v>86.239000000000004</v>
      </c>
      <c r="J76">
        <f t="shared" si="9"/>
        <v>642.11199999999997</v>
      </c>
      <c r="K76">
        <f t="shared" si="10"/>
        <v>87.921757768830048</v>
      </c>
      <c r="L76">
        <f t="shared" si="11"/>
        <v>730.32206850127488</v>
      </c>
      <c r="M76">
        <f t="shared" si="12"/>
        <v>86.479306697905571</v>
      </c>
      <c r="N76">
        <f t="shared" si="13"/>
        <v>764.61925578914406</v>
      </c>
    </row>
    <row r="77" spans="1:14" x14ac:dyDescent="0.25">
      <c r="A77" s="1" t="s">
        <v>131</v>
      </c>
      <c r="B77">
        <v>1.706</v>
      </c>
      <c r="C77">
        <v>50.932000000000002</v>
      </c>
      <c r="D77">
        <v>14.914</v>
      </c>
      <c r="E77">
        <v>17.370999999999999</v>
      </c>
      <c r="F77" s="2">
        <f t="shared" si="7"/>
        <v>16.62</v>
      </c>
      <c r="G77" s="2">
        <f t="shared" si="8"/>
        <v>20.630423819990746</v>
      </c>
      <c r="H77">
        <v>666.3</v>
      </c>
      <c r="I77">
        <v>86.608000000000004</v>
      </c>
      <c r="J77">
        <f t="shared" si="9"/>
        <v>649.67999999999995</v>
      </c>
      <c r="K77">
        <f t="shared" si="10"/>
        <v>88.384357297480818</v>
      </c>
      <c r="L77">
        <f t="shared" si="11"/>
        <v>735.06219863468698</v>
      </c>
      <c r="M77">
        <f t="shared" si="12"/>
        <v>80.560632903214184</v>
      </c>
      <c r="N77">
        <f t="shared" si="13"/>
        <v>769.32846850175497</v>
      </c>
    </row>
    <row r="78" spans="1:14" x14ac:dyDescent="0.25">
      <c r="A78" s="1" t="s">
        <v>132</v>
      </c>
      <c r="B78">
        <v>1.34</v>
      </c>
      <c r="C78">
        <v>51.886000000000003</v>
      </c>
      <c r="D78">
        <v>14.446</v>
      </c>
      <c r="E78">
        <v>17.667000000000002</v>
      </c>
      <c r="F78" s="2">
        <f t="shared" si="7"/>
        <v>15.786</v>
      </c>
      <c r="G78" s="2">
        <f t="shared" si="8"/>
        <v>21.179491817087843</v>
      </c>
      <c r="H78">
        <v>681.9</v>
      </c>
      <c r="I78">
        <v>87.417000000000002</v>
      </c>
      <c r="J78">
        <f t="shared" si="9"/>
        <v>666.11400000000003</v>
      </c>
      <c r="K78">
        <f t="shared" si="10"/>
        <v>89.111476336042372</v>
      </c>
      <c r="L78">
        <f t="shared" si="11"/>
        <v>747.50641262867384</v>
      </c>
      <c r="M78">
        <f t="shared" si="12"/>
        <v>74.534366246047895</v>
      </c>
      <c r="N78">
        <f t="shared" si="13"/>
        <v>780.05422286282987</v>
      </c>
    </row>
    <row r="79" spans="1:14" x14ac:dyDescent="0.25">
      <c r="A79" s="1" t="s">
        <v>133</v>
      </c>
      <c r="B79">
        <v>1.454</v>
      </c>
      <c r="C79">
        <v>52.320999999999998</v>
      </c>
      <c r="D79">
        <v>12.632</v>
      </c>
      <c r="E79">
        <v>17.774999999999999</v>
      </c>
      <c r="F79" s="2">
        <f t="shared" si="7"/>
        <v>14.086</v>
      </c>
      <c r="G79" s="2">
        <f t="shared" si="8"/>
        <v>20.707449005447867</v>
      </c>
      <c r="H79">
        <v>696.3</v>
      </c>
      <c r="I79">
        <v>87.870999999999995</v>
      </c>
      <c r="J79">
        <f t="shared" si="9"/>
        <v>682.21399999999994</v>
      </c>
      <c r="K79">
        <f t="shared" si="10"/>
        <v>89.46268523105654</v>
      </c>
      <c r="L79">
        <f t="shared" si="11"/>
        <v>762.56821292367454</v>
      </c>
      <c r="M79">
        <f t="shared" si="12"/>
        <v>68.023830440408915</v>
      </c>
      <c r="N79">
        <f t="shared" si="13"/>
        <v>792.41160337312658</v>
      </c>
    </row>
    <row r="80" spans="1:14" x14ac:dyDescent="0.25">
      <c r="A80" s="1" t="s">
        <v>134</v>
      </c>
      <c r="B80">
        <v>1.87</v>
      </c>
      <c r="C80">
        <v>52.616</v>
      </c>
      <c r="D80">
        <v>13.95</v>
      </c>
      <c r="E80">
        <v>17.879000000000001</v>
      </c>
      <c r="F80" s="2">
        <f t="shared" si="7"/>
        <v>15.82</v>
      </c>
      <c r="G80" s="2">
        <f t="shared" si="8"/>
        <v>21.464659378105921</v>
      </c>
      <c r="H80">
        <v>708.9</v>
      </c>
      <c r="I80">
        <v>88.257000000000005</v>
      </c>
      <c r="J80">
        <f t="shared" si="9"/>
        <v>693.07999999999993</v>
      </c>
      <c r="K80">
        <f t="shared" si="10"/>
        <v>89.636093524905675</v>
      </c>
      <c r="L80">
        <f t="shared" si="11"/>
        <v>773.21531176213682</v>
      </c>
      <c r="M80">
        <f t="shared" si="12"/>
        <v>73.702543894716982</v>
      </c>
      <c r="N80">
        <f t="shared" si="13"/>
        <v>803.22240728780719</v>
      </c>
    </row>
    <row r="81" spans="1:14" x14ac:dyDescent="0.25">
      <c r="A81" s="1" t="s">
        <v>135</v>
      </c>
      <c r="B81">
        <v>1.887</v>
      </c>
      <c r="C81">
        <v>53.247999999999998</v>
      </c>
      <c r="D81">
        <v>14.647</v>
      </c>
      <c r="E81">
        <v>18.036999999999999</v>
      </c>
      <c r="F81" s="2">
        <f t="shared" si="7"/>
        <v>16.533999999999999</v>
      </c>
      <c r="G81" s="2">
        <f t="shared" si="8"/>
        <v>22.199109355246524</v>
      </c>
      <c r="H81">
        <v>731.2</v>
      </c>
      <c r="I81">
        <v>88.751999999999995</v>
      </c>
      <c r="J81">
        <f t="shared" si="9"/>
        <v>714.66600000000005</v>
      </c>
      <c r="K81">
        <f t="shared" si="10"/>
        <v>90.271112844116118</v>
      </c>
      <c r="L81">
        <f t="shared" si="11"/>
        <v>791.68847872088918</v>
      </c>
      <c r="M81">
        <f t="shared" si="12"/>
        <v>74.480465569184489</v>
      </c>
      <c r="N81">
        <f t="shared" si="13"/>
        <v>823.86875788714622</v>
      </c>
    </row>
    <row r="82" spans="1:14" x14ac:dyDescent="0.25">
      <c r="A82" s="1" t="s">
        <v>136</v>
      </c>
      <c r="B82">
        <v>2.2010000000000001</v>
      </c>
      <c r="C82">
        <v>53.555999999999997</v>
      </c>
      <c r="D82">
        <v>14.483000000000001</v>
      </c>
      <c r="E82">
        <v>18.114999999999998</v>
      </c>
      <c r="F82" s="2">
        <f t="shared" si="7"/>
        <v>16.684000000000001</v>
      </c>
      <c r="G82" s="2">
        <f t="shared" si="8"/>
        <v>22.159826841659612</v>
      </c>
      <c r="H82">
        <v>727.5</v>
      </c>
      <c r="I82">
        <v>89.19</v>
      </c>
      <c r="J82">
        <f t="shared" si="9"/>
        <v>710.81600000000003</v>
      </c>
      <c r="K82">
        <f t="shared" si="10"/>
        <v>90.740762010505605</v>
      </c>
      <c r="L82">
        <f t="shared" si="11"/>
        <v>783.34806128000616</v>
      </c>
      <c r="M82">
        <f t="shared" si="12"/>
        <v>75.289396975948975</v>
      </c>
      <c r="N82">
        <f t="shared" si="13"/>
        <v>815.67440295997312</v>
      </c>
    </row>
    <row r="83" spans="1:14" x14ac:dyDescent="0.25">
      <c r="A83" s="1" t="s">
        <v>137</v>
      </c>
      <c r="B83">
        <v>1.65</v>
      </c>
      <c r="C83">
        <v>54.185000000000002</v>
      </c>
      <c r="D83">
        <v>15.965</v>
      </c>
      <c r="E83">
        <v>18.082000000000001</v>
      </c>
      <c r="F83" s="2">
        <f t="shared" si="7"/>
        <v>17.614999999999998</v>
      </c>
      <c r="G83" s="2">
        <f t="shared" si="8"/>
        <v>22.844808858786863</v>
      </c>
      <c r="H83">
        <v>740.9</v>
      </c>
      <c r="I83">
        <v>89.691000000000003</v>
      </c>
      <c r="J83">
        <f t="shared" si="9"/>
        <v>723.28499999999997</v>
      </c>
      <c r="K83">
        <f t="shared" si="10"/>
        <v>91.259988110847246</v>
      </c>
      <c r="L83">
        <f t="shared" si="11"/>
        <v>792.55434388340632</v>
      </c>
      <c r="M83">
        <f t="shared" si="12"/>
        <v>77.107233021232702</v>
      </c>
      <c r="N83">
        <f t="shared" si="13"/>
        <v>826.0583559108494</v>
      </c>
    </row>
    <row r="84" spans="1:14" x14ac:dyDescent="0.25">
      <c r="A84" s="1" t="s">
        <v>138</v>
      </c>
      <c r="B84">
        <v>1.6739999999999999</v>
      </c>
      <c r="C84">
        <v>54.899000000000001</v>
      </c>
      <c r="D84">
        <v>16.712</v>
      </c>
      <c r="E84">
        <v>18.396000000000001</v>
      </c>
      <c r="F84" s="2">
        <f t="shared" si="7"/>
        <v>18.385999999999999</v>
      </c>
      <c r="G84" s="2">
        <f t="shared" si="8"/>
        <v>21.815242123190465</v>
      </c>
      <c r="H84">
        <v>734.2</v>
      </c>
      <c r="I84">
        <v>90.040999999999997</v>
      </c>
      <c r="J84">
        <f t="shared" si="9"/>
        <v>715.81400000000008</v>
      </c>
      <c r="K84">
        <f t="shared" si="10"/>
        <v>91.702581154040232</v>
      </c>
      <c r="L84">
        <f t="shared" si="11"/>
        <v>780.58217227014529</v>
      </c>
      <c r="M84">
        <f t="shared" si="12"/>
        <v>84.280522288840203</v>
      </c>
      <c r="N84">
        <f t="shared" si="13"/>
        <v>815.40631490098963</v>
      </c>
    </row>
    <row r="85" spans="1:14" x14ac:dyDescent="0.25">
      <c r="A85" s="1" t="s">
        <v>139</v>
      </c>
      <c r="B85">
        <v>1.7729999999999999</v>
      </c>
      <c r="C85">
        <v>55.643000000000001</v>
      </c>
      <c r="D85">
        <v>16.817</v>
      </c>
      <c r="E85">
        <v>18.827000000000002</v>
      </c>
      <c r="F85" s="2">
        <f t="shared" si="7"/>
        <v>18.59</v>
      </c>
      <c r="G85" s="2">
        <f t="shared" si="8"/>
        <v>22.179006091591432</v>
      </c>
      <c r="H85">
        <v>744.3</v>
      </c>
      <c r="I85">
        <v>90.66</v>
      </c>
      <c r="J85">
        <f t="shared" si="9"/>
        <v>725.70999999999992</v>
      </c>
      <c r="K85">
        <f t="shared" si="10"/>
        <v>92.418964694739117</v>
      </c>
      <c r="L85">
        <f t="shared" si="11"/>
        <v>785.23926598510195</v>
      </c>
      <c r="M85">
        <f t="shared" si="12"/>
        <v>83.818003039585676</v>
      </c>
      <c r="N85">
        <f t="shared" si="13"/>
        <v>820.97948378557248</v>
      </c>
    </row>
    <row r="86" spans="1:14" x14ac:dyDescent="0.25">
      <c r="A86" s="1" t="s">
        <v>140</v>
      </c>
      <c r="B86">
        <v>1.915</v>
      </c>
      <c r="C86">
        <v>56.298999999999999</v>
      </c>
      <c r="D86">
        <v>17.666</v>
      </c>
      <c r="E86">
        <v>19.446999999999999</v>
      </c>
      <c r="F86" s="2">
        <f t="shared" si="7"/>
        <v>19.581</v>
      </c>
      <c r="G86" s="2">
        <f t="shared" si="8"/>
        <v>22.961717374932757</v>
      </c>
      <c r="H86">
        <v>737.6</v>
      </c>
      <c r="I86">
        <v>91.259</v>
      </c>
      <c r="J86">
        <f t="shared" si="9"/>
        <v>718.01900000000001</v>
      </c>
      <c r="K86">
        <f t="shared" si="10"/>
        <v>93.008523203483477</v>
      </c>
      <c r="L86">
        <f t="shared" si="11"/>
        <v>771.99268977652991</v>
      </c>
      <c r="M86">
        <f t="shared" si="12"/>
        <v>85.276722469271931</v>
      </c>
      <c r="N86">
        <f t="shared" si="13"/>
        <v>808.24904940882539</v>
      </c>
    </row>
    <row r="87" spans="1:14" x14ac:dyDescent="0.25">
      <c r="A87" s="1" t="s">
        <v>141</v>
      </c>
      <c r="B87">
        <v>1.8919999999999999</v>
      </c>
      <c r="C87">
        <v>57.055999999999997</v>
      </c>
      <c r="D87">
        <v>19.998999999999999</v>
      </c>
      <c r="E87">
        <v>20.707000000000001</v>
      </c>
      <c r="F87" s="2">
        <f t="shared" si="7"/>
        <v>21.890999999999998</v>
      </c>
      <c r="G87" s="2">
        <f t="shared" si="8"/>
        <v>24.261891731780807</v>
      </c>
      <c r="H87">
        <v>729.8</v>
      </c>
      <c r="I87">
        <v>92.153999999999996</v>
      </c>
      <c r="J87">
        <f t="shared" si="9"/>
        <v>707.90899999999999</v>
      </c>
      <c r="K87">
        <f t="shared" si="10"/>
        <v>94.005476593237773</v>
      </c>
      <c r="L87">
        <f t="shared" si="11"/>
        <v>753.05080688343958</v>
      </c>
      <c r="M87">
        <f t="shared" si="12"/>
        <v>90.227918919137025</v>
      </c>
      <c r="N87">
        <f t="shared" si="13"/>
        <v>791.93523883933415</v>
      </c>
    </row>
    <row r="88" spans="1:14" x14ac:dyDescent="0.25">
      <c r="A88" s="1" t="s">
        <v>142</v>
      </c>
      <c r="B88">
        <v>1.532</v>
      </c>
      <c r="C88">
        <v>57.366999999999997</v>
      </c>
      <c r="D88">
        <v>19.454999999999998</v>
      </c>
      <c r="E88">
        <v>20.513999999999999</v>
      </c>
      <c r="F88" s="2">
        <f t="shared" si="7"/>
        <v>20.986999999999998</v>
      </c>
      <c r="G88" s="2">
        <f t="shared" si="8"/>
        <v>23.699138915536064</v>
      </c>
      <c r="H88">
        <v>726.8</v>
      </c>
      <c r="I88">
        <v>92.233000000000004</v>
      </c>
      <c r="J88">
        <f t="shared" si="9"/>
        <v>705.81299999999999</v>
      </c>
      <c r="K88">
        <f t="shared" si="10"/>
        <v>94.352304533492301</v>
      </c>
      <c r="L88">
        <f t="shared" si="11"/>
        <v>748.06121958521646</v>
      </c>
      <c r="M88">
        <f t="shared" si="12"/>
        <v>88.555960091199296</v>
      </c>
      <c r="N88">
        <f t="shared" si="13"/>
        <v>788.00429347413615</v>
      </c>
    </row>
    <row r="89" spans="1:14" x14ac:dyDescent="0.25">
      <c r="A89" s="1" t="s">
        <v>143</v>
      </c>
      <c r="B89">
        <v>0.93799999999999994</v>
      </c>
      <c r="C89">
        <v>57.735999999999997</v>
      </c>
      <c r="D89">
        <v>15.103</v>
      </c>
      <c r="E89">
        <v>19.725999999999999</v>
      </c>
      <c r="F89" s="2">
        <f t="shared" si="7"/>
        <v>16.041</v>
      </c>
      <c r="G89" s="2">
        <f t="shared" si="8"/>
        <v>22.500637632820318</v>
      </c>
      <c r="H89">
        <v>720.1</v>
      </c>
      <c r="I89">
        <v>92.177000000000007</v>
      </c>
      <c r="J89">
        <f t="shared" si="9"/>
        <v>704.05899999999997</v>
      </c>
      <c r="K89">
        <f t="shared" si="10"/>
        <v>94.248792127659883</v>
      </c>
      <c r="L89">
        <f t="shared" si="11"/>
        <v>747.0217751399432</v>
      </c>
      <c r="M89">
        <f t="shared" si="12"/>
        <v>71.291312991957014</v>
      </c>
      <c r="N89">
        <f t="shared" si="13"/>
        <v>781.21440272519169</v>
      </c>
    </row>
    <row r="90" spans="1:14" x14ac:dyDescent="0.25">
      <c r="A90" s="1" t="s">
        <v>144</v>
      </c>
      <c r="B90">
        <v>1.431</v>
      </c>
      <c r="C90">
        <v>58.076999999999998</v>
      </c>
      <c r="D90">
        <v>14.42</v>
      </c>
      <c r="E90">
        <v>18.125</v>
      </c>
      <c r="F90" s="2">
        <f t="shared" si="7"/>
        <v>15.850999999999999</v>
      </c>
      <c r="G90" s="2">
        <f t="shared" si="8"/>
        <v>20.461199488809925</v>
      </c>
      <c r="H90">
        <v>717.6</v>
      </c>
      <c r="I90">
        <v>91.899000000000001</v>
      </c>
      <c r="J90">
        <f t="shared" si="9"/>
        <v>701.74900000000002</v>
      </c>
      <c r="K90">
        <f t="shared" si="10"/>
        <v>93.526610410491159</v>
      </c>
      <c r="L90">
        <f t="shared" si="11"/>
        <v>750.32014623431996</v>
      </c>
      <c r="M90">
        <f t="shared" si="12"/>
        <v>77.46857660357982</v>
      </c>
      <c r="N90">
        <f t="shared" si="13"/>
        <v>780.85724545424864</v>
      </c>
    </row>
    <row r="91" spans="1:14" x14ac:dyDescent="0.25">
      <c r="A91" s="1" t="s">
        <v>145</v>
      </c>
      <c r="B91">
        <v>0.502</v>
      </c>
      <c r="C91">
        <v>57.777000000000001</v>
      </c>
      <c r="D91">
        <v>12.56</v>
      </c>
      <c r="E91">
        <v>18.077000000000002</v>
      </c>
      <c r="F91" s="2">
        <f t="shared" si="7"/>
        <v>13.062000000000001</v>
      </c>
      <c r="G91" s="2">
        <f t="shared" si="8"/>
        <v>21.661045170651697</v>
      </c>
      <c r="H91">
        <v>714.2</v>
      </c>
      <c r="I91">
        <v>91.808000000000007</v>
      </c>
      <c r="J91">
        <f t="shared" si="9"/>
        <v>701.13800000000003</v>
      </c>
      <c r="K91">
        <f t="shared" si="10"/>
        <v>93.392468778722886</v>
      </c>
      <c r="L91">
        <f t="shared" si="11"/>
        <v>750.74361901838552</v>
      </c>
      <c r="M91">
        <f t="shared" si="12"/>
        <v>60.301799368839113</v>
      </c>
      <c r="N91">
        <f t="shared" si="13"/>
        <v>777.92784942488663</v>
      </c>
    </row>
    <row r="92" spans="1:14" x14ac:dyDescent="0.25">
      <c r="A92" s="1" t="s">
        <v>146</v>
      </c>
      <c r="B92">
        <v>0.63700000000000001</v>
      </c>
      <c r="C92">
        <v>57.851999999999997</v>
      </c>
      <c r="D92">
        <v>12.068</v>
      </c>
      <c r="E92">
        <v>18.137</v>
      </c>
      <c r="F92" s="2">
        <f t="shared" si="7"/>
        <v>12.705</v>
      </c>
      <c r="G92" s="2">
        <f t="shared" si="8"/>
        <v>19.663330577246974</v>
      </c>
      <c r="H92">
        <v>736.7</v>
      </c>
      <c r="I92">
        <v>91.718999999999994</v>
      </c>
      <c r="J92">
        <f t="shared" si="9"/>
        <v>723.995</v>
      </c>
      <c r="K92">
        <f t="shared" si="10"/>
        <v>93.061376470823134</v>
      </c>
      <c r="L92">
        <f t="shared" si="11"/>
        <v>777.97581279811493</v>
      </c>
      <c r="M92">
        <f t="shared" si="12"/>
        <v>64.612655267573714</v>
      </c>
      <c r="N92">
        <f t="shared" si="13"/>
        <v>803.21416500397959</v>
      </c>
    </row>
    <row r="93" spans="1:14" x14ac:dyDescent="0.25">
      <c r="A93" s="1" t="s">
        <v>147</v>
      </c>
      <c r="B93">
        <v>1.556</v>
      </c>
      <c r="C93">
        <v>58.750999999999998</v>
      </c>
      <c r="D93">
        <v>12.88</v>
      </c>
      <c r="E93">
        <v>18.245000000000001</v>
      </c>
      <c r="F93" s="2">
        <f t="shared" si="7"/>
        <v>14.436</v>
      </c>
      <c r="G93" s="2">
        <f t="shared" si="8"/>
        <v>20.275879338842977</v>
      </c>
      <c r="H93">
        <v>748.6</v>
      </c>
      <c r="I93">
        <v>91.778999999999996</v>
      </c>
      <c r="J93">
        <f t="shared" si="9"/>
        <v>734.16399999999999</v>
      </c>
      <c r="K93">
        <f t="shared" si="10"/>
        <v>93.033769919681774</v>
      </c>
      <c r="L93">
        <f t="shared" si="11"/>
        <v>789.1371064870541</v>
      </c>
      <c r="M93">
        <f t="shared" si="12"/>
        <v>71.197898541172606</v>
      </c>
      <c r="N93">
        <f t="shared" si="13"/>
        <v>815.65499733054401</v>
      </c>
    </row>
    <row r="94" spans="1:14" x14ac:dyDescent="0.25">
      <c r="A94" s="1" t="s">
        <v>148</v>
      </c>
      <c r="B94">
        <v>2.4929999999999999</v>
      </c>
      <c r="C94">
        <v>59.106000000000002</v>
      </c>
      <c r="D94">
        <v>14.26</v>
      </c>
      <c r="E94">
        <v>18.413</v>
      </c>
      <c r="F94" s="2">
        <f t="shared" si="7"/>
        <v>16.753</v>
      </c>
      <c r="G94" s="2">
        <f t="shared" si="8"/>
        <v>22.799139373787753</v>
      </c>
      <c r="H94">
        <v>768.3</v>
      </c>
      <c r="I94">
        <v>91.784999999999997</v>
      </c>
      <c r="J94">
        <f t="shared" si="9"/>
        <v>751.54699999999991</v>
      </c>
      <c r="K94">
        <f t="shared" si="10"/>
        <v>93.141481500046325</v>
      </c>
      <c r="L94">
        <f t="shared" si="11"/>
        <v>806.88753055707639</v>
      </c>
      <c r="M94">
        <f t="shared" si="12"/>
        <v>73.480843839487122</v>
      </c>
      <c r="N94">
        <f t="shared" si="13"/>
        <v>837.0648798823338</v>
      </c>
    </row>
    <row r="95" spans="1:14" x14ac:dyDescent="0.25">
      <c r="A95" s="1" t="s">
        <v>149</v>
      </c>
      <c r="B95">
        <v>3.069</v>
      </c>
      <c r="C95">
        <v>59.01</v>
      </c>
      <c r="D95">
        <v>14.756</v>
      </c>
      <c r="E95">
        <v>18.155999999999999</v>
      </c>
      <c r="F95" s="2">
        <f t="shared" si="7"/>
        <v>17.824999999999999</v>
      </c>
      <c r="G95" s="2">
        <f t="shared" si="8"/>
        <v>24.235449770190414</v>
      </c>
      <c r="H95">
        <v>776.6</v>
      </c>
      <c r="I95">
        <v>91.869</v>
      </c>
      <c r="J95">
        <f t="shared" si="9"/>
        <v>758.77499999999998</v>
      </c>
      <c r="K95">
        <f t="shared" si="10"/>
        <v>93.376643390233752</v>
      </c>
      <c r="L95">
        <f t="shared" si="11"/>
        <v>812.59614015999216</v>
      </c>
      <c r="M95">
        <f t="shared" si="12"/>
        <v>73.549284907122853</v>
      </c>
      <c r="N95">
        <f t="shared" si="13"/>
        <v>845.33411705798471</v>
      </c>
    </row>
    <row r="96" spans="1:14" x14ac:dyDescent="0.25">
      <c r="A96" s="1" t="s">
        <v>150</v>
      </c>
      <c r="B96">
        <v>2.8</v>
      </c>
      <c r="C96">
        <v>58.962000000000003</v>
      </c>
      <c r="D96">
        <v>14.474</v>
      </c>
      <c r="E96">
        <v>18.212</v>
      </c>
      <c r="F96" s="2">
        <f t="shared" si="7"/>
        <v>17.274000000000001</v>
      </c>
      <c r="G96" s="2">
        <f t="shared" si="8"/>
        <v>25.228086956521739</v>
      </c>
      <c r="H96">
        <v>792.4</v>
      </c>
      <c r="I96">
        <v>91.942999999999998</v>
      </c>
      <c r="J96">
        <f t="shared" si="9"/>
        <v>775.12599999999998</v>
      </c>
      <c r="K96">
        <f t="shared" si="10"/>
        <v>93.510254225560928</v>
      </c>
      <c r="L96">
        <f t="shared" si="11"/>
        <v>828.92085624136837</v>
      </c>
      <c r="M96">
        <f t="shared" si="12"/>
        <v>68.47130355056305</v>
      </c>
      <c r="N96">
        <f t="shared" si="13"/>
        <v>861.83831286775501</v>
      </c>
    </row>
    <row r="97" spans="1:14" x14ac:dyDescent="0.25">
      <c r="A97" s="1" t="s">
        <v>151</v>
      </c>
      <c r="B97">
        <v>2.2370000000000001</v>
      </c>
      <c r="C97">
        <v>59.210999999999999</v>
      </c>
      <c r="D97">
        <v>15.047000000000001</v>
      </c>
      <c r="E97">
        <v>18.318999999999999</v>
      </c>
      <c r="F97" s="2">
        <f t="shared" si="7"/>
        <v>17.283999999999999</v>
      </c>
      <c r="G97" s="2">
        <f t="shared" si="8"/>
        <v>24.947320018524948</v>
      </c>
      <c r="H97">
        <v>798.4</v>
      </c>
      <c r="I97">
        <v>91.897000000000006</v>
      </c>
      <c r="J97">
        <f t="shared" si="9"/>
        <v>781.11599999999999</v>
      </c>
      <c r="K97">
        <f t="shared" si="10"/>
        <v>93.389001006288026</v>
      </c>
      <c r="L97">
        <f t="shared" si="11"/>
        <v>836.41113148582258</v>
      </c>
      <c r="M97">
        <f t="shared" si="12"/>
        <v>69.281990960013133</v>
      </c>
      <c r="N97">
        <f t="shared" si="13"/>
        <v>868.79876383342219</v>
      </c>
    </row>
    <row r="98" spans="1:14" x14ac:dyDescent="0.25">
      <c r="A98" s="1" t="s">
        <v>152</v>
      </c>
      <c r="B98">
        <v>1.913</v>
      </c>
      <c r="C98">
        <v>59.424999999999997</v>
      </c>
      <c r="D98">
        <v>16.734000000000002</v>
      </c>
      <c r="E98">
        <v>18.405999999999999</v>
      </c>
      <c r="F98" s="2">
        <f t="shared" si="7"/>
        <v>18.647000000000002</v>
      </c>
      <c r="G98" s="2">
        <f t="shared" si="8"/>
        <v>23.714927505207132</v>
      </c>
      <c r="H98">
        <v>829.5</v>
      </c>
      <c r="I98">
        <v>92.162999999999997</v>
      </c>
      <c r="J98">
        <f t="shared" si="9"/>
        <v>810.85299999999995</v>
      </c>
      <c r="K98">
        <f t="shared" si="10"/>
        <v>93.677572080203191</v>
      </c>
      <c r="L98">
        <f t="shared" si="11"/>
        <v>865.57858193183995</v>
      </c>
      <c r="M98">
        <f t="shared" si="12"/>
        <v>78.629799715414023</v>
      </c>
      <c r="N98">
        <f t="shared" si="13"/>
        <v>900.03580612610267</v>
      </c>
    </row>
    <row r="99" spans="1:14" x14ac:dyDescent="0.25">
      <c r="A99" s="1" t="s">
        <v>153</v>
      </c>
      <c r="B99">
        <v>2.59</v>
      </c>
      <c r="C99">
        <v>59.993000000000002</v>
      </c>
      <c r="D99">
        <v>14.298999999999999</v>
      </c>
      <c r="E99">
        <v>18.372</v>
      </c>
      <c r="F99" s="2">
        <f t="shared" si="7"/>
        <v>16.888999999999999</v>
      </c>
      <c r="G99" s="2">
        <f t="shared" si="8"/>
        <v>22.641907920845174</v>
      </c>
      <c r="H99">
        <v>841.1</v>
      </c>
      <c r="I99">
        <v>92.411000000000001</v>
      </c>
      <c r="J99">
        <f t="shared" si="9"/>
        <v>824.21100000000001</v>
      </c>
      <c r="K99">
        <f t="shared" si="10"/>
        <v>94.015463768401929</v>
      </c>
      <c r="L99">
        <f t="shared" si="11"/>
        <v>876.67599239882998</v>
      </c>
      <c r="M99">
        <f t="shared" si="12"/>
        <v>74.591770530305951</v>
      </c>
      <c r="N99">
        <f t="shared" si="13"/>
        <v>910.17303134908184</v>
      </c>
    </row>
    <row r="100" spans="1:14" x14ac:dyDescent="0.25">
      <c r="A100" s="1" t="s">
        <v>154</v>
      </c>
      <c r="B100">
        <v>2.5649999999999999</v>
      </c>
      <c r="C100">
        <v>60.222000000000001</v>
      </c>
      <c r="D100">
        <v>13.863</v>
      </c>
      <c r="E100">
        <v>18.254000000000001</v>
      </c>
      <c r="F100" s="2">
        <f t="shared" si="7"/>
        <v>16.428000000000001</v>
      </c>
      <c r="G100" s="2">
        <f t="shared" si="8"/>
        <v>24.689971342293802</v>
      </c>
      <c r="H100">
        <v>855.7</v>
      </c>
      <c r="I100">
        <v>92.6</v>
      </c>
      <c r="J100">
        <f t="shared" si="9"/>
        <v>839.27200000000005</v>
      </c>
      <c r="K100">
        <f t="shared" si="10"/>
        <v>93.991552010346851</v>
      </c>
      <c r="L100">
        <f t="shared" si="11"/>
        <v>892.92280215525182</v>
      </c>
      <c r="M100">
        <f t="shared" si="12"/>
        <v>66.537136767991768</v>
      </c>
      <c r="N100">
        <f t="shared" si="13"/>
        <v>924.08207343412528</v>
      </c>
    </row>
    <row r="101" spans="1:14" x14ac:dyDescent="0.25">
      <c r="A101" s="1" t="s">
        <v>155</v>
      </c>
      <c r="B101">
        <v>2.1829999999999998</v>
      </c>
      <c r="C101">
        <v>60.506999999999998</v>
      </c>
      <c r="D101">
        <v>14.551</v>
      </c>
      <c r="E101">
        <v>18.62</v>
      </c>
      <c r="F101" s="2">
        <f t="shared" si="7"/>
        <v>16.734000000000002</v>
      </c>
      <c r="G101" s="2">
        <f t="shared" si="8"/>
        <v>25.160063002191379</v>
      </c>
      <c r="H101">
        <v>871.9</v>
      </c>
      <c r="I101">
        <v>92.789000000000001</v>
      </c>
      <c r="J101">
        <f t="shared" si="9"/>
        <v>855.16599999999994</v>
      </c>
      <c r="K101">
        <f t="shared" si="10"/>
        <v>94.112776054723611</v>
      </c>
      <c r="L101">
        <f t="shared" si="11"/>
        <v>908.66090221666389</v>
      </c>
      <c r="M101">
        <f t="shared" si="12"/>
        <v>66.51016731771503</v>
      </c>
      <c r="N101">
        <f t="shared" si="13"/>
        <v>939.65879576242867</v>
      </c>
    </row>
    <row r="102" spans="1:14" x14ac:dyDescent="0.25">
      <c r="A102" s="1" t="s">
        <v>156</v>
      </c>
      <c r="B102">
        <v>2.5489999999999999</v>
      </c>
      <c r="C102">
        <v>61.098999999999997</v>
      </c>
      <c r="D102">
        <v>15.723000000000001</v>
      </c>
      <c r="E102">
        <v>18.893999999999998</v>
      </c>
      <c r="F102" s="2">
        <f t="shared" si="7"/>
        <v>18.272000000000002</v>
      </c>
      <c r="G102" s="2">
        <f t="shared" si="8"/>
        <v>24.399767598900439</v>
      </c>
      <c r="H102">
        <v>906.6</v>
      </c>
      <c r="I102">
        <v>92.867000000000004</v>
      </c>
      <c r="J102">
        <f t="shared" si="9"/>
        <v>888.32799999999997</v>
      </c>
      <c r="K102">
        <f t="shared" si="10"/>
        <v>94.206775747632648</v>
      </c>
      <c r="L102">
        <f t="shared" si="11"/>
        <v>942.95552835786668</v>
      </c>
      <c r="M102">
        <f t="shared" si="12"/>
        <v>74.885959163084067</v>
      </c>
      <c r="N102">
        <f t="shared" si="13"/>
        <v>976.23483045645924</v>
      </c>
    </row>
    <row r="103" spans="1:14" x14ac:dyDescent="0.25">
      <c r="A103" s="1" t="s">
        <v>157</v>
      </c>
      <c r="B103">
        <v>2.3740000000000001</v>
      </c>
      <c r="C103">
        <v>61.651000000000003</v>
      </c>
      <c r="D103">
        <v>14.144</v>
      </c>
      <c r="E103">
        <v>19.141999999999999</v>
      </c>
      <c r="F103" s="2">
        <f t="shared" si="7"/>
        <v>16.518000000000001</v>
      </c>
      <c r="G103" s="2">
        <f t="shared" si="8"/>
        <v>25.072135781523642</v>
      </c>
      <c r="H103">
        <v>944.3</v>
      </c>
      <c r="I103">
        <v>93.256</v>
      </c>
      <c r="J103">
        <f t="shared" si="9"/>
        <v>927.78199999999993</v>
      </c>
      <c r="K103">
        <f t="shared" si="10"/>
        <v>94.658472473005475</v>
      </c>
      <c r="L103">
        <f t="shared" si="11"/>
        <v>980.1362474601342</v>
      </c>
      <c r="M103">
        <f t="shared" si="12"/>
        <v>65.88190229957425</v>
      </c>
      <c r="N103">
        <f t="shared" si="13"/>
        <v>1012.5890023162049</v>
      </c>
    </row>
    <row r="104" spans="1:14" x14ac:dyDescent="0.25">
      <c r="A104" s="1" t="s">
        <v>158</v>
      </c>
      <c r="B104">
        <v>2.4449999999999998</v>
      </c>
      <c r="C104">
        <v>62.024000000000001</v>
      </c>
      <c r="D104">
        <v>12.93</v>
      </c>
      <c r="E104">
        <v>19.245000000000001</v>
      </c>
      <c r="F104" s="2">
        <f t="shared" si="7"/>
        <v>15.375</v>
      </c>
      <c r="G104" s="2">
        <f t="shared" si="8"/>
        <v>25.393283448359366</v>
      </c>
      <c r="H104">
        <v>956.6</v>
      </c>
      <c r="I104">
        <v>93.563000000000002</v>
      </c>
      <c r="J104">
        <f t="shared" si="9"/>
        <v>941.22500000000002</v>
      </c>
      <c r="K104">
        <f t="shared" si="10"/>
        <v>94.776676680513319</v>
      </c>
      <c r="L104">
        <f t="shared" si="11"/>
        <v>993.09770395602163</v>
      </c>
      <c r="M104">
        <f t="shared" si="12"/>
        <v>60.547506710847834</v>
      </c>
      <c r="N104">
        <f t="shared" si="13"/>
        <v>1022.4127058773232</v>
      </c>
    </row>
    <row r="105" spans="1:14" x14ac:dyDescent="0.25">
      <c r="A105" s="1" t="s">
        <v>159</v>
      </c>
      <c r="B105">
        <v>2.4860000000000002</v>
      </c>
      <c r="C105">
        <v>62.795000000000002</v>
      </c>
      <c r="D105">
        <v>13.648</v>
      </c>
      <c r="E105">
        <v>20.651</v>
      </c>
      <c r="F105" s="2">
        <f t="shared" si="7"/>
        <v>16.134</v>
      </c>
      <c r="G105" s="2">
        <f t="shared" si="8"/>
        <v>27.352923902439024</v>
      </c>
      <c r="H105">
        <v>965.5</v>
      </c>
      <c r="I105">
        <v>93.808999999999997</v>
      </c>
      <c r="J105">
        <f t="shared" si="9"/>
        <v>949.36599999999999</v>
      </c>
      <c r="K105">
        <f t="shared" si="10"/>
        <v>94.894566331111051</v>
      </c>
      <c r="L105">
        <f t="shared" si="11"/>
        <v>1000.4429512722813</v>
      </c>
      <c r="M105">
        <f t="shared" si="12"/>
        <v>58.984553379177697</v>
      </c>
      <c r="N105">
        <f t="shared" si="13"/>
        <v>1029.2189448773572</v>
      </c>
    </row>
    <row r="106" spans="1:14" x14ac:dyDescent="0.25">
      <c r="A106" s="1" t="s">
        <v>160</v>
      </c>
      <c r="B106">
        <v>2.8340000000000001</v>
      </c>
      <c r="C106">
        <v>63.463999999999999</v>
      </c>
      <c r="D106">
        <v>14.327</v>
      </c>
      <c r="E106">
        <v>21.63</v>
      </c>
      <c r="F106" s="2">
        <f t="shared" si="7"/>
        <v>17.161000000000001</v>
      </c>
      <c r="G106" s="2">
        <f t="shared" si="8"/>
        <v>28.075972728399655</v>
      </c>
      <c r="H106">
        <v>982.5</v>
      </c>
      <c r="I106">
        <v>93.605000000000004</v>
      </c>
      <c r="J106">
        <f t="shared" si="9"/>
        <v>965.33899999999994</v>
      </c>
      <c r="K106">
        <f t="shared" si="10"/>
        <v>94.718633020352527</v>
      </c>
      <c r="L106">
        <f t="shared" si="11"/>
        <v>1019.1648350674297</v>
      </c>
      <c r="M106">
        <f t="shared" si="12"/>
        <v>61.123438770978552</v>
      </c>
      <c r="N106">
        <f t="shared" si="13"/>
        <v>1049.6234175524812</v>
      </c>
    </row>
    <row r="107" spans="1:14" x14ac:dyDescent="0.25">
      <c r="A107" s="1" t="s">
        <v>161</v>
      </c>
      <c r="B107">
        <v>2.835</v>
      </c>
      <c r="C107">
        <v>63.462000000000003</v>
      </c>
      <c r="D107">
        <v>14.002000000000001</v>
      </c>
      <c r="E107">
        <v>20.51</v>
      </c>
      <c r="F107" s="2">
        <f t="shared" si="7"/>
        <v>16.837</v>
      </c>
      <c r="G107" s="2">
        <f t="shared" si="8"/>
        <v>27.603174523629161</v>
      </c>
      <c r="H107">
        <v>1003.6</v>
      </c>
      <c r="I107">
        <v>93.290999999999997</v>
      </c>
      <c r="J107">
        <f t="shared" si="9"/>
        <v>986.76300000000003</v>
      </c>
      <c r="K107">
        <f t="shared" si="10"/>
        <v>94.458743945909163</v>
      </c>
      <c r="L107">
        <f t="shared" si="11"/>
        <v>1044.6497156102985</v>
      </c>
      <c r="M107">
        <f t="shared" si="12"/>
        <v>60.99660742132037</v>
      </c>
      <c r="N107">
        <f t="shared" si="13"/>
        <v>1075.7736544789959</v>
      </c>
    </row>
    <row r="108" spans="1:14" x14ac:dyDescent="0.25">
      <c r="A108" s="1" t="s">
        <v>162</v>
      </c>
      <c r="B108">
        <v>2.867</v>
      </c>
      <c r="C108">
        <v>63.904000000000003</v>
      </c>
      <c r="D108">
        <v>14.961</v>
      </c>
      <c r="E108">
        <v>20.355</v>
      </c>
      <c r="F108" s="2">
        <f t="shared" si="7"/>
        <v>17.827999999999999</v>
      </c>
      <c r="G108" s="2">
        <f t="shared" si="8"/>
        <v>27.687744253726912</v>
      </c>
      <c r="H108">
        <v>1026.5999999999999</v>
      </c>
      <c r="I108">
        <v>92.917000000000002</v>
      </c>
      <c r="J108">
        <f t="shared" si="9"/>
        <v>1008.7719999999999</v>
      </c>
      <c r="K108">
        <f t="shared" si="10"/>
        <v>94.029997729951361</v>
      </c>
      <c r="L108">
        <f t="shared" si="11"/>
        <v>1072.8193388849525</v>
      </c>
      <c r="M108">
        <f t="shared" si="12"/>
        <v>64.389499688477727</v>
      </c>
      <c r="N108">
        <f t="shared" si="13"/>
        <v>1104.8570229344466</v>
      </c>
    </row>
    <row r="109" spans="1:14" x14ac:dyDescent="0.25">
      <c r="A109" s="1" t="s">
        <v>163</v>
      </c>
      <c r="B109">
        <v>2.734</v>
      </c>
      <c r="C109">
        <v>64.587000000000003</v>
      </c>
      <c r="D109">
        <v>15.846</v>
      </c>
      <c r="E109">
        <v>21.553000000000001</v>
      </c>
      <c r="F109" s="2">
        <f t="shared" si="7"/>
        <v>18.579999999999998</v>
      </c>
      <c r="G109" s="2">
        <f t="shared" si="8"/>
        <v>28.473489006057886</v>
      </c>
      <c r="H109">
        <v>1059.0999999999999</v>
      </c>
      <c r="I109">
        <v>92.929000000000002</v>
      </c>
      <c r="J109">
        <f t="shared" si="9"/>
        <v>1040.52</v>
      </c>
      <c r="K109">
        <f t="shared" si="10"/>
        <v>94.068120485104657</v>
      </c>
      <c r="L109">
        <f t="shared" si="11"/>
        <v>1106.1345699627989</v>
      </c>
      <c r="M109">
        <f t="shared" si="12"/>
        <v>65.253682104244433</v>
      </c>
      <c r="N109">
        <f t="shared" si="13"/>
        <v>1139.6872881447125</v>
      </c>
    </row>
    <row r="110" spans="1:14" x14ac:dyDescent="0.25">
      <c r="A110" s="1" t="s">
        <v>164</v>
      </c>
      <c r="B110">
        <v>2.347</v>
      </c>
      <c r="C110">
        <v>64.745000000000005</v>
      </c>
      <c r="D110">
        <v>16.379000000000001</v>
      </c>
      <c r="E110">
        <v>21.969000000000001</v>
      </c>
      <c r="F110" s="2">
        <f t="shared" si="7"/>
        <v>18.726000000000003</v>
      </c>
      <c r="G110" s="2">
        <f t="shared" si="8"/>
        <v>28.263380193756735</v>
      </c>
      <c r="H110">
        <v>1083.5</v>
      </c>
      <c r="I110">
        <v>92.738</v>
      </c>
      <c r="J110">
        <f t="shared" si="9"/>
        <v>1064.7739999999999</v>
      </c>
      <c r="K110">
        <f t="shared" si="10"/>
        <v>93.889288236650899</v>
      </c>
      <c r="L110">
        <f t="shared" si="11"/>
        <v>1134.0739928885216</v>
      </c>
      <c r="M110">
        <f t="shared" si="12"/>
        <v>66.255344801739241</v>
      </c>
      <c r="N110">
        <f t="shared" si="13"/>
        <v>1168.3452306497875</v>
      </c>
    </row>
    <row r="111" spans="1:14" x14ac:dyDescent="0.25">
      <c r="A111" s="1" t="s">
        <v>165</v>
      </c>
      <c r="B111">
        <v>3.718</v>
      </c>
      <c r="C111">
        <v>65.563999999999993</v>
      </c>
      <c r="D111">
        <v>19.571000000000002</v>
      </c>
      <c r="E111">
        <v>22.981999999999999</v>
      </c>
      <c r="F111" s="2">
        <f t="shared" si="7"/>
        <v>23.289000000000001</v>
      </c>
      <c r="G111" s="2">
        <f t="shared" si="8"/>
        <v>28.318962191605252</v>
      </c>
      <c r="H111">
        <v>1106.8</v>
      </c>
      <c r="I111">
        <v>92.632999999999996</v>
      </c>
      <c r="J111">
        <f t="shared" si="9"/>
        <v>1083.511</v>
      </c>
      <c r="K111">
        <f t="shared" si="10"/>
        <v>93.764080090235112</v>
      </c>
      <c r="L111">
        <f t="shared" si="11"/>
        <v>1155.5715141206192</v>
      </c>
      <c r="M111">
        <f t="shared" si="12"/>
        <v>82.238183173618168</v>
      </c>
      <c r="N111">
        <f t="shared" si="13"/>
        <v>1194.8225794263385</v>
      </c>
    </row>
    <row r="112" spans="1:14" x14ac:dyDescent="0.25">
      <c r="A112" s="1" t="s">
        <v>166</v>
      </c>
      <c r="B112">
        <v>3.4980000000000002</v>
      </c>
      <c r="C112">
        <v>66.257999999999996</v>
      </c>
      <c r="D112">
        <v>20.978999999999999</v>
      </c>
      <c r="E112">
        <v>23.75</v>
      </c>
      <c r="F112" s="2">
        <f t="shared" si="7"/>
        <v>24.477</v>
      </c>
      <c r="G112" s="2">
        <f t="shared" si="8"/>
        <v>30.536240027480783</v>
      </c>
      <c r="H112">
        <v>1129.2</v>
      </c>
      <c r="I112">
        <v>92.561999999999998</v>
      </c>
      <c r="J112">
        <f t="shared" si="9"/>
        <v>1104.723</v>
      </c>
      <c r="K112">
        <f t="shared" si="10"/>
        <v>93.895182518682319</v>
      </c>
      <c r="L112">
        <f t="shared" si="11"/>
        <v>1176.5491800180412</v>
      </c>
      <c r="M112">
        <f t="shared" si="12"/>
        <v>80.157216402452207</v>
      </c>
      <c r="N112">
        <f t="shared" si="13"/>
        <v>1219.9390678680236</v>
      </c>
    </row>
    <row r="113" spans="1:14" x14ac:dyDescent="0.25">
      <c r="A113" s="1" t="s">
        <v>167</v>
      </c>
      <c r="B113">
        <v>3.5760000000000001</v>
      </c>
      <c r="C113">
        <v>66.664000000000001</v>
      </c>
      <c r="D113">
        <v>21.012</v>
      </c>
      <c r="E113">
        <v>24.364000000000001</v>
      </c>
      <c r="F113" s="2">
        <f t="shared" si="7"/>
        <v>24.588000000000001</v>
      </c>
      <c r="G113" s="2">
        <f t="shared" si="8"/>
        <v>30.409079053805613</v>
      </c>
      <c r="H113">
        <v>1178.4000000000001</v>
      </c>
      <c r="I113">
        <v>92.488</v>
      </c>
      <c r="J113">
        <f t="shared" si="9"/>
        <v>1153.8120000000001</v>
      </c>
      <c r="K113">
        <f t="shared" si="10"/>
        <v>93.863463123334995</v>
      </c>
      <c r="L113">
        <f t="shared" si="11"/>
        <v>1229.2450774844208</v>
      </c>
      <c r="M113">
        <f t="shared" si="12"/>
        <v>80.857430626209251</v>
      </c>
      <c r="N113">
        <f t="shared" si="13"/>
        <v>1274.1112360522447</v>
      </c>
    </row>
    <row r="114" spans="1:14" x14ac:dyDescent="0.25">
      <c r="A114" s="1" t="s">
        <v>168</v>
      </c>
      <c r="B114">
        <v>3.5550000000000002</v>
      </c>
      <c r="C114">
        <v>67.22</v>
      </c>
      <c r="D114">
        <v>22.318000000000001</v>
      </c>
      <c r="E114">
        <v>25.405999999999999</v>
      </c>
      <c r="F114" s="2">
        <f t="shared" si="7"/>
        <v>25.873000000000001</v>
      </c>
      <c r="G114" s="2">
        <f t="shared" si="8"/>
        <v>31.487294289897505</v>
      </c>
      <c r="H114">
        <v>1181.9000000000001</v>
      </c>
      <c r="I114">
        <v>92.13</v>
      </c>
      <c r="J114">
        <f t="shared" si="9"/>
        <v>1156.027</v>
      </c>
      <c r="K114">
        <f t="shared" si="10"/>
        <v>93.422310053977583</v>
      </c>
      <c r="L114">
        <f t="shared" si="11"/>
        <v>1237.4206967608382</v>
      </c>
      <c r="M114">
        <f t="shared" si="12"/>
        <v>82.169651548310981</v>
      </c>
      <c r="N114">
        <f t="shared" si="13"/>
        <v>1282.8611744274397</v>
      </c>
    </row>
    <row r="115" spans="1:14" x14ac:dyDescent="0.25">
      <c r="A115" s="1" t="s">
        <v>169</v>
      </c>
      <c r="B115">
        <v>2.996</v>
      </c>
      <c r="C115">
        <v>67.299000000000007</v>
      </c>
      <c r="D115">
        <v>21.62</v>
      </c>
      <c r="E115">
        <v>27.158999999999999</v>
      </c>
      <c r="F115" s="2">
        <f t="shared" si="7"/>
        <v>24.616</v>
      </c>
      <c r="G115" s="2">
        <f t="shared" si="8"/>
        <v>32.674313260928379</v>
      </c>
      <c r="H115">
        <v>1212.4000000000001</v>
      </c>
      <c r="I115">
        <v>91.596000000000004</v>
      </c>
      <c r="J115">
        <f t="shared" si="9"/>
        <v>1187.7840000000001</v>
      </c>
      <c r="K115">
        <f t="shared" si="10"/>
        <v>92.91472421751395</v>
      </c>
      <c r="L115">
        <f t="shared" si="11"/>
        <v>1278.3592805155299</v>
      </c>
      <c r="M115">
        <f t="shared" si="12"/>
        <v>75.337467090503679</v>
      </c>
      <c r="N115">
        <f t="shared" si="13"/>
        <v>1323.6385868378534</v>
      </c>
    </row>
    <row r="116" spans="1:14" x14ac:dyDescent="0.25">
      <c r="A116" s="1" t="s">
        <v>170</v>
      </c>
      <c r="B116">
        <v>3.786</v>
      </c>
      <c r="C116">
        <v>67.417000000000002</v>
      </c>
      <c r="D116">
        <v>22.483000000000001</v>
      </c>
      <c r="E116">
        <v>28.187999999999999</v>
      </c>
      <c r="F116" s="2">
        <f t="shared" si="7"/>
        <v>26.269000000000002</v>
      </c>
      <c r="G116" s="2">
        <f t="shared" si="8"/>
        <v>32.962540298992522</v>
      </c>
      <c r="H116">
        <v>1246.0999999999999</v>
      </c>
      <c r="I116">
        <v>91.132999999999996</v>
      </c>
      <c r="J116">
        <f t="shared" si="9"/>
        <v>1219.8309999999999</v>
      </c>
      <c r="K116">
        <f t="shared" si="10"/>
        <v>92.338542452163011</v>
      </c>
      <c r="L116">
        <f t="shared" si="11"/>
        <v>1321.0420779946214</v>
      </c>
      <c r="M116">
        <f t="shared" si="12"/>
        <v>79.693493771179092</v>
      </c>
      <c r="N116">
        <f t="shared" si="13"/>
        <v>1367.3422360725533</v>
      </c>
    </row>
    <row r="117" spans="1:14" x14ac:dyDescent="0.25">
      <c r="A117" s="1" t="s">
        <v>171</v>
      </c>
      <c r="B117">
        <v>4.133</v>
      </c>
      <c r="C117">
        <v>67.572000000000003</v>
      </c>
      <c r="D117">
        <v>21.702999999999999</v>
      </c>
      <c r="E117">
        <v>27.78</v>
      </c>
      <c r="F117" s="2">
        <f t="shared" si="7"/>
        <v>25.835999999999999</v>
      </c>
      <c r="G117" s="2">
        <f t="shared" si="8"/>
        <v>33.514992272260081</v>
      </c>
      <c r="H117">
        <v>1259.8</v>
      </c>
      <c r="I117">
        <v>90.766000000000005</v>
      </c>
      <c r="J117">
        <f t="shared" si="9"/>
        <v>1233.9639999999999</v>
      </c>
      <c r="K117">
        <f t="shared" si="10"/>
        <v>91.998897607947342</v>
      </c>
      <c r="L117">
        <f t="shared" si="11"/>
        <v>1341.2812893242797</v>
      </c>
      <c r="M117">
        <f t="shared" si="12"/>
        <v>77.087888877074633</v>
      </c>
      <c r="N117">
        <f t="shared" si="13"/>
        <v>1387.9646563691249</v>
      </c>
    </row>
    <row r="118" spans="1:14" x14ac:dyDescent="0.25">
      <c r="A118" s="1" t="s">
        <v>172</v>
      </c>
      <c r="B118">
        <v>3.5830000000000002</v>
      </c>
      <c r="C118">
        <v>67.629000000000005</v>
      </c>
      <c r="D118">
        <v>19.045999999999999</v>
      </c>
      <c r="E118">
        <v>27.381</v>
      </c>
      <c r="F118" s="2">
        <f t="shared" si="7"/>
        <v>22.628999999999998</v>
      </c>
      <c r="G118" s="2">
        <f t="shared" si="8"/>
        <v>33.81949605202044</v>
      </c>
      <c r="H118">
        <v>1292.9000000000001</v>
      </c>
      <c r="I118">
        <v>90.548000000000002</v>
      </c>
      <c r="J118">
        <f t="shared" si="9"/>
        <v>1270.2710000000002</v>
      </c>
      <c r="K118">
        <f t="shared" si="10"/>
        <v>91.735747477235961</v>
      </c>
      <c r="L118">
        <f t="shared" si="11"/>
        <v>1384.7066546388749</v>
      </c>
      <c r="M118">
        <f t="shared" si="12"/>
        <v>66.911109394393534</v>
      </c>
      <c r="N118">
        <f t="shared" si="13"/>
        <v>1427.8614657419271</v>
      </c>
    </row>
    <row r="119" spans="1:14" x14ac:dyDescent="0.25">
      <c r="A119" s="1" t="s">
        <v>173</v>
      </c>
      <c r="B119">
        <v>4.5759999999999996</v>
      </c>
      <c r="C119">
        <v>67.867999999999995</v>
      </c>
      <c r="D119">
        <v>16.989999999999998</v>
      </c>
      <c r="E119">
        <v>27.163</v>
      </c>
      <c r="F119" s="2">
        <f t="shared" si="7"/>
        <v>21.565999999999999</v>
      </c>
      <c r="G119" s="2">
        <f t="shared" si="8"/>
        <v>33.608093243183532</v>
      </c>
      <c r="H119">
        <v>1319.9</v>
      </c>
      <c r="I119">
        <v>90.457999999999998</v>
      </c>
      <c r="J119">
        <f t="shared" si="9"/>
        <v>1298.3340000000001</v>
      </c>
      <c r="K119">
        <f t="shared" si="10"/>
        <v>91.470741800765339</v>
      </c>
      <c r="L119">
        <f t="shared" si="11"/>
        <v>1419.3981315117496</v>
      </c>
      <c r="M119">
        <f t="shared" si="12"/>
        <v>64.169067384904565</v>
      </c>
      <c r="N119">
        <f t="shared" si="13"/>
        <v>1459.1302040726084</v>
      </c>
    </row>
    <row r="120" spans="1:14" x14ac:dyDescent="0.25">
      <c r="A120" s="1" t="s">
        <v>174</v>
      </c>
      <c r="B120">
        <v>5.2350000000000003</v>
      </c>
      <c r="C120">
        <v>68.138000000000005</v>
      </c>
      <c r="D120">
        <v>17.734000000000002</v>
      </c>
      <c r="E120">
        <v>26.605</v>
      </c>
      <c r="F120" s="2">
        <f t="shared" si="7"/>
        <v>22.969000000000001</v>
      </c>
      <c r="G120" s="2">
        <f t="shared" si="8"/>
        <v>35.417714828897338</v>
      </c>
      <c r="H120">
        <v>1351.4</v>
      </c>
      <c r="I120">
        <v>90.25</v>
      </c>
      <c r="J120">
        <f t="shared" si="9"/>
        <v>1328.431</v>
      </c>
      <c r="K120">
        <f t="shared" si="10"/>
        <v>91.16079264811674</v>
      </c>
      <c r="L120">
        <f t="shared" si="11"/>
        <v>1457.2394133602825</v>
      </c>
      <c r="M120">
        <f t="shared" si="12"/>
        <v>64.851727760989192</v>
      </c>
      <c r="N120">
        <f t="shared" si="13"/>
        <v>1497.3961218836564</v>
      </c>
    </row>
    <row r="121" spans="1:14" x14ac:dyDescent="0.25">
      <c r="A121" s="1" t="s">
        <v>175</v>
      </c>
      <c r="B121">
        <v>5.9290000000000003</v>
      </c>
      <c r="C121">
        <v>68.239999999999995</v>
      </c>
      <c r="D121">
        <v>16.271999999999998</v>
      </c>
      <c r="E121">
        <v>26.308</v>
      </c>
      <c r="F121" s="2">
        <f t="shared" si="7"/>
        <v>22.201000000000001</v>
      </c>
      <c r="G121" s="2">
        <f t="shared" si="8"/>
        <v>35.864968958161001</v>
      </c>
      <c r="H121">
        <v>1383.8</v>
      </c>
      <c r="I121">
        <v>89.894000000000005</v>
      </c>
      <c r="J121">
        <f t="shared" si="9"/>
        <v>1361.5989999999999</v>
      </c>
      <c r="K121">
        <f t="shared" si="10"/>
        <v>90.828179354441446</v>
      </c>
      <c r="L121">
        <f t="shared" si="11"/>
        <v>1499.093133515968</v>
      </c>
      <c r="M121">
        <f t="shared" si="12"/>
        <v>61.901628929050581</v>
      </c>
      <c r="N121">
        <f t="shared" si="13"/>
        <v>1539.3685896722807</v>
      </c>
    </row>
    <row r="122" spans="1:14" x14ac:dyDescent="0.25">
      <c r="A122" s="1" t="s">
        <v>176</v>
      </c>
      <c r="B122">
        <v>5.5739999999999998</v>
      </c>
      <c r="C122">
        <v>68.325999999999993</v>
      </c>
      <c r="D122">
        <v>18.233000000000001</v>
      </c>
      <c r="E122">
        <v>26.692</v>
      </c>
      <c r="F122" s="2">
        <f t="shared" si="7"/>
        <v>23.807000000000002</v>
      </c>
      <c r="G122" s="2">
        <f t="shared" si="8"/>
        <v>37.810777802801674</v>
      </c>
      <c r="H122">
        <v>1391.4</v>
      </c>
      <c r="I122">
        <v>90.066000000000003</v>
      </c>
      <c r="J122">
        <f t="shared" si="9"/>
        <v>1367.5930000000001</v>
      </c>
      <c r="K122">
        <f t="shared" si="10"/>
        <v>90.91802632199348</v>
      </c>
      <c r="L122">
        <f t="shared" si="11"/>
        <v>1504.204452433404</v>
      </c>
      <c r="M122">
        <f t="shared" si="12"/>
        <v>62.963528875716413</v>
      </c>
      <c r="N122">
        <f t="shared" si="13"/>
        <v>1544.8670974618612</v>
      </c>
    </row>
    <row r="123" spans="1:14" x14ac:dyDescent="0.25">
      <c r="A123" s="1" t="s">
        <v>177</v>
      </c>
      <c r="B123">
        <v>5.7140000000000004</v>
      </c>
      <c r="C123">
        <v>68.665999999999997</v>
      </c>
      <c r="D123">
        <v>19.042000000000002</v>
      </c>
      <c r="E123">
        <v>26.564</v>
      </c>
      <c r="F123" s="2">
        <f t="shared" si="7"/>
        <v>24.756</v>
      </c>
      <c r="G123" s="2">
        <f t="shared" si="8"/>
        <v>36.421459906750108</v>
      </c>
      <c r="H123">
        <v>1445.5</v>
      </c>
      <c r="I123">
        <v>90.352000000000004</v>
      </c>
      <c r="J123">
        <f t="shared" si="9"/>
        <v>1420.7439999999999</v>
      </c>
      <c r="K123">
        <f t="shared" si="10"/>
        <v>91.290820517507782</v>
      </c>
      <c r="L123">
        <f t="shared" si="11"/>
        <v>1556.2835254915135</v>
      </c>
      <c r="M123">
        <f t="shared" si="12"/>
        <v>67.9709162218725</v>
      </c>
      <c r="N123">
        <f t="shared" si="13"/>
        <v>1599.8539047281743</v>
      </c>
    </row>
    <row r="124" spans="1:14" x14ac:dyDescent="0.25">
      <c r="A124" s="1" t="s">
        <v>178</v>
      </c>
      <c r="B124">
        <v>5.3070000000000004</v>
      </c>
      <c r="C124">
        <v>68.909000000000006</v>
      </c>
      <c r="D124">
        <v>21.335999999999999</v>
      </c>
      <c r="E124">
        <v>26.757000000000001</v>
      </c>
      <c r="F124" s="2">
        <f t="shared" si="7"/>
        <v>26.643000000000001</v>
      </c>
      <c r="G124" s="2">
        <f t="shared" si="8"/>
        <v>36.486218290515438</v>
      </c>
      <c r="H124">
        <v>1494.7</v>
      </c>
      <c r="I124">
        <v>90.563999999999993</v>
      </c>
      <c r="J124">
        <f t="shared" si="9"/>
        <v>1468.057</v>
      </c>
      <c r="K124">
        <f t="shared" si="10"/>
        <v>91.506287677442245</v>
      </c>
      <c r="L124">
        <f t="shared" si="11"/>
        <v>1604.3236342128428</v>
      </c>
      <c r="M124">
        <f t="shared" si="12"/>
        <v>73.022092308552089</v>
      </c>
      <c r="N124">
        <f t="shared" si="13"/>
        <v>1650.4350514553246</v>
      </c>
    </row>
    <row r="125" spans="1:14" x14ac:dyDescent="0.25">
      <c r="A125" s="1" t="s">
        <v>179</v>
      </c>
      <c r="B125">
        <v>5.0510000000000002</v>
      </c>
      <c r="C125">
        <v>69.131</v>
      </c>
      <c r="D125">
        <v>23.507999999999999</v>
      </c>
      <c r="E125">
        <v>28.003</v>
      </c>
      <c r="F125" s="2">
        <f t="shared" si="7"/>
        <v>28.558999999999997</v>
      </c>
      <c r="G125" s="2">
        <f t="shared" si="8"/>
        <v>36.195256727845958</v>
      </c>
      <c r="H125">
        <v>1515.5</v>
      </c>
      <c r="I125">
        <v>90.864000000000004</v>
      </c>
      <c r="J125">
        <f t="shared" si="9"/>
        <v>1486.941</v>
      </c>
      <c r="K125">
        <f t="shared" si="10"/>
        <v>91.856154478334304</v>
      </c>
      <c r="L125">
        <f t="shared" si="11"/>
        <v>1618.7712281714539</v>
      </c>
      <c r="M125">
        <f t="shared" si="12"/>
        <v>78.90260377136326</v>
      </c>
      <c r="N125">
        <f t="shared" si="13"/>
        <v>1667.8772671244938</v>
      </c>
    </row>
    <row r="126" spans="1:14" x14ac:dyDescent="0.25">
      <c r="A126" s="1" t="s">
        <v>180</v>
      </c>
      <c r="B126">
        <v>5.2709999999999999</v>
      </c>
      <c r="C126">
        <v>69.48</v>
      </c>
      <c r="D126">
        <v>25.774999999999999</v>
      </c>
      <c r="E126">
        <v>29.349</v>
      </c>
      <c r="F126" s="2">
        <f t="shared" si="7"/>
        <v>31.045999999999999</v>
      </c>
      <c r="G126" s="2">
        <f t="shared" si="8"/>
        <v>36.446646311145351</v>
      </c>
      <c r="H126">
        <v>1519.4</v>
      </c>
      <c r="I126">
        <v>90.863</v>
      </c>
      <c r="J126">
        <f t="shared" si="9"/>
        <v>1488.354</v>
      </c>
      <c r="K126">
        <f t="shared" si="10"/>
        <v>91.908150174082238</v>
      </c>
      <c r="L126">
        <f t="shared" si="11"/>
        <v>1619.3928364143164</v>
      </c>
      <c r="M126">
        <f t="shared" si="12"/>
        <v>85.182048671803756</v>
      </c>
      <c r="N126">
        <f t="shared" si="13"/>
        <v>1672.1877992142015</v>
      </c>
    </row>
    <row r="127" spans="1:14" x14ac:dyDescent="0.25">
      <c r="A127" s="1" t="s">
        <v>181</v>
      </c>
      <c r="B127">
        <v>5.9589999999999996</v>
      </c>
      <c r="C127">
        <v>70.635000000000005</v>
      </c>
      <c r="D127">
        <v>30.373000000000001</v>
      </c>
      <c r="E127">
        <v>31.67</v>
      </c>
      <c r="F127" s="2">
        <f t="shared" si="7"/>
        <v>36.332000000000001</v>
      </c>
      <c r="G127" s="2">
        <f t="shared" si="8"/>
        <v>38.285490401339949</v>
      </c>
      <c r="H127">
        <v>1501.5</v>
      </c>
      <c r="I127">
        <v>90.518000000000001</v>
      </c>
      <c r="J127">
        <f t="shared" si="9"/>
        <v>1465.1679999999999</v>
      </c>
      <c r="K127">
        <f t="shared" si="10"/>
        <v>91.607532794617413</v>
      </c>
      <c r="L127">
        <f t="shared" si="11"/>
        <v>1599.3968566808612</v>
      </c>
      <c r="M127">
        <f t="shared" si="12"/>
        <v>94.897569860378283</v>
      </c>
      <c r="N127">
        <f t="shared" si="13"/>
        <v>1658.7860977927041</v>
      </c>
    </row>
    <row r="128" spans="1:14" x14ac:dyDescent="0.25">
      <c r="A128" s="1" t="s">
        <v>182</v>
      </c>
      <c r="B128">
        <v>5.915</v>
      </c>
      <c r="C128">
        <v>71.108000000000004</v>
      </c>
      <c r="D128">
        <v>34.093000000000004</v>
      </c>
      <c r="E128">
        <v>34.468000000000004</v>
      </c>
      <c r="F128" s="2">
        <f t="shared" si="7"/>
        <v>40.008000000000003</v>
      </c>
      <c r="G128" s="2">
        <f t="shared" si="8"/>
        <v>40.477516679511176</v>
      </c>
      <c r="H128">
        <v>1467.6</v>
      </c>
      <c r="I128">
        <v>90.528999999999996</v>
      </c>
      <c r="J128">
        <f t="shared" si="9"/>
        <v>1427.5919999999999</v>
      </c>
      <c r="K128">
        <f t="shared" si="10"/>
        <v>91.77013445830103</v>
      </c>
      <c r="L128">
        <f t="shared" si="11"/>
        <v>1555.6172042536084</v>
      </c>
      <c r="M128">
        <f t="shared" si="12"/>
        <v>98.840055620929846</v>
      </c>
      <c r="N128">
        <f t="shared" si="13"/>
        <v>1621.1379778855396</v>
      </c>
    </row>
    <row r="129" spans="1:14" x14ac:dyDescent="0.25">
      <c r="A129" s="1" t="s">
        <v>183</v>
      </c>
      <c r="B129">
        <v>6.52</v>
      </c>
      <c r="C129">
        <v>71.481999999999999</v>
      </c>
      <c r="D129">
        <v>37.249000000000002</v>
      </c>
      <c r="E129">
        <v>36.170999999999999</v>
      </c>
      <c r="F129" s="2">
        <f t="shared" si="7"/>
        <v>43.769000000000005</v>
      </c>
      <c r="G129" s="2">
        <f t="shared" si="8"/>
        <v>41.391570010997796</v>
      </c>
      <c r="H129">
        <v>1445</v>
      </c>
      <c r="I129">
        <v>90.317999999999998</v>
      </c>
      <c r="J129">
        <f t="shared" si="9"/>
        <v>1401.231</v>
      </c>
      <c r="K129">
        <f t="shared" si="10"/>
        <v>91.68915409094474</v>
      </c>
      <c r="L129">
        <f t="shared" si="11"/>
        <v>1528.240732388201</v>
      </c>
      <c r="M129">
        <f t="shared" si="12"/>
        <v>105.74375407449035</v>
      </c>
      <c r="N129">
        <f t="shared" si="13"/>
        <v>1599.9025664873004</v>
      </c>
    </row>
    <row r="130" spans="1:14" x14ac:dyDescent="0.25">
      <c r="A130" s="1" t="s">
        <v>184</v>
      </c>
      <c r="B130">
        <v>6.5609999999999999</v>
      </c>
      <c r="C130">
        <v>71.878</v>
      </c>
      <c r="D130">
        <v>31.593</v>
      </c>
      <c r="E130">
        <v>35.914000000000001</v>
      </c>
      <c r="F130" s="2">
        <f t="shared" si="7"/>
        <v>38.153999999999996</v>
      </c>
      <c r="G130" s="2">
        <f t="shared" si="8"/>
        <v>41.271336927962707</v>
      </c>
      <c r="H130">
        <v>1401.5</v>
      </c>
      <c r="I130">
        <v>90.206999999999994</v>
      </c>
      <c r="J130">
        <f t="shared" si="9"/>
        <v>1363.346</v>
      </c>
      <c r="K130">
        <f t="shared" si="10"/>
        <v>91.735559557274982</v>
      </c>
      <c r="L130">
        <f t="shared" si="11"/>
        <v>1486.1696016023063</v>
      </c>
      <c r="M130">
        <f t="shared" si="12"/>
        <v>92.44672656617864</v>
      </c>
      <c r="N130">
        <f t="shared" si="13"/>
        <v>1553.6488299134214</v>
      </c>
    </row>
    <row r="131" spans="1:14" x14ac:dyDescent="0.25">
      <c r="A131" s="1" t="s">
        <v>185</v>
      </c>
      <c r="B131">
        <v>4.7190000000000003</v>
      </c>
      <c r="C131">
        <v>71.977000000000004</v>
      </c>
      <c r="D131">
        <v>25.931000000000001</v>
      </c>
      <c r="E131">
        <v>38.441000000000003</v>
      </c>
      <c r="F131" s="2">
        <f t="shared" si="7"/>
        <v>30.650000000000002</v>
      </c>
      <c r="G131" s="2">
        <f t="shared" si="8"/>
        <v>44.207884101273791</v>
      </c>
      <c r="H131">
        <v>1371.9</v>
      </c>
      <c r="I131">
        <v>90.135000000000005</v>
      </c>
      <c r="J131">
        <f t="shared" si="9"/>
        <v>1341.25</v>
      </c>
      <c r="K131">
        <f t="shared" si="10"/>
        <v>91.420296014364666</v>
      </c>
      <c r="L131">
        <f t="shared" si="11"/>
        <v>1467.1249804192851</v>
      </c>
      <c r="M131">
        <f t="shared" si="12"/>
        <v>69.331524507676818</v>
      </c>
      <c r="N131">
        <f t="shared" si="13"/>
        <v>1522.0502579464137</v>
      </c>
    </row>
    <row r="132" spans="1:14" x14ac:dyDescent="0.25">
      <c r="A132" s="1" t="s">
        <v>186</v>
      </c>
      <c r="B132">
        <v>4.9790000000000001</v>
      </c>
      <c r="C132">
        <v>72.159000000000006</v>
      </c>
      <c r="D132">
        <v>26.155999999999999</v>
      </c>
      <c r="E132">
        <v>40.985999999999997</v>
      </c>
      <c r="F132" s="2">
        <f t="shared" ref="F132:F187" si="14">SUM(B132,D132)</f>
        <v>31.134999999999998</v>
      </c>
      <c r="G132" s="2">
        <f t="shared" si="8"/>
        <v>45.785523230016302</v>
      </c>
      <c r="H132">
        <v>1351.6</v>
      </c>
      <c r="I132">
        <v>89.998000000000005</v>
      </c>
      <c r="J132">
        <f t="shared" si="9"/>
        <v>1320.4649999999999</v>
      </c>
      <c r="K132">
        <f t="shared" si="10"/>
        <v>91.008335443056865</v>
      </c>
      <c r="L132">
        <f t="shared" si="11"/>
        <v>1450.927537100383</v>
      </c>
      <c r="M132">
        <f t="shared" si="12"/>
        <v>68.001843822084709</v>
      </c>
      <c r="N132">
        <f t="shared" si="13"/>
        <v>1501.811151358919</v>
      </c>
    </row>
    <row r="133" spans="1:14" x14ac:dyDescent="0.25">
      <c r="A133" s="1" t="s">
        <v>187</v>
      </c>
      <c r="B133">
        <v>4.306</v>
      </c>
      <c r="C133">
        <v>72.391000000000005</v>
      </c>
      <c r="D133">
        <v>29.673999999999999</v>
      </c>
      <c r="E133">
        <v>43.048000000000002</v>
      </c>
      <c r="F133" s="2">
        <f t="shared" si="14"/>
        <v>33.979999999999997</v>
      </c>
      <c r="G133" s="2">
        <f t="shared" ref="G133:G187" si="15">(C133*B132+E133*D132)/F132</f>
        <v>47.740429645093954</v>
      </c>
      <c r="H133">
        <v>1343.7</v>
      </c>
      <c r="I133">
        <v>90</v>
      </c>
      <c r="J133">
        <f t="shared" ref="J133:J187" si="16">H133-F133</f>
        <v>1309.72</v>
      </c>
      <c r="K133">
        <f t="shared" ref="K133:K187" si="17">(I133*H132-G133*F132)/J132</f>
        <v>90.996430593010786</v>
      </c>
      <c r="L133">
        <f t="shared" ref="L133:L187" si="18">100*(J133/K133)</f>
        <v>1439.3092030805399</v>
      </c>
      <c r="M133">
        <f t="shared" ref="M133:M186" si="19">100*(F133/G133)</f>
        <v>71.176569319987166</v>
      </c>
      <c r="N133">
        <f t="shared" ref="N133:N187" si="20">100*H133/I133</f>
        <v>1493</v>
      </c>
    </row>
    <row r="134" spans="1:14" x14ac:dyDescent="0.25">
      <c r="A134" s="1" t="s">
        <v>188</v>
      </c>
      <c r="B134">
        <v>2.4249999999999998</v>
      </c>
      <c r="C134">
        <v>72.634</v>
      </c>
      <c r="D134">
        <v>30.152000000000001</v>
      </c>
      <c r="E134">
        <v>44.317</v>
      </c>
      <c r="F134" s="2">
        <f t="shared" si="14"/>
        <v>32.576999999999998</v>
      </c>
      <c r="G134" s="2">
        <f t="shared" si="15"/>
        <v>47.905375573866984</v>
      </c>
      <c r="H134">
        <v>1328.4</v>
      </c>
      <c r="I134">
        <v>90.055000000000007</v>
      </c>
      <c r="J134">
        <f t="shared" si="16"/>
        <v>1295.8230000000001</v>
      </c>
      <c r="K134">
        <f t="shared" si="17"/>
        <v>91.148549948080515</v>
      </c>
      <c r="L134">
        <f t="shared" si="18"/>
        <v>1421.6605757723178</v>
      </c>
      <c r="M134">
        <f t="shared" si="19"/>
        <v>68.002806803525374</v>
      </c>
      <c r="N134">
        <f t="shared" si="20"/>
        <v>1475.0985508855699</v>
      </c>
    </row>
    <row r="135" spans="1:14" x14ac:dyDescent="0.25">
      <c r="A135" s="1" t="s">
        <v>189</v>
      </c>
      <c r="B135">
        <v>4.7480000000000002</v>
      </c>
      <c r="C135">
        <v>73.137</v>
      </c>
      <c r="D135">
        <v>32.774999999999999</v>
      </c>
      <c r="E135">
        <v>45.064</v>
      </c>
      <c r="F135" s="2">
        <f t="shared" si="14"/>
        <v>37.522999999999996</v>
      </c>
      <c r="G135" s="2">
        <f t="shared" si="15"/>
        <v>47.153726647634834</v>
      </c>
      <c r="H135">
        <v>1327.8</v>
      </c>
      <c r="I135">
        <v>89.801000000000002</v>
      </c>
      <c r="J135">
        <f t="shared" si="16"/>
        <v>1290.277</v>
      </c>
      <c r="K135">
        <f t="shared" si="17"/>
        <v>90.873152773951375</v>
      </c>
      <c r="L135">
        <f t="shared" si="18"/>
        <v>1419.8660006983446</v>
      </c>
      <c r="M135">
        <f t="shared" si="19"/>
        <v>79.575894987892966</v>
      </c>
      <c r="N135">
        <f t="shared" si="20"/>
        <v>1478.6026881660559</v>
      </c>
    </row>
    <row r="136" spans="1:14" x14ac:dyDescent="0.25">
      <c r="A136" s="1" t="s">
        <v>190</v>
      </c>
      <c r="B136">
        <v>4.6440000000000001</v>
      </c>
      <c r="C136">
        <v>73.369</v>
      </c>
      <c r="D136">
        <v>35.884</v>
      </c>
      <c r="E136">
        <v>45.473999999999997</v>
      </c>
      <c r="F136" s="2">
        <f t="shared" si="14"/>
        <v>40.527999999999999</v>
      </c>
      <c r="G136" s="2">
        <f t="shared" si="15"/>
        <v>49.003714042054206</v>
      </c>
      <c r="H136">
        <v>1359.1</v>
      </c>
      <c r="I136">
        <v>89.747</v>
      </c>
      <c r="J136">
        <f t="shared" si="16"/>
        <v>1318.5719999999999</v>
      </c>
      <c r="K136">
        <f t="shared" si="17"/>
        <v>90.931869852752541</v>
      </c>
      <c r="L136">
        <f t="shared" si="18"/>
        <v>1450.0658593463272</v>
      </c>
      <c r="M136">
        <f t="shared" si="19"/>
        <v>82.703935389916609</v>
      </c>
      <c r="N136">
        <f t="shared" si="20"/>
        <v>1514.368168295319</v>
      </c>
    </row>
    <row r="137" spans="1:14" x14ac:dyDescent="0.25">
      <c r="A137" s="1" t="s">
        <v>191</v>
      </c>
      <c r="B137">
        <v>5.6040000000000001</v>
      </c>
      <c r="C137">
        <v>73.823999999999998</v>
      </c>
      <c r="D137">
        <v>37.445</v>
      </c>
      <c r="E137">
        <v>47.218000000000004</v>
      </c>
      <c r="F137" s="2">
        <f t="shared" si="14"/>
        <v>43.048999999999999</v>
      </c>
      <c r="G137" s="2">
        <f t="shared" si="15"/>
        <v>50.266713580734319</v>
      </c>
      <c r="H137">
        <v>1388.5</v>
      </c>
      <c r="I137">
        <v>89.894999999999996</v>
      </c>
      <c r="J137">
        <f t="shared" si="16"/>
        <v>1345.451</v>
      </c>
      <c r="K137">
        <f t="shared" si="17"/>
        <v>91.113026161635474</v>
      </c>
      <c r="L137">
        <f t="shared" si="18"/>
        <v>1476.6834740107915</v>
      </c>
      <c r="M137">
        <f t="shared" si="19"/>
        <v>85.64116675512949</v>
      </c>
      <c r="N137">
        <f t="shared" si="20"/>
        <v>1544.5797875298961</v>
      </c>
    </row>
    <row r="138" spans="1:14" x14ac:dyDescent="0.25">
      <c r="A138" s="1" t="s">
        <v>192</v>
      </c>
      <c r="B138">
        <v>5.5170000000000003</v>
      </c>
      <c r="C138">
        <v>74.27</v>
      </c>
      <c r="D138">
        <v>39.448</v>
      </c>
      <c r="E138">
        <v>48.752000000000002</v>
      </c>
      <c r="F138" s="2">
        <f t="shared" si="14"/>
        <v>44.965000000000003</v>
      </c>
      <c r="G138" s="2">
        <f t="shared" si="15"/>
        <v>52.073862807498429</v>
      </c>
      <c r="H138">
        <v>1411.5</v>
      </c>
      <c r="I138">
        <v>90.096000000000004</v>
      </c>
      <c r="J138">
        <f t="shared" si="16"/>
        <v>1366.5350000000001</v>
      </c>
      <c r="K138">
        <f t="shared" si="17"/>
        <v>91.31255488308382</v>
      </c>
      <c r="L138">
        <f t="shared" si="18"/>
        <v>1496.5466706628736</v>
      </c>
      <c r="M138">
        <f t="shared" si="19"/>
        <v>86.348501101641389</v>
      </c>
      <c r="N138">
        <f t="shared" si="20"/>
        <v>1566.6622269579116</v>
      </c>
    </row>
    <row r="139" spans="1:14" x14ac:dyDescent="0.25">
      <c r="A139" s="1" t="s">
        <v>193</v>
      </c>
      <c r="B139">
        <v>5.4930000000000003</v>
      </c>
      <c r="C139">
        <v>74.963999999999999</v>
      </c>
      <c r="D139">
        <v>40.255000000000003</v>
      </c>
      <c r="E139">
        <v>50.722000000000001</v>
      </c>
      <c r="F139" s="2">
        <f t="shared" si="14"/>
        <v>45.748000000000005</v>
      </c>
      <c r="G139" s="2">
        <f t="shared" si="15"/>
        <v>53.69638260869565</v>
      </c>
      <c r="H139">
        <v>1400.3</v>
      </c>
      <c r="I139">
        <v>90.388000000000005</v>
      </c>
      <c r="J139">
        <f t="shared" si="16"/>
        <v>1354.5519999999999</v>
      </c>
      <c r="K139">
        <f t="shared" si="17"/>
        <v>91.595315272568939</v>
      </c>
      <c r="L139">
        <f t="shared" si="18"/>
        <v>1478.8441919427103</v>
      </c>
      <c r="M139">
        <f t="shared" si="19"/>
        <v>85.197545490879165</v>
      </c>
      <c r="N139">
        <f t="shared" si="20"/>
        <v>1549.2100721334689</v>
      </c>
    </row>
    <row r="140" spans="1:14" x14ac:dyDescent="0.25">
      <c r="A140" s="1" t="s">
        <v>194</v>
      </c>
      <c r="B140">
        <v>6.5730000000000004</v>
      </c>
      <c r="C140">
        <v>76.173000000000002</v>
      </c>
      <c r="D140">
        <v>41.58</v>
      </c>
      <c r="E140">
        <v>52.173999999999999</v>
      </c>
      <c r="F140" s="2">
        <f t="shared" si="14"/>
        <v>48.152999999999999</v>
      </c>
      <c r="G140" s="2">
        <f t="shared" si="15"/>
        <v>55.05557967561424</v>
      </c>
      <c r="H140">
        <v>1440.2</v>
      </c>
      <c r="I140">
        <v>90.948999999999998</v>
      </c>
      <c r="J140">
        <f t="shared" si="16"/>
        <v>1392.047</v>
      </c>
      <c r="K140">
        <f t="shared" si="17"/>
        <v>92.161247439005663</v>
      </c>
      <c r="L140">
        <f t="shared" si="18"/>
        <v>1510.4472201521439</v>
      </c>
      <c r="M140">
        <f t="shared" si="19"/>
        <v>87.462524749927212</v>
      </c>
      <c r="N140">
        <f t="shared" si="20"/>
        <v>1583.5248325984892</v>
      </c>
    </row>
    <row r="141" spans="1:14" x14ac:dyDescent="0.25">
      <c r="A141" s="1" t="s">
        <v>195</v>
      </c>
      <c r="B141">
        <v>6.5730000000000004</v>
      </c>
      <c r="C141">
        <v>77.352999999999994</v>
      </c>
      <c r="D141">
        <v>44.704000000000001</v>
      </c>
      <c r="E141">
        <v>55.109000000000002</v>
      </c>
      <c r="F141" s="2">
        <f t="shared" si="14"/>
        <v>51.277000000000001</v>
      </c>
      <c r="G141" s="2">
        <f t="shared" si="15"/>
        <v>58.14535935455735</v>
      </c>
      <c r="H141">
        <v>1485.6</v>
      </c>
      <c r="I141">
        <v>91.331000000000003</v>
      </c>
      <c r="J141">
        <f t="shared" si="16"/>
        <v>1434.3229999999999</v>
      </c>
      <c r="K141">
        <f t="shared" si="17"/>
        <v>92.478941236179523</v>
      </c>
      <c r="L141">
        <f t="shared" si="18"/>
        <v>1550.9725574570759</v>
      </c>
      <c r="M141">
        <f t="shared" si="19"/>
        <v>88.187605286475858</v>
      </c>
      <c r="N141">
        <f t="shared" si="20"/>
        <v>1626.6108988185829</v>
      </c>
    </row>
    <row r="142" spans="1:14" x14ac:dyDescent="0.25">
      <c r="A142" s="1" t="s">
        <v>196</v>
      </c>
      <c r="B142">
        <v>5.9509999999999996</v>
      </c>
      <c r="C142">
        <v>78.775999999999996</v>
      </c>
      <c r="D142">
        <v>48.365000000000002</v>
      </c>
      <c r="E142">
        <v>59.436999999999998</v>
      </c>
      <c r="F142" s="2">
        <f t="shared" si="14"/>
        <v>54.316000000000003</v>
      </c>
      <c r="G142" s="2">
        <f t="shared" si="15"/>
        <v>61.915991497162473</v>
      </c>
      <c r="H142">
        <v>1526.5</v>
      </c>
      <c r="I142">
        <v>91.897999999999996</v>
      </c>
      <c r="J142">
        <f t="shared" si="16"/>
        <v>1472.184</v>
      </c>
      <c r="K142">
        <f t="shared" si="17"/>
        <v>92.969855816298008</v>
      </c>
      <c r="L142">
        <f t="shared" si="18"/>
        <v>1583.5068120455446</v>
      </c>
      <c r="M142">
        <f t="shared" si="19"/>
        <v>87.725317299472195</v>
      </c>
      <c r="N142">
        <f t="shared" si="20"/>
        <v>1661.0807634551352</v>
      </c>
    </row>
    <row r="143" spans="1:14" x14ac:dyDescent="0.25">
      <c r="A143" s="1" t="s">
        <v>197</v>
      </c>
      <c r="B143">
        <v>6.617</v>
      </c>
      <c r="C143">
        <v>80.433000000000007</v>
      </c>
      <c r="D143">
        <v>56.451000000000001</v>
      </c>
      <c r="E143">
        <v>65.408000000000001</v>
      </c>
      <c r="F143" s="2">
        <f t="shared" si="14"/>
        <v>63.067999999999998</v>
      </c>
      <c r="G143" s="2">
        <f t="shared" si="15"/>
        <v>67.054177461521462</v>
      </c>
      <c r="H143">
        <v>1560.5</v>
      </c>
      <c r="I143">
        <v>92.795000000000002</v>
      </c>
      <c r="J143">
        <f t="shared" si="16"/>
        <v>1497.432</v>
      </c>
      <c r="K143">
        <f t="shared" si="17"/>
        <v>93.744703649136255</v>
      </c>
      <c r="L143">
        <f t="shared" si="18"/>
        <v>1597.3510414033904</v>
      </c>
      <c r="M143">
        <f t="shared" si="19"/>
        <v>94.055288406439857</v>
      </c>
      <c r="N143">
        <f t="shared" si="20"/>
        <v>1681.6638827523034</v>
      </c>
    </row>
    <row r="144" spans="1:14" x14ac:dyDescent="0.25">
      <c r="A144" s="1" t="s">
        <v>198</v>
      </c>
      <c r="B144">
        <v>9.5630000000000006</v>
      </c>
      <c r="C144">
        <v>81.951999999999998</v>
      </c>
      <c r="D144">
        <v>61.341000000000001</v>
      </c>
      <c r="E144">
        <v>69.534000000000006</v>
      </c>
      <c r="F144" s="2">
        <f t="shared" si="14"/>
        <v>70.903999999999996</v>
      </c>
      <c r="G144" s="2">
        <f t="shared" si="15"/>
        <v>70.836877941269748</v>
      </c>
      <c r="H144">
        <v>1595.2</v>
      </c>
      <c r="I144">
        <v>93.512</v>
      </c>
      <c r="J144">
        <f t="shared" si="16"/>
        <v>1524.296</v>
      </c>
      <c r="K144">
        <f t="shared" si="17"/>
        <v>94.467018056245621</v>
      </c>
      <c r="L144">
        <f t="shared" si="18"/>
        <v>1613.574802469614</v>
      </c>
      <c r="M144">
        <f t="shared" si="19"/>
        <v>100.09475581177631</v>
      </c>
      <c r="N144">
        <f t="shared" si="20"/>
        <v>1705.8773205577893</v>
      </c>
    </row>
    <row r="145" spans="1:14" x14ac:dyDescent="0.25">
      <c r="A145" s="1" t="s">
        <v>199</v>
      </c>
      <c r="B145">
        <v>9.1850000000000005</v>
      </c>
      <c r="C145">
        <v>82.941000000000003</v>
      </c>
      <c r="D145">
        <v>66.793000000000006</v>
      </c>
      <c r="E145">
        <v>76.305999999999997</v>
      </c>
      <c r="F145" s="2">
        <f t="shared" si="14"/>
        <v>75.978000000000009</v>
      </c>
      <c r="G145" s="2">
        <f t="shared" si="15"/>
        <v>77.200879061830079</v>
      </c>
      <c r="H145">
        <v>1633.8</v>
      </c>
      <c r="I145">
        <v>94.046000000000006</v>
      </c>
      <c r="J145">
        <f t="shared" si="16"/>
        <v>1557.8219999999999</v>
      </c>
      <c r="K145">
        <f t="shared" si="17"/>
        <v>94.829565957661785</v>
      </c>
      <c r="L145">
        <f t="shared" si="18"/>
        <v>1642.7598125836778</v>
      </c>
      <c r="M145">
        <f t="shared" si="19"/>
        <v>98.415977801430643</v>
      </c>
      <c r="N145">
        <f t="shared" si="20"/>
        <v>1737.2349701210046</v>
      </c>
    </row>
    <row r="146" spans="1:14" x14ac:dyDescent="0.25">
      <c r="A146" s="1" t="s">
        <v>200</v>
      </c>
      <c r="B146">
        <v>9.609</v>
      </c>
      <c r="C146">
        <v>85.007999999999996</v>
      </c>
      <c r="D146">
        <v>73.119</v>
      </c>
      <c r="E146">
        <v>85.733999999999995</v>
      </c>
      <c r="F146" s="2">
        <f t="shared" si="14"/>
        <v>82.727999999999994</v>
      </c>
      <c r="G146" s="2">
        <f t="shared" si="15"/>
        <v>85.646233672905311</v>
      </c>
      <c r="H146">
        <v>1656.4</v>
      </c>
      <c r="I146">
        <v>94.965999999999994</v>
      </c>
      <c r="J146">
        <f t="shared" si="16"/>
        <v>1573.672</v>
      </c>
      <c r="K146">
        <f t="shared" si="17"/>
        <v>95.420543077450446</v>
      </c>
      <c r="L146">
        <f t="shared" si="18"/>
        <v>1649.19623096537</v>
      </c>
      <c r="M146">
        <f t="shared" si="19"/>
        <v>96.592688846014582</v>
      </c>
      <c r="N146">
        <f t="shared" si="20"/>
        <v>1744.2031885095719</v>
      </c>
    </row>
    <row r="147" spans="1:14" x14ac:dyDescent="0.25">
      <c r="A147" s="1" t="s">
        <v>201</v>
      </c>
      <c r="B147">
        <v>11.943</v>
      </c>
      <c r="C147">
        <v>86.319000000000003</v>
      </c>
      <c r="D147">
        <v>83.162999999999997</v>
      </c>
      <c r="E147">
        <v>90.159000000000006</v>
      </c>
      <c r="F147" s="2">
        <f t="shared" si="14"/>
        <v>95.105999999999995</v>
      </c>
      <c r="G147" s="2">
        <f t="shared" si="15"/>
        <v>89.712977371627517</v>
      </c>
      <c r="H147">
        <v>1729.4</v>
      </c>
      <c r="I147">
        <v>95.623000000000005</v>
      </c>
      <c r="J147">
        <f t="shared" si="16"/>
        <v>1634.2940000000001</v>
      </c>
      <c r="K147">
        <f t="shared" si="17"/>
        <v>95.933690126023734</v>
      </c>
      <c r="L147">
        <f t="shared" si="18"/>
        <v>1703.5662840167017</v>
      </c>
      <c r="M147">
        <f t="shared" si="19"/>
        <v>106.01141862233865</v>
      </c>
      <c r="N147">
        <f t="shared" si="20"/>
        <v>1808.5607019231775</v>
      </c>
    </row>
    <row r="148" spans="1:14" x14ac:dyDescent="0.25">
      <c r="A148" s="1" t="s">
        <v>202</v>
      </c>
      <c r="B148">
        <v>12.933999999999999</v>
      </c>
      <c r="C148">
        <v>87.494</v>
      </c>
      <c r="D148">
        <v>88.207999999999998</v>
      </c>
      <c r="E148">
        <v>95.25</v>
      </c>
      <c r="F148" s="2">
        <f t="shared" si="14"/>
        <v>101.142</v>
      </c>
      <c r="G148" s="2">
        <f t="shared" si="15"/>
        <v>94.276035076651326</v>
      </c>
      <c r="H148">
        <v>1761</v>
      </c>
      <c r="I148">
        <v>96.168999999999997</v>
      </c>
      <c r="J148">
        <f t="shared" si="16"/>
        <v>1659.8579999999999</v>
      </c>
      <c r="K148">
        <f t="shared" si="17"/>
        <v>96.279159079088572</v>
      </c>
      <c r="L148">
        <f t="shared" si="18"/>
        <v>1724.0055022048007</v>
      </c>
      <c r="M148">
        <f t="shared" si="19"/>
        <v>107.28283165256821</v>
      </c>
      <c r="N148">
        <f t="shared" si="20"/>
        <v>1831.1514105376993</v>
      </c>
    </row>
    <row r="149" spans="1:14" x14ac:dyDescent="0.25">
      <c r="A149" s="1" t="s">
        <v>203</v>
      </c>
      <c r="B149">
        <v>14.141999999999999</v>
      </c>
      <c r="C149">
        <v>89</v>
      </c>
      <c r="D149">
        <v>89.042000000000002</v>
      </c>
      <c r="E149">
        <v>97.962999999999994</v>
      </c>
      <c r="F149" s="2">
        <f t="shared" si="14"/>
        <v>103.184</v>
      </c>
      <c r="G149" s="2">
        <f t="shared" si="15"/>
        <v>96.816815012556603</v>
      </c>
      <c r="H149">
        <v>1793.6</v>
      </c>
      <c r="I149">
        <v>96.796000000000006</v>
      </c>
      <c r="J149">
        <f t="shared" si="16"/>
        <v>1690.4159999999999</v>
      </c>
      <c r="K149">
        <f t="shared" si="17"/>
        <v>96.79473165535849</v>
      </c>
      <c r="L149">
        <f t="shared" si="18"/>
        <v>1746.3925681604178</v>
      </c>
      <c r="M149">
        <f t="shared" si="19"/>
        <v>106.57652804073095</v>
      </c>
      <c r="N149">
        <f t="shared" si="20"/>
        <v>1852.9691309558245</v>
      </c>
    </row>
    <row r="150" spans="1:14" x14ac:dyDescent="0.25">
      <c r="A150" s="1" t="s">
        <v>204</v>
      </c>
      <c r="B150">
        <v>14.048</v>
      </c>
      <c r="C150">
        <v>90.183999999999997</v>
      </c>
      <c r="D150">
        <v>91.706999999999994</v>
      </c>
      <c r="E150">
        <v>102.387</v>
      </c>
      <c r="F150" s="2">
        <f t="shared" si="14"/>
        <v>105.755</v>
      </c>
      <c r="G150" s="2">
        <f t="shared" si="15"/>
        <v>100.71450401224996</v>
      </c>
      <c r="H150">
        <v>1821.2</v>
      </c>
      <c r="I150">
        <v>97.656000000000006</v>
      </c>
      <c r="J150">
        <f t="shared" si="16"/>
        <v>1715.4450000000002</v>
      </c>
      <c r="K150">
        <f t="shared" si="17"/>
        <v>97.469307092455352</v>
      </c>
      <c r="L150">
        <f t="shared" si="18"/>
        <v>1759.98481078028</v>
      </c>
      <c r="M150">
        <f t="shared" si="19"/>
        <v>105.00473694150045</v>
      </c>
      <c r="N150">
        <f t="shared" si="20"/>
        <v>1864.9135741787497</v>
      </c>
    </row>
    <row r="151" spans="1:14" x14ac:dyDescent="0.25">
      <c r="A151" s="1" t="s">
        <v>205</v>
      </c>
      <c r="B151">
        <v>16.303000000000001</v>
      </c>
      <c r="C151">
        <v>91.5</v>
      </c>
      <c r="D151">
        <v>93.613</v>
      </c>
      <c r="E151">
        <v>103.997</v>
      </c>
      <c r="F151" s="2">
        <f t="shared" si="14"/>
        <v>109.916</v>
      </c>
      <c r="G151" s="2">
        <f t="shared" si="15"/>
        <v>102.33695691929459</v>
      </c>
      <c r="H151">
        <v>1864.7</v>
      </c>
      <c r="I151">
        <v>98.304000000000002</v>
      </c>
      <c r="J151">
        <f t="shared" si="16"/>
        <v>1754.7840000000001</v>
      </c>
      <c r="K151">
        <f t="shared" si="17"/>
        <v>98.05537334102813</v>
      </c>
      <c r="L151">
        <f t="shared" si="18"/>
        <v>1789.5847419773854</v>
      </c>
      <c r="M151">
        <f t="shared" si="19"/>
        <v>107.40596878084074</v>
      </c>
      <c r="N151">
        <f t="shared" si="20"/>
        <v>1896.8709309895833</v>
      </c>
    </row>
    <row r="152" spans="1:14" x14ac:dyDescent="0.25">
      <c r="A152" s="1" t="s">
        <v>206</v>
      </c>
      <c r="B152">
        <v>19.745999999999999</v>
      </c>
      <c r="C152">
        <v>92.218999999999994</v>
      </c>
      <c r="D152">
        <v>95.087999999999994</v>
      </c>
      <c r="E152">
        <v>104.407</v>
      </c>
      <c r="F152" s="2">
        <f t="shared" si="14"/>
        <v>114.83399999999999</v>
      </c>
      <c r="G152" s="2">
        <f t="shared" si="15"/>
        <v>102.5992471341752</v>
      </c>
      <c r="H152">
        <v>1907.5</v>
      </c>
      <c r="I152">
        <v>98.620999999999995</v>
      </c>
      <c r="J152">
        <f t="shared" si="16"/>
        <v>1792.6659999999999</v>
      </c>
      <c r="K152">
        <f t="shared" si="17"/>
        <v>98.371810919178643</v>
      </c>
      <c r="L152">
        <f t="shared" si="18"/>
        <v>1822.3370935733178</v>
      </c>
      <c r="M152">
        <f t="shared" si="19"/>
        <v>111.92479789819964</v>
      </c>
      <c r="N152">
        <f t="shared" si="20"/>
        <v>1934.172235122337</v>
      </c>
    </row>
    <row r="153" spans="1:14" x14ac:dyDescent="0.25">
      <c r="A153" s="1" t="s">
        <v>207</v>
      </c>
      <c r="B153">
        <v>18.106999999999999</v>
      </c>
      <c r="C153">
        <v>93.15</v>
      </c>
      <c r="D153">
        <v>95.903000000000006</v>
      </c>
      <c r="E153">
        <v>104.652</v>
      </c>
      <c r="F153" s="2">
        <f t="shared" si="14"/>
        <v>114.01</v>
      </c>
      <c r="G153" s="2">
        <f t="shared" si="15"/>
        <v>102.67420168242856</v>
      </c>
      <c r="H153">
        <v>1937.9</v>
      </c>
      <c r="I153">
        <v>98.649000000000001</v>
      </c>
      <c r="J153">
        <f t="shared" si="16"/>
        <v>1823.89</v>
      </c>
      <c r="K153">
        <f t="shared" si="17"/>
        <v>98.391154974769421</v>
      </c>
      <c r="L153">
        <f t="shared" si="18"/>
        <v>1853.7133754225192</v>
      </c>
      <c r="M153">
        <f t="shared" si="19"/>
        <v>111.04055169830596</v>
      </c>
      <c r="N153">
        <f t="shared" si="20"/>
        <v>1964.4395787083497</v>
      </c>
    </row>
    <row r="154" spans="1:14" x14ac:dyDescent="0.25">
      <c r="A154" s="1" t="s">
        <v>208</v>
      </c>
      <c r="B154">
        <v>18.164999999999999</v>
      </c>
      <c r="C154">
        <v>93.436999999999998</v>
      </c>
      <c r="D154">
        <v>94.888000000000005</v>
      </c>
      <c r="E154">
        <v>105.37</v>
      </c>
      <c r="F154" s="2">
        <f t="shared" si="14"/>
        <v>113.053</v>
      </c>
      <c r="G154" s="2">
        <f t="shared" si="15"/>
        <v>103.47480807823877</v>
      </c>
      <c r="H154">
        <v>1972.3</v>
      </c>
      <c r="I154">
        <v>98.721999999999994</v>
      </c>
      <c r="J154">
        <f t="shared" si="16"/>
        <v>1859.2469999999998</v>
      </c>
      <c r="K154">
        <f t="shared" si="17"/>
        <v>98.424905521166295</v>
      </c>
      <c r="L154">
        <f t="shared" si="18"/>
        <v>1889.0005432620594</v>
      </c>
      <c r="M154">
        <f t="shared" si="19"/>
        <v>109.25654475678664</v>
      </c>
      <c r="N154">
        <f t="shared" si="20"/>
        <v>1997.8322967524971</v>
      </c>
    </row>
    <row r="155" spans="1:14" x14ac:dyDescent="0.25">
      <c r="A155" s="1" t="s">
        <v>209</v>
      </c>
      <c r="B155">
        <v>16.78</v>
      </c>
      <c r="C155">
        <v>95.162999999999997</v>
      </c>
      <c r="D155">
        <v>97.861999999999995</v>
      </c>
      <c r="E155">
        <v>109.33499999999999</v>
      </c>
      <c r="F155" s="2">
        <f t="shared" si="14"/>
        <v>114.642</v>
      </c>
      <c r="G155" s="2">
        <f t="shared" si="15"/>
        <v>107.05788767215377</v>
      </c>
      <c r="H155">
        <v>1981.6</v>
      </c>
      <c r="I155">
        <v>99.138999999999996</v>
      </c>
      <c r="J155">
        <f t="shared" si="16"/>
        <v>1866.9579999999999</v>
      </c>
      <c r="K155">
        <f t="shared" si="17"/>
        <v>98.657485705234436</v>
      </c>
      <c r="L155">
        <f t="shared" si="18"/>
        <v>1892.3632471012236</v>
      </c>
      <c r="M155">
        <f t="shared" si="19"/>
        <v>107.08412289159979</v>
      </c>
      <c r="N155">
        <f t="shared" si="20"/>
        <v>1998.8097519644136</v>
      </c>
    </row>
    <row r="156" spans="1:14" x14ac:dyDescent="0.25">
      <c r="A156" s="1" t="s">
        <v>210</v>
      </c>
      <c r="B156">
        <v>19.363</v>
      </c>
      <c r="C156">
        <v>98.210999999999999</v>
      </c>
      <c r="D156">
        <v>107.003</v>
      </c>
      <c r="E156">
        <v>110.852</v>
      </c>
      <c r="F156" s="2">
        <f t="shared" si="14"/>
        <v>126.366</v>
      </c>
      <c r="G156" s="2">
        <f t="shared" si="15"/>
        <v>109.00175331902793</v>
      </c>
      <c r="H156">
        <v>1978.7</v>
      </c>
      <c r="I156">
        <v>99.558999999999997</v>
      </c>
      <c r="J156">
        <f t="shared" si="16"/>
        <v>1852.3340000000001</v>
      </c>
      <c r="K156">
        <f t="shared" si="17"/>
        <v>98.979160428890211</v>
      </c>
      <c r="L156">
        <f t="shared" si="18"/>
        <v>1871.4383835684037</v>
      </c>
      <c r="M156">
        <f t="shared" si="19"/>
        <v>115.93024529628448</v>
      </c>
      <c r="N156">
        <f t="shared" si="20"/>
        <v>1987.4647194126096</v>
      </c>
    </row>
    <row r="157" spans="1:14" x14ac:dyDescent="0.25">
      <c r="A157" s="1" t="s">
        <v>211</v>
      </c>
      <c r="B157">
        <v>20.756</v>
      </c>
      <c r="C157">
        <v>100.816</v>
      </c>
      <c r="D157">
        <v>115.515</v>
      </c>
      <c r="E157">
        <v>113.211</v>
      </c>
      <c r="F157" s="2">
        <f t="shared" si="14"/>
        <v>136.27100000000002</v>
      </c>
      <c r="G157" s="2">
        <f t="shared" si="15"/>
        <v>111.31172024911764</v>
      </c>
      <c r="H157">
        <v>1947.3</v>
      </c>
      <c r="I157">
        <v>100.697</v>
      </c>
      <c r="J157">
        <f t="shared" si="16"/>
        <v>1811.029</v>
      </c>
      <c r="K157">
        <f t="shared" si="17"/>
        <v>99.972865076708629</v>
      </c>
      <c r="L157">
        <f t="shared" si="18"/>
        <v>1811.520554712929</v>
      </c>
      <c r="M157">
        <f t="shared" si="19"/>
        <v>122.42286768637037</v>
      </c>
      <c r="N157">
        <f t="shared" si="20"/>
        <v>1933.8212657775305</v>
      </c>
    </row>
    <row r="158" spans="1:14" x14ac:dyDescent="0.25">
      <c r="A158" s="1" t="s">
        <v>212</v>
      </c>
      <c r="B158">
        <v>18.818999999999999</v>
      </c>
      <c r="C158">
        <v>102.307</v>
      </c>
      <c r="D158">
        <v>119.956</v>
      </c>
      <c r="E158">
        <v>114.08</v>
      </c>
      <c r="F158" s="2">
        <f t="shared" si="14"/>
        <v>138.77500000000001</v>
      </c>
      <c r="G158" s="2">
        <f t="shared" si="15"/>
        <v>112.28680564463458</v>
      </c>
      <c r="H158">
        <v>1856.2</v>
      </c>
      <c r="I158">
        <v>101.952</v>
      </c>
      <c r="J158">
        <f t="shared" si="16"/>
        <v>1717.425</v>
      </c>
      <c r="K158">
        <f t="shared" si="17"/>
        <v>101.1743568479577</v>
      </c>
      <c r="L158">
        <f t="shared" si="18"/>
        <v>1697.490405183305</v>
      </c>
      <c r="M158">
        <f t="shared" si="19"/>
        <v>123.58976569268101</v>
      </c>
      <c r="N158">
        <f t="shared" si="20"/>
        <v>1820.6607030759574</v>
      </c>
    </row>
    <row r="159" spans="1:14" x14ac:dyDescent="0.25">
      <c r="A159" s="1" t="s">
        <v>213</v>
      </c>
      <c r="B159">
        <v>18.065999999999999</v>
      </c>
      <c r="C159">
        <v>101.57</v>
      </c>
      <c r="D159">
        <v>97.626000000000005</v>
      </c>
      <c r="E159">
        <v>107.14700000000001</v>
      </c>
      <c r="F159" s="2">
        <f t="shared" si="14"/>
        <v>115.69200000000001</v>
      </c>
      <c r="G159" s="2">
        <f t="shared" si="15"/>
        <v>106.39071419203748</v>
      </c>
      <c r="H159">
        <v>1712.3</v>
      </c>
      <c r="I159">
        <v>101.425</v>
      </c>
      <c r="J159">
        <f t="shared" si="16"/>
        <v>1596.6079999999999</v>
      </c>
      <c r="K159">
        <f t="shared" si="17"/>
        <v>101.02374988019855</v>
      </c>
      <c r="L159">
        <f t="shared" si="18"/>
        <v>1580.4283664914201</v>
      </c>
      <c r="M159">
        <f t="shared" si="19"/>
        <v>108.74257295723527</v>
      </c>
      <c r="N159">
        <f t="shared" si="20"/>
        <v>1688.2425437515406</v>
      </c>
    </row>
    <row r="160" spans="1:14" x14ac:dyDescent="0.25">
      <c r="A160" s="1" t="s">
        <v>214</v>
      </c>
      <c r="B160">
        <v>14.260999999999999</v>
      </c>
      <c r="C160">
        <v>100.154</v>
      </c>
      <c r="D160">
        <v>66.966999999999999</v>
      </c>
      <c r="E160">
        <v>98.244</v>
      </c>
      <c r="F160" s="2">
        <f t="shared" si="14"/>
        <v>81.227999999999994</v>
      </c>
      <c r="G160" s="2">
        <f t="shared" si="15"/>
        <v>98.542257960792455</v>
      </c>
      <c r="H160">
        <v>1637.5</v>
      </c>
      <c r="I160">
        <v>100.236</v>
      </c>
      <c r="J160">
        <f t="shared" si="16"/>
        <v>1556.2719999999999</v>
      </c>
      <c r="K160">
        <f t="shared" si="17"/>
        <v>100.35873044103499</v>
      </c>
      <c r="L160">
        <f t="shared" si="18"/>
        <v>1550.7091342834151</v>
      </c>
      <c r="M160">
        <f t="shared" si="19"/>
        <v>82.429611093667674</v>
      </c>
      <c r="N160">
        <f t="shared" si="20"/>
        <v>1633.6445987469572</v>
      </c>
    </row>
    <row r="161" spans="1:14" x14ac:dyDescent="0.25">
      <c r="A161" s="1" t="s">
        <v>215</v>
      </c>
      <c r="B161">
        <v>14.217000000000001</v>
      </c>
      <c r="C161">
        <v>99.179000000000002</v>
      </c>
      <c r="D161">
        <v>55.930999999999997</v>
      </c>
      <c r="E161">
        <v>95.912999999999997</v>
      </c>
      <c r="F161" s="2">
        <f t="shared" si="14"/>
        <v>70.147999999999996</v>
      </c>
      <c r="G161" s="2">
        <f t="shared" si="15"/>
        <v>96.486403580046286</v>
      </c>
      <c r="H161">
        <v>1600.3</v>
      </c>
      <c r="I161">
        <v>99.236999999999995</v>
      </c>
      <c r="J161">
        <f t="shared" si="16"/>
        <v>1530.152</v>
      </c>
      <c r="K161">
        <f t="shared" si="17"/>
        <v>99.380564522140091</v>
      </c>
      <c r="L161">
        <f t="shared" si="18"/>
        <v>1539.6893822827012</v>
      </c>
      <c r="M161">
        <f t="shared" si="19"/>
        <v>72.702471433505522</v>
      </c>
      <c r="N161">
        <f t="shared" si="20"/>
        <v>1612.6041698156939</v>
      </c>
    </row>
    <row r="162" spans="1:14" x14ac:dyDescent="0.25">
      <c r="A162" s="1" t="s">
        <v>216</v>
      </c>
      <c r="B162">
        <v>15.87</v>
      </c>
      <c r="C162">
        <v>99.096999999999994</v>
      </c>
      <c r="D162">
        <v>56.975999999999999</v>
      </c>
      <c r="E162">
        <v>95.105999999999995</v>
      </c>
      <c r="F162" s="2">
        <f t="shared" si="14"/>
        <v>72.846000000000004</v>
      </c>
      <c r="G162" s="2">
        <f t="shared" si="15"/>
        <v>95.914861934766492</v>
      </c>
      <c r="H162">
        <v>1583.6</v>
      </c>
      <c r="I162">
        <v>99.102000000000004</v>
      </c>
      <c r="J162">
        <f t="shared" si="16"/>
        <v>1510.7539999999999</v>
      </c>
      <c r="K162">
        <f t="shared" si="17"/>
        <v>99.248110556990412</v>
      </c>
      <c r="L162">
        <f t="shared" si="18"/>
        <v>1522.1992555037027</v>
      </c>
      <c r="M162">
        <f t="shared" si="19"/>
        <v>75.948605388749812</v>
      </c>
      <c r="N162">
        <f t="shared" si="20"/>
        <v>1597.9495872938992</v>
      </c>
    </row>
    <row r="163" spans="1:14" x14ac:dyDescent="0.25">
      <c r="A163" s="1" t="s">
        <v>217</v>
      </c>
      <c r="B163">
        <v>18.427</v>
      </c>
      <c r="C163">
        <v>99.376000000000005</v>
      </c>
      <c r="D163">
        <v>68.016999999999996</v>
      </c>
      <c r="E163">
        <v>96.805999999999997</v>
      </c>
      <c r="F163" s="2">
        <f t="shared" si="14"/>
        <v>86.443999999999988</v>
      </c>
      <c r="G163" s="2">
        <f t="shared" si="15"/>
        <v>97.365892101144865</v>
      </c>
      <c r="H163">
        <v>1594.4</v>
      </c>
      <c r="I163">
        <v>98.734999999999999</v>
      </c>
      <c r="J163">
        <f t="shared" si="16"/>
        <v>1507.9560000000001</v>
      </c>
      <c r="K163">
        <f t="shared" si="17"/>
        <v>98.801016064825902</v>
      </c>
      <c r="L163">
        <f t="shared" si="18"/>
        <v>1526.255558961652</v>
      </c>
      <c r="M163">
        <f t="shared" si="19"/>
        <v>88.782630276936118</v>
      </c>
      <c r="N163">
        <f t="shared" si="20"/>
        <v>1614.8275687446194</v>
      </c>
    </row>
    <row r="164" spans="1:14" x14ac:dyDescent="0.25">
      <c r="A164" s="1" t="s">
        <v>218</v>
      </c>
      <c r="B164">
        <v>16.283999999999999</v>
      </c>
      <c r="C164">
        <v>99.634</v>
      </c>
      <c r="D164">
        <v>78.745000000000005</v>
      </c>
      <c r="E164">
        <v>98.363</v>
      </c>
      <c r="F164" s="2">
        <f t="shared" si="14"/>
        <v>95.028999999999996</v>
      </c>
      <c r="G164" s="2">
        <f t="shared" si="15"/>
        <v>98.633935137198648</v>
      </c>
      <c r="H164">
        <v>1641.8</v>
      </c>
      <c r="I164">
        <v>98.953000000000003</v>
      </c>
      <c r="J164">
        <f t="shared" si="16"/>
        <v>1546.771</v>
      </c>
      <c r="K164">
        <f t="shared" si="17"/>
        <v>98.97129048261354</v>
      </c>
      <c r="L164">
        <f t="shared" si="18"/>
        <v>1562.8481678449205</v>
      </c>
      <c r="M164">
        <f t="shared" si="19"/>
        <v>96.345137064455315</v>
      </c>
      <c r="N164">
        <f t="shared" si="20"/>
        <v>1659.1715258759209</v>
      </c>
    </row>
    <row r="165" spans="1:14" x14ac:dyDescent="0.25">
      <c r="A165" s="1" t="s">
        <v>219</v>
      </c>
      <c r="B165">
        <v>16.692</v>
      </c>
      <c r="C165">
        <v>100.113</v>
      </c>
      <c r="D165">
        <v>84.906999999999996</v>
      </c>
      <c r="E165">
        <v>98.837000000000003</v>
      </c>
      <c r="F165" s="2">
        <f t="shared" si="14"/>
        <v>101.59899999999999</v>
      </c>
      <c r="G165" s="2">
        <f t="shared" si="15"/>
        <v>99.055653084847791</v>
      </c>
      <c r="H165">
        <v>1677.4</v>
      </c>
      <c r="I165">
        <v>99.094999999999999</v>
      </c>
      <c r="J165">
        <f t="shared" si="16"/>
        <v>1575.8010000000002</v>
      </c>
      <c r="K165">
        <f t="shared" si="17"/>
        <v>99.097417357191205</v>
      </c>
      <c r="L165">
        <f t="shared" si="18"/>
        <v>1590.1534490249246</v>
      </c>
      <c r="M165">
        <f t="shared" si="19"/>
        <v>102.56759390902572</v>
      </c>
      <c r="N165">
        <f t="shared" si="20"/>
        <v>1692.719107926737</v>
      </c>
    </row>
    <row r="166" spans="1:14" x14ac:dyDescent="0.25">
      <c r="A166" s="1" t="s">
        <v>220</v>
      </c>
      <c r="B166">
        <v>19.189</v>
      </c>
      <c r="C166">
        <v>100.598</v>
      </c>
      <c r="D166">
        <v>86.649000000000001</v>
      </c>
      <c r="E166">
        <v>99.328000000000003</v>
      </c>
      <c r="F166" s="2">
        <f t="shared" si="14"/>
        <v>105.83799999999999</v>
      </c>
      <c r="G166" s="2">
        <f t="shared" si="15"/>
        <v>99.536652053661967</v>
      </c>
      <c r="H166">
        <v>1719.3</v>
      </c>
      <c r="I166">
        <v>99.495999999999995</v>
      </c>
      <c r="J166">
        <f t="shared" si="16"/>
        <v>1613.462</v>
      </c>
      <c r="K166">
        <f t="shared" si="17"/>
        <v>99.493378978690814</v>
      </c>
      <c r="L166">
        <f t="shared" si="18"/>
        <v>1621.677760432246</v>
      </c>
      <c r="M166">
        <f t="shared" si="19"/>
        <v>106.33068102686522</v>
      </c>
      <c r="N166">
        <f t="shared" si="20"/>
        <v>1728.0091661976362</v>
      </c>
    </row>
    <row r="167" spans="1:14" x14ac:dyDescent="0.25">
      <c r="A167" s="1" t="s">
        <v>221</v>
      </c>
      <c r="B167">
        <v>21.157</v>
      </c>
      <c r="C167">
        <v>101.46</v>
      </c>
      <c r="D167">
        <v>89.575000000000003</v>
      </c>
      <c r="E167">
        <v>99</v>
      </c>
      <c r="F167" s="2">
        <f t="shared" si="14"/>
        <v>110.732</v>
      </c>
      <c r="G167" s="2">
        <f t="shared" si="15"/>
        <v>99.446011262495503</v>
      </c>
      <c r="H167">
        <v>1722.4</v>
      </c>
      <c r="I167">
        <v>99.909000000000006</v>
      </c>
      <c r="J167">
        <f t="shared" si="16"/>
        <v>1611.6680000000001</v>
      </c>
      <c r="K167">
        <f t="shared" si="17"/>
        <v>99.939370595650857</v>
      </c>
      <c r="L167">
        <f t="shared" si="18"/>
        <v>1612.645737504911</v>
      </c>
      <c r="M167">
        <f t="shared" si="19"/>
        <v>111.3488601445404</v>
      </c>
      <c r="N167">
        <f t="shared" si="20"/>
        <v>1723.9688116185728</v>
      </c>
    </row>
    <row r="168" spans="1:14" x14ac:dyDescent="0.25">
      <c r="A168" s="1" t="s">
        <v>222</v>
      </c>
      <c r="B168">
        <v>24.053000000000001</v>
      </c>
      <c r="C168">
        <v>102.9</v>
      </c>
      <c r="D168">
        <v>96.043000000000006</v>
      </c>
      <c r="E168">
        <v>101</v>
      </c>
      <c r="F168" s="2">
        <f t="shared" si="14"/>
        <v>120.096</v>
      </c>
      <c r="G168" s="2">
        <f t="shared" si="15"/>
        <v>101.36302333562115</v>
      </c>
      <c r="H168">
        <v>1768.5</v>
      </c>
      <c r="I168">
        <v>100.44499999999999</v>
      </c>
      <c r="J168">
        <f t="shared" si="16"/>
        <v>1648.404</v>
      </c>
      <c r="K168">
        <f t="shared" si="17"/>
        <v>100.38192586810682</v>
      </c>
      <c r="L168">
        <f t="shared" si="18"/>
        <v>1642.1322720644557</v>
      </c>
      <c r="M168">
        <f t="shared" si="19"/>
        <v>118.48107529542844</v>
      </c>
      <c r="N168">
        <f t="shared" si="20"/>
        <v>1760.6650405694661</v>
      </c>
    </row>
    <row r="169" spans="1:14" x14ac:dyDescent="0.25">
      <c r="A169" s="1" t="s">
        <v>223</v>
      </c>
      <c r="B169">
        <v>24.282</v>
      </c>
      <c r="C169">
        <v>103.96299999999999</v>
      </c>
      <c r="D169">
        <v>104.56</v>
      </c>
      <c r="E169">
        <v>102</v>
      </c>
      <c r="F169" s="2">
        <f t="shared" si="14"/>
        <v>128.84200000000001</v>
      </c>
      <c r="G169" s="2">
        <f t="shared" si="15"/>
        <v>102.39315246969092</v>
      </c>
      <c r="H169">
        <v>1854.5</v>
      </c>
      <c r="I169">
        <v>100.761</v>
      </c>
      <c r="J169">
        <f t="shared" si="16"/>
        <v>1725.6579999999999</v>
      </c>
      <c r="K169">
        <f t="shared" si="17"/>
        <v>100.64208802029114</v>
      </c>
      <c r="L169">
        <f t="shared" si="18"/>
        <v>1714.6484477270367</v>
      </c>
      <c r="M169">
        <f t="shared" si="19"/>
        <v>125.83067997455997</v>
      </c>
      <c r="N169">
        <f t="shared" si="20"/>
        <v>1840.4938418634194</v>
      </c>
    </row>
    <row r="170" spans="1:14" x14ac:dyDescent="0.25">
      <c r="A170" s="1" t="s">
        <v>224</v>
      </c>
      <c r="B170">
        <v>20.956</v>
      </c>
      <c r="C170">
        <v>104.858</v>
      </c>
      <c r="D170">
        <v>115.697</v>
      </c>
      <c r="E170">
        <v>104</v>
      </c>
      <c r="F170" s="2">
        <f t="shared" si="14"/>
        <v>136.65299999999999</v>
      </c>
      <c r="G170" s="2">
        <f t="shared" si="15"/>
        <v>104.16170158799149</v>
      </c>
      <c r="H170">
        <v>1902.9</v>
      </c>
      <c r="I170">
        <v>101.065</v>
      </c>
      <c r="J170">
        <f t="shared" si="16"/>
        <v>1766.2470000000001</v>
      </c>
      <c r="K170">
        <f t="shared" si="17"/>
        <v>100.83379241077897</v>
      </c>
      <c r="L170">
        <f t="shared" si="18"/>
        <v>1751.6419424200801</v>
      </c>
      <c r="M170">
        <f t="shared" si="19"/>
        <v>131.19313328859283</v>
      </c>
      <c r="N170">
        <f t="shared" si="20"/>
        <v>1882.8476722901103</v>
      </c>
    </row>
    <row r="171" spans="1:14" x14ac:dyDescent="0.25">
      <c r="A171" s="1" t="s">
        <v>225</v>
      </c>
      <c r="B171">
        <v>26.593</v>
      </c>
      <c r="C171">
        <v>105.345</v>
      </c>
      <c r="D171">
        <v>123.134</v>
      </c>
      <c r="E171">
        <v>107.438</v>
      </c>
      <c r="F171" s="2">
        <f t="shared" si="14"/>
        <v>149.727</v>
      </c>
      <c r="G171" s="2">
        <f t="shared" si="15"/>
        <v>107.11703443027231</v>
      </c>
      <c r="H171">
        <v>1971.5</v>
      </c>
      <c r="I171">
        <v>101.729</v>
      </c>
      <c r="J171">
        <f t="shared" si="16"/>
        <v>1821.7729999999999</v>
      </c>
      <c r="K171">
        <f t="shared" si="17"/>
        <v>101.3121324446694</v>
      </c>
      <c r="L171">
        <f t="shared" si="18"/>
        <v>1798.1785162748824</v>
      </c>
      <c r="M171">
        <f t="shared" si="19"/>
        <v>139.77888838722902</v>
      </c>
      <c r="N171">
        <f t="shared" si="20"/>
        <v>1937.9921163090171</v>
      </c>
    </row>
    <row r="172" spans="1:14" x14ac:dyDescent="0.25">
      <c r="A172" s="1" t="s">
        <v>226</v>
      </c>
      <c r="B172">
        <v>30.516999999999999</v>
      </c>
      <c r="C172">
        <v>106.09699999999999</v>
      </c>
      <c r="D172">
        <v>128.58500000000001</v>
      </c>
      <c r="E172">
        <v>109.989</v>
      </c>
      <c r="F172" s="2">
        <f t="shared" si="14"/>
        <v>159.102</v>
      </c>
      <c r="G172" s="2">
        <f t="shared" si="15"/>
        <v>109.29774220414487</v>
      </c>
      <c r="H172">
        <v>2016.2</v>
      </c>
      <c r="I172">
        <v>102.15600000000001</v>
      </c>
      <c r="J172">
        <f t="shared" si="16"/>
        <v>1857.098</v>
      </c>
      <c r="K172">
        <f t="shared" si="17"/>
        <v>101.56903793886505</v>
      </c>
      <c r="L172">
        <f t="shared" si="18"/>
        <v>1828.409560320732</v>
      </c>
      <c r="M172">
        <f t="shared" si="19"/>
        <v>145.56750834141789</v>
      </c>
      <c r="N172">
        <f t="shared" si="20"/>
        <v>1973.6481459728257</v>
      </c>
    </row>
    <row r="173" spans="1:14" x14ac:dyDescent="0.25">
      <c r="A173" s="1" t="s">
        <v>227</v>
      </c>
      <c r="B173">
        <v>32.15</v>
      </c>
      <c r="C173">
        <v>106.70699999999999</v>
      </c>
      <c r="D173">
        <v>123.886</v>
      </c>
      <c r="E173">
        <v>110.369</v>
      </c>
      <c r="F173" s="2">
        <f t="shared" si="14"/>
        <v>156.036</v>
      </c>
      <c r="G173" s="2">
        <f t="shared" si="15"/>
        <v>109.66659994217547</v>
      </c>
      <c r="H173">
        <v>2011.7</v>
      </c>
      <c r="I173">
        <v>102.462</v>
      </c>
      <c r="J173">
        <f t="shared" si="16"/>
        <v>1855.664</v>
      </c>
      <c r="K173">
        <f t="shared" si="17"/>
        <v>101.84476479754973</v>
      </c>
      <c r="L173">
        <f t="shared" si="18"/>
        <v>1822.0514365060865</v>
      </c>
      <c r="M173">
        <f t="shared" si="19"/>
        <v>142.28215343803308</v>
      </c>
      <c r="N173">
        <f t="shared" si="20"/>
        <v>1963.3620268977768</v>
      </c>
    </row>
    <row r="174" spans="1:14" x14ac:dyDescent="0.25">
      <c r="A174" s="1" t="s">
        <v>228</v>
      </c>
      <c r="B174">
        <v>31.135000000000002</v>
      </c>
      <c r="C174">
        <v>107.035</v>
      </c>
      <c r="D174">
        <v>118.92700000000001</v>
      </c>
      <c r="E174">
        <v>109.55</v>
      </c>
      <c r="F174" s="2">
        <f t="shared" si="14"/>
        <v>150.06200000000001</v>
      </c>
      <c r="G174" s="2">
        <f t="shared" si="15"/>
        <v>109.03180387859211</v>
      </c>
      <c r="H174">
        <v>2031.2</v>
      </c>
      <c r="I174">
        <v>102.515</v>
      </c>
      <c r="J174">
        <f t="shared" si="16"/>
        <v>1881.1379999999999</v>
      </c>
      <c r="K174">
        <f t="shared" si="17"/>
        <v>101.96702579238483</v>
      </c>
      <c r="L174">
        <f t="shared" si="18"/>
        <v>1844.849337696862</v>
      </c>
      <c r="M174">
        <f t="shared" si="19"/>
        <v>137.63140172118531</v>
      </c>
      <c r="N174">
        <f t="shared" si="20"/>
        <v>1981.3685802077744</v>
      </c>
    </row>
    <row r="175" spans="1:14" x14ac:dyDescent="0.25">
      <c r="A175" s="1" t="s">
        <v>229</v>
      </c>
      <c r="B175">
        <v>27.788</v>
      </c>
      <c r="C175">
        <v>107.105</v>
      </c>
      <c r="D175">
        <v>124.273</v>
      </c>
      <c r="E175">
        <v>109.07299999999999</v>
      </c>
      <c r="F175" s="2">
        <f t="shared" si="14"/>
        <v>152.06100000000001</v>
      </c>
      <c r="G175" s="2">
        <f t="shared" si="15"/>
        <v>108.66467757326971</v>
      </c>
      <c r="H175">
        <v>2052.1</v>
      </c>
      <c r="I175">
        <v>102.574</v>
      </c>
      <c r="J175">
        <f t="shared" si="16"/>
        <v>1900.039</v>
      </c>
      <c r="K175">
        <f t="shared" si="17"/>
        <v>102.08813492364729</v>
      </c>
      <c r="L175">
        <f t="shared" si="18"/>
        <v>1861.1751516677796</v>
      </c>
      <c r="M175">
        <f t="shared" si="19"/>
        <v>139.93599704694225</v>
      </c>
      <c r="N175">
        <f t="shared" si="20"/>
        <v>2000.6044416713787</v>
      </c>
    </row>
    <row r="176" spans="1:14" x14ac:dyDescent="0.25">
      <c r="A176" s="1" t="s">
        <v>230</v>
      </c>
      <c r="B176">
        <v>28.988</v>
      </c>
      <c r="C176">
        <v>106.94799999999999</v>
      </c>
      <c r="D176">
        <v>130.434</v>
      </c>
      <c r="E176">
        <v>110.078</v>
      </c>
      <c r="F176" s="2">
        <f t="shared" si="14"/>
        <v>159.422</v>
      </c>
      <c r="G176" s="2">
        <f t="shared" si="15"/>
        <v>109.50601612510768</v>
      </c>
      <c r="H176">
        <v>2064.6</v>
      </c>
      <c r="I176">
        <v>102.943</v>
      </c>
      <c r="J176">
        <f t="shared" si="16"/>
        <v>1905.1779999999999</v>
      </c>
      <c r="K176">
        <f t="shared" si="17"/>
        <v>102.41775878389863</v>
      </c>
      <c r="L176">
        <f t="shared" si="18"/>
        <v>1860.2027837964347</v>
      </c>
      <c r="M176">
        <f t="shared" si="19"/>
        <v>145.58286899768561</v>
      </c>
      <c r="N176">
        <f t="shared" si="20"/>
        <v>2005.5759012268925</v>
      </c>
    </row>
    <row r="177" spans="1:14" x14ac:dyDescent="0.25">
      <c r="A177" s="1" t="s">
        <v>231</v>
      </c>
      <c r="B177">
        <v>31.099</v>
      </c>
      <c r="C177">
        <v>107.042</v>
      </c>
      <c r="D177">
        <v>130.08600000000001</v>
      </c>
      <c r="E177">
        <v>109.30500000000001</v>
      </c>
      <c r="F177" s="2">
        <f t="shared" si="14"/>
        <v>161.185</v>
      </c>
      <c r="G177" s="2">
        <f t="shared" si="15"/>
        <v>108.89351448357192</v>
      </c>
      <c r="H177">
        <v>2085.9</v>
      </c>
      <c r="I177">
        <v>103.11</v>
      </c>
      <c r="J177">
        <f t="shared" si="16"/>
        <v>1924.7150000000001</v>
      </c>
      <c r="K177">
        <f t="shared" si="17"/>
        <v>102.6260455107082</v>
      </c>
      <c r="L177">
        <f t="shared" si="18"/>
        <v>1875.4644500056972</v>
      </c>
      <c r="M177">
        <f t="shared" si="19"/>
        <v>148.02075290197101</v>
      </c>
      <c r="N177">
        <f t="shared" si="20"/>
        <v>2022.9851614780332</v>
      </c>
    </row>
    <row r="178" spans="1:14" x14ac:dyDescent="0.25">
      <c r="A178" s="1" t="s">
        <v>232</v>
      </c>
      <c r="B178">
        <v>31.161000000000001</v>
      </c>
      <c r="C178">
        <v>107.292</v>
      </c>
      <c r="D178">
        <v>121.706</v>
      </c>
      <c r="E178">
        <v>108.616</v>
      </c>
      <c r="F178" s="2">
        <f t="shared" si="14"/>
        <v>152.86700000000002</v>
      </c>
      <c r="G178" s="2">
        <f t="shared" si="15"/>
        <v>108.36054771846017</v>
      </c>
      <c r="H178">
        <v>2134.5</v>
      </c>
      <c r="I178">
        <v>103.345</v>
      </c>
      <c r="J178">
        <f t="shared" si="16"/>
        <v>1981.633</v>
      </c>
      <c r="K178">
        <f t="shared" si="17"/>
        <v>102.92497362778386</v>
      </c>
      <c r="L178">
        <f t="shared" si="18"/>
        <v>1925.3179574923618</v>
      </c>
      <c r="M178">
        <f t="shared" si="19"/>
        <v>141.07256120297166</v>
      </c>
      <c r="N178">
        <f t="shared" si="20"/>
        <v>2065.4119696163339</v>
      </c>
    </row>
    <row r="179" spans="1:14" x14ac:dyDescent="0.25">
      <c r="A179" s="1" t="s">
        <v>233</v>
      </c>
      <c r="B179">
        <v>31.791</v>
      </c>
      <c r="C179">
        <v>107.51</v>
      </c>
      <c r="D179">
        <v>127.27</v>
      </c>
      <c r="E179">
        <v>107.97799999999999</v>
      </c>
      <c r="F179" s="2">
        <f t="shared" si="14"/>
        <v>159.06100000000001</v>
      </c>
      <c r="G179" s="2">
        <f t="shared" si="15"/>
        <v>107.88260107151969</v>
      </c>
      <c r="H179">
        <v>2181.9</v>
      </c>
      <c r="I179">
        <v>103.56699999999999</v>
      </c>
      <c r="J179">
        <f t="shared" si="16"/>
        <v>2022.8390000000002</v>
      </c>
      <c r="K179">
        <f t="shared" si="17"/>
        <v>103.23408619154</v>
      </c>
      <c r="L179">
        <f t="shared" si="18"/>
        <v>1959.4681123508324</v>
      </c>
      <c r="M179">
        <f t="shared" si="19"/>
        <v>147.43897386618636</v>
      </c>
      <c r="N179">
        <f t="shared" si="20"/>
        <v>2106.7521507816195</v>
      </c>
    </row>
    <row r="180" spans="1:14" s="14" customFormat="1" x14ac:dyDescent="0.25">
      <c r="A180" s="13" t="s">
        <v>2</v>
      </c>
      <c r="B180" s="14">
        <v>33.424999999999997</v>
      </c>
      <c r="C180" s="14">
        <v>107.42400000000001</v>
      </c>
      <c r="D180" s="14">
        <v>134.00299999999999</v>
      </c>
      <c r="E180" s="14">
        <v>107.20099999999999</v>
      </c>
      <c r="F180" s="15">
        <f t="shared" si="14"/>
        <v>167.428</v>
      </c>
      <c r="G180" s="15">
        <f t="shared" si="15"/>
        <v>107.24557027806941</v>
      </c>
      <c r="H180" s="14">
        <v>2211.6999999999998</v>
      </c>
      <c r="I180" s="14">
        <v>103.849</v>
      </c>
      <c r="J180" s="14">
        <f t="shared" si="16"/>
        <v>2044.2719999999999</v>
      </c>
      <c r="K180" s="14">
        <f t="shared" si="17"/>
        <v>103.58191899899101</v>
      </c>
      <c r="L180" s="14">
        <f t="shared" si="18"/>
        <v>1973.5799642985114</v>
      </c>
      <c r="M180" s="14">
        <f t="shared" si="19"/>
        <v>156.11647135251167</v>
      </c>
      <c r="N180" s="14">
        <f t="shared" si="20"/>
        <v>2129.7268148947023</v>
      </c>
    </row>
    <row r="181" spans="1:14" x14ac:dyDescent="0.25">
      <c r="A181" s="1" t="s">
        <v>3</v>
      </c>
      <c r="B181">
        <v>32.704000000000001</v>
      </c>
      <c r="C181">
        <v>107.883</v>
      </c>
      <c r="D181">
        <v>133.999</v>
      </c>
      <c r="E181">
        <v>106.636</v>
      </c>
      <c r="F181" s="2">
        <f t="shared" si="14"/>
        <v>166.703</v>
      </c>
      <c r="G181" s="2">
        <f t="shared" si="15"/>
        <v>106.88494865255511</v>
      </c>
      <c r="H181">
        <v>2267</v>
      </c>
      <c r="I181">
        <v>104.17</v>
      </c>
      <c r="J181">
        <f t="shared" si="16"/>
        <v>2100.297</v>
      </c>
      <c r="K181">
        <f t="shared" si="17"/>
        <v>103.9476428855847</v>
      </c>
      <c r="L181">
        <f t="shared" si="18"/>
        <v>2020.5335510222194</v>
      </c>
      <c r="M181">
        <f t="shared" si="19"/>
        <v>155.9648969303359</v>
      </c>
      <c r="N181">
        <f t="shared" si="20"/>
        <v>2176.2503599884803</v>
      </c>
    </row>
    <row r="182" spans="1:14" x14ac:dyDescent="0.25">
      <c r="A182" s="1" t="s">
        <v>4</v>
      </c>
      <c r="B182">
        <v>27.04</v>
      </c>
      <c r="C182">
        <v>108.21</v>
      </c>
      <c r="D182">
        <v>135.80500000000001</v>
      </c>
      <c r="E182">
        <v>105.848</v>
      </c>
      <c r="F182" s="2">
        <f t="shared" si="14"/>
        <v>162.845</v>
      </c>
      <c r="G182" s="2">
        <f t="shared" si="15"/>
        <v>106.31138007114447</v>
      </c>
      <c r="H182">
        <v>2274.1</v>
      </c>
      <c r="I182">
        <v>104.322</v>
      </c>
      <c r="J182">
        <f t="shared" si="16"/>
        <v>2111.2550000000001</v>
      </c>
      <c r="K182">
        <f t="shared" si="17"/>
        <v>104.16410060481923</v>
      </c>
      <c r="L182">
        <f t="shared" si="18"/>
        <v>2026.8547299320908</v>
      </c>
      <c r="M182">
        <f t="shared" si="19"/>
        <v>153.17739257172914</v>
      </c>
      <c r="N182">
        <f t="shared" si="20"/>
        <v>2179.8853549586856</v>
      </c>
    </row>
    <row r="183" spans="1:14" x14ac:dyDescent="0.25">
      <c r="A183" s="1" t="s">
        <v>5</v>
      </c>
      <c r="B183">
        <v>24.324000000000002</v>
      </c>
      <c r="C183">
        <v>107.926</v>
      </c>
      <c r="D183">
        <v>112.562</v>
      </c>
      <c r="E183">
        <v>101.94799999999999</v>
      </c>
      <c r="F183" s="2">
        <f t="shared" si="14"/>
        <v>136.886</v>
      </c>
      <c r="G183" s="2">
        <f t="shared" si="15"/>
        <v>102.94063176640363</v>
      </c>
      <c r="H183">
        <v>2280.6999999999998</v>
      </c>
      <c r="I183">
        <v>104.211</v>
      </c>
      <c r="J183">
        <f t="shared" si="16"/>
        <v>2143.8139999999999</v>
      </c>
      <c r="K183">
        <f t="shared" si="17"/>
        <v>104.30898584964866</v>
      </c>
      <c r="L183">
        <f t="shared" si="18"/>
        <v>2055.2534209182136</v>
      </c>
      <c r="M183">
        <f t="shared" si="19"/>
        <v>132.97567505766466</v>
      </c>
      <c r="N183">
        <f t="shared" si="20"/>
        <v>2188.5405571388815</v>
      </c>
    </row>
    <row r="184" spans="1:14" x14ac:dyDescent="0.25">
      <c r="A184" s="1" t="s">
        <v>6</v>
      </c>
      <c r="B184">
        <v>20.306999999999999</v>
      </c>
      <c r="C184">
        <v>108.181</v>
      </c>
      <c r="D184">
        <v>81.188000000000002</v>
      </c>
      <c r="E184">
        <v>98.656000000000006</v>
      </c>
      <c r="F184" s="2">
        <f t="shared" si="14"/>
        <v>101.495</v>
      </c>
      <c r="G184" s="2">
        <f t="shared" si="15"/>
        <v>100.34854781350906</v>
      </c>
      <c r="H184">
        <v>2297.9</v>
      </c>
      <c r="I184">
        <v>103.953</v>
      </c>
      <c r="J184">
        <f t="shared" si="16"/>
        <v>2196.4050000000002</v>
      </c>
      <c r="K184">
        <f t="shared" si="17"/>
        <v>104.18315011656794</v>
      </c>
      <c r="L184">
        <f t="shared" si="18"/>
        <v>2108.2151936685509</v>
      </c>
      <c r="M184">
        <f t="shared" si="19"/>
        <v>101.14247013182647</v>
      </c>
      <c r="N184">
        <f t="shared" si="20"/>
        <v>2210.5182149625311</v>
      </c>
    </row>
    <row r="185" spans="1:14" x14ac:dyDescent="0.25">
      <c r="A185" s="1" t="s">
        <v>7</v>
      </c>
      <c r="B185">
        <v>17.702999999999999</v>
      </c>
      <c r="C185">
        <v>108.09</v>
      </c>
      <c r="D185">
        <v>68.575999999999993</v>
      </c>
      <c r="E185">
        <v>97.787000000000006</v>
      </c>
      <c r="F185" s="2">
        <f t="shared" si="14"/>
        <v>86.278999999999996</v>
      </c>
      <c r="G185" s="2">
        <f t="shared" si="15"/>
        <v>99.848412099118178</v>
      </c>
      <c r="H185">
        <v>2319.4</v>
      </c>
      <c r="I185">
        <v>104.251</v>
      </c>
      <c r="J185">
        <f t="shared" si="16"/>
        <v>2233.1210000000001</v>
      </c>
      <c r="K185">
        <f t="shared" si="17"/>
        <v>104.45444183290422</v>
      </c>
      <c r="L185">
        <f t="shared" si="18"/>
        <v>2137.8899363344681</v>
      </c>
      <c r="M185">
        <f t="shared" si="19"/>
        <v>86.409987085575267</v>
      </c>
      <c r="N185">
        <f t="shared" si="20"/>
        <v>2224.8227834744989</v>
      </c>
    </row>
    <row r="186" spans="1:14" x14ac:dyDescent="0.25">
      <c r="A186" s="1" t="s">
        <v>8</v>
      </c>
      <c r="B186">
        <v>15.992000000000001</v>
      </c>
      <c r="C186">
        <v>107.699</v>
      </c>
      <c r="D186">
        <v>58.732999999999997</v>
      </c>
      <c r="E186">
        <v>95.126999999999995</v>
      </c>
      <c r="F186" s="2">
        <f t="shared" si="14"/>
        <v>74.724999999999994</v>
      </c>
      <c r="G186" s="2">
        <f t="shared" si="15"/>
        <v>97.706562999107533</v>
      </c>
      <c r="H186">
        <v>2309.5</v>
      </c>
      <c r="I186">
        <v>104.364</v>
      </c>
      <c r="J186">
        <f t="shared" si="16"/>
        <v>2234.7750000000001</v>
      </c>
      <c r="K186">
        <f t="shared" si="17"/>
        <v>104.62121714452554</v>
      </c>
      <c r="L186">
        <f t="shared" si="18"/>
        <v>2136.0628952661136</v>
      </c>
      <c r="M186">
        <f t="shared" si="19"/>
        <v>76.47899762954772</v>
      </c>
      <c r="N186">
        <f t="shared" si="20"/>
        <v>2212.9278295197578</v>
      </c>
    </row>
    <row r="187" spans="1:14" x14ac:dyDescent="0.25">
      <c r="A187" s="1" t="s">
        <v>9</v>
      </c>
      <c r="B187">
        <v>13.842000000000001</v>
      </c>
      <c r="C187">
        <v>106.994</v>
      </c>
      <c r="D187">
        <v>33.411999999999999</v>
      </c>
      <c r="E187">
        <v>92.456000000000003</v>
      </c>
      <c r="F187" s="2">
        <f t="shared" si="14"/>
        <v>47.253999999999998</v>
      </c>
      <c r="G187" s="2">
        <f t="shared" si="15"/>
        <v>95.567297370357977</v>
      </c>
      <c r="H187">
        <v>2284.4</v>
      </c>
      <c r="I187">
        <v>104.42</v>
      </c>
      <c r="J187">
        <f t="shared" si="16"/>
        <v>2237.1460000000002</v>
      </c>
      <c r="K187">
        <f t="shared" si="17"/>
        <v>104.71601109910394</v>
      </c>
      <c r="L187">
        <f t="shared" si="18"/>
        <v>2136.393447877565</v>
      </c>
      <c r="M187">
        <f>100*(F187/G187)</f>
        <v>49.445784593942832</v>
      </c>
      <c r="N187">
        <f t="shared" si="20"/>
        <v>2187.7035050756558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19" sqref="K19"/>
    </sheetView>
  </sheetViews>
  <sheetFormatPr defaultRowHeight="15" x14ac:dyDescent="0.25"/>
  <cols>
    <col min="1" max="1" width="9.140625" style="1"/>
    <col min="2" max="2" width="24.85546875" customWidth="1"/>
    <col min="3" max="3" width="24.5703125" bestFit="1" customWidth="1"/>
    <col min="4" max="4" width="11.7109375" bestFit="1" customWidth="1"/>
    <col min="5" max="5" width="13.42578125" customWidth="1"/>
    <col min="6" max="8" width="15.42578125" bestFit="1" customWidth="1"/>
    <col min="9" max="9" width="10" bestFit="1" customWidth="1"/>
    <col min="10" max="10" width="17.7109375" bestFit="1" customWidth="1"/>
  </cols>
  <sheetData>
    <row r="1" spans="1:10" x14ac:dyDescent="0.25">
      <c r="B1" t="s">
        <v>69</v>
      </c>
      <c r="C1" t="s">
        <v>70</v>
      </c>
      <c r="D1" t="s">
        <v>69</v>
      </c>
      <c r="E1" t="s">
        <v>70</v>
      </c>
      <c r="F1" t="s">
        <v>69</v>
      </c>
      <c r="G1" t="s">
        <v>70</v>
      </c>
      <c r="H1" t="s">
        <v>71</v>
      </c>
      <c r="I1" t="s">
        <v>71</v>
      </c>
      <c r="J1" t="s">
        <v>71</v>
      </c>
    </row>
    <row r="2" spans="1:10" x14ac:dyDescent="0.25">
      <c r="B2" s="1" t="s">
        <v>17</v>
      </c>
      <c r="C2" s="1" t="s">
        <v>17</v>
      </c>
      <c r="D2" s="1" t="s">
        <v>234</v>
      </c>
      <c r="E2" s="1" t="s">
        <v>234</v>
      </c>
      <c r="F2" s="1" t="s">
        <v>235</v>
      </c>
      <c r="G2" s="1" t="s">
        <v>235</v>
      </c>
      <c r="H2" s="1" t="s">
        <v>235</v>
      </c>
      <c r="I2" s="1" t="s">
        <v>234</v>
      </c>
      <c r="J2" s="1" t="s">
        <v>236</v>
      </c>
    </row>
    <row r="3" spans="1:10" x14ac:dyDescent="0.25">
      <c r="A3" s="1" t="s">
        <v>75</v>
      </c>
      <c r="B3">
        <v>2.5110000000000001</v>
      </c>
      <c r="C3">
        <v>4.9710000000000001</v>
      </c>
      <c r="D3">
        <v>39.5</v>
      </c>
      <c r="E3">
        <v>12.411</v>
      </c>
      <c r="F3">
        <f>D3-B3</f>
        <v>36.988999999999997</v>
      </c>
    </row>
    <row r="4" spans="1:10" x14ac:dyDescent="0.25">
      <c r="A4" s="1" t="s">
        <v>76</v>
      </c>
      <c r="B4">
        <v>2.5310000000000001</v>
      </c>
      <c r="C4">
        <v>5.1289999999999996</v>
      </c>
      <c r="D4">
        <v>40.299999999999997</v>
      </c>
      <c r="E4">
        <v>12.798999999999999</v>
      </c>
      <c r="F4">
        <f t="shared" ref="F4:F67" si="0">D4-B4</f>
        <v>37.768999999999998</v>
      </c>
      <c r="G4">
        <f>(E4*D3-C4*B3)/F3</f>
        <v>13.31967830976777</v>
      </c>
      <c r="H4">
        <f>100*F4/G4</f>
        <v>283.55789923471883</v>
      </c>
      <c r="I4">
        <f>100*D4/E4</f>
        <v>314.86834908977261</v>
      </c>
      <c r="J4">
        <f>100*(B4/C4)</f>
        <v>49.346851238058107</v>
      </c>
    </row>
    <row r="5" spans="1:10" x14ac:dyDescent="0.25">
      <c r="A5" s="1" t="s">
        <v>77</v>
      </c>
      <c r="B5">
        <v>2.3780000000000001</v>
      </c>
      <c r="C5">
        <v>5.1829999999999998</v>
      </c>
      <c r="D5">
        <v>40.6</v>
      </c>
      <c r="E5">
        <v>12.835000000000001</v>
      </c>
      <c r="F5">
        <f t="shared" si="0"/>
        <v>38.222000000000001</v>
      </c>
      <c r="G5">
        <f t="shared" ref="G5:G68" si="1">(E5*D4-C5*B4)/F4</f>
        <v>13.347780640207578</v>
      </c>
      <c r="H5">
        <f t="shared" ref="H5:H68" si="2">100*F5/G5</f>
        <v>286.3547209104089</v>
      </c>
      <c r="I5">
        <f t="shared" ref="I5:I68" si="3">100*D5/E5</f>
        <v>316.32255551227109</v>
      </c>
      <c r="J5">
        <f t="shared" ref="J5:J68" si="4">100*(B5/C5)</f>
        <v>45.880764036272431</v>
      </c>
    </row>
    <row r="6" spans="1:10" x14ac:dyDescent="0.25">
      <c r="A6" s="1" t="s">
        <v>78</v>
      </c>
      <c r="B6">
        <v>2.516</v>
      </c>
      <c r="C6">
        <v>5.13</v>
      </c>
      <c r="D6">
        <v>40.799999999999997</v>
      </c>
      <c r="E6">
        <v>13.048</v>
      </c>
      <c r="F6">
        <f t="shared" si="0"/>
        <v>38.283999999999999</v>
      </c>
      <c r="G6">
        <f t="shared" si="1"/>
        <v>13.540622154779973</v>
      </c>
      <c r="H6">
        <f t="shared" si="2"/>
        <v>282.73442359135151</v>
      </c>
      <c r="I6">
        <f t="shared" si="3"/>
        <v>312.69160024524825</v>
      </c>
      <c r="J6">
        <f t="shared" si="4"/>
        <v>49.044834307992204</v>
      </c>
    </row>
    <row r="7" spans="1:10" x14ac:dyDescent="0.25">
      <c r="A7" s="1" t="s">
        <v>79</v>
      </c>
      <c r="B7">
        <v>2.3820000000000001</v>
      </c>
      <c r="C7">
        <v>5.0529999999999999</v>
      </c>
      <c r="D7">
        <v>41.5</v>
      </c>
      <c r="E7">
        <v>13.317</v>
      </c>
      <c r="F7">
        <f t="shared" si="0"/>
        <v>39.118000000000002</v>
      </c>
      <c r="G7">
        <f t="shared" si="1"/>
        <v>13.860104795737122</v>
      </c>
      <c r="H7">
        <f t="shared" si="2"/>
        <v>282.23451825581662</v>
      </c>
      <c r="I7">
        <f t="shared" si="3"/>
        <v>311.6317488923932</v>
      </c>
      <c r="J7">
        <f t="shared" si="4"/>
        <v>47.140312685533345</v>
      </c>
    </row>
    <row r="8" spans="1:10" x14ac:dyDescent="0.25">
      <c r="A8" s="1" t="s">
        <v>80</v>
      </c>
      <c r="B8">
        <v>2.1659999999999999</v>
      </c>
      <c r="C8">
        <v>5.181</v>
      </c>
      <c r="D8">
        <v>42.3</v>
      </c>
      <c r="E8">
        <v>13.62</v>
      </c>
      <c r="F8">
        <f t="shared" si="0"/>
        <v>40.134</v>
      </c>
      <c r="G8">
        <f t="shared" si="1"/>
        <v>14.133873357533616</v>
      </c>
      <c r="H8">
        <f t="shared" si="2"/>
        <v>283.95613137857811</v>
      </c>
      <c r="I8">
        <f t="shared" si="3"/>
        <v>310.57268722466961</v>
      </c>
      <c r="J8">
        <f t="shared" si="4"/>
        <v>41.806601042269833</v>
      </c>
    </row>
    <row r="9" spans="1:10" x14ac:dyDescent="0.25">
      <c r="A9" s="1" t="s">
        <v>81</v>
      </c>
      <c r="B9">
        <v>2.3159999999999998</v>
      </c>
      <c r="C9">
        <v>5.31</v>
      </c>
      <c r="D9">
        <v>43.1</v>
      </c>
      <c r="E9">
        <v>13.922000000000001</v>
      </c>
      <c r="F9">
        <f t="shared" si="0"/>
        <v>40.783999999999999</v>
      </c>
      <c r="G9">
        <f t="shared" si="1"/>
        <v>14.386782777694723</v>
      </c>
      <c r="H9">
        <f t="shared" si="2"/>
        <v>283.48242015046992</v>
      </c>
      <c r="I9">
        <f t="shared" si="3"/>
        <v>309.58195661542879</v>
      </c>
      <c r="J9">
        <f t="shared" si="4"/>
        <v>43.61581920903955</v>
      </c>
    </row>
    <row r="10" spans="1:10" x14ac:dyDescent="0.25">
      <c r="A10" s="1" t="s">
        <v>82</v>
      </c>
      <c r="B10">
        <v>2.4</v>
      </c>
      <c r="C10">
        <v>5.3860000000000001</v>
      </c>
      <c r="D10">
        <v>43.8</v>
      </c>
      <c r="E10">
        <v>14.166</v>
      </c>
      <c r="F10">
        <f t="shared" si="0"/>
        <v>41.4</v>
      </c>
      <c r="G10">
        <f t="shared" si="1"/>
        <v>14.664589642997255</v>
      </c>
      <c r="H10">
        <f t="shared" si="2"/>
        <v>282.31270705736824</v>
      </c>
      <c r="I10">
        <f t="shared" si="3"/>
        <v>309.19102075391783</v>
      </c>
      <c r="J10">
        <f t="shared" si="4"/>
        <v>44.559970293353132</v>
      </c>
    </row>
    <row r="11" spans="1:10" x14ac:dyDescent="0.25">
      <c r="A11" s="1" t="s">
        <v>83</v>
      </c>
      <c r="B11">
        <v>2.5680000000000001</v>
      </c>
      <c r="C11">
        <v>5.4619999999999997</v>
      </c>
      <c r="D11">
        <v>45.8</v>
      </c>
      <c r="E11">
        <v>14.444000000000001</v>
      </c>
      <c r="F11">
        <f t="shared" si="0"/>
        <v>43.231999999999999</v>
      </c>
      <c r="G11">
        <f t="shared" si="1"/>
        <v>14.964695652173914</v>
      </c>
      <c r="H11">
        <f t="shared" si="2"/>
        <v>288.89327925436095</v>
      </c>
      <c r="I11">
        <f t="shared" si="3"/>
        <v>317.08667959014122</v>
      </c>
      <c r="J11">
        <f t="shared" si="4"/>
        <v>47.015745148297327</v>
      </c>
    </row>
    <row r="12" spans="1:10" x14ac:dyDescent="0.25">
      <c r="A12" s="1" t="s">
        <v>84</v>
      </c>
      <c r="B12">
        <v>2.66</v>
      </c>
      <c r="C12">
        <v>5.5910000000000002</v>
      </c>
      <c r="D12">
        <v>46.6</v>
      </c>
      <c r="E12">
        <v>14.624000000000001</v>
      </c>
      <c r="F12">
        <f t="shared" si="0"/>
        <v>43.94</v>
      </c>
      <c r="G12">
        <f t="shared" si="1"/>
        <v>15.160564211695039</v>
      </c>
      <c r="H12">
        <f t="shared" si="2"/>
        <v>289.8309019799155</v>
      </c>
      <c r="I12">
        <f t="shared" si="3"/>
        <v>318.6542669584245</v>
      </c>
      <c r="J12">
        <f t="shared" si="4"/>
        <v>47.576462171346805</v>
      </c>
    </row>
    <row r="13" spans="1:10" x14ac:dyDescent="0.25">
      <c r="A13" s="1" t="s">
        <v>85</v>
      </c>
      <c r="B13">
        <v>2.6669999999999998</v>
      </c>
      <c r="C13">
        <v>5.6950000000000003</v>
      </c>
      <c r="D13">
        <v>47.3</v>
      </c>
      <c r="E13">
        <v>14.815</v>
      </c>
      <c r="F13">
        <f t="shared" si="0"/>
        <v>44.632999999999996</v>
      </c>
      <c r="G13">
        <f t="shared" si="1"/>
        <v>15.367098315885301</v>
      </c>
      <c r="H13">
        <f t="shared" si="2"/>
        <v>290.44520365866276</v>
      </c>
      <c r="I13">
        <f t="shared" si="3"/>
        <v>319.27100911238608</v>
      </c>
      <c r="J13">
        <f t="shared" si="4"/>
        <v>46.830553116769089</v>
      </c>
    </row>
    <row r="14" spans="1:10" x14ac:dyDescent="0.25">
      <c r="A14" s="1" t="s">
        <v>86</v>
      </c>
      <c r="B14">
        <v>2.8490000000000002</v>
      </c>
      <c r="C14">
        <v>5.72</v>
      </c>
      <c r="D14">
        <v>49</v>
      </c>
      <c r="E14">
        <v>15.103</v>
      </c>
      <c r="F14">
        <f t="shared" si="0"/>
        <v>46.150999999999996</v>
      </c>
      <c r="G14">
        <f t="shared" si="1"/>
        <v>15.663671722716378</v>
      </c>
      <c r="H14">
        <f t="shared" si="2"/>
        <v>294.63717586132185</v>
      </c>
      <c r="I14">
        <f t="shared" si="3"/>
        <v>324.43885320797193</v>
      </c>
      <c r="J14">
        <f t="shared" si="4"/>
        <v>49.807692307692314</v>
      </c>
    </row>
    <row r="15" spans="1:10" x14ac:dyDescent="0.25">
      <c r="A15" s="1" t="s">
        <v>87</v>
      </c>
      <c r="B15">
        <v>2.81</v>
      </c>
      <c r="C15">
        <v>5.7990000000000004</v>
      </c>
      <c r="D15">
        <v>51.3</v>
      </c>
      <c r="E15">
        <v>15.327</v>
      </c>
      <c r="F15">
        <f t="shared" si="0"/>
        <v>48.489999999999995</v>
      </c>
      <c r="G15">
        <f t="shared" si="1"/>
        <v>15.915183831336268</v>
      </c>
      <c r="H15">
        <f t="shared" si="2"/>
        <v>304.67759916492702</v>
      </c>
      <c r="I15">
        <f t="shared" si="3"/>
        <v>334.70346447445684</v>
      </c>
      <c r="J15">
        <f t="shared" si="4"/>
        <v>48.456630453526465</v>
      </c>
    </row>
    <row r="16" spans="1:10" x14ac:dyDescent="0.25">
      <c r="A16" s="1" t="s">
        <v>88</v>
      </c>
      <c r="B16">
        <v>2.89</v>
      </c>
      <c r="C16">
        <v>5.8780000000000001</v>
      </c>
      <c r="D16">
        <v>54.1</v>
      </c>
      <c r="E16">
        <v>15.654999999999999</v>
      </c>
      <c r="F16">
        <f t="shared" si="0"/>
        <v>51.21</v>
      </c>
      <c r="G16">
        <f t="shared" si="1"/>
        <v>16.221578057331406</v>
      </c>
      <c r="H16">
        <f t="shared" si="2"/>
        <v>315.69061788569599</v>
      </c>
      <c r="I16">
        <f t="shared" si="3"/>
        <v>345.57649313318433</v>
      </c>
      <c r="J16">
        <f t="shared" si="4"/>
        <v>49.166383123511395</v>
      </c>
    </row>
    <row r="17" spans="1:10" x14ac:dyDescent="0.25">
      <c r="A17" s="1" t="s">
        <v>89</v>
      </c>
      <c r="B17">
        <v>3.121</v>
      </c>
      <c r="C17">
        <v>5.9770000000000003</v>
      </c>
      <c r="D17">
        <v>56.8</v>
      </c>
      <c r="E17">
        <v>16.088999999999999</v>
      </c>
      <c r="F17">
        <f t="shared" si="0"/>
        <v>53.678999999999995</v>
      </c>
      <c r="G17">
        <f t="shared" si="1"/>
        <v>16.659663542276899</v>
      </c>
      <c r="H17">
        <f t="shared" si="2"/>
        <v>322.20938834556807</v>
      </c>
      <c r="I17">
        <f t="shared" si="3"/>
        <v>353.03623593759716</v>
      </c>
      <c r="J17">
        <f t="shared" si="4"/>
        <v>52.216831186213817</v>
      </c>
    </row>
    <row r="18" spans="1:10" x14ac:dyDescent="0.25">
      <c r="A18" s="1" t="s">
        <v>90</v>
      </c>
      <c r="B18">
        <v>3.2709999999999999</v>
      </c>
      <c r="C18">
        <v>6.15</v>
      </c>
      <c r="D18">
        <v>57.7</v>
      </c>
      <c r="E18">
        <v>16.481999999999999</v>
      </c>
      <c r="F18">
        <f t="shared" si="0"/>
        <v>54.429000000000002</v>
      </c>
      <c r="G18">
        <f t="shared" si="1"/>
        <v>17.082722293634379</v>
      </c>
      <c r="H18">
        <f t="shared" si="2"/>
        <v>318.6201769508491</v>
      </c>
      <c r="I18">
        <f t="shared" si="3"/>
        <v>350.07887392306759</v>
      </c>
      <c r="J18">
        <f t="shared" si="4"/>
        <v>53.1869918699187</v>
      </c>
    </row>
    <row r="19" spans="1:10" x14ac:dyDescent="0.25">
      <c r="A19" s="1" t="s">
        <v>91</v>
      </c>
      <c r="B19">
        <v>3.4830000000000001</v>
      </c>
      <c r="C19">
        <v>6.4249999999999998</v>
      </c>
      <c r="D19">
        <v>59</v>
      </c>
      <c r="E19">
        <v>16.925999999999998</v>
      </c>
      <c r="F19">
        <f t="shared" si="0"/>
        <v>55.517000000000003</v>
      </c>
      <c r="G19">
        <f t="shared" si="1"/>
        <v>17.557074813059213</v>
      </c>
      <c r="H19">
        <f t="shared" si="2"/>
        <v>316.20871125243275</v>
      </c>
      <c r="I19">
        <f t="shared" si="3"/>
        <v>348.57615502776798</v>
      </c>
      <c r="J19">
        <f t="shared" si="4"/>
        <v>54.210116731517509</v>
      </c>
    </row>
    <row r="20" spans="1:10" x14ac:dyDescent="0.25">
      <c r="A20" s="1" t="s">
        <v>92</v>
      </c>
      <c r="B20">
        <v>4.4530000000000003</v>
      </c>
      <c r="C20">
        <v>7.2930000000000001</v>
      </c>
      <c r="D20">
        <v>61.3</v>
      </c>
      <c r="E20">
        <v>17.663</v>
      </c>
      <c r="F20">
        <f t="shared" si="0"/>
        <v>56.846999999999994</v>
      </c>
      <c r="G20">
        <f t="shared" si="1"/>
        <v>18.313588288272058</v>
      </c>
      <c r="H20">
        <f t="shared" si="2"/>
        <v>310.40885655600641</v>
      </c>
      <c r="I20">
        <f t="shared" si="3"/>
        <v>347.0531619770141</v>
      </c>
      <c r="J20">
        <f t="shared" si="4"/>
        <v>61.058549293843413</v>
      </c>
    </row>
    <row r="21" spans="1:10" x14ac:dyDescent="0.25">
      <c r="A21" s="1" t="s">
        <v>93</v>
      </c>
      <c r="B21">
        <v>4.8339999999999996</v>
      </c>
      <c r="C21">
        <v>7.9630000000000001</v>
      </c>
      <c r="D21">
        <v>61.4</v>
      </c>
      <c r="E21">
        <v>18.486000000000001</v>
      </c>
      <c r="F21">
        <f t="shared" si="0"/>
        <v>56.566000000000003</v>
      </c>
      <c r="G21">
        <f t="shared" si="1"/>
        <v>19.310298890002993</v>
      </c>
      <c r="H21">
        <f t="shared" si="2"/>
        <v>292.93176828704816</v>
      </c>
      <c r="I21">
        <f t="shared" si="3"/>
        <v>332.14324353564859</v>
      </c>
      <c r="J21">
        <f t="shared" si="4"/>
        <v>60.705764159236466</v>
      </c>
    </row>
    <row r="22" spans="1:10" x14ac:dyDescent="0.25">
      <c r="A22" s="1" t="s">
        <v>94</v>
      </c>
      <c r="B22">
        <v>5.1660000000000004</v>
      </c>
      <c r="C22">
        <v>8.4320000000000004</v>
      </c>
      <c r="D22">
        <v>63.2</v>
      </c>
      <c r="E22">
        <v>19.263000000000002</v>
      </c>
      <c r="F22">
        <f t="shared" si="0"/>
        <v>58.034000000000006</v>
      </c>
      <c r="G22">
        <f t="shared" si="1"/>
        <v>20.188592299261039</v>
      </c>
      <c r="H22">
        <f t="shared" si="2"/>
        <v>287.45936883436997</v>
      </c>
      <c r="I22">
        <f t="shared" si="3"/>
        <v>328.09012095727559</v>
      </c>
      <c r="J22">
        <f t="shared" si="4"/>
        <v>61.266603415559771</v>
      </c>
    </row>
    <row r="23" spans="1:10" x14ac:dyDescent="0.25">
      <c r="A23" s="1" t="s">
        <v>95</v>
      </c>
      <c r="B23">
        <v>5.8280000000000003</v>
      </c>
      <c r="C23">
        <v>8.91</v>
      </c>
      <c r="D23">
        <v>61.7</v>
      </c>
      <c r="E23">
        <v>19.826000000000001</v>
      </c>
      <c r="F23">
        <f t="shared" si="0"/>
        <v>55.872</v>
      </c>
      <c r="G23">
        <f t="shared" si="1"/>
        <v>20.797707206120549</v>
      </c>
      <c r="H23">
        <f t="shared" si="2"/>
        <v>268.64499748105624</v>
      </c>
      <c r="I23">
        <f t="shared" si="3"/>
        <v>311.20750529607585</v>
      </c>
      <c r="J23">
        <f t="shared" si="4"/>
        <v>65.40965207631875</v>
      </c>
    </row>
    <row r="24" spans="1:10" x14ac:dyDescent="0.25">
      <c r="A24" s="1" t="s">
        <v>96</v>
      </c>
      <c r="B24">
        <v>6.2290000000000001</v>
      </c>
      <c r="C24">
        <v>9.2309999999999999</v>
      </c>
      <c r="D24">
        <v>60.4</v>
      </c>
      <c r="E24">
        <v>20.184000000000001</v>
      </c>
      <c r="F24">
        <f t="shared" si="0"/>
        <v>54.170999999999999</v>
      </c>
      <c r="G24">
        <f t="shared" si="1"/>
        <v>21.326505798969073</v>
      </c>
      <c r="H24">
        <f t="shared" si="2"/>
        <v>254.00785534505442</v>
      </c>
      <c r="I24">
        <f t="shared" si="3"/>
        <v>299.24692826000791</v>
      </c>
      <c r="J24">
        <f t="shared" si="4"/>
        <v>67.479146354674469</v>
      </c>
    </row>
    <row r="25" spans="1:10" x14ac:dyDescent="0.25">
      <c r="A25" s="1" t="s">
        <v>97</v>
      </c>
      <c r="B25">
        <v>6.774</v>
      </c>
      <c r="C25">
        <v>9.4659999999999993</v>
      </c>
      <c r="D25">
        <v>61.3</v>
      </c>
      <c r="E25">
        <v>20.363</v>
      </c>
      <c r="F25">
        <f t="shared" si="0"/>
        <v>54.525999999999996</v>
      </c>
      <c r="G25">
        <f t="shared" si="1"/>
        <v>21.616021229070903</v>
      </c>
      <c r="H25">
        <f t="shared" si="2"/>
        <v>252.2480868341728</v>
      </c>
      <c r="I25">
        <f t="shared" si="3"/>
        <v>301.03619309531996</v>
      </c>
      <c r="J25">
        <f t="shared" si="4"/>
        <v>71.561377561800128</v>
      </c>
    </row>
    <row r="26" spans="1:10" x14ac:dyDescent="0.25">
      <c r="A26" s="1" t="s">
        <v>98</v>
      </c>
      <c r="B26">
        <v>7.1890000000000001</v>
      </c>
      <c r="C26">
        <v>9.8260000000000005</v>
      </c>
      <c r="D26">
        <v>62</v>
      </c>
      <c r="E26">
        <v>20.603000000000002</v>
      </c>
      <c r="F26">
        <f t="shared" si="0"/>
        <v>54.811</v>
      </c>
      <c r="G26">
        <f t="shared" si="1"/>
        <v>21.941873161427576</v>
      </c>
      <c r="H26">
        <f t="shared" si="2"/>
        <v>249.80091534005524</v>
      </c>
      <c r="I26">
        <f t="shared" si="3"/>
        <v>300.92704945881667</v>
      </c>
      <c r="J26">
        <f t="shared" si="4"/>
        <v>73.163036841033986</v>
      </c>
    </row>
    <row r="27" spans="1:10" x14ac:dyDescent="0.25">
      <c r="A27" s="1" t="s">
        <v>99</v>
      </c>
      <c r="B27">
        <v>7.4039999999999999</v>
      </c>
      <c r="C27">
        <v>9.8239999999999998</v>
      </c>
      <c r="D27">
        <v>64.099999999999994</v>
      </c>
      <c r="E27">
        <v>20.728000000000002</v>
      </c>
      <c r="F27">
        <f t="shared" si="0"/>
        <v>56.695999999999998</v>
      </c>
      <c r="G27">
        <f t="shared" si="1"/>
        <v>22.158166499425302</v>
      </c>
      <c r="H27">
        <f t="shared" si="2"/>
        <v>255.86954589167146</v>
      </c>
      <c r="I27">
        <f t="shared" si="3"/>
        <v>309.24353531455029</v>
      </c>
      <c r="J27">
        <f t="shared" si="4"/>
        <v>75.36644951140066</v>
      </c>
    </row>
    <row r="28" spans="1:10" x14ac:dyDescent="0.25">
      <c r="A28" s="1" t="s">
        <v>100</v>
      </c>
      <c r="B28">
        <v>7.077</v>
      </c>
      <c r="C28">
        <v>10.007</v>
      </c>
      <c r="D28">
        <v>65.099999999999994</v>
      </c>
      <c r="E28">
        <v>21.1</v>
      </c>
      <c r="F28">
        <f t="shared" si="0"/>
        <v>58.022999999999996</v>
      </c>
      <c r="G28">
        <f t="shared" si="1"/>
        <v>22.54864844080711</v>
      </c>
      <c r="H28">
        <f t="shared" si="2"/>
        <v>257.32362696734259</v>
      </c>
      <c r="I28">
        <f t="shared" si="3"/>
        <v>308.53080568720372</v>
      </c>
      <c r="J28">
        <f t="shared" si="4"/>
        <v>70.720495653042875</v>
      </c>
    </row>
    <row r="29" spans="1:10" x14ac:dyDescent="0.25">
      <c r="A29" s="1" t="s">
        <v>101</v>
      </c>
      <c r="B29">
        <v>7.5270000000000001</v>
      </c>
      <c r="C29">
        <v>10.359</v>
      </c>
      <c r="D29">
        <v>66.7</v>
      </c>
      <c r="E29">
        <v>21.408999999999999</v>
      </c>
      <c r="F29">
        <f t="shared" si="0"/>
        <v>59.173000000000002</v>
      </c>
      <c r="G29">
        <f t="shared" si="1"/>
        <v>22.756756062251174</v>
      </c>
      <c r="H29">
        <f t="shared" si="2"/>
        <v>260.02387966954552</v>
      </c>
      <c r="I29">
        <f t="shared" si="3"/>
        <v>311.55121677799059</v>
      </c>
      <c r="J29">
        <f t="shared" si="4"/>
        <v>72.661453808282644</v>
      </c>
    </row>
    <row r="30" spans="1:10" x14ac:dyDescent="0.25">
      <c r="A30" s="1" t="s">
        <v>102</v>
      </c>
      <c r="B30">
        <v>7.984</v>
      </c>
      <c r="C30">
        <v>10.715</v>
      </c>
      <c r="D30">
        <v>67.8</v>
      </c>
      <c r="E30">
        <v>21.707000000000001</v>
      </c>
      <c r="F30">
        <f t="shared" si="0"/>
        <v>59.815999999999995</v>
      </c>
      <c r="G30">
        <f t="shared" si="1"/>
        <v>23.105218511821274</v>
      </c>
      <c r="H30">
        <f t="shared" si="2"/>
        <v>258.88523828240994</v>
      </c>
      <c r="I30">
        <f t="shared" si="3"/>
        <v>312.34164094531718</v>
      </c>
      <c r="J30">
        <f t="shared" si="4"/>
        <v>74.512365842277177</v>
      </c>
    </row>
    <row r="31" spans="1:10" x14ac:dyDescent="0.25">
      <c r="A31" s="1" t="s">
        <v>103</v>
      </c>
      <c r="B31">
        <v>8.8919999999999995</v>
      </c>
      <c r="C31">
        <v>11.266999999999999</v>
      </c>
      <c r="D31">
        <v>69.7</v>
      </c>
      <c r="E31">
        <v>22.395</v>
      </c>
      <c r="F31">
        <f t="shared" si="0"/>
        <v>60.808000000000007</v>
      </c>
      <c r="G31">
        <f t="shared" si="1"/>
        <v>23.880320850608534</v>
      </c>
      <c r="H31">
        <f t="shared" si="2"/>
        <v>254.63644471280404</v>
      </c>
      <c r="I31">
        <f t="shared" si="3"/>
        <v>311.23018530922081</v>
      </c>
      <c r="J31">
        <f t="shared" si="4"/>
        <v>78.920741989881961</v>
      </c>
    </row>
    <row r="32" spans="1:10" x14ac:dyDescent="0.25">
      <c r="A32" s="1" t="s">
        <v>104</v>
      </c>
      <c r="B32">
        <v>9.8000000000000007</v>
      </c>
      <c r="C32">
        <v>11.925000000000001</v>
      </c>
      <c r="D32">
        <v>73.599999999999994</v>
      </c>
      <c r="E32">
        <v>22.798999999999999</v>
      </c>
      <c r="F32">
        <f t="shared" si="0"/>
        <v>63.8</v>
      </c>
      <c r="G32">
        <f t="shared" si="1"/>
        <v>24.389113274569134</v>
      </c>
      <c r="H32">
        <f t="shared" si="2"/>
        <v>261.59212629728995</v>
      </c>
      <c r="I32">
        <f t="shared" si="3"/>
        <v>322.82117636738451</v>
      </c>
      <c r="J32">
        <f t="shared" si="4"/>
        <v>82.180293501048212</v>
      </c>
    </row>
    <row r="33" spans="1:10" x14ac:dyDescent="0.25">
      <c r="A33" s="1" t="s">
        <v>105</v>
      </c>
      <c r="B33">
        <v>10.542</v>
      </c>
      <c r="C33">
        <v>12.561999999999999</v>
      </c>
      <c r="D33">
        <v>76.400000000000006</v>
      </c>
      <c r="E33">
        <v>23.314</v>
      </c>
      <c r="F33">
        <f t="shared" si="0"/>
        <v>65.858000000000004</v>
      </c>
      <c r="G33">
        <f t="shared" si="1"/>
        <v>24.965561128526645</v>
      </c>
      <c r="H33">
        <f t="shared" si="2"/>
        <v>263.79539262487486</v>
      </c>
      <c r="I33">
        <f t="shared" si="3"/>
        <v>327.70009436390154</v>
      </c>
      <c r="J33">
        <f t="shared" si="4"/>
        <v>83.919758000318424</v>
      </c>
    </row>
    <row r="34" spans="1:10" x14ac:dyDescent="0.25">
      <c r="A34" s="1" t="s">
        <v>106</v>
      </c>
      <c r="B34">
        <v>11.082000000000001</v>
      </c>
      <c r="C34">
        <v>13.051</v>
      </c>
      <c r="D34">
        <v>78.5</v>
      </c>
      <c r="E34">
        <v>23.805</v>
      </c>
      <c r="F34">
        <f t="shared" si="0"/>
        <v>67.418000000000006</v>
      </c>
      <c r="G34">
        <f t="shared" si="1"/>
        <v>25.526410732181361</v>
      </c>
      <c r="H34">
        <f t="shared" si="2"/>
        <v>264.11077024238887</v>
      </c>
      <c r="I34">
        <f t="shared" si="3"/>
        <v>329.76265490443183</v>
      </c>
      <c r="J34">
        <f t="shared" si="4"/>
        <v>84.913033484024211</v>
      </c>
    </row>
    <row r="35" spans="1:10" x14ac:dyDescent="0.25">
      <c r="A35" s="1" t="s">
        <v>107</v>
      </c>
      <c r="B35">
        <v>10.419</v>
      </c>
      <c r="C35">
        <v>13.391</v>
      </c>
      <c r="D35">
        <v>80</v>
      </c>
      <c r="E35">
        <v>24.315999999999999</v>
      </c>
      <c r="F35">
        <f t="shared" si="0"/>
        <v>69.581000000000003</v>
      </c>
      <c r="G35">
        <f t="shared" si="1"/>
        <v>26.111823815598203</v>
      </c>
      <c r="H35">
        <f t="shared" si="2"/>
        <v>266.47315212978339</v>
      </c>
      <c r="I35">
        <f t="shared" si="3"/>
        <v>329.00148050666229</v>
      </c>
      <c r="J35">
        <f t="shared" si="4"/>
        <v>77.805989097154807</v>
      </c>
    </row>
    <row r="36" spans="1:10" x14ac:dyDescent="0.25">
      <c r="A36" s="1" t="s">
        <v>108</v>
      </c>
      <c r="B36">
        <v>13.379</v>
      </c>
      <c r="C36">
        <v>14.162000000000001</v>
      </c>
      <c r="D36">
        <v>90.3</v>
      </c>
      <c r="E36">
        <v>24.995000000000001</v>
      </c>
      <c r="F36">
        <f t="shared" si="0"/>
        <v>76.920999999999992</v>
      </c>
      <c r="G36">
        <f t="shared" si="1"/>
        <v>26.617124243687215</v>
      </c>
      <c r="H36">
        <f t="shared" si="2"/>
        <v>288.99064863569305</v>
      </c>
      <c r="I36">
        <f t="shared" si="3"/>
        <v>361.27225445089016</v>
      </c>
      <c r="J36">
        <f t="shared" si="4"/>
        <v>94.471119898319429</v>
      </c>
    </row>
    <row r="37" spans="1:10" x14ac:dyDescent="0.25">
      <c r="A37" s="1" t="s">
        <v>109</v>
      </c>
      <c r="B37">
        <v>15.06</v>
      </c>
      <c r="C37">
        <v>14.759</v>
      </c>
      <c r="D37">
        <v>98.6</v>
      </c>
      <c r="E37">
        <v>25.609000000000002</v>
      </c>
      <c r="F37">
        <f t="shared" si="0"/>
        <v>83.539999999999992</v>
      </c>
      <c r="G37">
        <f t="shared" si="1"/>
        <v>27.496158903290393</v>
      </c>
      <c r="H37">
        <f t="shared" si="2"/>
        <v>303.82425521261803</v>
      </c>
      <c r="I37">
        <f t="shared" si="3"/>
        <v>385.02089109297509</v>
      </c>
      <c r="J37">
        <f t="shared" si="4"/>
        <v>102.03943356595974</v>
      </c>
    </row>
    <row r="38" spans="1:10" x14ac:dyDescent="0.25">
      <c r="A38" s="1" t="s">
        <v>110</v>
      </c>
      <c r="B38">
        <v>17.518000000000001</v>
      </c>
      <c r="C38">
        <v>15.438000000000001</v>
      </c>
      <c r="D38">
        <v>105.5</v>
      </c>
      <c r="E38">
        <v>26.306999999999999</v>
      </c>
      <c r="F38">
        <f t="shared" si="0"/>
        <v>87.981999999999999</v>
      </c>
      <c r="G38">
        <f t="shared" si="1"/>
        <v>28.266386401723729</v>
      </c>
      <c r="H38">
        <f t="shared" si="2"/>
        <v>311.26016162658391</v>
      </c>
      <c r="I38">
        <f t="shared" si="3"/>
        <v>401.03394533774281</v>
      </c>
      <c r="J38">
        <f t="shared" si="4"/>
        <v>113.47324783002979</v>
      </c>
    </row>
    <row r="39" spans="1:10" x14ac:dyDescent="0.25">
      <c r="A39" s="1" t="s">
        <v>111</v>
      </c>
      <c r="B39">
        <v>17.623999999999999</v>
      </c>
      <c r="C39">
        <v>16.277000000000001</v>
      </c>
      <c r="D39">
        <v>107.9</v>
      </c>
      <c r="E39">
        <v>27.041</v>
      </c>
      <c r="F39">
        <f t="shared" si="0"/>
        <v>90.27600000000001</v>
      </c>
      <c r="G39">
        <f t="shared" si="1"/>
        <v>29.184208292605302</v>
      </c>
      <c r="H39">
        <f t="shared" si="2"/>
        <v>309.33167381098411</v>
      </c>
      <c r="I39">
        <f t="shared" si="3"/>
        <v>399.02370474464703</v>
      </c>
      <c r="J39">
        <f t="shared" si="4"/>
        <v>108.27548073969405</v>
      </c>
    </row>
    <row r="40" spans="1:10" x14ac:dyDescent="0.25">
      <c r="A40" s="1" t="s">
        <v>112</v>
      </c>
      <c r="B40">
        <v>15.417</v>
      </c>
      <c r="C40">
        <v>16.754000000000001</v>
      </c>
      <c r="D40">
        <v>112.8</v>
      </c>
      <c r="E40">
        <v>27.87</v>
      </c>
      <c r="F40">
        <f t="shared" si="0"/>
        <v>97.382999999999996</v>
      </c>
      <c r="G40">
        <f t="shared" si="1"/>
        <v>30.040104834064422</v>
      </c>
      <c r="H40">
        <f t="shared" si="2"/>
        <v>324.17663166598237</v>
      </c>
      <c r="I40">
        <f t="shared" si="3"/>
        <v>404.73627556512378</v>
      </c>
      <c r="J40">
        <f t="shared" si="4"/>
        <v>92.019816163304284</v>
      </c>
    </row>
    <row r="41" spans="1:10" x14ac:dyDescent="0.25">
      <c r="A41" s="1" t="s">
        <v>113</v>
      </c>
      <c r="B41">
        <v>17.928000000000001</v>
      </c>
      <c r="C41">
        <v>17.286000000000001</v>
      </c>
      <c r="D41">
        <v>121.8</v>
      </c>
      <c r="E41">
        <v>28.733000000000001</v>
      </c>
      <c r="F41">
        <f t="shared" si="0"/>
        <v>103.872</v>
      </c>
      <c r="G41">
        <f t="shared" si="1"/>
        <v>30.545209512954006</v>
      </c>
      <c r="H41">
        <f t="shared" si="2"/>
        <v>340.05987078251542</v>
      </c>
      <c r="I41">
        <f t="shared" si="3"/>
        <v>423.90282949918213</v>
      </c>
      <c r="J41">
        <f t="shared" si="4"/>
        <v>103.71398819854217</v>
      </c>
    </row>
    <row r="42" spans="1:10" x14ac:dyDescent="0.25">
      <c r="A42" s="1" t="s">
        <v>114</v>
      </c>
      <c r="B42">
        <v>19.739000000000001</v>
      </c>
      <c r="C42">
        <v>17.300999999999998</v>
      </c>
      <c r="D42">
        <v>128.30000000000001</v>
      </c>
      <c r="E42">
        <v>29.344000000000001</v>
      </c>
      <c r="F42">
        <f t="shared" si="0"/>
        <v>108.56100000000001</v>
      </c>
      <c r="G42">
        <f t="shared" si="1"/>
        <v>31.422586182994454</v>
      </c>
      <c r="H42">
        <f t="shared" si="2"/>
        <v>345.48715808360794</v>
      </c>
      <c r="I42">
        <f t="shared" si="3"/>
        <v>437.2273718647765</v>
      </c>
      <c r="J42">
        <f t="shared" si="4"/>
        <v>114.0916710016762</v>
      </c>
    </row>
    <row r="43" spans="1:10" x14ac:dyDescent="0.25">
      <c r="A43" s="1" t="s">
        <v>115</v>
      </c>
      <c r="B43">
        <v>20.861999999999998</v>
      </c>
      <c r="C43">
        <v>16.853999999999999</v>
      </c>
      <c r="D43">
        <v>132.6</v>
      </c>
      <c r="E43">
        <v>29.85</v>
      </c>
      <c r="F43">
        <f t="shared" si="0"/>
        <v>111.738</v>
      </c>
      <c r="G43">
        <f t="shared" si="1"/>
        <v>32.212985270953659</v>
      </c>
      <c r="H43">
        <f t="shared" si="2"/>
        <v>346.8725393195823</v>
      </c>
      <c r="I43">
        <f t="shared" si="3"/>
        <v>444.22110552763814</v>
      </c>
      <c r="J43">
        <f t="shared" si="4"/>
        <v>123.7807048771805</v>
      </c>
    </row>
    <row r="44" spans="1:10" x14ac:dyDescent="0.25">
      <c r="A44" s="1" t="s">
        <v>116</v>
      </c>
      <c r="B44">
        <v>21.766999999999999</v>
      </c>
      <c r="C44">
        <v>16.917000000000002</v>
      </c>
      <c r="D44">
        <v>132.30000000000001</v>
      </c>
      <c r="E44">
        <v>30.456</v>
      </c>
      <c r="F44">
        <f t="shared" si="0"/>
        <v>110.53300000000002</v>
      </c>
      <c r="G44">
        <f t="shared" si="1"/>
        <v>32.983793749664386</v>
      </c>
      <c r="H44">
        <f t="shared" si="2"/>
        <v>335.11305836711006</v>
      </c>
      <c r="I44">
        <f t="shared" si="3"/>
        <v>434.39716312056743</v>
      </c>
      <c r="J44">
        <f t="shared" si="4"/>
        <v>128.66938582490982</v>
      </c>
    </row>
    <row r="45" spans="1:10" x14ac:dyDescent="0.25">
      <c r="A45" s="1" t="s">
        <v>117</v>
      </c>
      <c r="B45">
        <v>27.456</v>
      </c>
      <c r="C45">
        <v>17.032</v>
      </c>
      <c r="D45">
        <v>135.80000000000001</v>
      </c>
      <c r="E45">
        <v>31.106000000000002</v>
      </c>
      <c r="F45">
        <f t="shared" si="0"/>
        <v>108.34400000000001</v>
      </c>
      <c r="G45">
        <f t="shared" si="1"/>
        <v>33.877559244750429</v>
      </c>
      <c r="H45">
        <f t="shared" si="2"/>
        <v>319.81052477028345</v>
      </c>
      <c r="I45">
        <f t="shared" si="3"/>
        <v>436.57172249726744</v>
      </c>
      <c r="J45">
        <f t="shared" si="4"/>
        <v>161.2024424612494</v>
      </c>
    </row>
    <row r="46" spans="1:10" x14ac:dyDescent="0.25">
      <c r="A46" s="1" t="s">
        <v>118</v>
      </c>
      <c r="B46">
        <v>32.279000000000003</v>
      </c>
      <c r="C46">
        <v>17.806000000000001</v>
      </c>
      <c r="D46">
        <v>144.1</v>
      </c>
      <c r="E46">
        <v>32.079000000000001</v>
      </c>
      <c r="F46">
        <f t="shared" si="0"/>
        <v>111.821</v>
      </c>
      <c r="G46">
        <f t="shared" si="1"/>
        <v>35.69599298530607</v>
      </c>
      <c r="H46">
        <f t="shared" si="2"/>
        <v>313.25925026383243</v>
      </c>
      <c r="I46">
        <f t="shared" si="3"/>
        <v>449.20352878830386</v>
      </c>
      <c r="J46">
        <f t="shared" si="4"/>
        <v>181.28159047512077</v>
      </c>
    </row>
    <row r="47" spans="1:10" x14ac:dyDescent="0.25">
      <c r="A47" s="1" t="s">
        <v>119</v>
      </c>
      <c r="B47">
        <v>29.114000000000001</v>
      </c>
      <c r="C47">
        <v>20.166</v>
      </c>
      <c r="D47">
        <v>150</v>
      </c>
      <c r="E47">
        <v>33.454999999999998</v>
      </c>
      <c r="F47">
        <f t="shared" si="0"/>
        <v>120.886</v>
      </c>
      <c r="G47">
        <f t="shared" si="1"/>
        <v>37.291091887928026</v>
      </c>
      <c r="H47">
        <f t="shared" si="2"/>
        <v>324.16857184901454</v>
      </c>
      <c r="I47">
        <f t="shared" si="3"/>
        <v>448.36347332237335</v>
      </c>
      <c r="J47">
        <f t="shared" si="4"/>
        <v>144.37171476743035</v>
      </c>
    </row>
    <row r="48" spans="1:10" x14ac:dyDescent="0.25">
      <c r="A48" s="1" t="s">
        <v>120</v>
      </c>
      <c r="B48">
        <v>36.003999999999998</v>
      </c>
      <c r="C48">
        <v>22.099</v>
      </c>
      <c r="D48">
        <v>161</v>
      </c>
      <c r="E48">
        <v>34.618000000000002</v>
      </c>
      <c r="F48">
        <f t="shared" si="0"/>
        <v>124.99600000000001</v>
      </c>
      <c r="G48">
        <f t="shared" si="1"/>
        <v>37.633056880035745</v>
      </c>
      <c r="H48">
        <f t="shared" si="2"/>
        <v>332.14415825547809</v>
      </c>
      <c r="I48">
        <f t="shared" si="3"/>
        <v>465.07597203766824</v>
      </c>
      <c r="J48">
        <f t="shared" si="4"/>
        <v>162.92139915833295</v>
      </c>
    </row>
    <row r="49" spans="1:10" x14ac:dyDescent="0.25">
      <c r="A49" s="1" t="s">
        <v>121</v>
      </c>
      <c r="B49">
        <v>38.655000000000001</v>
      </c>
      <c r="C49">
        <v>23.706</v>
      </c>
      <c r="D49">
        <v>169.7</v>
      </c>
      <c r="E49">
        <v>35.597999999999999</v>
      </c>
      <c r="F49">
        <f t="shared" si="0"/>
        <v>131.04499999999999</v>
      </c>
      <c r="G49">
        <f t="shared" si="1"/>
        <v>39.023386156357006</v>
      </c>
      <c r="H49">
        <f t="shared" si="2"/>
        <v>335.81145284249618</v>
      </c>
      <c r="I49">
        <f t="shared" si="3"/>
        <v>476.71217484128323</v>
      </c>
      <c r="J49">
        <f t="shared" si="4"/>
        <v>163.05998481397114</v>
      </c>
    </row>
    <row r="50" spans="1:10" x14ac:dyDescent="0.25">
      <c r="A50" s="1" t="s">
        <v>122</v>
      </c>
      <c r="B50">
        <v>56.063000000000002</v>
      </c>
      <c r="C50">
        <v>25.859000000000002</v>
      </c>
      <c r="D50">
        <v>188.5</v>
      </c>
      <c r="E50">
        <v>36.802</v>
      </c>
      <c r="F50">
        <f t="shared" si="0"/>
        <v>132.43700000000001</v>
      </c>
      <c r="G50">
        <f t="shared" si="1"/>
        <v>40.029911518943877</v>
      </c>
      <c r="H50">
        <f t="shared" si="2"/>
        <v>330.8450980145812</v>
      </c>
      <c r="I50">
        <f t="shared" si="3"/>
        <v>512.20042389000594</v>
      </c>
      <c r="J50">
        <f t="shared" si="4"/>
        <v>216.80266058238908</v>
      </c>
    </row>
    <row r="51" spans="1:10" x14ac:dyDescent="0.25">
      <c r="A51" s="1" t="s">
        <v>123</v>
      </c>
      <c r="B51">
        <v>51.715000000000003</v>
      </c>
      <c r="C51">
        <v>26.93</v>
      </c>
      <c r="D51">
        <v>186.6</v>
      </c>
      <c r="E51">
        <v>37.6</v>
      </c>
      <c r="F51">
        <f t="shared" si="0"/>
        <v>134.88499999999999</v>
      </c>
      <c r="G51">
        <f t="shared" si="1"/>
        <v>42.116805802003974</v>
      </c>
      <c r="H51">
        <f t="shared" si="2"/>
        <v>320.26407851086844</v>
      </c>
      <c r="I51">
        <f t="shared" si="3"/>
        <v>496.27659574468083</v>
      </c>
      <c r="J51">
        <f t="shared" si="4"/>
        <v>192.03490531006312</v>
      </c>
    </row>
    <row r="52" spans="1:10" x14ac:dyDescent="0.25">
      <c r="A52" s="1" t="s">
        <v>124</v>
      </c>
      <c r="B52">
        <v>45.918999999999997</v>
      </c>
      <c r="C52">
        <v>27.145</v>
      </c>
      <c r="D52">
        <v>182.5</v>
      </c>
      <c r="E52">
        <v>37.972999999999999</v>
      </c>
      <c r="F52">
        <f t="shared" si="0"/>
        <v>136.58100000000002</v>
      </c>
      <c r="G52">
        <f t="shared" si="1"/>
        <v>42.124462505096929</v>
      </c>
      <c r="H52">
        <f t="shared" si="2"/>
        <v>324.23203022109573</v>
      </c>
      <c r="I52">
        <f t="shared" si="3"/>
        <v>480.60464013904618</v>
      </c>
      <c r="J52">
        <f t="shared" si="4"/>
        <v>169.16190827039969</v>
      </c>
    </row>
    <row r="53" spans="1:10" x14ac:dyDescent="0.25">
      <c r="A53" s="1" t="s">
        <v>125</v>
      </c>
      <c r="B53">
        <v>38.154000000000003</v>
      </c>
      <c r="C53">
        <v>26.641999999999999</v>
      </c>
      <c r="D53">
        <v>172.9</v>
      </c>
      <c r="E53">
        <v>38.076999999999998</v>
      </c>
      <c r="F53">
        <f t="shared" si="0"/>
        <v>134.74600000000001</v>
      </c>
      <c r="G53">
        <f t="shared" si="1"/>
        <v>41.921486165718505</v>
      </c>
      <c r="H53">
        <f t="shared" si="2"/>
        <v>321.42467341768332</v>
      </c>
      <c r="I53">
        <f t="shared" si="3"/>
        <v>454.07989074769546</v>
      </c>
      <c r="J53">
        <f t="shared" si="4"/>
        <v>143.20996922152995</v>
      </c>
    </row>
    <row r="54" spans="1:10" x14ac:dyDescent="0.25">
      <c r="A54" s="1" t="s">
        <v>126</v>
      </c>
      <c r="B54">
        <v>34.96</v>
      </c>
      <c r="C54">
        <v>25.552</v>
      </c>
      <c r="D54">
        <v>168.3</v>
      </c>
      <c r="E54">
        <v>37.908000000000001</v>
      </c>
      <c r="F54">
        <f t="shared" si="0"/>
        <v>133.34</v>
      </c>
      <c r="G54">
        <f t="shared" si="1"/>
        <v>41.406662847134605</v>
      </c>
      <c r="H54">
        <f t="shared" si="2"/>
        <v>322.02546844276128</v>
      </c>
      <c r="I54">
        <f t="shared" si="3"/>
        <v>443.96961063627731</v>
      </c>
      <c r="J54">
        <f t="shared" si="4"/>
        <v>136.81903569192235</v>
      </c>
    </row>
    <row r="55" spans="1:10" x14ac:dyDescent="0.25">
      <c r="A55" s="1" t="s">
        <v>127</v>
      </c>
      <c r="B55">
        <v>32.576999999999998</v>
      </c>
      <c r="C55">
        <v>22.975999999999999</v>
      </c>
      <c r="D55">
        <v>158.6</v>
      </c>
      <c r="E55">
        <v>37.258000000000003</v>
      </c>
      <c r="F55">
        <f t="shared" si="0"/>
        <v>126.023</v>
      </c>
      <c r="G55">
        <f t="shared" si="1"/>
        <v>41.002553172341386</v>
      </c>
      <c r="H55">
        <f t="shared" si="2"/>
        <v>307.35403102899909</v>
      </c>
      <c r="I55">
        <f t="shared" si="3"/>
        <v>425.68039078855543</v>
      </c>
      <c r="J55">
        <f t="shared" si="4"/>
        <v>141.78708217270196</v>
      </c>
    </row>
    <row r="56" spans="1:10" x14ac:dyDescent="0.25">
      <c r="A56" s="1" t="s">
        <v>46</v>
      </c>
      <c r="B56">
        <v>26.687000000000001</v>
      </c>
      <c r="C56">
        <v>21.474</v>
      </c>
      <c r="D56">
        <v>149.5</v>
      </c>
      <c r="E56">
        <v>36.884</v>
      </c>
      <c r="F56">
        <f t="shared" si="0"/>
        <v>122.813</v>
      </c>
      <c r="G56">
        <f t="shared" si="1"/>
        <v>40.867491664220019</v>
      </c>
      <c r="H56">
        <f t="shared" si="2"/>
        <v>300.51514051576663</v>
      </c>
      <c r="I56">
        <f t="shared" si="3"/>
        <v>405.32480208220369</v>
      </c>
      <c r="J56">
        <f t="shared" si="4"/>
        <v>124.27586849213002</v>
      </c>
    </row>
    <row r="57" spans="1:10" x14ac:dyDescent="0.25">
      <c r="A57" s="1" t="s">
        <v>47</v>
      </c>
      <c r="B57">
        <v>26.858000000000001</v>
      </c>
      <c r="C57">
        <v>20.748999999999999</v>
      </c>
      <c r="D57">
        <v>152.6</v>
      </c>
      <c r="E57">
        <v>36.805999999999997</v>
      </c>
      <c r="F57">
        <f t="shared" si="0"/>
        <v>125.74199999999999</v>
      </c>
      <c r="G57">
        <f t="shared" si="1"/>
        <v>40.295151466050008</v>
      </c>
      <c r="H57">
        <f t="shared" si="2"/>
        <v>312.05243168261018</v>
      </c>
      <c r="I57">
        <f t="shared" si="3"/>
        <v>414.60631418790416</v>
      </c>
      <c r="J57">
        <f t="shared" si="4"/>
        <v>129.4423827654345</v>
      </c>
    </row>
    <row r="58" spans="1:10" x14ac:dyDescent="0.25">
      <c r="A58" s="1" t="s">
        <v>48</v>
      </c>
      <c r="B58">
        <v>27.713999999999999</v>
      </c>
      <c r="C58">
        <v>19.916</v>
      </c>
      <c r="D58">
        <v>156.6</v>
      </c>
      <c r="E58">
        <v>36.75</v>
      </c>
      <c r="F58">
        <f t="shared" si="0"/>
        <v>128.886</v>
      </c>
      <c r="G58">
        <f t="shared" si="1"/>
        <v>40.345676639468124</v>
      </c>
      <c r="H58">
        <f t="shared" si="2"/>
        <v>319.45430275400906</v>
      </c>
      <c r="I58">
        <f t="shared" si="3"/>
        <v>426.12244897959181</v>
      </c>
      <c r="J58">
        <f t="shared" si="4"/>
        <v>139.15444868447477</v>
      </c>
    </row>
    <row r="59" spans="1:10" x14ac:dyDescent="0.25">
      <c r="A59" s="1" t="s">
        <v>39</v>
      </c>
      <c r="B59">
        <v>28.893999999999998</v>
      </c>
      <c r="C59">
        <v>19.279</v>
      </c>
      <c r="D59">
        <v>165.7</v>
      </c>
      <c r="E59">
        <v>36.793999999999997</v>
      </c>
      <c r="F59">
        <f t="shared" si="0"/>
        <v>136.80599999999998</v>
      </c>
      <c r="G59">
        <f t="shared" si="1"/>
        <v>40.560201992458452</v>
      </c>
      <c r="H59">
        <f t="shared" si="2"/>
        <v>337.29121966758686</v>
      </c>
      <c r="I59">
        <f t="shared" si="3"/>
        <v>450.34516497254992</v>
      </c>
      <c r="J59">
        <f t="shared" si="4"/>
        <v>149.87291871985059</v>
      </c>
    </row>
    <row r="60" spans="1:10" x14ac:dyDescent="0.25">
      <c r="A60" s="1" t="s">
        <v>40</v>
      </c>
      <c r="B60">
        <v>28.933</v>
      </c>
      <c r="C60">
        <v>19.556999999999999</v>
      </c>
      <c r="D60">
        <v>175.8</v>
      </c>
      <c r="E60">
        <v>37.164000000000001</v>
      </c>
      <c r="F60">
        <f t="shared" si="0"/>
        <v>146.86700000000002</v>
      </c>
      <c r="G60">
        <f t="shared" si="1"/>
        <v>40.882672119643871</v>
      </c>
      <c r="H60">
        <f t="shared" si="2"/>
        <v>359.2402169070337</v>
      </c>
      <c r="I60">
        <f t="shared" si="3"/>
        <v>473.03842428156281</v>
      </c>
      <c r="J60">
        <f t="shared" si="4"/>
        <v>147.94191338139797</v>
      </c>
    </row>
    <row r="61" spans="1:10" x14ac:dyDescent="0.25">
      <c r="A61" s="1" t="s">
        <v>41</v>
      </c>
      <c r="B61">
        <v>30.54</v>
      </c>
      <c r="C61">
        <v>19.376999999999999</v>
      </c>
      <c r="D61">
        <v>182.5</v>
      </c>
      <c r="E61">
        <v>37.404000000000003</v>
      </c>
      <c r="F61">
        <f t="shared" si="0"/>
        <v>151.96</v>
      </c>
      <c r="G61">
        <f t="shared" si="1"/>
        <v>40.955343671485089</v>
      </c>
      <c r="H61">
        <f t="shared" si="2"/>
        <v>371.03827334209683</v>
      </c>
      <c r="I61">
        <f t="shared" si="3"/>
        <v>487.91573093786758</v>
      </c>
      <c r="J61">
        <f t="shared" si="4"/>
        <v>157.60953708004334</v>
      </c>
    </row>
    <row r="62" spans="1:10" x14ac:dyDescent="0.25">
      <c r="A62" s="1" t="s">
        <v>42</v>
      </c>
      <c r="B62">
        <v>29.888999999999999</v>
      </c>
      <c r="C62">
        <v>19.375</v>
      </c>
      <c r="D62">
        <v>185.5</v>
      </c>
      <c r="E62">
        <v>37.625999999999998</v>
      </c>
      <c r="F62">
        <f t="shared" si="0"/>
        <v>155.61099999999999</v>
      </c>
      <c r="G62">
        <f t="shared" si="1"/>
        <v>41.293975388260066</v>
      </c>
      <c r="H62">
        <f t="shared" si="2"/>
        <v>376.83705319454521</v>
      </c>
      <c r="I62">
        <f t="shared" si="3"/>
        <v>493.01015255408498</v>
      </c>
      <c r="J62">
        <f t="shared" si="4"/>
        <v>154.26580645161289</v>
      </c>
    </row>
    <row r="63" spans="1:10" x14ac:dyDescent="0.25">
      <c r="A63" s="1" t="s">
        <v>43</v>
      </c>
      <c r="B63">
        <v>30.527999999999999</v>
      </c>
      <c r="C63">
        <v>19.574000000000002</v>
      </c>
      <c r="D63">
        <v>194.9</v>
      </c>
      <c r="E63">
        <v>37.912999999999997</v>
      </c>
      <c r="F63">
        <f t="shared" si="0"/>
        <v>164.37200000000001</v>
      </c>
      <c r="G63">
        <f t="shared" si="1"/>
        <v>41.43546544910064</v>
      </c>
      <c r="H63">
        <f t="shared" si="2"/>
        <v>396.69398718813648</v>
      </c>
      <c r="I63">
        <f t="shared" si="3"/>
        <v>514.07169044918635</v>
      </c>
      <c r="J63">
        <f t="shared" si="4"/>
        <v>155.9619903954225</v>
      </c>
    </row>
    <row r="64" spans="1:10" x14ac:dyDescent="0.25">
      <c r="A64" s="1" t="s">
        <v>44</v>
      </c>
      <c r="B64">
        <v>26.332999999999998</v>
      </c>
      <c r="C64">
        <v>19.321999999999999</v>
      </c>
      <c r="D64">
        <v>195.2</v>
      </c>
      <c r="E64">
        <v>38</v>
      </c>
      <c r="F64">
        <f t="shared" si="0"/>
        <v>168.86699999999999</v>
      </c>
      <c r="G64">
        <f t="shared" si="1"/>
        <v>41.468972720414662</v>
      </c>
      <c r="H64">
        <f t="shared" si="2"/>
        <v>407.21288453058031</v>
      </c>
      <c r="I64">
        <f t="shared" si="3"/>
        <v>513.68421052631584</v>
      </c>
      <c r="J64">
        <f t="shared" si="4"/>
        <v>136.28506365800641</v>
      </c>
    </row>
    <row r="65" spans="1:10" x14ac:dyDescent="0.25">
      <c r="A65" s="1" t="s">
        <v>45</v>
      </c>
      <c r="B65">
        <v>24.257999999999999</v>
      </c>
      <c r="C65">
        <v>19.355</v>
      </c>
      <c r="D65">
        <v>192.2</v>
      </c>
      <c r="E65">
        <v>38.198</v>
      </c>
      <c r="F65">
        <f t="shared" si="0"/>
        <v>167.94199999999998</v>
      </c>
      <c r="G65">
        <f t="shared" si="1"/>
        <v>41.136364032048888</v>
      </c>
      <c r="H65">
        <f t="shared" si="2"/>
        <v>408.25679165314222</v>
      </c>
      <c r="I65">
        <f t="shared" si="3"/>
        <v>503.16770511545104</v>
      </c>
      <c r="J65">
        <f t="shared" si="4"/>
        <v>125.33195556703693</v>
      </c>
    </row>
    <row r="66" spans="1:10" x14ac:dyDescent="0.25">
      <c r="A66" s="1" t="s">
        <v>26</v>
      </c>
      <c r="B66">
        <v>23.905000000000001</v>
      </c>
      <c r="C66">
        <v>19.295000000000002</v>
      </c>
      <c r="D66">
        <v>195.8</v>
      </c>
      <c r="E66">
        <v>38.418999999999997</v>
      </c>
      <c r="F66">
        <f t="shared" si="0"/>
        <v>171.89500000000001</v>
      </c>
      <c r="G66">
        <f t="shared" si="1"/>
        <v>41.181322659013233</v>
      </c>
      <c r="H66">
        <f t="shared" si="2"/>
        <v>417.41009977584548</v>
      </c>
      <c r="I66">
        <f t="shared" si="3"/>
        <v>509.64366589447934</v>
      </c>
      <c r="J66">
        <f t="shared" si="4"/>
        <v>123.89220005182689</v>
      </c>
    </row>
    <row r="67" spans="1:10" x14ac:dyDescent="0.25">
      <c r="A67" s="1" t="s">
        <v>27</v>
      </c>
      <c r="B67">
        <v>22.143000000000001</v>
      </c>
      <c r="C67">
        <v>19.099</v>
      </c>
      <c r="D67">
        <v>191.7</v>
      </c>
      <c r="E67">
        <v>38.578000000000003</v>
      </c>
      <c r="F67">
        <f t="shared" si="0"/>
        <v>169.55699999999999</v>
      </c>
      <c r="G67">
        <f t="shared" si="1"/>
        <v>41.286894935862009</v>
      </c>
      <c r="H67">
        <f t="shared" si="2"/>
        <v>410.6799512615367</v>
      </c>
      <c r="I67">
        <f t="shared" si="3"/>
        <v>496.91534034942191</v>
      </c>
      <c r="J67">
        <f t="shared" si="4"/>
        <v>115.9380072255092</v>
      </c>
    </row>
    <row r="68" spans="1:10" x14ac:dyDescent="0.25">
      <c r="A68" s="1" t="s">
        <v>28</v>
      </c>
      <c r="B68">
        <v>13.44</v>
      </c>
      <c r="C68">
        <v>18.748000000000001</v>
      </c>
      <c r="D68">
        <v>174.5</v>
      </c>
      <c r="E68">
        <v>38.776000000000003</v>
      </c>
      <c r="F68">
        <f t="shared" ref="F68:F131" si="5">D68-B68</f>
        <v>161.06</v>
      </c>
      <c r="G68">
        <f t="shared" si="1"/>
        <v>41.391521647587538</v>
      </c>
      <c r="H68">
        <f t="shared" si="2"/>
        <v>389.11350341571028</v>
      </c>
      <c r="I68">
        <f t="shared" si="3"/>
        <v>450.0206313183412</v>
      </c>
      <c r="J68">
        <f t="shared" si="4"/>
        <v>71.687646682312774</v>
      </c>
    </row>
    <row r="69" spans="1:10" x14ac:dyDescent="0.25">
      <c r="A69" s="1" t="s">
        <v>29</v>
      </c>
      <c r="B69">
        <v>11.196</v>
      </c>
      <c r="C69">
        <v>18.155000000000001</v>
      </c>
      <c r="D69">
        <v>169</v>
      </c>
      <c r="E69">
        <v>38.948999999999998</v>
      </c>
      <c r="F69">
        <f t="shared" si="5"/>
        <v>157.804</v>
      </c>
      <c r="G69">
        <f t="shared" ref="G69:G132" si="6">(E69*D68-C69*B68)/F68</f>
        <v>40.68420029802558</v>
      </c>
      <c r="H69">
        <f t="shared" ref="H69:H132" si="7">100*F69/G69</f>
        <v>387.87538858827781</v>
      </c>
      <c r="I69">
        <f t="shared" ref="I69:I132" si="8">100*D69/E69</f>
        <v>433.90074199594346</v>
      </c>
      <c r="J69">
        <f t="shared" ref="J69:J132" si="9">100*(B69/C69)</f>
        <v>61.668961718534831</v>
      </c>
    </row>
    <row r="70" spans="1:10" x14ac:dyDescent="0.25">
      <c r="A70" s="1" t="s">
        <v>30</v>
      </c>
      <c r="B70">
        <v>11.696999999999999</v>
      </c>
      <c r="C70">
        <v>17.488</v>
      </c>
      <c r="D70">
        <v>170.9</v>
      </c>
      <c r="E70">
        <v>39.151000000000003</v>
      </c>
      <c r="F70">
        <f t="shared" si="5"/>
        <v>159.203</v>
      </c>
      <c r="G70">
        <f t="shared" si="6"/>
        <v>40.687963245545106</v>
      </c>
      <c r="H70">
        <f t="shared" si="7"/>
        <v>391.27787999422907</v>
      </c>
      <c r="I70">
        <f t="shared" si="8"/>
        <v>436.51503154453269</v>
      </c>
      <c r="J70">
        <f t="shared" si="9"/>
        <v>66.885864592863669</v>
      </c>
    </row>
    <row r="71" spans="1:10" x14ac:dyDescent="0.25">
      <c r="A71" s="1" t="s">
        <v>31</v>
      </c>
      <c r="B71">
        <v>11.02</v>
      </c>
      <c r="C71">
        <v>16.102</v>
      </c>
      <c r="D71">
        <v>166.9</v>
      </c>
      <c r="E71">
        <v>39.161999999999999</v>
      </c>
      <c r="F71">
        <f t="shared" si="5"/>
        <v>155.88</v>
      </c>
      <c r="G71">
        <f t="shared" si="6"/>
        <v>40.856269705972871</v>
      </c>
      <c r="H71">
        <f t="shared" si="7"/>
        <v>381.53262919451396</v>
      </c>
      <c r="I71">
        <f t="shared" si="8"/>
        <v>426.17843828200807</v>
      </c>
      <c r="J71">
        <f t="shared" si="9"/>
        <v>68.438703266674935</v>
      </c>
    </row>
    <row r="72" spans="1:10" x14ac:dyDescent="0.25">
      <c r="A72" s="1" t="s">
        <v>32</v>
      </c>
      <c r="B72">
        <v>10.340999999999999</v>
      </c>
      <c r="C72">
        <v>15.48</v>
      </c>
      <c r="D72">
        <v>169.6</v>
      </c>
      <c r="E72">
        <v>39.328000000000003</v>
      </c>
      <c r="F72">
        <f t="shared" si="5"/>
        <v>159.25899999999999</v>
      </c>
      <c r="G72">
        <f t="shared" si="6"/>
        <v>41.013944059532982</v>
      </c>
      <c r="H72">
        <f t="shared" si="7"/>
        <v>388.30452338070859</v>
      </c>
      <c r="I72">
        <f t="shared" si="8"/>
        <v>431.24491456468672</v>
      </c>
      <c r="J72">
        <f t="shared" si="9"/>
        <v>66.802325581395337</v>
      </c>
    </row>
    <row r="73" spans="1:10" x14ac:dyDescent="0.25">
      <c r="A73" s="1" t="s">
        <v>33</v>
      </c>
      <c r="B73">
        <v>12.968</v>
      </c>
      <c r="C73">
        <v>15.196999999999999</v>
      </c>
      <c r="D73">
        <v>177.6</v>
      </c>
      <c r="E73">
        <v>39.54</v>
      </c>
      <c r="F73">
        <f t="shared" si="5"/>
        <v>164.63200000000001</v>
      </c>
      <c r="G73">
        <f t="shared" si="6"/>
        <v>41.120638852435341</v>
      </c>
      <c r="H73">
        <f t="shared" si="7"/>
        <v>400.36342964124401</v>
      </c>
      <c r="I73">
        <f t="shared" si="8"/>
        <v>449.16540212443095</v>
      </c>
      <c r="J73">
        <f t="shared" si="9"/>
        <v>85.332631440415867</v>
      </c>
    </row>
    <row r="74" spans="1:10" x14ac:dyDescent="0.25">
      <c r="A74" s="1" t="s">
        <v>128</v>
      </c>
      <c r="B74">
        <v>14.691000000000001</v>
      </c>
      <c r="C74">
        <v>15.47</v>
      </c>
      <c r="D74">
        <v>182.7</v>
      </c>
      <c r="E74">
        <v>39.923999999999999</v>
      </c>
      <c r="F74">
        <f t="shared" si="5"/>
        <v>168.00899999999999</v>
      </c>
      <c r="G74">
        <f t="shared" si="6"/>
        <v>41.850232275620776</v>
      </c>
      <c r="H74">
        <f t="shared" si="7"/>
        <v>401.45296899073867</v>
      </c>
      <c r="I74">
        <f t="shared" si="8"/>
        <v>457.61947700631202</v>
      </c>
      <c r="J74">
        <f t="shared" si="9"/>
        <v>94.96444731738849</v>
      </c>
    </row>
    <row r="75" spans="1:10" x14ac:dyDescent="0.25">
      <c r="A75" s="1" t="s">
        <v>129</v>
      </c>
      <c r="B75">
        <v>14.488</v>
      </c>
      <c r="C75">
        <v>16.47</v>
      </c>
      <c r="D75">
        <v>178.6</v>
      </c>
      <c r="E75">
        <v>40.548999999999999</v>
      </c>
      <c r="F75">
        <f t="shared" si="5"/>
        <v>164.11199999999999</v>
      </c>
      <c r="G75">
        <f t="shared" si="6"/>
        <v>42.654509758405801</v>
      </c>
      <c r="H75">
        <f t="shared" si="7"/>
        <v>384.74712505084864</v>
      </c>
      <c r="I75">
        <f t="shared" si="8"/>
        <v>440.45475844040544</v>
      </c>
      <c r="J75">
        <f t="shared" si="9"/>
        <v>87.965998785670919</v>
      </c>
    </row>
    <row r="76" spans="1:10" x14ac:dyDescent="0.25">
      <c r="A76" s="1" t="s">
        <v>130</v>
      </c>
      <c r="B76">
        <v>15.609</v>
      </c>
      <c r="C76">
        <v>16.995000000000001</v>
      </c>
      <c r="D76">
        <v>184.2</v>
      </c>
      <c r="E76">
        <v>40.951999999999998</v>
      </c>
      <c r="F76">
        <f t="shared" si="5"/>
        <v>168.59099999999998</v>
      </c>
      <c r="G76">
        <f t="shared" si="6"/>
        <v>43.066952081505313</v>
      </c>
      <c r="H76">
        <f t="shared" si="7"/>
        <v>391.46257594671937</v>
      </c>
      <c r="I76">
        <f t="shared" si="8"/>
        <v>449.7948818128541</v>
      </c>
      <c r="J76">
        <f t="shared" si="9"/>
        <v>91.84466019417475</v>
      </c>
    </row>
    <row r="77" spans="1:10" x14ac:dyDescent="0.25">
      <c r="A77" s="1" t="s">
        <v>131</v>
      </c>
      <c r="B77">
        <v>14.914</v>
      </c>
      <c r="C77">
        <v>17.370999999999999</v>
      </c>
      <c r="D77">
        <v>183.5</v>
      </c>
      <c r="E77">
        <v>41.353999999999999</v>
      </c>
      <c r="F77">
        <f t="shared" si="5"/>
        <v>168.58600000000001</v>
      </c>
      <c r="G77">
        <f t="shared" si="6"/>
        <v>43.574466377208751</v>
      </c>
      <c r="H77">
        <f t="shared" si="7"/>
        <v>386.89171438293846</v>
      </c>
      <c r="I77">
        <f t="shared" si="8"/>
        <v>443.72974802921124</v>
      </c>
      <c r="J77">
        <f t="shared" si="9"/>
        <v>85.855736572448336</v>
      </c>
    </row>
    <row r="78" spans="1:10" x14ac:dyDescent="0.25">
      <c r="A78" s="1" t="s">
        <v>132</v>
      </c>
      <c r="B78">
        <v>14.446</v>
      </c>
      <c r="C78">
        <v>17.667000000000002</v>
      </c>
      <c r="D78">
        <v>184.9</v>
      </c>
      <c r="E78">
        <v>41.795999999999999</v>
      </c>
      <c r="F78">
        <f t="shared" si="5"/>
        <v>170.45400000000001</v>
      </c>
      <c r="G78">
        <f t="shared" si="6"/>
        <v>43.930577639898921</v>
      </c>
      <c r="H78">
        <f t="shared" si="7"/>
        <v>388.00764560215833</v>
      </c>
      <c r="I78">
        <f t="shared" si="8"/>
        <v>442.38683127572017</v>
      </c>
      <c r="J78">
        <f t="shared" si="9"/>
        <v>81.768268523235406</v>
      </c>
    </row>
    <row r="79" spans="1:10" x14ac:dyDescent="0.25">
      <c r="A79" s="1" t="s">
        <v>133</v>
      </c>
      <c r="B79">
        <v>12.632</v>
      </c>
      <c r="C79">
        <v>17.774999999999999</v>
      </c>
      <c r="D79">
        <v>189.5</v>
      </c>
      <c r="E79">
        <v>42.152999999999999</v>
      </c>
      <c r="F79">
        <f t="shared" si="5"/>
        <v>176.86799999999999</v>
      </c>
      <c r="G79">
        <f t="shared" si="6"/>
        <v>44.219038860924357</v>
      </c>
      <c r="H79">
        <f t="shared" si="7"/>
        <v>399.98155671424001</v>
      </c>
      <c r="I79">
        <f t="shared" si="8"/>
        <v>449.55281949090221</v>
      </c>
      <c r="J79">
        <f t="shared" si="9"/>
        <v>71.066104078762322</v>
      </c>
    </row>
    <row r="80" spans="1:10" x14ac:dyDescent="0.25">
      <c r="A80" s="1" t="s">
        <v>134</v>
      </c>
      <c r="B80">
        <v>13.95</v>
      </c>
      <c r="C80">
        <v>17.879000000000001</v>
      </c>
      <c r="D80">
        <v>189.6</v>
      </c>
      <c r="E80">
        <v>42.65</v>
      </c>
      <c r="F80">
        <f t="shared" si="5"/>
        <v>175.65</v>
      </c>
      <c r="G80">
        <f t="shared" si="6"/>
        <v>44.419157066286722</v>
      </c>
      <c r="H80">
        <f t="shared" si="7"/>
        <v>395.437490490595</v>
      </c>
      <c r="I80">
        <f t="shared" si="8"/>
        <v>444.54865181711608</v>
      </c>
      <c r="J80">
        <f t="shared" si="9"/>
        <v>78.024498014430336</v>
      </c>
    </row>
    <row r="81" spans="1:10" x14ac:dyDescent="0.25">
      <c r="A81" s="1" t="s">
        <v>135</v>
      </c>
      <c r="B81">
        <v>14.647</v>
      </c>
      <c r="C81">
        <v>18.036999999999999</v>
      </c>
      <c r="D81">
        <v>197.7</v>
      </c>
      <c r="E81">
        <v>42.982999999999997</v>
      </c>
      <c r="F81">
        <f t="shared" si="5"/>
        <v>183.053</v>
      </c>
      <c r="G81">
        <f t="shared" si="6"/>
        <v>44.964193851409043</v>
      </c>
      <c r="H81">
        <f t="shared" si="7"/>
        <v>407.10837740119666</v>
      </c>
      <c r="I81">
        <f t="shared" si="8"/>
        <v>459.9492822743876</v>
      </c>
      <c r="J81">
        <f t="shared" si="9"/>
        <v>81.205300216222227</v>
      </c>
    </row>
    <row r="82" spans="1:10" x14ac:dyDescent="0.25">
      <c r="A82" s="1" t="s">
        <v>136</v>
      </c>
      <c r="B82">
        <v>14.483000000000001</v>
      </c>
      <c r="C82">
        <v>18.114999999999998</v>
      </c>
      <c r="D82">
        <v>198.1</v>
      </c>
      <c r="E82">
        <v>43.314999999999998</v>
      </c>
      <c r="F82">
        <f t="shared" si="5"/>
        <v>183.61699999999999</v>
      </c>
      <c r="G82">
        <f t="shared" si="6"/>
        <v>45.331379955531993</v>
      </c>
      <c r="H82">
        <f t="shared" si="7"/>
        <v>405.0549535004667</v>
      </c>
      <c r="I82">
        <f t="shared" si="8"/>
        <v>457.34733925891726</v>
      </c>
      <c r="J82">
        <f t="shared" si="9"/>
        <v>79.950317416505669</v>
      </c>
    </row>
    <row r="83" spans="1:10" x14ac:dyDescent="0.25">
      <c r="A83" s="1" t="s">
        <v>137</v>
      </c>
      <c r="B83">
        <v>15.965</v>
      </c>
      <c r="C83">
        <v>18.082000000000001</v>
      </c>
      <c r="D83">
        <v>204.1</v>
      </c>
      <c r="E83">
        <v>43.677999999999997</v>
      </c>
      <c r="F83">
        <f t="shared" si="5"/>
        <v>188.13499999999999</v>
      </c>
      <c r="G83">
        <f t="shared" si="6"/>
        <v>45.696913651786048</v>
      </c>
      <c r="H83">
        <f t="shared" si="7"/>
        <v>411.70176487979688</v>
      </c>
      <c r="I83">
        <f t="shared" si="8"/>
        <v>467.28330051742302</v>
      </c>
      <c r="J83">
        <f t="shared" si="9"/>
        <v>88.292224311469965</v>
      </c>
    </row>
    <row r="84" spans="1:10" x14ac:dyDescent="0.25">
      <c r="A84" s="1" t="s">
        <v>138</v>
      </c>
      <c r="B84">
        <v>16.712</v>
      </c>
      <c r="C84">
        <v>18.396000000000001</v>
      </c>
      <c r="D84">
        <v>204.6</v>
      </c>
      <c r="E84">
        <v>43.984000000000002</v>
      </c>
      <c r="F84">
        <f t="shared" si="5"/>
        <v>187.88800000000001</v>
      </c>
      <c r="G84">
        <f t="shared" si="6"/>
        <v>46.15537916921361</v>
      </c>
      <c r="H84">
        <f t="shared" si="7"/>
        <v>407.07714546373904</v>
      </c>
      <c r="I84">
        <f t="shared" si="8"/>
        <v>465.16915241906145</v>
      </c>
      <c r="J84">
        <f t="shared" si="9"/>
        <v>90.845836051315501</v>
      </c>
    </row>
    <row r="85" spans="1:10" x14ac:dyDescent="0.25">
      <c r="A85" s="1" t="s">
        <v>139</v>
      </c>
      <c r="B85">
        <v>16.817</v>
      </c>
      <c r="C85">
        <v>18.827000000000002</v>
      </c>
      <c r="D85">
        <v>205.5</v>
      </c>
      <c r="E85">
        <v>44.347000000000001</v>
      </c>
      <c r="F85">
        <f t="shared" si="5"/>
        <v>188.68299999999999</v>
      </c>
      <c r="G85">
        <f t="shared" si="6"/>
        <v>46.61691739759857</v>
      </c>
      <c r="H85">
        <f t="shared" si="7"/>
        <v>404.75220270510601</v>
      </c>
      <c r="I85">
        <f t="shared" si="8"/>
        <v>463.39098473402936</v>
      </c>
      <c r="J85">
        <f t="shared" si="9"/>
        <v>89.323843416370096</v>
      </c>
    </row>
    <row r="86" spans="1:10" x14ac:dyDescent="0.25">
      <c r="A86" s="1" t="s">
        <v>140</v>
      </c>
      <c r="B86">
        <v>17.666</v>
      </c>
      <c r="C86">
        <v>19.446999999999999</v>
      </c>
      <c r="D86">
        <v>197.4</v>
      </c>
      <c r="E86">
        <v>44.616999999999997</v>
      </c>
      <c r="F86">
        <f t="shared" si="5"/>
        <v>179.73400000000001</v>
      </c>
      <c r="G86">
        <f t="shared" si="6"/>
        <v>46.860359974136522</v>
      </c>
      <c r="H86">
        <f t="shared" si="7"/>
        <v>383.55232460698124</v>
      </c>
      <c r="I86">
        <f t="shared" si="8"/>
        <v>442.43225676311721</v>
      </c>
      <c r="J86">
        <f t="shared" si="9"/>
        <v>90.841775080989365</v>
      </c>
    </row>
    <row r="87" spans="1:10" x14ac:dyDescent="0.25">
      <c r="A87" s="1" t="s">
        <v>141</v>
      </c>
      <c r="B87">
        <v>19.998999999999999</v>
      </c>
      <c r="C87">
        <v>20.707000000000001</v>
      </c>
      <c r="D87">
        <v>194.9</v>
      </c>
      <c r="E87">
        <v>45.014000000000003</v>
      </c>
      <c r="F87">
        <f t="shared" si="5"/>
        <v>174.90100000000001</v>
      </c>
      <c r="G87">
        <f t="shared" si="6"/>
        <v>47.403127610802628</v>
      </c>
      <c r="H87">
        <f t="shared" si="7"/>
        <v>368.96510592297312</v>
      </c>
      <c r="I87">
        <f t="shared" si="8"/>
        <v>432.97640733993865</v>
      </c>
      <c r="J87">
        <f t="shared" si="9"/>
        <v>96.580866373690043</v>
      </c>
    </row>
    <row r="88" spans="1:10" x14ac:dyDescent="0.25">
      <c r="A88" s="1" t="s">
        <v>142</v>
      </c>
      <c r="B88">
        <v>19.454999999999998</v>
      </c>
      <c r="C88">
        <v>20.513999999999999</v>
      </c>
      <c r="D88">
        <v>189.9</v>
      </c>
      <c r="E88">
        <v>45.091000000000001</v>
      </c>
      <c r="F88">
        <f t="shared" si="5"/>
        <v>170.44499999999999</v>
      </c>
      <c r="G88">
        <f t="shared" si="6"/>
        <v>47.901249358208347</v>
      </c>
      <c r="H88">
        <f t="shared" si="7"/>
        <v>355.82579219469272</v>
      </c>
      <c r="I88">
        <f t="shared" si="8"/>
        <v>421.14834445898293</v>
      </c>
      <c r="J88">
        <f t="shared" si="9"/>
        <v>94.83767183386955</v>
      </c>
    </row>
    <row r="89" spans="1:10" x14ac:dyDescent="0.25">
      <c r="A89" s="1" t="s">
        <v>143</v>
      </c>
      <c r="B89">
        <v>15.103</v>
      </c>
      <c r="C89">
        <v>19.725999999999999</v>
      </c>
      <c r="D89">
        <v>177.5</v>
      </c>
      <c r="E89">
        <v>45.079000000000001</v>
      </c>
      <c r="F89">
        <f t="shared" si="5"/>
        <v>162.39699999999999</v>
      </c>
      <c r="G89">
        <f t="shared" si="6"/>
        <v>47.972852063715571</v>
      </c>
      <c r="H89">
        <f t="shared" si="7"/>
        <v>338.51854333011295</v>
      </c>
      <c r="I89">
        <f t="shared" si="8"/>
        <v>393.75318884624767</v>
      </c>
      <c r="J89">
        <f t="shared" si="9"/>
        <v>76.56392578323026</v>
      </c>
    </row>
    <row r="90" spans="1:10" x14ac:dyDescent="0.25">
      <c r="A90" s="1" t="s">
        <v>144</v>
      </c>
      <c r="B90">
        <v>14.42</v>
      </c>
      <c r="C90">
        <v>18.125</v>
      </c>
      <c r="D90">
        <v>172.2</v>
      </c>
      <c r="E90">
        <v>44.642000000000003</v>
      </c>
      <c r="F90">
        <f t="shared" si="5"/>
        <v>157.78</v>
      </c>
      <c r="G90">
        <f t="shared" si="6"/>
        <v>47.108093899517854</v>
      </c>
      <c r="H90">
        <f t="shared" si="7"/>
        <v>334.93182792864997</v>
      </c>
      <c r="I90">
        <f t="shared" si="8"/>
        <v>385.73540611979746</v>
      </c>
      <c r="J90">
        <f t="shared" si="9"/>
        <v>79.558620689655172</v>
      </c>
    </row>
    <row r="91" spans="1:10" x14ac:dyDescent="0.25">
      <c r="A91" s="1" t="s">
        <v>145</v>
      </c>
      <c r="B91">
        <v>12.56</v>
      </c>
      <c r="C91">
        <v>18.077000000000002</v>
      </c>
      <c r="D91">
        <v>169.9</v>
      </c>
      <c r="E91">
        <v>44.642000000000003</v>
      </c>
      <c r="F91">
        <f t="shared" si="5"/>
        <v>157.34</v>
      </c>
      <c r="G91">
        <f t="shared" si="6"/>
        <v>47.069857142857146</v>
      </c>
      <c r="H91">
        <f t="shared" si="7"/>
        <v>334.26912582817636</v>
      </c>
      <c r="I91">
        <f t="shared" si="8"/>
        <v>380.58330719949822</v>
      </c>
      <c r="J91">
        <f t="shared" si="9"/>
        <v>69.480555401891905</v>
      </c>
    </row>
    <row r="92" spans="1:10" x14ac:dyDescent="0.25">
      <c r="A92" s="1" t="s">
        <v>146</v>
      </c>
      <c r="B92">
        <v>12.068</v>
      </c>
      <c r="C92">
        <v>18.137</v>
      </c>
      <c r="D92">
        <v>170.6</v>
      </c>
      <c r="E92">
        <v>44.819000000000003</v>
      </c>
      <c r="F92">
        <f t="shared" si="5"/>
        <v>158.53199999999998</v>
      </c>
      <c r="G92">
        <f t="shared" si="6"/>
        <v>46.948947375111224</v>
      </c>
      <c r="H92">
        <f t="shared" si="7"/>
        <v>337.66891243240451</v>
      </c>
      <c r="I92">
        <f t="shared" si="8"/>
        <v>380.64213837881255</v>
      </c>
      <c r="J92">
        <f t="shared" si="9"/>
        <v>66.538016209957533</v>
      </c>
    </row>
    <row r="93" spans="1:10" x14ac:dyDescent="0.25">
      <c r="A93" s="1" t="s">
        <v>147</v>
      </c>
      <c r="B93">
        <v>12.88</v>
      </c>
      <c r="C93">
        <v>18.245000000000001</v>
      </c>
      <c r="D93">
        <v>173</v>
      </c>
      <c r="E93">
        <v>45.034999999999997</v>
      </c>
      <c r="F93">
        <f t="shared" si="5"/>
        <v>160.12</v>
      </c>
      <c r="G93">
        <f t="shared" si="6"/>
        <v>47.074346756490804</v>
      </c>
      <c r="H93">
        <f t="shared" si="7"/>
        <v>340.14279757991966</v>
      </c>
      <c r="I93">
        <f t="shared" si="8"/>
        <v>384.14566448317976</v>
      </c>
      <c r="J93">
        <f t="shared" si="9"/>
        <v>70.594683474924636</v>
      </c>
    </row>
    <row r="94" spans="1:10" x14ac:dyDescent="0.25">
      <c r="A94" s="1" t="s">
        <v>148</v>
      </c>
      <c r="B94">
        <v>14.26</v>
      </c>
      <c r="C94">
        <v>18.413</v>
      </c>
      <c r="D94">
        <v>176.7</v>
      </c>
      <c r="E94">
        <v>45.372999999999998</v>
      </c>
      <c r="F94">
        <f t="shared" si="5"/>
        <v>162.44</v>
      </c>
      <c r="G94">
        <f t="shared" si="6"/>
        <v>47.541653509867594</v>
      </c>
      <c r="H94">
        <f t="shared" si="7"/>
        <v>341.67932330389914</v>
      </c>
      <c r="I94">
        <f t="shared" si="8"/>
        <v>389.43865294338042</v>
      </c>
      <c r="J94">
        <f t="shared" si="9"/>
        <v>77.445283223809255</v>
      </c>
    </row>
    <row r="95" spans="1:10" x14ac:dyDescent="0.25">
      <c r="A95" s="1" t="s">
        <v>149</v>
      </c>
      <c r="B95">
        <v>14.756</v>
      </c>
      <c r="C95">
        <v>18.155999999999999</v>
      </c>
      <c r="D95">
        <v>175.6</v>
      </c>
      <c r="E95">
        <v>45.701999999999998</v>
      </c>
      <c r="F95">
        <f t="shared" si="5"/>
        <v>160.84399999999999</v>
      </c>
      <c r="G95">
        <f t="shared" si="6"/>
        <v>48.120160305343511</v>
      </c>
      <c r="H95">
        <f t="shared" si="7"/>
        <v>334.25491307463301</v>
      </c>
      <c r="I95">
        <f t="shared" si="8"/>
        <v>384.22826134523655</v>
      </c>
      <c r="J95">
        <f t="shared" si="9"/>
        <v>81.273408239700387</v>
      </c>
    </row>
    <row r="96" spans="1:10" x14ac:dyDescent="0.25">
      <c r="A96" s="1" t="s">
        <v>150</v>
      </c>
      <c r="B96">
        <v>14.474</v>
      </c>
      <c r="C96">
        <v>18.212</v>
      </c>
      <c r="D96">
        <v>174.1</v>
      </c>
      <c r="E96">
        <v>46.094999999999999</v>
      </c>
      <c r="F96">
        <f t="shared" si="5"/>
        <v>159.626</v>
      </c>
      <c r="G96">
        <f t="shared" si="6"/>
        <v>48.653016139862224</v>
      </c>
      <c r="H96">
        <f t="shared" si="7"/>
        <v>328.09065637600992</v>
      </c>
      <c r="I96">
        <f t="shared" si="8"/>
        <v>377.69823191235491</v>
      </c>
      <c r="J96">
        <f t="shared" si="9"/>
        <v>79.475071381506694</v>
      </c>
    </row>
    <row r="97" spans="1:10" x14ac:dyDescent="0.25">
      <c r="A97" s="1" t="s">
        <v>151</v>
      </c>
      <c r="B97">
        <v>15.047000000000001</v>
      </c>
      <c r="C97">
        <v>18.318999999999999</v>
      </c>
      <c r="D97">
        <v>176</v>
      </c>
      <c r="E97">
        <v>46.469000000000001</v>
      </c>
      <c r="F97">
        <f t="shared" si="5"/>
        <v>160.953</v>
      </c>
      <c r="G97">
        <f t="shared" si="6"/>
        <v>49.021485810582234</v>
      </c>
      <c r="H97">
        <f t="shared" si="7"/>
        <v>328.33154144270185</v>
      </c>
      <c r="I97">
        <f t="shared" si="8"/>
        <v>378.74712173707201</v>
      </c>
      <c r="J97">
        <f t="shared" si="9"/>
        <v>82.138763032916657</v>
      </c>
    </row>
    <row r="98" spans="1:10" x14ac:dyDescent="0.25">
      <c r="A98" s="1" t="s">
        <v>152</v>
      </c>
      <c r="B98">
        <v>16.734000000000002</v>
      </c>
      <c r="C98">
        <v>18.405999999999999</v>
      </c>
      <c r="D98">
        <v>182.9</v>
      </c>
      <c r="E98">
        <v>46.878</v>
      </c>
      <c r="F98">
        <f t="shared" si="5"/>
        <v>166.166</v>
      </c>
      <c r="G98">
        <f t="shared" si="6"/>
        <v>49.539759544711806</v>
      </c>
      <c r="H98">
        <f t="shared" si="7"/>
        <v>335.41947221206811</v>
      </c>
      <c r="I98">
        <f t="shared" si="8"/>
        <v>390.16169631810232</v>
      </c>
      <c r="J98">
        <f t="shared" si="9"/>
        <v>90.916005650331428</v>
      </c>
    </row>
    <row r="99" spans="1:10" x14ac:dyDescent="0.25">
      <c r="A99" s="1" t="s">
        <v>153</v>
      </c>
      <c r="B99">
        <v>14.298999999999999</v>
      </c>
      <c r="C99">
        <v>18.372</v>
      </c>
      <c r="D99">
        <v>178.5</v>
      </c>
      <c r="E99">
        <v>47.241</v>
      </c>
      <c r="F99">
        <f t="shared" si="5"/>
        <v>164.20099999999999</v>
      </c>
      <c r="G99">
        <f t="shared" si="6"/>
        <v>50.148296594971292</v>
      </c>
      <c r="H99">
        <f t="shared" si="7"/>
        <v>327.43086236046855</v>
      </c>
      <c r="I99">
        <f t="shared" si="8"/>
        <v>377.84974915856986</v>
      </c>
      <c r="J99">
        <f t="shared" si="9"/>
        <v>77.830394077944703</v>
      </c>
    </row>
    <row r="100" spans="1:10" x14ac:dyDescent="0.25">
      <c r="A100" s="1" t="s">
        <v>154</v>
      </c>
      <c r="B100">
        <v>13.863</v>
      </c>
      <c r="C100">
        <v>18.254000000000001</v>
      </c>
      <c r="D100">
        <v>187.1</v>
      </c>
      <c r="E100">
        <v>47.531999999999996</v>
      </c>
      <c r="F100">
        <f t="shared" si="5"/>
        <v>173.23699999999999</v>
      </c>
      <c r="G100">
        <f t="shared" si="6"/>
        <v>50.081595447043568</v>
      </c>
      <c r="H100">
        <f t="shared" si="7"/>
        <v>345.9095071824965</v>
      </c>
      <c r="I100">
        <f t="shared" si="8"/>
        <v>393.62955482622237</v>
      </c>
      <c r="J100">
        <f t="shared" si="9"/>
        <v>75.944998356524579</v>
      </c>
    </row>
    <row r="101" spans="1:10" x14ac:dyDescent="0.25">
      <c r="A101" s="1" t="s">
        <v>155</v>
      </c>
      <c r="B101">
        <v>14.551</v>
      </c>
      <c r="C101">
        <v>18.62</v>
      </c>
      <c r="D101">
        <v>188.1</v>
      </c>
      <c r="E101">
        <v>48.115000000000002</v>
      </c>
      <c r="F101">
        <f t="shared" si="5"/>
        <v>173.54900000000001</v>
      </c>
      <c r="G101">
        <f t="shared" si="6"/>
        <v>50.475287842666418</v>
      </c>
      <c r="H101">
        <f t="shared" si="7"/>
        <v>343.82963905220214</v>
      </c>
      <c r="I101">
        <f t="shared" si="8"/>
        <v>390.93837680556999</v>
      </c>
      <c r="J101">
        <f t="shared" si="9"/>
        <v>78.14715359828142</v>
      </c>
    </row>
    <row r="102" spans="1:10" x14ac:dyDescent="0.25">
      <c r="A102" s="1" t="s">
        <v>156</v>
      </c>
      <c r="B102">
        <v>15.723000000000001</v>
      </c>
      <c r="C102">
        <v>18.893999999999998</v>
      </c>
      <c r="D102">
        <v>193.4</v>
      </c>
      <c r="E102">
        <v>48.792999999999999</v>
      </c>
      <c r="F102">
        <f t="shared" si="5"/>
        <v>177.67699999999999</v>
      </c>
      <c r="G102">
        <f t="shared" si="6"/>
        <v>51.299844458913611</v>
      </c>
      <c r="H102">
        <f t="shared" si="7"/>
        <v>346.34997800490936</v>
      </c>
      <c r="I102">
        <f t="shared" si="8"/>
        <v>396.36833152296435</v>
      </c>
      <c r="J102">
        <f t="shared" si="9"/>
        <v>83.216894252143547</v>
      </c>
    </row>
    <row r="103" spans="1:10" x14ac:dyDescent="0.25">
      <c r="A103" s="1" t="s">
        <v>157</v>
      </c>
      <c r="B103">
        <v>14.144</v>
      </c>
      <c r="C103">
        <v>19.141999999999999</v>
      </c>
      <c r="D103">
        <v>201.2</v>
      </c>
      <c r="E103">
        <v>49.378</v>
      </c>
      <c r="F103">
        <f t="shared" si="5"/>
        <v>187.05599999999998</v>
      </c>
      <c r="G103">
        <f t="shared" si="6"/>
        <v>52.053645288923157</v>
      </c>
      <c r="H103">
        <f t="shared" si="7"/>
        <v>359.35235459831455</v>
      </c>
      <c r="I103">
        <f t="shared" si="8"/>
        <v>407.46891328121836</v>
      </c>
      <c r="J103">
        <f t="shared" si="9"/>
        <v>73.889875666074602</v>
      </c>
    </row>
    <row r="104" spans="1:10" x14ac:dyDescent="0.25">
      <c r="A104" s="1" t="s">
        <v>158</v>
      </c>
      <c r="B104">
        <v>12.93</v>
      </c>
      <c r="C104">
        <v>19.245000000000001</v>
      </c>
      <c r="D104">
        <v>207.4</v>
      </c>
      <c r="E104">
        <v>49.701000000000001</v>
      </c>
      <c r="F104">
        <f t="shared" si="5"/>
        <v>194.47</v>
      </c>
      <c r="G104">
        <f t="shared" si="6"/>
        <v>52.003891454965363</v>
      </c>
      <c r="H104">
        <f t="shared" si="7"/>
        <v>373.95278422271201</v>
      </c>
      <c r="I104">
        <f t="shared" si="8"/>
        <v>417.29542665137524</v>
      </c>
      <c r="J104">
        <f t="shared" si="9"/>
        <v>67.186282151208104</v>
      </c>
    </row>
    <row r="105" spans="1:10" x14ac:dyDescent="0.25">
      <c r="A105" s="1" t="s">
        <v>159</v>
      </c>
      <c r="B105">
        <v>13.648</v>
      </c>
      <c r="C105">
        <v>20.651</v>
      </c>
      <c r="D105">
        <v>210.3</v>
      </c>
      <c r="E105">
        <v>50.241999999999997</v>
      </c>
      <c r="F105">
        <f t="shared" si="5"/>
        <v>196.65200000000002</v>
      </c>
      <c r="G105">
        <f t="shared" si="6"/>
        <v>52.209458374042271</v>
      </c>
      <c r="H105">
        <f t="shared" si="7"/>
        <v>376.65972052637176</v>
      </c>
      <c r="I105">
        <f t="shared" si="8"/>
        <v>418.57410134946861</v>
      </c>
      <c r="J105">
        <f t="shared" si="9"/>
        <v>66.088809258631542</v>
      </c>
    </row>
    <row r="106" spans="1:10" x14ac:dyDescent="0.25">
      <c r="A106" s="1" t="s">
        <v>160</v>
      </c>
      <c r="B106">
        <v>14.327</v>
      </c>
      <c r="C106">
        <v>21.63</v>
      </c>
      <c r="D106">
        <v>210.2</v>
      </c>
      <c r="E106">
        <v>50.661000000000001</v>
      </c>
      <c r="F106">
        <f t="shared" si="5"/>
        <v>195.87299999999999</v>
      </c>
      <c r="G106">
        <f t="shared" si="6"/>
        <v>52.675803246343797</v>
      </c>
      <c r="H106">
        <f t="shared" si="7"/>
        <v>371.84625184352637</v>
      </c>
      <c r="I106">
        <f t="shared" si="8"/>
        <v>414.91482600027632</v>
      </c>
      <c r="J106">
        <f t="shared" si="9"/>
        <v>66.236708275543236</v>
      </c>
    </row>
    <row r="107" spans="1:10" x14ac:dyDescent="0.25">
      <c r="A107" s="1" t="s">
        <v>161</v>
      </c>
      <c r="B107">
        <v>14.002000000000001</v>
      </c>
      <c r="C107">
        <v>20.51</v>
      </c>
      <c r="D107">
        <v>214.3</v>
      </c>
      <c r="E107">
        <v>50.709000000000003</v>
      </c>
      <c r="F107">
        <f t="shared" si="5"/>
        <v>200.298</v>
      </c>
      <c r="G107">
        <f t="shared" si="6"/>
        <v>52.91788572187081</v>
      </c>
      <c r="H107">
        <f t="shared" si="7"/>
        <v>378.5071857419606</v>
      </c>
      <c r="I107">
        <f t="shared" si="8"/>
        <v>422.60742668954225</v>
      </c>
      <c r="J107">
        <f t="shared" si="9"/>
        <v>68.269137006338369</v>
      </c>
    </row>
    <row r="108" spans="1:10" x14ac:dyDescent="0.25">
      <c r="A108" s="1" t="s">
        <v>162</v>
      </c>
      <c r="B108">
        <v>14.961</v>
      </c>
      <c r="C108">
        <v>20.355</v>
      </c>
      <c r="D108">
        <v>219.8</v>
      </c>
      <c r="E108">
        <v>50.899000000000001</v>
      </c>
      <c r="F108">
        <f t="shared" si="5"/>
        <v>204.839</v>
      </c>
      <c r="G108">
        <f t="shared" si="6"/>
        <v>53.034203986060774</v>
      </c>
      <c r="H108">
        <f t="shared" si="7"/>
        <v>386.23941646006188</v>
      </c>
      <c r="I108">
        <f t="shared" si="8"/>
        <v>431.83559598420402</v>
      </c>
      <c r="J108">
        <f t="shared" si="9"/>
        <v>73.500368459837873</v>
      </c>
    </row>
    <row r="109" spans="1:10" x14ac:dyDescent="0.25">
      <c r="A109" s="1" t="s">
        <v>163</v>
      </c>
      <c r="B109">
        <v>15.846</v>
      </c>
      <c r="C109">
        <v>21.553000000000001</v>
      </c>
      <c r="D109">
        <v>225.3</v>
      </c>
      <c r="E109">
        <v>51.55</v>
      </c>
      <c r="F109">
        <f t="shared" si="5"/>
        <v>209.45400000000001</v>
      </c>
      <c r="G109">
        <f t="shared" si="6"/>
        <v>53.740916363583104</v>
      </c>
      <c r="H109">
        <f t="shared" si="7"/>
        <v>389.74772700737577</v>
      </c>
      <c r="I109">
        <f t="shared" si="8"/>
        <v>437.0514064015519</v>
      </c>
      <c r="J109">
        <f t="shared" si="9"/>
        <v>73.521087551616944</v>
      </c>
    </row>
    <row r="110" spans="1:10" x14ac:dyDescent="0.25">
      <c r="A110" s="1" t="s">
        <v>164</v>
      </c>
      <c r="B110">
        <v>16.379000000000001</v>
      </c>
      <c r="C110">
        <v>21.969000000000001</v>
      </c>
      <c r="D110">
        <v>238.9</v>
      </c>
      <c r="E110">
        <v>51.905000000000001</v>
      </c>
      <c r="F110">
        <f t="shared" si="5"/>
        <v>222.52100000000002</v>
      </c>
      <c r="G110">
        <f t="shared" si="6"/>
        <v>54.169773439514159</v>
      </c>
      <c r="H110">
        <f t="shared" si="7"/>
        <v>410.78443912723105</v>
      </c>
      <c r="I110">
        <f t="shared" si="8"/>
        <v>460.2639437433773</v>
      </c>
      <c r="J110">
        <f t="shared" si="9"/>
        <v>74.555054850015935</v>
      </c>
    </row>
    <row r="111" spans="1:10" x14ac:dyDescent="0.25">
      <c r="A111" s="1" t="s">
        <v>165</v>
      </c>
      <c r="B111">
        <v>19.571000000000002</v>
      </c>
      <c r="C111">
        <v>22.981999999999999</v>
      </c>
      <c r="D111">
        <v>242.7</v>
      </c>
      <c r="E111">
        <v>52.408000000000001</v>
      </c>
      <c r="F111">
        <f t="shared" si="5"/>
        <v>223.12899999999999</v>
      </c>
      <c r="G111">
        <f t="shared" si="6"/>
        <v>54.573945928698862</v>
      </c>
      <c r="H111">
        <f t="shared" si="7"/>
        <v>408.85627052058715</v>
      </c>
      <c r="I111">
        <f t="shared" si="8"/>
        <v>463.09723706304379</v>
      </c>
      <c r="J111">
        <f t="shared" si="9"/>
        <v>85.157949699765041</v>
      </c>
    </row>
    <row r="112" spans="1:10" x14ac:dyDescent="0.25">
      <c r="A112" s="1" t="s">
        <v>166</v>
      </c>
      <c r="B112">
        <v>20.978999999999999</v>
      </c>
      <c r="C112">
        <v>23.75</v>
      </c>
      <c r="D112">
        <v>242.6</v>
      </c>
      <c r="E112">
        <v>52.886000000000003</v>
      </c>
      <c r="F112">
        <f t="shared" si="5"/>
        <v>221.62099999999998</v>
      </c>
      <c r="G112">
        <f t="shared" si="6"/>
        <v>55.441564969143407</v>
      </c>
      <c r="H112">
        <f t="shared" si="7"/>
        <v>399.73799463154677</v>
      </c>
      <c r="I112">
        <f t="shared" si="8"/>
        <v>458.72253526453125</v>
      </c>
      <c r="J112">
        <f t="shared" si="9"/>
        <v>88.332631578947357</v>
      </c>
    </row>
    <row r="113" spans="1:10" x14ac:dyDescent="0.25">
      <c r="A113" s="1" t="s">
        <v>167</v>
      </c>
      <c r="B113">
        <v>21.012</v>
      </c>
      <c r="C113">
        <v>24.364000000000001</v>
      </c>
      <c r="D113">
        <v>255.7</v>
      </c>
      <c r="E113">
        <v>53.478999999999999</v>
      </c>
      <c r="F113">
        <f t="shared" si="5"/>
        <v>234.68799999999999</v>
      </c>
      <c r="G113">
        <f t="shared" si="6"/>
        <v>56.235072687155103</v>
      </c>
      <c r="H113">
        <f t="shared" si="7"/>
        <v>417.33386085514229</v>
      </c>
      <c r="I113">
        <f t="shared" si="8"/>
        <v>478.13160305914471</v>
      </c>
      <c r="J113">
        <f t="shared" si="9"/>
        <v>86.241996388113606</v>
      </c>
    </row>
    <row r="114" spans="1:10" x14ac:dyDescent="0.25">
      <c r="A114" s="1" t="s">
        <v>168</v>
      </c>
      <c r="B114">
        <v>22.318000000000001</v>
      </c>
      <c r="C114">
        <v>25.405999999999999</v>
      </c>
      <c r="D114">
        <v>260.10000000000002</v>
      </c>
      <c r="E114">
        <v>54.119</v>
      </c>
      <c r="F114">
        <f t="shared" si="5"/>
        <v>237.78200000000001</v>
      </c>
      <c r="G114">
        <f t="shared" si="6"/>
        <v>56.689721792337053</v>
      </c>
      <c r="H114">
        <f t="shared" si="7"/>
        <v>419.44464090162785</v>
      </c>
      <c r="I114">
        <f t="shared" si="8"/>
        <v>480.60755002864067</v>
      </c>
      <c r="J114">
        <f t="shared" si="9"/>
        <v>87.84539085255453</v>
      </c>
    </row>
    <row r="115" spans="1:10" x14ac:dyDescent="0.25">
      <c r="A115" s="1" t="s">
        <v>169</v>
      </c>
      <c r="B115">
        <v>21.62</v>
      </c>
      <c r="C115">
        <v>27.158999999999999</v>
      </c>
      <c r="D115">
        <v>261.39999999999998</v>
      </c>
      <c r="E115">
        <v>54.878999999999998</v>
      </c>
      <c r="F115">
        <f t="shared" si="5"/>
        <v>239.77999999999997</v>
      </c>
      <c r="G115">
        <f t="shared" si="6"/>
        <v>57.480773725513288</v>
      </c>
      <c r="H115">
        <f t="shared" si="7"/>
        <v>417.14817748455556</v>
      </c>
      <c r="I115">
        <f t="shared" si="8"/>
        <v>476.32063266458931</v>
      </c>
      <c r="J115">
        <f t="shared" si="9"/>
        <v>79.605287381715101</v>
      </c>
    </row>
    <row r="116" spans="1:10" x14ac:dyDescent="0.25">
      <c r="A116" s="1" t="s">
        <v>170</v>
      </c>
      <c r="B116">
        <v>22.483000000000001</v>
      </c>
      <c r="C116">
        <v>28.187999999999999</v>
      </c>
      <c r="D116">
        <v>278.2</v>
      </c>
      <c r="E116">
        <v>55.465000000000003</v>
      </c>
      <c r="F116">
        <f t="shared" si="5"/>
        <v>255.71699999999998</v>
      </c>
      <c r="G116">
        <f t="shared" si="6"/>
        <v>57.924457586120617</v>
      </c>
      <c r="H116">
        <f t="shared" si="7"/>
        <v>441.46636957248398</v>
      </c>
      <c r="I116">
        <f t="shared" si="8"/>
        <v>501.57757144144955</v>
      </c>
      <c r="J116">
        <f t="shared" si="9"/>
        <v>79.760891159358593</v>
      </c>
    </row>
    <row r="117" spans="1:10" x14ac:dyDescent="0.25">
      <c r="A117" s="1" t="s">
        <v>171</v>
      </c>
      <c r="B117">
        <v>21.702999999999999</v>
      </c>
      <c r="C117">
        <v>27.78</v>
      </c>
      <c r="D117">
        <v>279.8</v>
      </c>
      <c r="E117">
        <v>55.917999999999999</v>
      </c>
      <c r="F117">
        <f t="shared" si="5"/>
        <v>258.09700000000004</v>
      </c>
      <c r="G117">
        <f t="shared" si="6"/>
        <v>58.391932722501828</v>
      </c>
      <c r="H117">
        <f t="shared" si="7"/>
        <v>442.00797604450617</v>
      </c>
      <c r="I117">
        <f t="shared" si="8"/>
        <v>500.3755499123717</v>
      </c>
      <c r="J117">
        <f t="shared" si="9"/>
        <v>78.124550035997117</v>
      </c>
    </row>
    <row r="118" spans="1:10" x14ac:dyDescent="0.25">
      <c r="A118" s="1" t="s">
        <v>172</v>
      </c>
      <c r="B118">
        <v>19.045999999999999</v>
      </c>
      <c r="C118">
        <v>27.381</v>
      </c>
      <c r="D118">
        <v>281.2</v>
      </c>
      <c r="E118">
        <v>56.374000000000002</v>
      </c>
      <c r="F118">
        <f t="shared" si="5"/>
        <v>262.154</v>
      </c>
      <c r="G118">
        <f t="shared" si="6"/>
        <v>58.811979050512015</v>
      </c>
      <c r="H118">
        <f t="shared" si="7"/>
        <v>445.74932561756344</v>
      </c>
      <c r="I118">
        <f t="shared" si="8"/>
        <v>498.81150885159826</v>
      </c>
      <c r="J118">
        <f t="shared" si="9"/>
        <v>69.559183375333262</v>
      </c>
    </row>
    <row r="119" spans="1:10" x14ac:dyDescent="0.25">
      <c r="A119" s="1" t="s">
        <v>173</v>
      </c>
      <c r="B119">
        <v>16.989999999999998</v>
      </c>
      <c r="C119">
        <v>27.163</v>
      </c>
      <c r="D119">
        <v>282.5</v>
      </c>
      <c r="E119">
        <v>56.774999999999999</v>
      </c>
      <c r="F119">
        <f t="shared" si="5"/>
        <v>265.51</v>
      </c>
      <c r="G119">
        <f t="shared" si="6"/>
        <v>58.926369622435665</v>
      </c>
      <c r="H119">
        <f t="shared" si="7"/>
        <v>450.57925967818244</v>
      </c>
      <c r="I119">
        <f t="shared" si="8"/>
        <v>497.57815940114489</v>
      </c>
      <c r="J119">
        <f t="shared" si="9"/>
        <v>62.548319405073073</v>
      </c>
    </row>
    <row r="120" spans="1:10" x14ac:dyDescent="0.25">
      <c r="A120" s="1" t="s">
        <v>174</v>
      </c>
      <c r="B120">
        <v>17.734000000000002</v>
      </c>
      <c r="C120">
        <v>26.605</v>
      </c>
      <c r="D120">
        <v>281.39999999999998</v>
      </c>
      <c r="E120">
        <v>57.145000000000003</v>
      </c>
      <c r="F120">
        <f t="shared" si="5"/>
        <v>263.666</v>
      </c>
      <c r="G120">
        <f t="shared" si="6"/>
        <v>59.099256336861146</v>
      </c>
      <c r="H120">
        <f t="shared" si="7"/>
        <v>446.14097764128263</v>
      </c>
      <c r="I120">
        <f t="shared" si="8"/>
        <v>492.43153381748175</v>
      </c>
      <c r="J120">
        <f t="shared" si="9"/>
        <v>66.656643488066152</v>
      </c>
    </row>
    <row r="121" spans="1:10" x14ac:dyDescent="0.25">
      <c r="A121" s="1" t="s">
        <v>175</v>
      </c>
      <c r="B121">
        <v>16.271999999999998</v>
      </c>
      <c r="C121">
        <v>26.308</v>
      </c>
      <c r="D121">
        <v>283.2</v>
      </c>
      <c r="E121">
        <v>57.545999999999999</v>
      </c>
      <c r="F121">
        <f t="shared" si="5"/>
        <v>266.928</v>
      </c>
      <c r="G121">
        <f t="shared" si="6"/>
        <v>59.647047127805628</v>
      </c>
      <c r="H121">
        <f t="shared" si="7"/>
        <v>447.51251378472068</v>
      </c>
      <c r="I121">
        <f t="shared" si="8"/>
        <v>492.12803670107394</v>
      </c>
      <c r="J121">
        <f t="shared" si="9"/>
        <v>61.851908164816784</v>
      </c>
    </row>
    <row r="122" spans="1:10" x14ac:dyDescent="0.25">
      <c r="A122" s="1" t="s">
        <v>176</v>
      </c>
      <c r="B122">
        <v>18.233000000000001</v>
      </c>
      <c r="C122">
        <v>26.692</v>
      </c>
      <c r="D122">
        <v>288.60000000000002</v>
      </c>
      <c r="E122">
        <v>58.045999999999999</v>
      </c>
      <c r="F122">
        <f t="shared" si="5"/>
        <v>270.36700000000002</v>
      </c>
      <c r="G122">
        <f t="shared" si="6"/>
        <v>59.957347959000181</v>
      </c>
      <c r="H122">
        <f t="shared" si="7"/>
        <v>450.93221965868372</v>
      </c>
      <c r="I122">
        <f t="shared" si="8"/>
        <v>497.19188230024469</v>
      </c>
      <c r="J122">
        <f t="shared" si="9"/>
        <v>68.308856586243067</v>
      </c>
    </row>
    <row r="123" spans="1:10" x14ac:dyDescent="0.25">
      <c r="A123" s="1" t="s">
        <v>177</v>
      </c>
      <c r="B123">
        <v>19.042000000000002</v>
      </c>
      <c r="C123">
        <v>26.564</v>
      </c>
      <c r="D123">
        <v>298.2</v>
      </c>
      <c r="E123">
        <v>58.741</v>
      </c>
      <c r="F123">
        <f t="shared" si="5"/>
        <v>279.15800000000002</v>
      </c>
      <c r="G123">
        <f t="shared" si="6"/>
        <v>60.910951366106062</v>
      </c>
      <c r="H123">
        <f t="shared" si="7"/>
        <v>458.30510563218303</v>
      </c>
      <c r="I123">
        <f t="shared" si="8"/>
        <v>507.65223608723039</v>
      </c>
      <c r="J123">
        <f t="shared" si="9"/>
        <v>71.683481403403107</v>
      </c>
    </row>
    <row r="124" spans="1:10" x14ac:dyDescent="0.25">
      <c r="A124" s="1" t="s">
        <v>178</v>
      </c>
      <c r="B124">
        <v>21.335999999999999</v>
      </c>
      <c r="C124">
        <v>26.757000000000001</v>
      </c>
      <c r="D124">
        <v>313.5</v>
      </c>
      <c r="E124">
        <v>59.279000000000003</v>
      </c>
      <c r="F124">
        <f t="shared" si="5"/>
        <v>292.16399999999999</v>
      </c>
      <c r="G124">
        <f t="shared" si="6"/>
        <v>61.497399343740817</v>
      </c>
      <c r="H124">
        <f t="shared" si="7"/>
        <v>475.08350453479187</v>
      </c>
      <c r="I124">
        <f t="shared" si="8"/>
        <v>528.85507515308962</v>
      </c>
      <c r="J124">
        <f t="shared" si="9"/>
        <v>79.739881152595572</v>
      </c>
    </row>
    <row r="125" spans="1:10" x14ac:dyDescent="0.25">
      <c r="A125" s="1" t="s">
        <v>179</v>
      </c>
      <c r="B125">
        <v>23.507999999999999</v>
      </c>
      <c r="C125">
        <v>28.003</v>
      </c>
      <c r="D125">
        <v>327.9</v>
      </c>
      <c r="E125">
        <v>59.905000000000001</v>
      </c>
      <c r="F125">
        <f t="shared" si="5"/>
        <v>304.392</v>
      </c>
      <c r="G125">
        <f t="shared" si="6"/>
        <v>62.234722594159443</v>
      </c>
      <c r="H125">
        <f t="shared" si="7"/>
        <v>489.10316831486347</v>
      </c>
      <c r="I125">
        <f t="shared" si="8"/>
        <v>547.36666388448373</v>
      </c>
      <c r="J125">
        <f t="shared" si="9"/>
        <v>83.948148412670065</v>
      </c>
    </row>
    <row r="126" spans="1:10" x14ac:dyDescent="0.25">
      <c r="A126" s="1" t="s">
        <v>180</v>
      </c>
      <c r="B126">
        <v>25.774999999999999</v>
      </c>
      <c r="C126">
        <v>29.349</v>
      </c>
      <c r="D126">
        <v>333</v>
      </c>
      <c r="E126">
        <v>60.613999999999997</v>
      </c>
      <c r="F126">
        <f t="shared" si="5"/>
        <v>307.22500000000002</v>
      </c>
      <c r="G126">
        <f t="shared" si="6"/>
        <v>63.028576007253804</v>
      </c>
      <c r="H126">
        <f t="shared" si="7"/>
        <v>487.43763458124499</v>
      </c>
      <c r="I126">
        <f t="shared" si="8"/>
        <v>549.37803147787645</v>
      </c>
      <c r="J126">
        <f t="shared" si="9"/>
        <v>87.822413029404743</v>
      </c>
    </row>
    <row r="127" spans="1:10" x14ac:dyDescent="0.25">
      <c r="A127" s="1" t="s">
        <v>181</v>
      </c>
      <c r="B127">
        <v>30.373000000000001</v>
      </c>
      <c r="C127">
        <v>31.67</v>
      </c>
      <c r="D127">
        <v>328.3</v>
      </c>
      <c r="E127">
        <v>61.47</v>
      </c>
      <c r="F127">
        <f t="shared" si="5"/>
        <v>297.92700000000002</v>
      </c>
      <c r="G127">
        <f t="shared" si="6"/>
        <v>63.970105785661964</v>
      </c>
      <c r="H127">
        <f t="shared" si="7"/>
        <v>465.72847792097338</v>
      </c>
      <c r="I127">
        <f t="shared" si="8"/>
        <v>534.08166585326171</v>
      </c>
      <c r="J127">
        <f t="shared" si="9"/>
        <v>95.904641616671924</v>
      </c>
    </row>
    <row r="128" spans="1:10" x14ac:dyDescent="0.25">
      <c r="A128" s="1" t="s">
        <v>182</v>
      </c>
      <c r="B128">
        <v>34.093000000000004</v>
      </c>
      <c r="C128">
        <v>34.468000000000004</v>
      </c>
      <c r="D128">
        <v>335.1</v>
      </c>
      <c r="E128">
        <v>62.4</v>
      </c>
      <c r="F128">
        <f t="shared" si="5"/>
        <v>301.00700000000001</v>
      </c>
      <c r="G128">
        <f t="shared" si="6"/>
        <v>65.247605742346281</v>
      </c>
      <c r="H128">
        <f t="shared" si="7"/>
        <v>461.33033783436406</v>
      </c>
      <c r="I128">
        <f t="shared" si="8"/>
        <v>537.01923076923083</v>
      </c>
      <c r="J128">
        <f t="shared" si="9"/>
        <v>98.9120343507021</v>
      </c>
    </row>
    <row r="129" spans="1:10" x14ac:dyDescent="0.25">
      <c r="A129" s="1" t="s">
        <v>183</v>
      </c>
      <c r="B129">
        <v>37.249000000000002</v>
      </c>
      <c r="C129">
        <v>36.170999999999999</v>
      </c>
      <c r="D129">
        <v>343.2</v>
      </c>
      <c r="E129">
        <v>63.395000000000003</v>
      </c>
      <c r="F129">
        <f t="shared" si="5"/>
        <v>305.95099999999996</v>
      </c>
      <c r="G129">
        <f t="shared" si="6"/>
        <v>66.478475905875953</v>
      </c>
      <c r="H129">
        <f t="shared" si="7"/>
        <v>460.22565323727179</v>
      </c>
      <c r="I129">
        <f t="shared" si="8"/>
        <v>541.36761574256639</v>
      </c>
      <c r="J129">
        <f t="shared" si="9"/>
        <v>102.98028807608306</v>
      </c>
    </row>
    <row r="130" spans="1:10" x14ac:dyDescent="0.25">
      <c r="A130" s="1" t="s">
        <v>184</v>
      </c>
      <c r="B130">
        <v>31.593</v>
      </c>
      <c r="C130">
        <v>35.914000000000001</v>
      </c>
      <c r="D130">
        <v>312.39999999999998</v>
      </c>
      <c r="E130">
        <v>63.783000000000001</v>
      </c>
      <c r="F130">
        <f t="shared" si="5"/>
        <v>280.80699999999996</v>
      </c>
      <c r="G130">
        <f t="shared" si="6"/>
        <v>67.176002085301249</v>
      </c>
      <c r="H130">
        <f t="shared" si="7"/>
        <v>418.01683828017389</v>
      </c>
      <c r="I130">
        <f t="shared" si="8"/>
        <v>489.78567956979128</v>
      </c>
      <c r="J130">
        <f t="shared" si="9"/>
        <v>87.968480258395061</v>
      </c>
    </row>
    <row r="131" spans="1:10" x14ac:dyDescent="0.25">
      <c r="A131" s="1" t="s">
        <v>185</v>
      </c>
      <c r="B131">
        <v>25.931000000000001</v>
      </c>
      <c r="C131">
        <v>38.441000000000003</v>
      </c>
      <c r="D131">
        <v>298.60000000000002</v>
      </c>
      <c r="E131">
        <v>64.385000000000005</v>
      </c>
      <c r="F131">
        <f t="shared" si="5"/>
        <v>272.66900000000004</v>
      </c>
      <c r="G131">
        <f t="shared" si="6"/>
        <v>67.303904414775999</v>
      </c>
      <c r="H131">
        <f t="shared" si="7"/>
        <v>405.13102823814467</v>
      </c>
      <c r="I131">
        <f t="shared" si="8"/>
        <v>463.77261784577155</v>
      </c>
      <c r="J131">
        <f t="shared" si="9"/>
        <v>67.456621836060464</v>
      </c>
    </row>
    <row r="132" spans="1:10" x14ac:dyDescent="0.25">
      <c r="A132" s="1" t="s">
        <v>186</v>
      </c>
      <c r="B132">
        <v>26.155999999999999</v>
      </c>
      <c r="C132">
        <v>40.985999999999997</v>
      </c>
      <c r="D132">
        <v>285.3</v>
      </c>
      <c r="E132">
        <v>65.090999999999994</v>
      </c>
      <c r="F132">
        <f t="shared" ref="F132:F187" si="10">D132-B132</f>
        <v>259.14400000000001</v>
      </c>
      <c r="G132">
        <f t="shared" si="6"/>
        <v>67.38340124473261</v>
      </c>
      <c r="H132">
        <f t="shared" si="7"/>
        <v>384.58135863282416</v>
      </c>
      <c r="I132">
        <f t="shared" si="8"/>
        <v>438.30944370189434</v>
      </c>
      <c r="J132">
        <f t="shared" si="9"/>
        <v>63.816913092275421</v>
      </c>
    </row>
    <row r="133" spans="1:10" x14ac:dyDescent="0.25">
      <c r="A133" s="1" t="s">
        <v>187</v>
      </c>
      <c r="B133">
        <v>29.673999999999999</v>
      </c>
      <c r="C133">
        <v>43.048000000000002</v>
      </c>
      <c r="D133">
        <v>274.2</v>
      </c>
      <c r="E133">
        <v>65.680999999999997</v>
      </c>
      <c r="F133">
        <f t="shared" si="10"/>
        <v>244.52599999999998</v>
      </c>
      <c r="G133">
        <f t="shared" ref="G133:G187" si="11">(E133*D132-C133*B132)/F132</f>
        <v>67.965400750162061</v>
      </c>
      <c r="H133">
        <f t="shared" ref="H133:H187" si="12">100*F133/G133</f>
        <v>359.78011944469688</v>
      </c>
      <c r="I133">
        <f t="shared" ref="I133:I187" si="13">100*D133/E133</f>
        <v>417.47232837502474</v>
      </c>
      <c r="J133">
        <f t="shared" ref="J133:J187" si="14">100*(B133/C133)</f>
        <v>68.932354580932909</v>
      </c>
    </row>
    <row r="134" spans="1:10" x14ac:dyDescent="0.25">
      <c r="A134" s="1" t="s">
        <v>188</v>
      </c>
      <c r="B134">
        <v>30.152000000000001</v>
      </c>
      <c r="C134">
        <v>44.317</v>
      </c>
      <c r="D134">
        <v>273.5</v>
      </c>
      <c r="E134">
        <v>66.459000000000003</v>
      </c>
      <c r="F134">
        <f t="shared" si="10"/>
        <v>243.34800000000001</v>
      </c>
      <c r="G134">
        <f t="shared" si="11"/>
        <v>69.146001414982464</v>
      </c>
      <c r="H134">
        <f t="shared" si="12"/>
        <v>351.9335825936447</v>
      </c>
      <c r="I134">
        <f t="shared" si="13"/>
        <v>411.53192193683321</v>
      </c>
      <c r="J134">
        <f t="shared" si="14"/>
        <v>68.037096373852023</v>
      </c>
    </row>
    <row r="135" spans="1:10" x14ac:dyDescent="0.25">
      <c r="A135" s="1" t="s">
        <v>189</v>
      </c>
      <c r="B135">
        <v>32.774999999999999</v>
      </c>
      <c r="C135">
        <v>45.064</v>
      </c>
      <c r="D135">
        <v>274.8</v>
      </c>
      <c r="E135">
        <v>67.262</v>
      </c>
      <c r="F135">
        <f t="shared" si="10"/>
        <v>242.02500000000001</v>
      </c>
      <c r="G135">
        <f t="shared" si="11"/>
        <v>70.012440094021727</v>
      </c>
      <c r="H135">
        <f t="shared" si="12"/>
        <v>345.6885657391424</v>
      </c>
      <c r="I135">
        <f t="shared" si="13"/>
        <v>408.55163390919091</v>
      </c>
      <c r="J135">
        <f t="shared" si="14"/>
        <v>72.729895260074557</v>
      </c>
    </row>
    <row r="136" spans="1:10" x14ac:dyDescent="0.25">
      <c r="A136" s="1" t="s">
        <v>190</v>
      </c>
      <c r="B136">
        <v>35.884</v>
      </c>
      <c r="C136">
        <v>45.473999999999997</v>
      </c>
      <c r="D136">
        <v>282.2</v>
      </c>
      <c r="E136">
        <v>67.305000000000007</v>
      </c>
      <c r="F136">
        <f t="shared" si="10"/>
        <v>246.31599999999997</v>
      </c>
      <c r="G136">
        <f t="shared" si="11"/>
        <v>70.261351719863669</v>
      </c>
      <c r="H136">
        <f t="shared" si="12"/>
        <v>350.5711091099941</v>
      </c>
      <c r="I136">
        <f t="shared" si="13"/>
        <v>419.2853428422851</v>
      </c>
      <c r="J136">
        <f t="shared" si="14"/>
        <v>78.911026080837416</v>
      </c>
    </row>
    <row r="137" spans="1:10" x14ac:dyDescent="0.25">
      <c r="A137" s="1" t="s">
        <v>191</v>
      </c>
      <c r="B137">
        <v>37.445</v>
      </c>
      <c r="C137">
        <v>47.218000000000004</v>
      </c>
      <c r="D137">
        <v>283.10000000000002</v>
      </c>
      <c r="E137">
        <v>67.802999999999997</v>
      </c>
      <c r="F137">
        <f t="shared" si="10"/>
        <v>245.65500000000003</v>
      </c>
      <c r="G137">
        <f t="shared" si="11"/>
        <v>70.801880056512772</v>
      </c>
      <c r="H137">
        <f t="shared" si="12"/>
        <v>346.96112561406943</v>
      </c>
      <c r="I137">
        <f t="shared" si="13"/>
        <v>417.53314750084809</v>
      </c>
      <c r="J137">
        <f t="shared" si="14"/>
        <v>79.30238468380702</v>
      </c>
    </row>
    <row r="138" spans="1:10" x14ac:dyDescent="0.25">
      <c r="A138" s="1" t="s">
        <v>192</v>
      </c>
      <c r="B138">
        <v>39.448</v>
      </c>
      <c r="C138">
        <v>48.752000000000002</v>
      </c>
      <c r="D138">
        <v>287.2</v>
      </c>
      <c r="E138">
        <v>68.722999999999999</v>
      </c>
      <c r="F138">
        <f t="shared" si="10"/>
        <v>247.75199999999998</v>
      </c>
      <c r="G138">
        <f t="shared" si="11"/>
        <v>71.767163949441283</v>
      </c>
      <c r="H138">
        <f t="shared" si="12"/>
        <v>345.21637245486937</v>
      </c>
      <c r="I138">
        <f t="shared" si="13"/>
        <v>417.90957903467546</v>
      </c>
      <c r="J138">
        <f t="shared" si="14"/>
        <v>80.91565474236954</v>
      </c>
    </row>
    <row r="139" spans="1:10" x14ac:dyDescent="0.25">
      <c r="A139" s="1" t="s">
        <v>193</v>
      </c>
      <c r="B139">
        <v>40.255000000000003</v>
      </c>
      <c r="C139">
        <v>50.722000000000001</v>
      </c>
      <c r="D139">
        <v>287</v>
      </c>
      <c r="E139">
        <v>70.144000000000005</v>
      </c>
      <c r="F139">
        <f t="shared" si="10"/>
        <v>246.745</v>
      </c>
      <c r="G139">
        <f t="shared" si="11"/>
        <v>73.236443475733807</v>
      </c>
      <c r="H139">
        <f t="shared" si="12"/>
        <v>336.91559596521995</v>
      </c>
      <c r="I139">
        <f t="shared" si="13"/>
        <v>409.15830291970798</v>
      </c>
      <c r="J139">
        <f t="shared" si="14"/>
        <v>79.363984070028792</v>
      </c>
    </row>
    <row r="140" spans="1:10" x14ac:dyDescent="0.25">
      <c r="A140" s="1" t="s">
        <v>194</v>
      </c>
      <c r="B140">
        <v>41.58</v>
      </c>
      <c r="C140">
        <v>52.173999999999999</v>
      </c>
      <c r="D140">
        <v>295.2</v>
      </c>
      <c r="E140">
        <v>71.736000000000004</v>
      </c>
      <c r="F140">
        <f t="shared" si="10"/>
        <v>253.62</v>
      </c>
      <c r="G140">
        <f t="shared" si="11"/>
        <v>74.927425601329304</v>
      </c>
      <c r="H140">
        <f t="shared" si="12"/>
        <v>338.48754039602352</v>
      </c>
      <c r="I140">
        <f t="shared" si="13"/>
        <v>411.50886584141853</v>
      </c>
      <c r="J140">
        <f t="shared" si="14"/>
        <v>79.694867175221376</v>
      </c>
    </row>
    <row r="141" spans="1:10" x14ac:dyDescent="0.25">
      <c r="A141" s="1" t="s">
        <v>195</v>
      </c>
      <c r="B141">
        <v>44.704000000000001</v>
      </c>
      <c r="C141">
        <v>55.109000000000002</v>
      </c>
      <c r="D141">
        <v>307.89999999999998</v>
      </c>
      <c r="E141">
        <v>73.701999999999998</v>
      </c>
      <c r="F141">
        <f t="shared" si="10"/>
        <v>263.19599999999997</v>
      </c>
      <c r="G141">
        <f t="shared" si="11"/>
        <v>76.750249112845992</v>
      </c>
      <c r="H141">
        <f t="shared" si="12"/>
        <v>342.92527130826971</v>
      </c>
      <c r="I141">
        <f t="shared" si="13"/>
        <v>417.76342568722691</v>
      </c>
      <c r="J141">
        <f t="shared" si="14"/>
        <v>81.119236422362945</v>
      </c>
    </row>
    <row r="142" spans="1:10" x14ac:dyDescent="0.25">
      <c r="A142" s="1" t="s">
        <v>196</v>
      </c>
      <c r="B142">
        <v>48.365000000000002</v>
      </c>
      <c r="C142">
        <v>59.436999999999998</v>
      </c>
      <c r="D142">
        <v>317.10000000000002</v>
      </c>
      <c r="E142">
        <v>75.930999999999997</v>
      </c>
      <c r="F142">
        <f t="shared" si="10"/>
        <v>268.73500000000001</v>
      </c>
      <c r="G142">
        <f t="shared" si="11"/>
        <v>78.732515889299222</v>
      </c>
      <c r="H142">
        <f t="shared" si="12"/>
        <v>341.32657513174246</v>
      </c>
      <c r="I142">
        <f t="shared" si="13"/>
        <v>417.6159934677537</v>
      </c>
      <c r="J142">
        <f t="shared" si="14"/>
        <v>81.371872739202857</v>
      </c>
    </row>
    <row r="143" spans="1:10" x14ac:dyDescent="0.25">
      <c r="A143" s="1" t="s">
        <v>197</v>
      </c>
      <c r="B143">
        <v>56.451000000000001</v>
      </c>
      <c r="C143">
        <v>65.408000000000001</v>
      </c>
      <c r="D143">
        <v>330.8</v>
      </c>
      <c r="E143">
        <v>78.183999999999997</v>
      </c>
      <c r="F143">
        <f t="shared" si="10"/>
        <v>274.34899999999999</v>
      </c>
      <c r="G143">
        <f t="shared" si="11"/>
        <v>80.483332948815743</v>
      </c>
      <c r="H143">
        <f t="shared" si="12"/>
        <v>340.87678771265007</v>
      </c>
      <c r="I143">
        <f t="shared" si="13"/>
        <v>423.10447150312086</v>
      </c>
      <c r="J143">
        <f t="shared" si="14"/>
        <v>86.305956457925632</v>
      </c>
    </row>
    <row r="144" spans="1:10" x14ac:dyDescent="0.25">
      <c r="A144" s="1" t="s">
        <v>198</v>
      </c>
      <c r="B144">
        <v>61.341000000000001</v>
      </c>
      <c r="C144">
        <v>69.534000000000006</v>
      </c>
      <c r="D144">
        <v>337.9</v>
      </c>
      <c r="E144">
        <v>80.271000000000001</v>
      </c>
      <c r="F144">
        <f t="shared" si="10"/>
        <v>276.55899999999997</v>
      </c>
      <c r="G144">
        <f t="shared" si="11"/>
        <v>82.480282290075792</v>
      </c>
      <c r="H144">
        <f t="shared" si="12"/>
        <v>335.30316861351986</v>
      </c>
      <c r="I144">
        <f t="shared" si="13"/>
        <v>420.94903514345157</v>
      </c>
      <c r="J144">
        <f t="shared" si="14"/>
        <v>88.217275002157209</v>
      </c>
    </row>
    <row r="145" spans="1:10" x14ac:dyDescent="0.25">
      <c r="A145" s="1" t="s">
        <v>199</v>
      </c>
      <c r="B145">
        <v>66.793000000000006</v>
      </c>
      <c r="C145">
        <v>76.305999999999997</v>
      </c>
      <c r="D145">
        <v>348.3</v>
      </c>
      <c r="E145">
        <v>83.198999999999998</v>
      </c>
      <c r="F145">
        <f t="shared" si="10"/>
        <v>281.50700000000001</v>
      </c>
      <c r="G145">
        <f t="shared" si="11"/>
        <v>84.727872728784817</v>
      </c>
      <c r="H145">
        <f t="shared" si="12"/>
        <v>332.24839823502725</v>
      </c>
      <c r="I145">
        <f t="shared" si="13"/>
        <v>418.63483936105001</v>
      </c>
      <c r="J145">
        <f t="shared" si="14"/>
        <v>87.533090451602774</v>
      </c>
    </row>
    <row r="146" spans="1:10" x14ac:dyDescent="0.25">
      <c r="A146" s="1" t="s">
        <v>200</v>
      </c>
      <c r="B146">
        <v>73.119</v>
      </c>
      <c r="C146">
        <v>85.733999999999995</v>
      </c>
      <c r="D146">
        <v>365.6</v>
      </c>
      <c r="E146">
        <v>86.57</v>
      </c>
      <c r="F146">
        <f t="shared" si="10"/>
        <v>292.48099999999999</v>
      </c>
      <c r="G146">
        <f t="shared" si="11"/>
        <v>86.768357227351359</v>
      </c>
      <c r="H146">
        <f t="shared" si="12"/>
        <v>337.08256021678295</v>
      </c>
      <c r="I146">
        <f t="shared" si="13"/>
        <v>422.31719995379467</v>
      </c>
      <c r="J146">
        <f t="shared" si="14"/>
        <v>85.285884246623283</v>
      </c>
    </row>
    <row r="147" spans="1:10" x14ac:dyDescent="0.25">
      <c r="A147" s="1" t="s">
        <v>201</v>
      </c>
      <c r="B147">
        <v>83.162999999999997</v>
      </c>
      <c r="C147">
        <v>90.159000000000006</v>
      </c>
      <c r="D147">
        <v>389</v>
      </c>
      <c r="E147">
        <v>88.870999999999995</v>
      </c>
      <c r="F147">
        <f t="shared" si="10"/>
        <v>305.83699999999999</v>
      </c>
      <c r="G147">
        <f t="shared" si="11"/>
        <v>88.549005504631069</v>
      </c>
      <c r="H147">
        <f t="shared" si="12"/>
        <v>345.38727821624701</v>
      </c>
      <c r="I147">
        <f t="shared" si="13"/>
        <v>437.71308975931407</v>
      </c>
      <c r="J147">
        <f t="shared" si="14"/>
        <v>92.240375336904791</v>
      </c>
    </row>
    <row r="148" spans="1:10" x14ac:dyDescent="0.25">
      <c r="A148" s="1" t="s">
        <v>202</v>
      </c>
      <c r="B148">
        <v>88.207999999999998</v>
      </c>
      <c r="C148">
        <v>95.25</v>
      </c>
      <c r="D148">
        <v>410.8</v>
      </c>
      <c r="E148">
        <v>91.144000000000005</v>
      </c>
      <c r="F148">
        <f t="shared" si="10"/>
        <v>322.59199999999998</v>
      </c>
      <c r="G148">
        <f t="shared" si="11"/>
        <v>90.027499125351099</v>
      </c>
      <c r="H148">
        <f t="shared" si="12"/>
        <v>358.3260705163367</v>
      </c>
      <c r="I148">
        <f t="shared" si="13"/>
        <v>450.71535153164223</v>
      </c>
      <c r="J148">
        <f t="shared" si="14"/>
        <v>92.606824146981623</v>
      </c>
    </row>
    <row r="149" spans="1:10" x14ac:dyDescent="0.25">
      <c r="A149" s="1" t="s">
        <v>203</v>
      </c>
      <c r="B149">
        <v>89.042000000000002</v>
      </c>
      <c r="C149">
        <v>97.962999999999994</v>
      </c>
      <c r="D149">
        <v>425.9</v>
      </c>
      <c r="E149">
        <v>92.849000000000004</v>
      </c>
      <c r="F149">
        <f t="shared" si="10"/>
        <v>336.85799999999995</v>
      </c>
      <c r="G149">
        <f t="shared" si="11"/>
        <v>91.450652514631486</v>
      </c>
      <c r="H149">
        <f t="shared" si="12"/>
        <v>368.34947672582757</v>
      </c>
      <c r="I149">
        <f t="shared" si="13"/>
        <v>458.70176307768526</v>
      </c>
      <c r="J149">
        <f t="shared" si="14"/>
        <v>90.893500607372175</v>
      </c>
    </row>
    <row r="150" spans="1:10" x14ac:dyDescent="0.25">
      <c r="A150" s="1" t="s">
        <v>204</v>
      </c>
      <c r="B150">
        <v>91.706999999999994</v>
      </c>
      <c r="C150">
        <v>102.387</v>
      </c>
      <c r="D150">
        <v>436.7</v>
      </c>
      <c r="E150">
        <v>95.326999999999998</v>
      </c>
      <c r="F150">
        <f t="shared" si="10"/>
        <v>344.99299999999999</v>
      </c>
      <c r="G150">
        <f t="shared" si="11"/>
        <v>93.460823391458732</v>
      </c>
      <c r="H150">
        <f t="shared" si="12"/>
        <v>369.13113696313582</v>
      </c>
      <c r="I150">
        <f t="shared" si="13"/>
        <v>458.10735678244362</v>
      </c>
      <c r="J150">
        <f t="shared" si="14"/>
        <v>89.568988250461473</v>
      </c>
    </row>
    <row r="151" spans="1:10" x14ac:dyDescent="0.25">
      <c r="A151" s="1" t="s">
        <v>205</v>
      </c>
      <c r="B151">
        <v>93.613</v>
      </c>
      <c r="C151">
        <v>103.997</v>
      </c>
      <c r="D151">
        <v>458.1</v>
      </c>
      <c r="E151">
        <v>96.536000000000001</v>
      </c>
      <c r="F151">
        <f t="shared" si="10"/>
        <v>364.48700000000002</v>
      </c>
      <c r="G151">
        <f t="shared" si="11"/>
        <v>94.552696202531649</v>
      </c>
      <c r="H151">
        <f t="shared" si="12"/>
        <v>385.48557009867784</v>
      </c>
      <c r="I151">
        <f t="shared" si="13"/>
        <v>474.53799618795063</v>
      </c>
      <c r="J151">
        <f t="shared" si="14"/>
        <v>90.015096589324699</v>
      </c>
    </row>
    <row r="152" spans="1:10" x14ac:dyDescent="0.25">
      <c r="A152" s="1" t="s">
        <v>206</v>
      </c>
      <c r="B152">
        <v>95.087999999999994</v>
      </c>
      <c r="C152">
        <v>104.407</v>
      </c>
      <c r="D152">
        <v>485.3</v>
      </c>
      <c r="E152">
        <v>97.007000000000005</v>
      </c>
      <c r="F152">
        <f t="shared" si="10"/>
        <v>390.21199999999999</v>
      </c>
      <c r="G152">
        <f t="shared" si="11"/>
        <v>95.106421378540261</v>
      </c>
      <c r="H152">
        <f t="shared" si="12"/>
        <v>410.28985671418303</v>
      </c>
      <c r="I152">
        <f t="shared" si="13"/>
        <v>500.27317616254493</v>
      </c>
      <c r="J152">
        <f t="shared" si="14"/>
        <v>91.074353252176579</v>
      </c>
    </row>
    <row r="153" spans="1:10" x14ac:dyDescent="0.25">
      <c r="A153" s="1" t="s">
        <v>207</v>
      </c>
      <c r="B153">
        <v>95.903000000000006</v>
      </c>
      <c r="C153">
        <v>104.652</v>
      </c>
      <c r="D153">
        <v>512.6</v>
      </c>
      <c r="E153">
        <v>97.867999999999995</v>
      </c>
      <c r="F153">
        <f t="shared" si="10"/>
        <v>416.697</v>
      </c>
      <c r="G153">
        <f t="shared" si="11"/>
        <v>96.21485506340143</v>
      </c>
      <c r="H153">
        <f t="shared" si="12"/>
        <v>433.09008751862137</v>
      </c>
      <c r="I153">
        <f t="shared" si="13"/>
        <v>523.76670617566526</v>
      </c>
      <c r="J153">
        <f t="shared" si="14"/>
        <v>91.639911325153847</v>
      </c>
    </row>
    <row r="154" spans="1:10" x14ac:dyDescent="0.25">
      <c r="A154" s="1" t="s">
        <v>208</v>
      </c>
      <c r="B154">
        <v>94.888000000000005</v>
      </c>
      <c r="C154">
        <v>105.37</v>
      </c>
      <c r="D154">
        <v>531.70000000000005</v>
      </c>
      <c r="E154">
        <v>99.066999999999993</v>
      </c>
      <c r="F154">
        <f t="shared" si="10"/>
        <v>436.81200000000001</v>
      </c>
      <c r="G154">
        <f t="shared" si="11"/>
        <v>97.616361744864975</v>
      </c>
      <c r="H154">
        <f t="shared" si="12"/>
        <v>447.47826306175375</v>
      </c>
      <c r="I154">
        <f t="shared" si="13"/>
        <v>536.70748079582518</v>
      </c>
      <c r="J154">
        <f t="shared" si="14"/>
        <v>90.052197020024664</v>
      </c>
    </row>
    <row r="155" spans="1:10" x14ac:dyDescent="0.25">
      <c r="A155" s="1" t="s">
        <v>209</v>
      </c>
      <c r="B155">
        <v>97.861999999999995</v>
      </c>
      <c r="C155">
        <v>109.33499999999999</v>
      </c>
      <c r="D155">
        <v>540.20000000000005</v>
      </c>
      <c r="E155">
        <v>100.18300000000001</v>
      </c>
      <c r="F155">
        <f t="shared" si="10"/>
        <v>442.33800000000008</v>
      </c>
      <c r="G155">
        <f t="shared" si="11"/>
        <v>98.194925093632975</v>
      </c>
      <c r="H155">
        <f t="shared" si="12"/>
        <v>450.46930844767417</v>
      </c>
      <c r="I155">
        <f t="shared" si="13"/>
        <v>539.2132397712187</v>
      </c>
      <c r="J155">
        <f t="shared" si="14"/>
        <v>89.506562399963414</v>
      </c>
    </row>
    <row r="156" spans="1:10" x14ac:dyDescent="0.25">
      <c r="A156" s="1" t="s">
        <v>210</v>
      </c>
      <c r="B156">
        <v>107.003</v>
      </c>
      <c r="C156">
        <v>110.852</v>
      </c>
      <c r="D156">
        <v>553.79999999999995</v>
      </c>
      <c r="E156">
        <v>101.062</v>
      </c>
      <c r="F156">
        <f t="shared" si="10"/>
        <v>446.79699999999997</v>
      </c>
      <c r="G156">
        <f t="shared" si="11"/>
        <v>98.896079414384459</v>
      </c>
      <c r="H156">
        <f t="shared" si="12"/>
        <v>451.78434033555152</v>
      </c>
      <c r="I156">
        <f t="shared" si="13"/>
        <v>547.98044764599945</v>
      </c>
      <c r="J156">
        <f t="shared" si="14"/>
        <v>96.52780283621405</v>
      </c>
    </row>
    <row r="157" spans="1:10" x14ac:dyDescent="0.25">
      <c r="A157" s="1" t="s">
        <v>211</v>
      </c>
      <c r="B157">
        <v>115.515</v>
      </c>
      <c r="C157">
        <v>113.211</v>
      </c>
      <c r="D157">
        <v>559.29999999999995</v>
      </c>
      <c r="E157">
        <v>102.85899999999999</v>
      </c>
      <c r="F157">
        <f t="shared" si="10"/>
        <v>443.78499999999997</v>
      </c>
      <c r="G157">
        <f t="shared" si="11"/>
        <v>100.37980910122494</v>
      </c>
      <c r="H157">
        <f t="shared" si="12"/>
        <v>442.10584177588805</v>
      </c>
      <c r="I157">
        <f t="shared" si="13"/>
        <v>543.75407110704941</v>
      </c>
      <c r="J157">
        <f t="shared" si="14"/>
        <v>102.0351379282932</v>
      </c>
    </row>
    <row r="158" spans="1:10" x14ac:dyDescent="0.25">
      <c r="A158" s="1" t="s">
        <v>212</v>
      </c>
      <c r="B158">
        <v>119.956</v>
      </c>
      <c r="C158">
        <v>114.08</v>
      </c>
      <c r="D158">
        <v>556.20000000000005</v>
      </c>
      <c r="E158">
        <v>104.931</v>
      </c>
      <c r="F158">
        <f t="shared" si="10"/>
        <v>436.24400000000003</v>
      </c>
      <c r="G158">
        <f t="shared" si="11"/>
        <v>102.54956138670754</v>
      </c>
      <c r="H158">
        <f t="shared" si="12"/>
        <v>425.39821146084972</v>
      </c>
      <c r="I158">
        <f t="shared" si="13"/>
        <v>530.06261257397728</v>
      </c>
      <c r="J158">
        <f t="shared" si="14"/>
        <v>105.15077138849931</v>
      </c>
    </row>
    <row r="159" spans="1:10" x14ac:dyDescent="0.25">
      <c r="A159" s="1" t="s">
        <v>213</v>
      </c>
      <c r="B159">
        <v>97.626000000000005</v>
      </c>
      <c r="C159">
        <v>107.14700000000001</v>
      </c>
      <c r="D159">
        <v>508</v>
      </c>
      <c r="E159">
        <v>103.75700000000001</v>
      </c>
      <c r="F159">
        <f t="shared" si="10"/>
        <v>410.37400000000002</v>
      </c>
      <c r="G159">
        <f t="shared" si="11"/>
        <v>102.82483625677374</v>
      </c>
      <c r="H159">
        <f t="shared" si="12"/>
        <v>399.10007634266088</v>
      </c>
      <c r="I159">
        <f t="shared" si="13"/>
        <v>489.60552059138178</v>
      </c>
      <c r="J159">
        <f t="shared" si="14"/>
        <v>91.114076922359004</v>
      </c>
    </row>
    <row r="160" spans="1:10" x14ac:dyDescent="0.25">
      <c r="A160" s="1" t="s">
        <v>214</v>
      </c>
      <c r="B160">
        <v>66.966999999999999</v>
      </c>
      <c r="C160">
        <v>98.244</v>
      </c>
      <c r="D160">
        <v>455.2</v>
      </c>
      <c r="E160">
        <v>100.651</v>
      </c>
      <c r="F160">
        <f t="shared" si="10"/>
        <v>388.233</v>
      </c>
      <c r="G160">
        <f t="shared" si="11"/>
        <v>101.223613718218</v>
      </c>
      <c r="H160">
        <f t="shared" si="12"/>
        <v>383.53995252604454</v>
      </c>
      <c r="I160">
        <f t="shared" si="13"/>
        <v>452.25581464665032</v>
      </c>
      <c r="J160">
        <f t="shared" si="14"/>
        <v>68.163959122185574</v>
      </c>
    </row>
    <row r="161" spans="1:10" x14ac:dyDescent="0.25">
      <c r="A161" s="1" t="s">
        <v>215</v>
      </c>
      <c r="B161">
        <v>55.930999999999997</v>
      </c>
      <c r="C161">
        <v>95.912999999999997</v>
      </c>
      <c r="D161">
        <v>412.7</v>
      </c>
      <c r="E161">
        <v>97.894999999999996</v>
      </c>
      <c r="F161">
        <f t="shared" si="10"/>
        <v>356.76900000000001</v>
      </c>
      <c r="G161">
        <f t="shared" si="11"/>
        <v>98.236878701707468</v>
      </c>
      <c r="H161">
        <f t="shared" si="12"/>
        <v>363.17216580477424</v>
      </c>
      <c r="I161">
        <f t="shared" si="13"/>
        <v>421.57413555339906</v>
      </c>
      <c r="J161">
        <f t="shared" si="14"/>
        <v>58.314305672849351</v>
      </c>
    </row>
    <row r="162" spans="1:10" x14ac:dyDescent="0.25">
      <c r="A162" s="1" t="s">
        <v>216</v>
      </c>
      <c r="B162">
        <v>56.975999999999999</v>
      </c>
      <c r="C162">
        <v>95.105999999999995</v>
      </c>
      <c r="D162">
        <v>376.9</v>
      </c>
      <c r="E162">
        <v>97.695999999999998</v>
      </c>
      <c r="F162">
        <f t="shared" si="10"/>
        <v>319.92399999999998</v>
      </c>
      <c r="G162">
        <f t="shared" si="11"/>
        <v>98.102036651166429</v>
      </c>
      <c r="H162">
        <f t="shared" si="12"/>
        <v>326.11351499010505</v>
      </c>
      <c r="I162">
        <f t="shared" si="13"/>
        <v>385.7885686210285</v>
      </c>
      <c r="J162">
        <f t="shared" si="14"/>
        <v>59.907892246545956</v>
      </c>
    </row>
    <row r="163" spans="1:10" x14ac:dyDescent="0.25">
      <c r="A163" s="1" t="s">
        <v>217</v>
      </c>
      <c r="B163">
        <v>68.016999999999996</v>
      </c>
      <c r="C163">
        <v>96.805999999999997</v>
      </c>
      <c r="D163">
        <v>352.4</v>
      </c>
      <c r="E163">
        <v>98.05</v>
      </c>
      <c r="F163">
        <f t="shared" si="10"/>
        <v>284.38299999999998</v>
      </c>
      <c r="G163">
        <f t="shared" si="11"/>
        <v>98.271546817369128</v>
      </c>
      <c r="H163">
        <f t="shared" si="12"/>
        <v>289.38488220655177</v>
      </c>
      <c r="I163">
        <f t="shared" si="13"/>
        <v>359.40846506884242</v>
      </c>
      <c r="J163">
        <f t="shared" si="14"/>
        <v>70.261140838377784</v>
      </c>
    </row>
    <row r="164" spans="1:10" x14ac:dyDescent="0.25">
      <c r="A164" s="1" t="s">
        <v>218</v>
      </c>
      <c r="B164">
        <v>78.745000000000005</v>
      </c>
      <c r="C164">
        <v>98.363</v>
      </c>
      <c r="D164">
        <v>364.5</v>
      </c>
      <c r="E164">
        <v>98.554000000000002</v>
      </c>
      <c r="F164">
        <f t="shared" si="10"/>
        <v>285.755</v>
      </c>
      <c r="G164">
        <f t="shared" si="11"/>
        <v>98.59968222080785</v>
      </c>
      <c r="H164">
        <f t="shared" si="12"/>
        <v>289.81330726814053</v>
      </c>
      <c r="I164">
        <f t="shared" si="13"/>
        <v>369.84800211051811</v>
      </c>
      <c r="J164">
        <f t="shared" si="14"/>
        <v>80.055508677043193</v>
      </c>
    </row>
    <row r="165" spans="1:10" x14ac:dyDescent="0.25">
      <c r="A165" s="1" t="s">
        <v>219</v>
      </c>
      <c r="B165">
        <v>84.906999999999996</v>
      </c>
      <c r="C165">
        <v>98.837000000000003</v>
      </c>
      <c r="D165">
        <v>361.1</v>
      </c>
      <c r="E165">
        <v>99.076999999999998</v>
      </c>
      <c r="F165">
        <f t="shared" si="10"/>
        <v>276.19300000000004</v>
      </c>
      <c r="G165">
        <f t="shared" si="11"/>
        <v>99.143136375566485</v>
      </c>
      <c r="H165">
        <f t="shared" si="12"/>
        <v>278.58005112300134</v>
      </c>
      <c r="I165">
        <f t="shared" si="13"/>
        <v>364.46400274533949</v>
      </c>
      <c r="J165">
        <f t="shared" si="14"/>
        <v>85.9060878011271</v>
      </c>
    </row>
    <row r="166" spans="1:10" x14ac:dyDescent="0.25">
      <c r="A166" s="1" t="s">
        <v>220</v>
      </c>
      <c r="B166">
        <v>86.649000000000001</v>
      </c>
      <c r="C166">
        <v>99.328000000000003</v>
      </c>
      <c r="D166">
        <v>370.1</v>
      </c>
      <c r="E166">
        <v>99.692999999999998</v>
      </c>
      <c r="F166">
        <f t="shared" si="10"/>
        <v>283.45100000000002</v>
      </c>
      <c r="G166">
        <f t="shared" si="11"/>
        <v>99.805207966892695</v>
      </c>
      <c r="H166">
        <f t="shared" si="12"/>
        <v>284.00421758955321</v>
      </c>
      <c r="I166">
        <f t="shared" si="13"/>
        <v>371.2397058971041</v>
      </c>
      <c r="J166">
        <f t="shared" si="14"/>
        <v>87.235220682989691</v>
      </c>
    </row>
    <row r="167" spans="1:10" x14ac:dyDescent="0.25">
      <c r="A167" s="1" t="s">
        <v>221</v>
      </c>
      <c r="B167">
        <v>89.575000000000003</v>
      </c>
      <c r="C167">
        <v>99</v>
      </c>
      <c r="D167">
        <v>343.2</v>
      </c>
      <c r="E167">
        <v>100.089</v>
      </c>
      <c r="F167">
        <f t="shared" si="10"/>
        <v>253.625</v>
      </c>
      <c r="G167">
        <f t="shared" si="11"/>
        <v>100.42189972870089</v>
      </c>
      <c r="H167">
        <f t="shared" si="12"/>
        <v>252.55945235570283</v>
      </c>
      <c r="I167">
        <f t="shared" si="13"/>
        <v>342.8948236069898</v>
      </c>
      <c r="J167">
        <f t="shared" si="14"/>
        <v>90.479797979797979</v>
      </c>
    </row>
    <row r="168" spans="1:10" x14ac:dyDescent="0.25">
      <c r="A168" s="1" t="s">
        <v>222</v>
      </c>
      <c r="B168">
        <v>96.043000000000006</v>
      </c>
      <c r="C168">
        <v>101</v>
      </c>
      <c r="D168">
        <v>371.3</v>
      </c>
      <c r="E168">
        <v>101.342</v>
      </c>
      <c r="F168">
        <f t="shared" si="10"/>
        <v>275.25700000000001</v>
      </c>
      <c r="G168">
        <f t="shared" si="11"/>
        <v>101.46278718580581</v>
      </c>
      <c r="H168">
        <f t="shared" si="12"/>
        <v>271.28862476045526</v>
      </c>
      <c r="I168">
        <f t="shared" si="13"/>
        <v>366.38313828422571</v>
      </c>
      <c r="J168">
        <f t="shared" si="14"/>
        <v>95.092079207920804</v>
      </c>
    </row>
    <row r="169" spans="1:10" x14ac:dyDescent="0.25">
      <c r="A169" s="1" t="s">
        <v>223</v>
      </c>
      <c r="B169">
        <v>104.56</v>
      </c>
      <c r="C169">
        <v>102</v>
      </c>
      <c r="D169">
        <v>397.1</v>
      </c>
      <c r="E169">
        <v>102.398</v>
      </c>
      <c r="F169">
        <f t="shared" si="10"/>
        <v>292.54000000000002</v>
      </c>
      <c r="G169">
        <f t="shared" si="11"/>
        <v>102.53687063362602</v>
      </c>
      <c r="H169">
        <f t="shared" si="12"/>
        <v>285.30225097786848</v>
      </c>
      <c r="I169">
        <f t="shared" si="13"/>
        <v>387.8005429793551</v>
      </c>
      <c r="J169">
        <f t="shared" si="14"/>
        <v>102.50980392156863</v>
      </c>
    </row>
    <row r="170" spans="1:10" x14ac:dyDescent="0.25">
      <c r="A170" s="1" t="s">
        <v>224</v>
      </c>
      <c r="B170">
        <v>115.697</v>
      </c>
      <c r="C170">
        <v>104</v>
      </c>
      <c r="D170">
        <v>415</v>
      </c>
      <c r="E170">
        <v>103.575</v>
      </c>
      <c r="F170">
        <f t="shared" si="10"/>
        <v>299.303</v>
      </c>
      <c r="G170">
        <f t="shared" si="11"/>
        <v>103.42309598687362</v>
      </c>
      <c r="H170">
        <f t="shared" si="12"/>
        <v>289.39667406397047</v>
      </c>
      <c r="I170">
        <f t="shared" si="13"/>
        <v>400.67583876418053</v>
      </c>
      <c r="J170">
        <f t="shared" si="14"/>
        <v>111.24711538461538</v>
      </c>
    </row>
    <row r="171" spans="1:10" x14ac:dyDescent="0.25">
      <c r="A171" s="1" t="s">
        <v>225</v>
      </c>
      <c r="B171">
        <v>123.134</v>
      </c>
      <c r="C171">
        <v>107.438</v>
      </c>
      <c r="D171">
        <v>439.7</v>
      </c>
      <c r="E171">
        <v>104.83799999999999</v>
      </c>
      <c r="F171">
        <f t="shared" si="10"/>
        <v>316.56599999999997</v>
      </c>
      <c r="G171">
        <f t="shared" si="11"/>
        <v>103.8329576181996</v>
      </c>
      <c r="H171">
        <f t="shared" si="12"/>
        <v>304.88007590425514</v>
      </c>
      <c r="I171">
        <f t="shared" si="13"/>
        <v>419.40899292241363</v>
      </c>
      <c r="J171">
        <f t="shared" si="14"/>
        <v>114.6093560937471</v>
      </c>
    </row>
    <row r="172" spans="1:10" x14ac:dyDescent="0.25">
      <c r="A172" s="1" t="s">
        <v>226</v>
      </c>
      <c r="B172">
        <v>128.58500000000001</v>
      </c>
      <c r="C172">
        <v>109.989</v>
      </c>
      <c r="D172">
        <v>455.7</v>
      </c>
      <c r="E172">
        <v>106.014</v>
      </c>
      <c r="F172">
        <f t="shared" si="10"/>
        <v>327.11500000000001</v>
      </c>
      <c r="G172">
        <f t="shared" si="11"/>
        <v>104.46785275108509</v>
      </c>
      <c r="H172">
        <f t="shared" si="12"/>
        <v>313.1250345303975</v>
      </c>
      <c r="I172">
        <f t="shared" si="13"/>
        <v>429.84888788273247</v>
      </c>
      <c r="J172">
        <f t="shared" si="14"/>
        <v>116.90714525998054</v>
      </c>
    </row>
    <row r="173" spans="1:10" x14ac:dyDescent="0.25">
      <c r="A173" s="1" t="s">
        <v>227</v>
      </c>
      <c r="B173">
        <v>123.886</v>
      </c>
      <c r="C173">
        <v>110.369</v>
      </c>
      <c r="D173">
        <v>452.8</v>
      </c>
      <c r="E173">
        <v>106.395</v>
      </c>
      <c r="F173">
        <f t="shared" si="10"/>
        <v>328.91399999999999</v>
      </c>
      <c r="G173">
        <f t="shared" si="11"/>
        <v>104.83286805863379</v>
      </c>
      <c r="H173">
        <f t="shared" si="12"/>
        <v>313.7508360603432</v>
      </c>
      <c r="I173">
        <f t="shared" si="13"/>
        <v>425.58390901828096</v>
      </c>
      <c r="J173">
        <f t="shared" si="14"/>
        <v>112.24709837001332</v>
      </c>
    </row>
    <row r="174" spans="1:10" x14ac:dyDescent="0.25">
      <c r="A174" s="1" t="s">
        <v>228</v>
      </c>
      <c r="B174">
        <v>118.92700000000001</v>
      </c>
      <c r="C174">
        <v>109.55</v>
      </c>
      <c r="D174">
        <v>443.8</v>
      </c>
      <c r="E174">
        <v>106.288</v>
      </c>
      <c r="F174">
        <f t="shared" si="10"/>
        <v>324.87299999999999</v>
      </c>
      <c r="G174">
        <f t="shared" si="11"/>
        <v>105.05936232571432</v>
      </c>
      <c r="H174">
        <f t="shared" si="12"/>
        <v>309.22803337869118</v>
      </c>
      <c r="I174">
        <f t="shared" si="13"/>
        <v>417.54478398314018</v>
      </c>
      <c r="J174">
        <f t="shared" si="14"/>
        <v>108.55956184390689</v>
      </c>
    </row>
    <row r="175" spans="1:10" x14ac:dyDescent="0.25">
      <c r="A175" s="1" t="s">
        <v>229</v>
      </c>
      <c r="B175">
        <v>124.273</v>
      </c>
      <c r="C175">
        <v>109.07299999999999</v>
      </c>
      <c r="D175">
        <v>438.2</v>
      </c>
      <c r="E175">
        <v>106.622</v>
      </c>
      <c r="F175">
        <f t="shared" si="10"/>
        <v>313.92700000000002</v>
      </c>
      <c r="G175">
        <f t="shared" si="11"/>
        <v>105.72475684036533</v>
      </c>
      <c r="H175">
        <f t="shared" si="12"/>
        <v>296.92856184479189</v>
      </c>
      <c r="I175">
        <f t="shared" si="13"/>
        <v>410.98459980116672</v>
      </c>
      <c r="J175">
        <f t="shared" si="14"/>
        <v>113.9356210977969</v>
      </c>
    </row>
    <row r="176" spans="1:10" x14ac:dyDescent="0.25">
      <c r="A176" s="1" t="s">
        <v>230</v>
      </c>
      <c r="B176">
        <v>130.434</v>
      </c>
      <c r="C176">
        <v>110.078</v>
      </c>
      <c r="D176">
        <v>453.9</v>
      </c>
      <c r="E176">
        <v>107.432</v>
      </c>
      <c r="F176">
        <f t="shared" si="10"/>
        <v>323.46600000000001</v>
      </c>
      <c r="G176">
        <f t="shared" si="11"/>
        <v>106.38453878130902</v>
      </c>
      <c r="H176">
        <f t="shared" si="12"/>
        <v>304.05358119278759</v>
      </c>
      <c r="I176">
        <f t="shared" si="13"/>
        <v>422.49981383572862</v>
      </c>
      <c r="J176">
        <f t="shared" si="14"/>
        <v>118.49234179400061</v>
      </c>
    </row>
    <row r="177" spans="1:10" x14ac:dyDescent="0.25">
      <c r="A177" s="1" t="s">
        <v>231</v>
      </c>
      <c r="B177">
        <v>130.08600000000001</v>
      </c>
      <c r="C177">
        <v>109.30500000000001</v>
      </c>
      <c r="D177">
        <v>474.4</v>
      </c>
      <c r="E177">
        <v>107.758</v>
      </c>
      <c r="F177">
        <f t="shared" si="10"/>
        <v>344.31399999999996</v>
      </c>
      <c r="G177">
        <f t="shared" si="11"/>
        <v>107.13418977574149</v>
      </c>
      <c r="H177">
        <f t="shared" si="12"/>
        <v>321.38573196916388</v>
      </c>
      <c r="I177">
        <f t="shared" si="13"/>
        <v>440.24573581543831</v>
      </c>
      <c r="J177">
        <f t="shared" si="14"/>
        <v>119.01193906957597</v>
      </c>
    </row>
    <row r="178" spans="1:10" x14ac:dyDescent="0.25">
      <c r="A178" s="1" t="s">
        <v>232</v>
      </c>
      <c r="B178">
        <v>121.706</v>
      </c>
      <c r="C178">
        <v>108.616</v>
      </c>
      <c r="D178">
        <v>481.8</v>
      </c>
      <c r="E178">
        <v>108.35299999999999</v>
      </c>
      <c r="F178">
        <f t="shared" si="10"/>
        <v>360.09399999999999</v>
      </c>
      <c r="G178">
        <f t="shared" si="11"/>
        <v>108.25363541418588</v>
      </c>
      <c r="H178">
        <f t="shared" si="12"/>
        <v>332.63917523162667</v>
      </c>
      <c r="I178">
        <f t="shared" si="13"/>
        <v>444.65773905660205</v>
      </c>
      <c r="J178">
        <f t="shared" si="14"/>
        <v>112.05163143551596</v>
      </c>
    </row>
    <row r="179" spans="1:10" x14ac:dyDescent="0.25">
      <c r="A179" s="1" t="s">
        <v>233</v>
      </c>
      <c r="B179">
        <v>127.27</v>
      </c>
      <c r="C179">
        <v>107.97799999999999</v>
      </c>
      <c r="D179">
        <v>504.9</v>
      </c>
      <c r="E179">
        <v>108.675</v>
      </c>
      <c r="F179">
        <f t="shared" si="10"/>
        <v>377.63</v>
      </c>
      <c r="G179">
        <f t="shared" si="11"/>
        <v>108.91057482768389</v>
      </c>
      <c r="H179">
        <f t="shared" si="12"/>
        <v>346.7340068652457</v>
      </c>
      <c r="I179">
        <f t="shared" si="13"/>
        <v>464.59627329192546</v>
      </c>
      <c r="J179">
        <f t="shared" si="14"/>
        <v>117.86660245605587</v>
      </c>
    </row>
    <row r="180" spans="1:10" s="12" customFormat="1" x14ac:dyDescent="0.25">
      <c r="A180" s="11" t="s">
        <v>2</v>
      </c>
      <c r="B180" s="12">
        <v>134.00299999999999</v>
      </c>
      <c r="C180" s="12">
        <v>107.20099999999999</v>
      </c>
      <c r="D180" s="12">
        <v>505.7</v>
      </c>
      <c r="E180" s="12">
        <v>108.875</v>
      </c>
      <c r="F180" s="12">
        <f t="shared" si="10"/>
        <v>371.697</v>
      </c>
      <c r="G180" s="12">
        <f t="shared" si="11"/>
        <v>109.43917652199241</v>
      </c>
      <c r="H180" s="12">
        <f t="shared" si="12"/>
        <v>339.63797226243327</v>
      </c>
      <c r="I180" s="12">
        <f t="shared" si="13"/>
        <v>464.47761194029852</v>
      </c>
      <c r="J180" s="12">
        <f t="shared" si="14"/>
        <v>125.0016324474585</v>
      </c>
    </row>
    <row r="181" spans="1:10" x14ac:dyDescent="0.25">
      <c r="A181" s="1" t="s">
        <v>3</v>
      </c>
      <c r="B181">
        <v>133.999</v>
      </c>
      <c r="C181">
        <v>106.636</v>
      </c>
      <c r="D181">
        <v>505.4</v>
      </c>
      <c r="E181">
        <v>109.33199999999999</v>
      </c>
      <c r="F181">
        <f t="shared" si="10"/>
        <v>371.40099999999995</v>
      </c>
      <c r="G181">
        <f t="shared" si="11"/>
        <v>110.30395319843849</v>
      </c>
      <c r="H181">
        <f t="shared" si="12"/>
        <v>336.70688060639486</v>
      </c>
      <c r="I181">
        <f t="shared" si="13"/>
        <v>462.26173489920609</v>
      </c>
      <c r="J181">
        <f t="shared" si="14"/>
        <v>125.66018980456882</v>
      </c>
    </row>
    <row r="182" spans="1:10" x14ac:dyDescent="0.25">
      <c r="A182" s="1" t="s">
        <v>4</v>
      </c>
      <c r="B182">
        <v>135.80500000000001</v>
      </c>
      <c r="C182">
        <v>105.848</v>
      </c>
      <c r="D182">
        <v>512</v>
      </c>
      <c r="E182">
        <v>109.59699999999999</v>
      </c>
      <c r="F182">
        <f t="shared" si="10"/>
        <v>376.19499999999999</v>
      </c>
      <c r="G182">
        <f t="shared" si="11"/>
        <v>110.94961415828175</v>
      </c>
      <c r="H182">
        <f t="shared" si="12"/>
        <v>339.06832651379636</v>
      </c>
      <c r="I182">
        <f t="shared" si="13"/>
        <v>467.16607206401636</v>
      </c>
      <c r="J182">
        <f t="shared" si="14"/>
        <v>128.30190461794271</v>
      </c>
    </row>
    <row r="183" spans="1:10" x14ac:dyDescent="0.25">
      <c r="A183" s="1" t="s">
        <v>5</v>
      </c>
      <c r="B183">
        <v>112.562</v>
      </c>
      <c r="C183">
        <v>101.94799999999999</v>
      </c>
      <c r="D183">
        <v>499.3</v>
      </c>
      <c r="E183">
        <v>108.95099999999999</v>
      </c>
      <c r="F183">
        <f t="shared" si="10"/>
        <v>386.738</v>
      </c>
      <c r="G183">
        <f t="shared" si="11"/>
        <v>111.47905703159266</v>
      </c>
      <c r="H183">
        <f t="shared" si="12"/>
        <v>346.91538509372236</v>
      </c>
      <c r="I183">
        <f t="shared" si="13"/>
        <v>458.27941001000454</v>
      </c>
      <c r="J183">
        <f t="shared" si="14"/>
        <v>110.41119001844078</v>
      </c>
    </row>
    <row r="184" spans="1:10" x14ac:dyDescent="0.25">
      <c r="A184" s="1" t="s">
        <v>6</v>
      </c>
      <c r="B184">
        <v>81.188000000000002</v>
      </c>
      <c r="C184">
        <v>98.656000000000006</v>
      </c>
      <c r="D184">
        <v>503.8</v>
      </c>
      <c r="E184">
        <v>108.286</v>
      </c>
      <c r="F184">
        <f t="shared" si="10"/>
        <v>422.61200000000002</v>
      </c>
      <c r="G184">
        <f t="shared" si="11"/>
        <v>111.08885893809246</v>
      </c>
      <c r="H184">
        <f t="shared" si="12"/>
        <v>380.42698794441037</v>
      </c>
      <c r="I184">
        <f t="shared" si="13"/>
        <v>465.249432059546</v>
      </c>
      <c r="J184">
        <f t="shared" si="14"/>
        <v>82.294031787220234</v>
      </c>
    </row>
    <row r="185" spans="1:10" x14ac:dyDescent="0.25">
      <c r="A185" s="1" t="s">
        <v>7</v>
      </c>
      <c r="B185">
        <v>68.575999999999993</v>
      </c>
      <c r="C185">
        <v>97.787000000000006</v>
      </c>
      <c r="D185">
        <v>496</v>
      </c>
      <c r="E185">
        <v>108.623</v>
      </c>
      <c r="F185">
        <f t="shared" si="10"/>
        <v>427.42399999999998</v>
      </c>
      <c r="G185">
        <f t="shared" si="11"/>
        <v>110.70470418255989</v>
      </c>
      <c r="H185">
        <f t="shared" si="12"/>
        <v>386.09380076130054</v>
      </c>
      <c r="I185">
        <f t="shared" si="13"/>
        <v>456.6252082892205</v>
      </c>
      <c r="J185">
        <f t="shared" si="14"/>
        <v>70.127931115587955</v>
      </c>
    </row>
    <row r="186" spans="1:10" x14ac:dyDescent="0.25">
      <c r="A186" s="1" t="s">
        <v>8</v>
      </c>
      <c r="B186">
        <v>58.732999999999997</v>
      </c>
      <c r="C186">
        <v>95.126999999999995</v>
      </c>
      <c r="D186">
        <v>489.5</v>
      </c>
      <c r="E186">
        <v>108.60899999999999</v>
      </c>
      <c r="F186">
        <f t="shared" si="10"/>
        <v>430.767</v>
      </c>
      <c r="G186">
        <f t="shared" si="11"/>
        <v>110.7720550273265</v>
      </c>
      <c r="H186">
        <f t="shared" si="12"/>
        <v>388.87695989185494</v>
      </c>
      <c r="I186">
        <f t="shared" si="13"/>
        <v>450.69929747995104</v>
      </c>
      <c r="J186">
        <f t="shared" si="14"/>
        <v>61.741671659991383</v>
      </c>
    </row>
    <row r="187" spans="1:10" x14ac:dyDescent="0.25">
      <c r="A187" s="1" t="s">
        <v>9</v>
      </c>
      <c r="B187">
        <v>33.411999999999999</v>
      </c>
      <c r="C187">
        <v>92.456000000000003</v>
      </c>
      <c r="D187">
        <v>477.8</v>
      </c>
      <c r="E187">
        <v>108.20399999999999</v>
      </c>
      <c r="F187">
        <f t="shared" si="10"/>
        <v>444.38800000000003</v>
      </c>
      <c r="G187">
        <f t="shared" si="11"/>
        <v>110.35116374281225</v>
      </c>
      <c r="H187">
        <f t="shared" si="12"/>
        <v>402.70350119343021</v>
      </c>
      <c r="I187">
        <f t="shared" si="13"/>
        <v>441.57332446120296</v>
      </c>
      <c r="J187">
        <f t="shared" si="14"/>
        <v>36.138271177641258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1" sqref="F11"/>
    </sheetView>
  </sheetViews>
  <sheetFormatPr defaultRowHeight="15" x14ac:dyDescent="0.25"/>
  <cols>
    <col min="1" max="1" width="9.140625" style="1"/>
    <col min="2" max="2" width="28" bestFit="1" customWidth="1"/>
    <col min="3" max="3" width="28.140625" bestFit="1" customWidth="1"/>
    <col min="4" max="5" width="10.7109375" bestFit="1" customWidth="1"/>
    <col min="6" max="8" width="16.140625" bestFit="1" customWidth="1"/>
    <col min="9" max="9" width="10.7109375" bestFit="1" customWidth="1"/>
    <col min="10" max="10" width="28.140625" bestFit="1" customWidth="1"/>
  </cols>
  <sheetData>
    <row r="1" spans="1:10" x14ac:dyDescent="0.25">
      <c r="B1" t="s">
        <v>69</v>
      </c>
      <c r="C1" t="s">
        <v>70</v>
      </c>
      <c r="D1" t="s">
        <v>69</v>
      </c>
      <c r="E1" t="s">
        <v>70</v>
      </c>
      <c r="F1" t="s">
        <v>69</v>
      </c>
      <c r="G1" t="s">
        <v>70</v>
      </c>
      <c r="H1" t="s">
        <v>71</v>
      </c>
      <c r="I1" t="s">
        <v>71</v>
      </c>
      <c r="J1" t="s">
        <v>71</v>
      </c>
    </row>
    <row r="2" spans="1:10" x14ac:dyDescent="0.25">
      <c r="B2" s="1" t="s">
        <v>18</v>
      </c>
      <c r="C2" s="1" t="s">
        <v>18</v>
      </c>
      <c r="D2" s="1" t="s">
        <v>237</v>
      </c>
      <c r="E2" s="1" t="s">
        <v>237</v>
      </c>
      <c r="F2" s="1" t="s">
        <v>238</v>
      </c>
      <c r="G2" s="1" t="s">
        <v>238</v>
      </c>
      <c r="H2" s="1" t="s">
        <v>238</v>
      </c>
      <c r="I2" s="1" t="s">
        <v>237</v>
      </c>
      <c r="J2" s="1" t="s">
        <v>18</v>
      </c>
    </row>
    <row r="3" spans="1:10" x14ac:dyDescent="0.25">
      <c r="A3" s="1" t="s">
        <v>75</v>
      </c>
      <c r="B3">
        <v>0.85899999999999999</v>
      </c>
      <c r="C3">
        <v>13.744999999999999</v>
      </c>
      <c r="D3">
        <v>66.400000000000006</v>
      </c>
      <c r="E3">
        <v>56.31</v>
      </c>
      <c r="F3">
        <f t="shared" ref="F3:F66" si="0">D3-B3</f>
        <v>65.541000000000011</v>
      </c>
    </row>
    <row r="4" spans="1:10" x14ac:dyDescent="0.25">
      <c r="A4" s="1" t="s">
        <v>76</v>
      </c>
      <c r="B4">
        <v>0.90700000000000003</v>
      </c>
      <c r="C4">
        <v>13.943</v>
      </c>
      <c r="D4">
        <v>66.7</v>
      </c>
      <c r="E4">
        <v>56.844999999999999</v>
      </c>
      <c r="F4">
        <f t="shared" si="0"/>
        <v>65.793000000000006</v>
      </c>
      <c r="G4">
        <f>(E4*D3-C4*B3)/F3</f>
        <v>57.407286477166956</v>
      </c>
      <c r="H4">
        <f>100*F4/G4</f>
        <v>114.60740271388435</v>
      </c>
      <c r="I4">
        <f>100*D4/E4</f>
        <v>117.33661711672092</v>
      </c>
      <c r="J4">
        <f>100*B4/C4</f>
        <v>6.5050563006526581</v>
      </c>
    </row>
    <row r="5" spans="1:10" x14ac:dyDescent="0.25">
      <c r="A5" s="1" t="s">
        <v>77</v>
      </c>
      <c r="B5">
        <v>0.96599999999999997</v>
      </c>
      <c r="C5">
        <v>14.087</v>
      </c>
      <c r="D5">
        <v>67.7</v>
      </c>
      <c r="E5">
        <v>57.271999999999998</v>
      </c>
      <c r="F5">
        <f t="shared" si="0"/>
        <v>66.734000000000009</v>
      </c>
      <c r="G5">
        <f t="shared" ref="G5:G68" si="1">(E5*D4-C5*B4)/F4</f>
        <v>57.867333774109703</v>
      </c>
      <c r="H5">
        <f t="shared" ref="H5:H68" si="2">100*F5/G5</f>
        <v>115.32240324135569</v>
      </c>
      <c r="I5">
        <f t="shared" ref="I5:I68" si="3">100*D5/E5</f>
        <v>118.20785025841599</v>
      </c>
      <c r="J5">
        <f t="shared" ref="J5:J68" si="4">100*B5/C5</f>
        <v>6.8573862426350534</v>
      </c>
    </row>
    <row r="6" spans="1:10" x14ac:dyDescent="0.25">
      <c r="A6" s="1" t="s">
        <v>78</v>
      </c>
      <c r="B6">
        <v>1.002</v>
      </c>
      <c r="C6">
        <v>14.207000000000001</v>
      </c>
      <c r="D6">
        <v>64.8</v>
      </c>
      <c r="E6">
        <v>57.942</v>
      </c>
      <c r="F6">
        <f t="shared" si="0"/>
        <v>63.797999999999995</v>
      </c>
      <c r="G6">
        <f t="shared" si="1"/>
        <v>58.575080738454155</v>
      </c>
      <c r="H6">
        <f t="shared" si="2"/>
        <v>108.91662323926944</v>
      </c>
      <c r="I6">
        <f t="shared" si="3"/>
        <v>111.83597390493942</v>
      </c>
      <c r="J6">
        <f t="shared" si="4"/>
        <v>7.0528612655733092</v>
      </c>
    </row>
    <row r="7" spans="1:10" x14ac:dyDescent="0.25">
      <c r="A7" s="1" t="s">
        <v>79</v>
      </c>
      <c r="B7">
        <v>1.0289999999999999</v>
      </c>
      <c r="C7">
        <v>14.356999999999999</v>
      </c>
      <c r="D7">
        <v>66.599999999999994</v>
      </c>
      <c r="E7">
        <v>58.578000000000003</v>
      </c>
      <c r="F7">
        <f t="shared" si="0"/>
        <v>65.570999999999998</v>
      </c>
      <c r="G7">
        <f t="shared" si="1"/>
        <v>59.272527132511996</v>
      </c>
      <c r="H7">
        <f t="shared" si="2"/>
        <v>110.6262937860012</v>
      </c>
      <c r="I7">
        <f t="shared" si="3"/>
        <v>113.69456109802313</v>
      </c>
      <c r="J7">
        <f t="shared" si="4"/>
        <v>7.1672354948805461</v>
      </c>
    </row>
    <row r="8" spans="1:10" x14ac:dyDescent="0.25">
      <c r="A8" s="1" t="s">
        <v>80</v>
      </c>
      <c r="B8">
        <v>1.0649999999999999</v>
      </c>
      <c r="C8">
        <v>14.489000000000001</v>
      </c>
      <c r="D8">
        <v>68.7</v>
      </c>
      <c r="E8">
        <v>58.95</v>
      </c>
      <c r="F8">
        <f t="shared" si="0"/>
        <v>67.635000000000005</v>
      </c>
      <c r="G8">
        <f t="shared" si="1"/>
        <v>59.647722606030101</v>
      </c>
      <c r="H8">
        <f t="shared" si="2"/>
        <v>113.39074996496586</v>
      </c>
      <c r="I8">
        <f t="shared" si="3"/>
        <v>116.53944020356234</v>
      </c>
      <c r="J8">
        <f t="shared" si="4"/>
        <v>7.3504037545724339</v>
      </c>
    </row>
    <row r="9" spans="1:10" x14ac:dyDescent="0.25">
      <c r="A9" s="1" t="s">
        <v>81</v>
      </c>
      <c r="B9">
        <v>1.0860000000000001</v>
      </c>
      <c r="C9">
        <v>14.566000000000001</v>
      </c>
      <c r="D9">
        <v>69.3</v>
      </c>
      <c r="E9">
        <v>59.033999999999999</v>
      </c>
      <c r="F9">
        <f t="shared" si="0"/>
        <v>68.213999999999999</v>
      </c>
      <c r="G9">
        <f t="shared" si="1"/>
        <v>59.734205810601011</v>
      </c>
      <c r="H9">
        <f t="shared" si="2"/>
        <v>114.19587667455701</v>
      </c>
      <c r="I9">
        <f t="shared" si="3"/>
        <v>117.38997865636752</v>
      </c>
      <c r="J9">
        <f t="shared" si="4"/>
        <v>7.4557187971989567</v>
      </c>
    </row>
    <row r="10" spans="1:10" x14ac:dyDescent="0.25">
      <c r="A10" s="1" t="s">
        <v>82</v>
      </c>
      <c r="B10">
        <v>1.1559999999999999</v>
      </c>
      <c r="C10">
        <v>14.606</v>
      </c>
      <c r="D10">
        <v>71.599999999999994</v>
      </c>
      <c r="E10">
        <v>59.030999999999999</v>
      </c>
      <c r="F10">
        <f t="shared" si="0"/>
        <v>70.443999999999988</v>
      </c>
      <c r="G10">
        <f t="shared" si="1"/>
        <v>59.738267569707098</v>
      </c>
      <c r="H10">
        <f t="shared" si="2"/>
        <v>117.92106277236888</v>
      </c>
      <c r="I10">
        <f t="shared" si="3"/>
        <v>121.29220240212769</v>
      </c>
      <c r="J10">
        <f t="shared" si="4"/>
        <v>7.9145556620566886</v>
      </c>
    </row>
    <row r="11" spans="1:10" x14ac:dyDescent="0.25">
      <c r="A11" s="1" t="s">
        <v>83</v>
      </c>
      <c r="B11">
        <v>0.94199999999999995</v>
      </c>
      <c r="C11">
        <v>14.727</v>
      </c>
      <c r="D11">
        <v>74.900000000000006</v>
      </c>
      <c r="E11">
        <v>59.442</v>
      </c>
      <c r="F11">
        <f t="shared" si="0"/>
        <v>73.958000000000013</v>
      </c>
      <c r="G11">
        <f t="shared" si="1"/>
        <v>60.175782011242987</v>
      </c>
      <c r="H11">
        <f t="shared" si="2"/>
        <v>122.90326361887912</v>
      </c>
      <c r="I11">
        <f t="shared" si="3"/>
        <v>126.00518152148314</v>
      </c>
      <c r="J11">
        <f t="shared" si="4"/>
        <v>6.3964147484212663</v>
      </c>
    </row>
    <row r="12" spans="1:10" x14ac:dyDescent="0.25">
      <c r="A12" s="1" t="s">
        <v>84</v>
      </c>
      <c r="B12">
        <v>0.873</v>
      </c>
      <c r="C12">
        <v>14.891</v>
      </c>
      <c r="D12">
        <v>76.900000000000006</v>
      </c>
      <c r="E12">
        <v>59.719000000000001</v>
      </c>
      <c r="F12">
        <f t="shared" si="0"/>
        <v>76.027000000000001</v>
      </c>
      <c r="G12">
        <f t="shared" si="1"/>
        <v>60.289972389734714</v>
      </c>
      <c r="H12">
        <f t="shared" si="2"/>
        <v>126.10223058079349</v>
      </c>
      <c r="I12">
        <f t="shared" si="3"/>
        <v>128.7697382742511</v>
      </c>
      <c r="J12">
        <f t="shared" si="4"/>
        <v>5.8626015714189776</v>
      </c>
    </row>
    <row r="13" spans="1:10" x14ac:dyDescent="0.25">
      <c r="A13" s="1" t="s">
        <v>85</v>
      </c>
      <c r="B13">
        <v>0.85799999999999998</v>
      </c>
      <c r="C13">
        <v>15.055999999999999</v>
      </c>
      <c r="D13">
        <v>78.900000000000006</v>
      </c>
      <c r="E13">
        <v>59.831000000000003</v>
      </c>
      <c r="F13">
        <f t="shared" si="0"/>
        <v>78.042000000000002</v>
      </c>
      <c r="G13">
        <f t="shared" si="1"/>
        <v>60.345140700014483</v>
      </c>
      <c r="H13">
        <f t="shared" si="2"/>
        <v>129.32607181738044</v>
      </c>
      <c r="I13">
        <f t="shared" si="3"/>
        <v>131.8714378833715</v>
      </c>
      <c r="J13">
        <f t="shared" si="4"/>
        <v>5.6987247608926674</v>
      </c>
    </row>
    <row r="14" spans="1:10" x14ac:dyDescent="0.25">
      <c r="A14" s="1" t="s">
        <v>86</v>
      </c>
      <c r="B14">
        <v>0.94299999999999995</v>
      </c>
      <c r="C14">
        <v>15.135999999999999</v>
      </c>
      <c r="D14">
        <v>84.8</v>
      </c>
      <c r="E14">
        <v>59.692999999999998</v>
      </c>
      <c r="F14">
        <f t="shared" si="0"/>
        <v>83.856999999999999</v>
      </c>
      <c r="G14">
        <f t="shared" si="1"/>
        <v>60.182863227492895</v>
      </c>
      <c r="H14">
        <f t="shared" si="2"/>
        <v>139.33700642160912</v>
      </c>
      <c r="I14">
        <f t="shared" si="3"/>
        <v>142.06020806459719</v>
      </c>
      <c r="J14">
        <f t="shared" si="4"/>
        <v>6.2301797040169138</v>
      </c>
    </row>
    <row r="15" spans="1:10" x14ac:dyDescent="0.25">
      <c r="A15" s="1" t="s">
        <v>87</v>
      </c>
      <c r="B15">
        <v>1.0620000000000001</v>
      </c>
      <c r="C15">
        <v>15.224</v>
      </c>
      <c r="D15">
        <v>89.8</v>
      </c>
      <c r="E15">
        <v>59.942</v>
      </c>
      <c r="F15">
        <f t="shared" si="0"/>
        <v>88.738</v>
      </c>
      <c r="G15">
        <f t="shared" si="1"/>
        <v>60.444868860083233</v>
      </c>
      <c r="H15">
        <f t="shared" si="2"/>
        <v>146.80816035089632</v>
      </c>
      <c r="I15">
        <f t="shared" si="3"/>
        <v>149.8114844349538</v>
      </c>
      <c r="J15">
        <f t="shared" si="4"/>
        <v>6.975827640567525</v>
      </c>
    </row>
    <row r="16" spans="1:10" x14ac:dyDescent="0.25">
      <c r="A16" s="1" t="s">
        <v>88</v>
      </c>
      <c r="B16">
        <v>1.208</v>
      </c>
      <c r="C16">
        <v>15.365</v>
      </c>
      <c r="D16">
        <v>94.9</v>
      </c>
      <c r="E16">
        <v>60.545999999999999</v>
      </c>
      <c r="F16">
        <f t="shared" si="0"/>
        <v>93.692000000000007</v>
      </c>
      <c r="G16">
        <f t="shared" si="1"/>
        <v>61.08671786607767</v>
      </c>
      <c r="H16">
        <f t="shared" si="2"/>
        <v>153.37540348035054</v>
      </c>
      <c r="I16">
        <f t="shared" si="3"/>
        <v>156.74032966669969</v>
      </c>
      <c r="J16">
        <f t="shared" si="4"/>
        <v>7.8620240807028958</v>
      </c>
    </row>
    <row r="17" spans="1:10" x14ac:dyDescent="0.25">
      <c r="A17" s="1" t="s">
        <v>89</v>
      </c>
      <c r="B17">
        <v>1.1950000000000001</v>
      </c>
      <c r="C17">
        <v>15.569000000000001</v>
      </c>
      <c r="D17">
        <v>96.9</v>
      </c>
      <c r="E17">
        <v>61.036000000000001</v>
      </c>
      <c r="F17">
        <f t="shared" si="0"/>
        <v>95.705000000000013</v>
      </c>
      <c r="G17">
        <f t="shared" si="1"/>
        <v>61.622220125517657</v>
      </c>
      <c r="H17">
        <f t="shared" si="2"/>
        <v>155.30923716324972</v>
      </c>
      <c r="I17">
        <f t="shared" si="3"/>
        <v>158.75876531882824</v>
      </c>
      <c r="J17">
        <f t="shared" si="4"/>
        <v>7.6755090243432456</v>
      </c>
    </row>
    <row r="18" spans="1:10" x14ac:dyDescent="0.25">
      <c r="A18" s="1" t="s">
        <v>90</v>
      </c>
      <c r="B18">
        <v>1.095</v>
      </c>
      <c r="C18">
        <v>15.773</v>
      </c>
      <c r="D18">
        <v>98.7</v>
      </c>
      <c r="E18">
        <v>61.197000000000003</v>
      </c>
      <c r="F18">
        <f t="shared" si="0"/>
        <v>97.605000000000004</v>
      </c>
      <c r="G18">
        <f t="shared" si="1"/>
        <v>61.764177054490361</v>
      </c>
      <c r="H18">
        <f t="shared" si="2"/>
        <v>158.02849589316102</v>
      </c>
      <c r="I18">
        <f t="shared" si="3"/>
        <v>161.28241580469631</v>
      </c>
      <c r="J18">
        <f t="shared" si="4"/>
        <v>6.9422430736067966</v>
      </c>
    </row>
    <row r="19" spans="1:10" x14ac:dyDescent="0.25">
      <c r="A19" s="1" t="s">
        <v>91</v>
      </c>
      <c r="B19">
        <v>1.3460000000000001</v>
      </c>
      <c r="C19">
        <v>16.007999999999999</v>
      </c>
      <c r="D19">
        <v>100</v>
      </c>
      <c r="E19">
        <v>61.954000000000001</v>
      </c>
      <c r="F19">
        <f t="shared" si="0"/>
        <v>98.653999999999996</v>
      </c>
      <c r="G19">
        <f t="shared" si="1"/>
        <v>62.46945381896419</v>
      </c>
      <c r="H19">
        <f t="shared" si="2"/>
        <v>157.92358339789271</v>
      </c>
      <c r="I19">
        <f t="shared" si="3"/>
        <v>161.41007844529813</v>
      </c>
      <c r="J19">
        <f t="shared" si="4"/>
        <v>8.4082958520739641</v>
      </c>
    </row>
    <row r="20" spans="1:10" x14ac:dyDescent="0.25">
      <c r="A20" s="1" t="s">
        <v>92</v>
      </c>
      <c r="B20">
        <v>1.4410000000000001</v>
      </c>
      <c r="C20">
        <v>16.587</v>
      </c>
      <c r="D20">
        <v>102.4</v>
      </c>
      <c r="E20">
        <v>63.506999999999998</v>
      </c>
      <c r="F20">
        <f t="shared" si="0"/>
        <v>100.959</v>
      </c>
      <c r="G20">
        <f t="shared" si="1"/>
        <v>64.147159750238202</v>
      </c>
      <c r="H20">
        <f t="shared" si="2"/>
        <v>157.38654742172758</v>
      </c>
      <c r="I20">
        <f t="shared" si="3"/>
        <v>161.24206780354922</v>
      </c>
      <c r="J20">
        <f t="shared" si="4"/>
        <v>8.6875263760776509</v>
      </c>
    </row>
    <row r="21" spans="1:10" x14ac:dyDescent="0.25">
      <c r="A21" s="1" t="s">
        <v>93</v>
      </c>
      <c r="B21">
        <v>1.7350000000000001</v>
      </c>
      <c r="C21">
        <v>17.692</v>
      </c>
      <c r="D21">
        <v>107.1</v>
      </c>
      <c r="E21">
        <v>66.106999999999999</v>
      </c>
      <c r="F21">
        <f t="shared" si="0"/>
        <v>105.36499999999999</v>
      </c>
      <c r="G21">
        <f t="shared" si="1"/>
        <v>66.798033142166631</v>
      </c>
      <c r="H21">
        <f t="shared" si="2"/>
        <v>157.73668032373209</v>
      </c>
      <c r="I21">
        <f t="shared" si="3"/>
        <v>162.01007457606607</v>
      </c>
      <c r="J21">
        <f t="shared" si="4"/>
        <v>9.8066922903007008</v>
      </c>
    </row>
    <row r="22" spans="1:10" x14ac:dyDescent="0.25">
      <c r="A22" s="1" t="s">
        <v>94</v>
      </c>
      <c r="B22">
        <v>2.278</v>
      </c>
      <c r="C22">
        <v>19.145</v>
      </c>
      <c r="D22">
        <v>107.8</v>
      </c>
      <c r="E22">
        <v>69.355999999999995</v>
      </c>
      <c r="F22">
        <f t="shared" si="0"/>
        <v>105.52199999999999</v>
      </c>
      <c r="G22">
        <f t="shared" si="1"/>
        <v>70.182802875717741</v>
      </c>
      <c r="H22">
        <f t="shared" si="2"/>
        <v>150.35307180145281</v>
      </c>
      <c r="I22">
        <f t="shared" si="3"/>
        <v>155.42995559144128</v>
      </c>
      <c r="J22">
        <f t="shared" si="4"/>
        <v>11.898668059545574</v>
      </c>
    </row>
    <row r="23" spans="1:10" x14ac:dyDescent="0.25">
      <c r="A23" s="1" t="s">
        <v>95</v>
      </c>
      <c r="B23">
        <v>2.452</v>
      </c>
      <c r="C23">
        <v>20.646999999999998</v>
      </c>
      <c r="D23">
        <v>104.5</v>
      </c>
      <c r="E23">
        <v>72.557000000000002</v>
      </c>
      <c r="F23">
        <f t="shared" si="0"/>
        <v>102.048</v>
      </c>
      <c r="G23">
        <f t="shared" si="1"/>
        <v>73.67762868406588</v>
      </c>
      <c r="H23">
        <f t="shared" si="2"/>
        <v>138.50608634214868</v>
      </c>
      <c r="I23">
        <f t="shared" si="3"/>
        <v>144.02469782377992</v>
      </c>
      <c r="J23">
        <f t="shared" si="4"/>
        <v>11.875817310020826</v>
      </c>
    </row>
    <row r="24" spans="1:10" x14ac:dyDescent="0.25">
      <c r="A24" s="1" t="s">
        <v>96</v>
      </c>
      <c r="B24">
        <v>2.6480000000000001</v>
      </c>
      <c r="C24">
        <v>21.96</v>
      </c>
      <c r="D24">
        <v>105.6</v>
      </c>
      <c r="E24">
        <v>74.870999999999995</v>
      </c>
      <c r="F24">
        <f t="shared" si="0"/>
        <v>102.952</v>
      </c>
      <c r="G24">
        <f t="shared" si="1"/>
        <v>76.142340663217311</v>
      </c>
      <c r="H24">
        <f t="shared" si="2"/>
        <v>135.20992276211157</v>
      </c>
      <c r="I24">
        <f t="shared" si="3"/>
        <v>141.0425932604079</v>
      </c>
      <c r="J24">
        <f t="shared" si="4"/>
        <v>12.058287795992713</v>
      </c>
    </row>
    <row r="25" spans="1:10" x14ac:dyDescent="0.25">
      <c r="A25" s="1" t="s">
        <v>97</v>
      </c>
      <c r="B25">
        <v>2.758</v>
      </c>
      <c r="C25">
        <v>22.824999999999999</v>
      </c>
      <c r="D25">
        <v>108.5</v>
      </c>
      <c r="E25">
        <v>76.028000000000006</v>
      </c>
      <c r="F25">
        <f t="shared" si="0"/>
        <v>105.742</v>
      </c>
      <c r="G25">
        <f t="shared" si="1"/>
        <v>77.396419690729672</v>
      </c>
      <c r="H25">
        <f t="shared" si="2"/>
        <v>136.62389090159101</v>
      </c>
      <c r="I25">
        <f t="shared" si="3"/>
        <v>142.71058031251644</v>
      </c>
      <c r="J25">
        <f t="shared" si="4"/>
        <v>12.083242059145675</v>
      </c>
    </row>
    <row r="26" spans="1:10" x14ac:dyDescent="0.25">
      <c r="A26" s="1" t="s">
        <v>98</v>
      </c>
      <c r="B26">
        <v>2.766</v>
      </c>
      <c r="C26">
        <v>23.471</v>
      </c>
      <c r="D26">
        <v>111.8</v>
      </c>
      <c r="E26">
        <v>77.210999999999999</v>
      </c>
      <c r="F26">
        <f t="shared" si="0"/>
        <v>109.03399999999999</v>
      </c>
      <c r="G26">
        <f t="shared" si="1"/>
        <v>78.612665563352294</v>
      </c>
      <c r="H26">
        <f t="shared" si="2"/>
        <v>138.69775209712458</v>
      </c>
      <c r="I26">
        <f t="shared" si="3"/>
        <v>144.79802100736941</v>
      </c>
      <c r="J26">
        <f t="shared" si="4"/>
        <v>11.784755655915811</v>
      </c>
    </row>
    <row r="27" spans="1:10" x14ac:dyDescent="0.25">
      <c r="A27" s="1" t="s">
        <v>99</v>
      </c>
      <c r="B27">
        <v>3.0710000000000002</v>
      </c>
      <c r="C27">
        <v>24.045999999999999</v>
      </c>
      <c r="D27">
        <v>115</v>
      </c>
      <c r="E27">
        <v>78.396000000000001</v>
      </c>
      <c r="F27">
        <f t="shared" si="0"/>
        <v>111.929</v>
      </c>
      <c r="G27">
        <f t="shared" si="1"/>
        <v>79.774763504961754</v>
      </c>
      <c r="H27">
        <f t="shared" si="2"/>
        <v>140.30627617346474</v>
      </c>
      <c r="I27">
        <f t="shared" si="3"/>
        <v>146.69115771212816</v>
      </c>
      <c r="J27">
        <f t="shared" si="4"/>
        <v>12.771354903102388</v>
      </c>
    </row>
    <row r="28" spans="1:10" x14ac:dyDescent="0.25">
      <c r="A28" s="1" t="s">
        <v>100</v>
      </c>
      <c r="B28">
        <v>3.1379999999999999</v>
      </c>
      <c r="C28">
        <v>24.526</v>
      </c>
      <c r="D28">
        <v>118.3</v>
      </c>
      <c r="E28">
        <v>79.150999999999996</v>
      </c>
      <c r="F28">
        <f t="shared" si="0"/>
        <v>115.16199999999999</v>
      </c>
      <c r="G28">
        <f t="shared" si="1"/>
        <v>80.649748090307241</v>
      </c>
      <c r="H28">
        <f t="shared" si="2"/>
        <v>142.79275847340253</v>
      </c>
      <c r="I28">
        <f t="shared" si="3"/>
        <v>149.46115652360677</v>
      </c>
      <c r="J28">
        <f t="shared" si="4"/>
        <v>12.794585338008645</v>
      </c>
    </row>
    <row r="29" spans="1:10" x14ac:dyDescent="0.25">
      <c r="A29" s="1" t="s">
        <v>101</v>
      </c>
      <c r="B29">
        <v>2.903</v>
      </c>
      <c r="C29">
        <v>25.071999999999999</v>
      </c>
      <c r="D29">
        <v>123.1</v>
      </c>
      <c r="E29">
        <v>80.165999999999997</v>
      </c>
      <c r="F29">
        <f t="shared" si="0"/>
        <v>120.19699999999999</v>
      </c>
      <c r="G29">
        <f t="shared" si="1"/>
        <v>81.667232802486922</v>
      </c>
      <c r="H29">
        <f t="shared" si="2"/>
        <v>147.17897971478686</v>
      </c>
      <c r="I29">
        <f t="shared" si="3"/>
        <v>153.55637053114788</v>
      </c>
      <c r="J29">
        <f t="shared" si="4"/>
        <v>11.578653477983408</v>
      </c>
    </row>
    <row r="30" spans="1:10" x14ac:dyDescent="0.25">
      <c r="A30" s="1" t="s">
        <v>102</v>
      </c>
      <c r="B30">
        <v>2.8919999999999999</v>
      </c>
      <c r="C30">
        <v>25.885000000000002</v>
      </c>
      <c r="D30">
        <v>128.5</v>
      </c>
      <c r="E30">
        <v>81.41</v>
      </c>
      <c r="F30">
        <f t="shared" si="0"/>
        <v>125.608</v>
      </c>
      <c r="G30">
        <f t="shared" si="1"/>
        <v>82.751040749769132</v>
      </c>
      <c r="H30">
        <f t="shared" si="2"/>
        <v>151.79023594377023</v>
      </c>
      <c r="I30">
        <f t="shared" si="3"/>
        <v>157.84301682839947</v>
      </c>
      <c r="J30">
        <f t="shared" si="4"/>
        <v>11.172493722232952</v>
      </c>
    </row>
    <row r="31" spans="1:10" x14ac:dyDescent="0.25">
      <c r="A31" s="1" t="s">
        <v>103</v>
      </c>
      <c r="B31">
        <v>3.0539999999999998</v>
      </c>
      <c r="C31">
        <v>26.681000000000001</v>
      </c>
      <c r="D31">
        <v>139</v>
      </c>
      <c r="E31">
        <v>82.733000000000004</v>
      </c>
      <c r="F31">
        <f t="shared" si="0"/>
        <v>135.946</v>
      </c>
      <c r="G31">
        <f t="shared" si="1"/>
        <v>84.023541876313615</v>
      </c>
      <c r="H31">
        <f t="shared" si="2"/>
        <v>161.79513141700042</v>
      </c>
      <c r="I31">
        <f t="shared" si="3"/>
        <v>168.01034653644857</v>
      </c>
      <c r="J31">
        <f t="shared" si="4"/>
        <v>11.446347588171356</v>
      </c>
    </row>
    <row r="32" spans="1:10" x14ac:dyDescent="0.25">
      <c r="A32" s="1" t="s">
        <v>104</v>
      </c>
      <c r="B32">
        <v>3.371</v>
      </c>
      <c r="C32">
        <v>27.437000000000001</v>
      </c>
      <c r="D32">
        <v>144.6</v>
      </c>
      <c r="E32">
        <v>83.951999999999998</v>
      </c>
      <c r="F32">
        <f t="shared" si="0"/>
        <v>141.22899999999998</v>
      </c>
      <c r="G32">
        <f t="shared" si="1"/>
        <v>85.221598296382382</v>
      </c>
      <c r="H32">
        <f t="shared" si="2"/>
        <v>165.71972695094956</v>
      </c>
      <c r="I32">
        <f t="shared" si="3"/>
        <v>172.24128073184679</v>
      </c>
      <c r="J32">
        <f t="shared" si="4"/>
        <v>12.286328680249298</v>
      </c>
    </row>
    <row r="33" spans="1:10" x14ac:dyDescent="0.25">
      <c r="A33" s="1" t="s">
        <v>105</v>
      </c>
      <c r="B33">
        <v>3.6160000000000001</v>
      </c>
      <c r="C33">
        <v>28.363</v>
      </c>
      <c r="D33">
        <v>150.6</v>
      </c>
      <c r="E33">
        <v>85.302999999999997</v>
      </c>
      <c r="F33">
        <f t="shared" si="0"/>
        <v>146.98399999999998</v>
      </c>
      <c r="G33">
        <f t="shared" si="1"/>
        <v>86.66210287547176</v>
      </c>
      <c r="H33">
        <f t="shared" si="2"/>
        <v>169.60585437351685</v>
      </c>
      <c r="I33">
        <f t="shared" si="3"/>
        <v>176.54713198832397</v>
      </c>
      <c r="J33">
        <f t="shared" si="4"/>
        <v>12.749003984063746</v>
      </c>
    </row>
    <row r="34" spans="1:10" x14ac:dyDescent="0.25">
      <c r="A34" s="1" t="s">
        <v>106</v>
      </c>
      <c r="B34">
        <v>4.1909999999999998</v>
      </c>
      <c r="C34">
        <v>29.436</v>
      </c>
      <c r="D34">
        <v>160.4</v>
      </c>
      <c r="E34">
        <v>86.744</v>
      </c>
      <c r="F34">
        <f t="shared" si="0"/>
        <v>156.209</v>
      </c>
      <c r="G34">
        <f t="shared" si="1"/>
        <v>88.153852283241719</v>
      </c>
      <c r="H34">
        <f t="shared" si="2"/>
        <v>177.20042397931115</v>
      </c>
      <c r="I34">
        <f t="shared" si="3"/>
        <v>184.91192474407453</v>
      </c>
      <c r="J34">
        <f t="shared" si="4"/>
        <v>14.237668161434977</v>
      </c>
    </row>
    <row r="35" spans="1:10" x14ac:dyDescent="0.25">
      <c r="A35" s="1" t="s">
        <v>107</v>
      </c>
      <c r="B35">
        <v>3.7189999999999999</v>
      </c>
      <c r="C35">
        <v>29.664999999999999</v>
      </c>
      <c r="D35">
        <v>164.6</v>
      </c>
      <c r="E35">
        <v>87.766999999999996</v>
      </c>
      <c r="F35">
        <f t="shared" si="0"/>
        <v>160.881</v>
      </c>
      <c r="G35">
        <f t="shared" si="1"/>
        <v>89.325844125498534</v>
      </c>
      <c r="H35">
        <f t="shared" si="2"/>
        <v>180.10577070390727</v>
      </c>
      <c r="I35">
        <f t="shared" si="3"/>
        <v>187.54201465243202</v>
      </c>
      <c r="J35">
        <f t="shared" si="4"/>
        <v>12.536659362885555</v>
      </c>
    </row>
    <row r="36" spans="1:10" x14ac:dyDescent="0.25">
      <c r="A36" s="1" t="s">
        <v>108</v>
      </c>
      <c r="B36">
        <v>3.6680000000000001</v>
      </c>
      <c r="C36">
        <v>30.3</v>
      </c>
      <c r="D36">
        <v>179.7</v>
      </c>
      <c r="E36">
        <v>88.825999999999993</v>
      </c>
      <c r="F36">
        <f t="shared" si="0"/>
        <v>176.03199999999998</v>
      </c>
      <c r="G36">
        <f t="shared" si="1"/>
        <v>90.178914228529152</v>
      </c>
      <c r="H36">
        <f t="shared" si="2"/>
        <v>195.20305994581403</v>
      </c>
      <c r="I36">
        <f t="shared" si="3"/>
        <v>202.30563123409814</v>
      </c>
      <c r="J36">
        <f t="shared" si="4"/>
        <v>12.105610561056105</v>
      </c>
    </row>
    <row r="37" spans="1:10" x14ac:dyDescent="0.25">
      <c r="A37" s="1" t="s">
        <v>109</v>
      </c>
      <c r="B37">
        <v>3.585</v>
      </c>
      <c r="C37">
        <v>30.978999999999999</v>
      </c>
      <c r="D37">
        <v>185.5</v>
      </c>
      <c r="E37">
        <v>89.935000000000002</v>
      </c>
      <c r="F37">
        <f t="shared" si="0"/>
        <v>181.91499999999999</v>
      </c>
      <c r="G37">
        <f t="shared" si="1"/>
        <v>91.163473277585894</v>
      </c>
      <c r="H37">
        <f t="shared" si="2"/>
        <v>199.54812323361415</v>
      </c>
      <c r="I37">
        <f t="shared" si="3"/>
        <v>206.26007672207706</v>
      </c>
      <c r="J37">
        <f t="shared" si="4"/>
        <v>11.57235546660641</v>
      </c>
    </row>
    <row r="38" spans="1:10" x14ac:dyDescent="0.25">
      <c r="A38" s="1" t="s">
        <v>110</v>
      </c>
      <c r="B38">
        <v>3.62</v>
      </c>
      <c r="C38">
        <v>31.728000000000002</v>
      </c>
      <c r="D38">
        <v>192.8</v>
      </c>
      <c r="E38">
        <v>91.02</v>
      </c>
      <c r="F38">
        <f t="shared" si="0"/>
        <v>189.18</v>
      </c>
      <c r="G38">
        <f t="shared" si="1"/>
        <v>92.188467800896035</v>
      </c>
      <c r="H38">
        <f t="shared" si="2"/>
        <v>205.21004905795957</v>
      </c>
      <c r="I38">
        <f t="shared" si="3"/>
        <v>211.82157767523623</v>
      </c>
      <c r="J38">
        <f t="shared" si="4"/>
        <v>11.409480584972263</v>
      </c>
    </row>
    <row r="39" spans="1:10" x14ac:dyDescent="0.25">
      <c r="A39" s="1" t="s">
        <v>111</v>
      </c>
      <c r="B39">
        <v>3.4649999999999999</v>
      </c>
      <c r="C39">
        <v>32.531999999999996</v>
      </c>
      <c r="D39">
        <v>203.4</v>
      </c>
      <c r="E39">
        <v>92.71</v>
      </c>
      <c r="F39">
        <f t="shared" si="0"/>
        <v>199.935</v>
      </c>
      <c r="G39">
        <f t="shared" si="1"/>
        <v>93.861518976636006</v>
      </c>
      <c r="H39">
        <f t="shared" si="2"/>
        <v>213.01061625666614</v>
      </c>
      <c r="I39">
        <f t="shared" si="3"/>
        <v>219.393808650631</v>
      </c>
      <c r="J39">
        <f t="shared" si="4"/>
        <v>10.65105127259314</v>
      </c>
    </row>
    <row r="40" spans="1:10" x14ac:dyDescent="0.25">
      <c r="A40" s="1" t="s">
        <v>112</v>
      </c>
      <c r="B40">
        <v>3.7480000000000002</v>
      </c>
      <c r="C40">
        <v>33.18</v>
      </c>
      <c r="D40">
        <v>204.2</v>
      </c>
      <c r="E40">
        <v>94.4</v>
      </c>
      <c r="F40">
        <f t="shared" si="0"/>
        <v>200.452</v>
      </c>
      <c r="G40">
        <f t="shared" si="1"/>
        <v>95.46098131892866</v>
      </c>
      <c r="H40">
        <f t="shared" si="2"/>
        <v>209.98317556604985</v>
      </c>
      <c r="I40">
        <f t="shared" si="3"/>
        <v>216.31355932203388</v>
      </c>
      <c r="J40">
        <f t="shared" si="4"/>
        <v>11.295961422543702</v>
      </c>
    </row>
    <row r="41" spans="1:10" x14ac:dyDescent="0.25">
      <c r="A41" s="1" t="s">
        <v>113</v>
      </c>
      <c r="B41">
        <v>3.7010000000000001</v>
      </c>
      <c r="C41">
        <v>34.134999999999998</v>
      </c>
      <c r="D41">
        <v>212.1</v>
      </c>
      <c r="E41">
        <v>95.942999999999998</v>
      </c>
      <c r="F41">
        <f t="shared" si="0"/>
        <v>208.399</v>
      </c>
      <c r="G41">
        <f t="shared" si="1"/>
        <v>97.098670105561425</v>
      </c>
      <c r="H41">
        <f t="shared" si="2"/>
        <v>214.62600854722083</v>
      </c>
      <c r="I41">
        <f t="shared" si="3"/>
        <v>221.06875957599826</v>
      </c>
      <c r="J41">
        <f t="shared" si="4"/>
        <v>10.842244031053173</v>
      </c>
    </row>
    <row r="42" spans="1:10" x14ac:dyDescent="0.25">
      <c r="A42" s="1" t="s">
        <v>114</v>
      </c>
      <c r="B42">
        <v>4.6219999999999999</v>
      </c>
      <c r="C42">
        <v>35.326999999999998</v>
      </c>
      <c r="D42">
        <v>212.5</v>
      </c>
      <c r="E42">
        <v>97.62</v>
      </c>
      <c r="F42">
        <f t="shared" si="0"/>
        <v>207.87799999999999</v>
      </c>
      <c r="G42">
        <f t="shared" si="1"/>
        <v>98.726273988838727</v>
      </c>
      <c r="H42">
        <f t="shared" si="2"/>
        <v>210.55995694064293</v>
      </c>
      <c r="I42">
        <f t="shared" si="3"/>
        <v>217.68080311411595</v>
      </c>
      <c r="J42">
        <f t="shared" si="4"/>
        <v>13.083477227050132</v>
      </c>
    </row>
    <row r="43" spans="1:10" x14ac:dyDescent="0.25">
      <c r="A43" s="1" t="s">
        <v>115</v>
      </c>
      <c r="B43">
        <v>4.3109999999999999</v>
      </c>
      <c r="C43">
        <v>37.029000000000003</v>
      </c>
      <c r="D43">
        <v>219.6</v>
      </c>
      <c r="E43">
        <v>100.149</v>
      </c>
      <c r="F43">
        <f t="shared" si="0"/>
        <v>215.28899999999999</v>
      </c>
      <c r="G43">
        <f t="shared" si="1"/>
        <v>101.55242239197992</v>
      </c>
      <c r="H43">
        <f t="shared" si="2"/>
        <v>211.99789717374816</v>
      </c>
      <c r="I43">
        <f t="shared" si="3"/>
        <v>219.27328280861516</v>
      </c>
      <c r="J43">
        <f t="shared" si="4"/>
        <v>11.642226363120797</v>
      </c>
    </row>
    <row r="44" spans="1:10" x14ac:dyDescent="0.25">
      <c r="A44" s="1" t="s">
        <v>116</v>
      </c>
      <c r="B44">
        <v>4.0430000000000001</v>
      </c>
      <c r="C44">
        <v>38.982999999999997</v>
      </c>
      <c r="D44">
        <v>209.1</v>
      </c>
      <c r="E44">
        <v>102.69199999999999</v>
      </c>
      <c r="F44">
        <f t="shared" si="0"/>
        <v>205.05699999999999</v>
      </c>
      <c r="G44">
        <f t="shared" si="1"/>
        <v>103.96772471886626</v>
      </c>
      <c r="H44">
        <f t="shared" si="2"/>
        <v>197.23140095109707</v>
      </c>
      <c r="I44">
        <f t="shared" si="3"/>
        <v>203.61858762123634</v>
      </c>
      <c r="J44">
        <f t="shared" si="4"/>
        <v>10.371187440679272</v>
      </c>
    </row>
    <row r="45" spans="1:10" x14ac:dyDescent="0.25">
      <c r="A45" s="1" t="s">
        <v>117</v>
      </c>
      <c r="B45">
        <v>4.5090000000000003</v>
      </c>
      <c r="C45">
        <v>40.966000000000001</v>
      </c>
      <c r="D45">
        <v>215.2</v>
      </c>
      <c r="E45">
        <v>104.91</v>
      </c>
      <c r="F45">
        <f t="shared" si="0"/>
        <v>210.69099999999997</v>
      </c>
      <c r="G45">
        <f t="shared" si="1"/>
        <v>106.17074989880864</v>
      </c>
      <c r="H45">
        <f t="shared" si="2"/>
        <v>198.44542889713938</v>
      </c>
      <c r="I45">
        <f t="shared" si="3"/>
        <v>205.12820512820514</v>
      </c>
      <c r="J45">
        <f t="shared" si="4"/>
        <v>11.006688473368159</v>
      </c>
    </row>
    <row r="46" spans="1:10" x14ac:dyDescent="0.25">
      <c r="A46" s="1" t="s">
        <v>118</v>
      </c>
      <c r="B46">
        <v>5.1289999999999996</v>
      </c>
      <c r="C46">
        <v>42.832999999999998</v>
      </c>
      <c r="D46">
        <v>221.6</v>
      </c>
      <c r="E46">
        <v>106.43600000000001</v>
      </c>
      <c r="F46">
        <f t="shared" si="0"/>
        <v>216.471</v>
      </c>
      <c r="G46">
        <f t="shared" si="1"/>
        <v>107.79716837928531</v>
      </c>
      <c r="H46">
        <f t="shared" si="2"/>
        <v>200.81325256925564</v>
      </c>
      <c r="I46">
        <f t="shared" si="3"/>
        <v>208.20023300387086</v>
      </c>
      <c r="J46">
        <f t="shared" si="4"/>
        <v>11.974412252235426</v>
      </c>
    </row>
    <row r="47" spans="1:10" x14ac:dyDescent="0.25">
      <c r="A47" s="1" t="s">
        <v>119</v>
      </c>
      <c r="B47">
        <v>6.2969999999999997</v>
      </c>
      <c r="C47">
        <v>44.209000000000003</v>
      </c>
      <c r="D47">
        <v>232</v>
      </c>
      <c r="E47">
        <v>108.477</v>
      </c>
      <c r="F47">
        <f t="shared" si="0"/>
        <v>225.703</v>
      </c>
      <c r="G47">
        <f t="shared" si="1"/>
        <v>109.99974702847031</v>
      </c>
      <c r="H47">
        <f t="shared" si="2"/>
        <v>205.18501732697911</v>
      </c>
      <c r="I47">
        <f t="shared" si="3"/>
        <v>213.87022133724199</v>
      </c>
      <c r="J47">
        <f t="shared" si="4"/>
        <v>14.243706032708269</v>
      </c>
    </row>
    <row r="48" spans="1:10" x14ac:dyDescent="0.25">
      <c r="A48" s="1" t="s">
        <v>120</v>
      </c>
      <c r="B48">
        <v>7.7450000000000001</v>
      </c>
      <c r="C48">
        <v>46.008000000000003</v>
      </c>
      <c r="D48">
        <v>238.3</v>
      </c>
      <c r="E48">
        <v>110.56</v>
      </c>
      <c r="F48">
        <f t="shared" si="0"/>
        <v>230.55500000000001</v>
      </c>
      <c r="G48">
        <f t="shared" si="1"/>
        <v>112.36096828132547</v>
      </c>
      <c r="H48">
        <f t="shared" si="2"/>
        <v>205.1913609561858</v>
      </c>
      <c r="I48">
        <f t="shared" si="3"/>
        <v>215.53907380607814</v>
      </c>
      <c r="J48">
        <f t="shared" si="4"/>
        <v>16.834028864545296</v>
      </c>
    </row>
    <row r="49" spans="1:10" x14ac:dyDescent="0.25">
      <c r="A49" s="1" t="s">
        <v>121</v>
      </c>
      <c r="B49">
        <v>8.3849999999999998</v>
      </c>
      <c r="C49">
        <v>47.514000000000003</v>
      </c>
      <c r="D49">
        <v>246.6</v>
      </c>
      <c r="E49">
        <v>111.962</v>
      </c>
      <c r="F49">
        <f t="shared" si="0"/>
        <v>238.215</v>
      </c>
      <c r="G49">
        <f t="shared" si="1"/>
        <v>114.12699212769188</v>
      </c>
      <c r="H49">
        <f t="shared" si="2"/>
        <v>208.72801040219414</v>
      </c>
      <c r="I49">
        <f t="shared" si="3"/>
        <v>220.25330022686268</v>
      </c>
      <c r="J49">
        <f t="shared" si="4"/>
        <v>17.647430231089782</v>
      </c>
    </row>
    <row r="50" spans="1:10" x14ac:dyDescent="0.25">
      <c r="A50" s="1" t="s">
        <v>122</v>
      </c>
      <c r="B50">
        <v>8.1329999999999991</v>
      </c>
      <c r="C50">
        <v>48.999000000000002</v>
      </c>
      <c r="D50">
        <v>246.5</v>
      </c>
      <c r="E50">
        <v>113.494</v>
      </c>
      <c r="F50">
        <f t="shared" si="0"/>
        <v>238.36699999999999</v>
      </c>
      <c r="G50">
        <f t="shared" si="1"/>
        <v>115.76417851520685</v>
      </c>
      <c r="H50">
        <f t="shared" si="2"/>
        <v>205.90739126498269</v>
      </c>
      <c r="I50">
        <f t="shared" si="3"/>
        <v>217.19209826070102</v>
      </c>
      <c r="J50">
        <f t="shared" si="4"/>
        <v>16.598297924447436</v>
      </c>
    </row>
    <row r="51" spans="1:10" x14ac:dyDescent="0.25">
      <c r="A51" s="1" t="s">
        <v>123</v>
      </c>
      <c r="B51">
        <v>7.5570000000000004</v>
      </c>
      <c r="C51">
        <v>50.41</v>
      </c>
      <c r="D51">
        <v>242.8</v>
      </c>
      <c r="E51">
        <v>113.98699999999999</v>
      </c>
      <c r="F51">
        <f t="shared" si="0"/>
        <v>235.24300000000002</v>
      </c>
      <c r="G51">
        <f t="shared" si="1"/>
        <v>116.15622535837595</v>
      </c>
      <c r="H51">
        <f t="shared" si="2"/>
        <v>202.52293777127014</v>
      </c>
      <c r="I51">
        <f t="shared" si="3"/>
        <v>213.00674638335951</v>
      </c>
      <c r="J51">
        <f t="shared" si="4"/>
        <v>14.991073199761955</v>
      </c>
    </row>
    <row r="52" spans="1:10" x14ac:dyDescent="0.25">
      <c r="A52" s="1" t="s">
        <v>124</v>
      </c>
      <c r="B52">
        <v>6.0579999999999998</v>
      </c>
      <c r="C52">
        <v>50.45</v>
      </c>
      <c r="D52">
        <v>235.4</v>
      </c>
      <c r="E52">
        <v>115.55500000000001</v>
      </c>
      <c r="F52">
        <f t="shared" si="0"/>
        <v>229.34200000000001</v>
      </c>
      <c r="G52">
        <f t="shared" si="1"/>
        <v>117.64644792831243</v>
      </c>
      <c r="H52">
        <f t="shared" si="2"/>
        <v>194.94171225615668</v>
      </c>
      <c r="I52">
        <f t="shared" si="3"/>
        <v>203.7125178486435</v>
      </c>
      <c r="J52">
        <f t="shared" si="4"/>
        <v>12.007928642220019</v>
      </c>
    </row>
    <row r="53" spans="1:10" x14ac:dyDescent="0.25">
      <c r="A53" s="1" t="s">
        <v>125</v>
      </c>
      <c r="B53">
        <v>4.57</v>
      </c>
      <c r="C53">
        <v>50.115000000000002</v>
      </c>
      <c r="D53">
        <v>232.3</v>
      </c>
      <c r="E53">
        <v>116.39100000000001</v>
      </c>
      <c r="F53">
        <f t="shared" si="0"/>
        <v>227.73000000000002</v>
      </c>
      <c r="G53">
        <f t="shared" si="1"/>
        <v>118.14166062038355</v>
      </c>
      <c r="H53">
        <f t="shared" si="2"/>
        <v>192.760114259566</v>
      </c>
      <c r="I53">
        <f t="shared" si="3"/>
        <v>199.58587863322765</v>
      </c>
      <c r="J53">
        <f t="shared" si="4"/>
        <v>9.1190262396488073</v>
      </c>
    </row>
    <row r="54" spans="1:10" x14ac:dyDescent="0.25">
      <c r="A54" s="1" t="s">
        <v>126</v>
      </c>
      <c r="B54">
        <v>4.0229999999999997</v>
      </c>
      <c r="C54">
        <v>49.98</v>
      </c>
      <c r="D54">
        <v>228.9</v>
      </c>
      <c r="E54">
        <v>116.91500000000001</v>
      </c>
      <c r="F54">
        <f t="shared" si="0"/>
        <v>224.87700000000001</v>
      </c>
      <c r="G54">
        <f t="shared" si="1"/>
        <v>118.25822640846617</v>
      </c>
      <c r="H54">
        <f t="shared" si="2"/>
        <v>190.15759565281365</v>
      </c>
      <c r="I54">
        <f t="shared" si="3"/>
        <v>195.78326134371125</v>
      </c>
      <c r="J54">
        <f t="shared" si="4"/>
        <v>8.0492196878751496</v>
      </c>
    </row>
    <row r="55" spans="1:10" x14ac:dyDescent="0.25">
      <c r="A55" s="1" t="s">
        <v>127</v>
      </c>
      <c r="B55">
        <v>3.4470000000000001</v>
      </c>
      <c r="C55">
        <v>49.863999999999997</v>
      </c>
      <c r="D55">
        <v>227.1</v>
      </c>
      <c r="E55">
        <v>116.744</v>
      </c>
      <c r="F55">
        <f t="shared" si="0"/>
        <v>223.65299999999999</v>
      </c>
      <c r="G55">
        <f t="shared" si="1"/>
        <v>117.94046846942996</v>
      </c>
      <c r="H55">
        <f t="shared" si="2"/>
        <v>189.6321109305841</v>
      </c>
      <c r="I55">
        <f t="shared" si="3"/>
        <v>194.52819845131228</v>
      </c>
      <c r="J55">
        <f t="shared" si="4"/>
        <v>6.9128028236804111</v>
      </c>
    </row>
    <row r="56" spans="1:10" x14ac:dyDescent="0.25">
      <c r="A56" s="1" t="s">
        <v>46</v>
      </c>
      <c r="B56">
        <v>3.2730000000000001</v>
      </c>
      <c r="C56">
        <v>48.896999999999998</v>
      </c>
      <c r="D56">
        <v>237.6</v>
      </c>
      <c r="E56">
        <v>116.241</v>
      </c>
      <c r="F56">
        <f t="shared" si="0"/>
        <v>234.327</v>
      </c>
      <c r="G56">
        <f t="shared" si="1"/>
        <v>117.27892378371853</v>
      </c>
      <c r="H56">
        <f t="shared" si="2"/>
        <v>199.80316363760059</v>
      </c>
      <c r="I56">
        <f t="shared" si="3"/>
        <v>204.40292151650451</v>
      </c>
      <c r="J56">
        <f t="shared" si="4"/>
        <v>6.6936621878642866</v>
      </c>
    </row>
    <row r="57" spans="1:10" x14ac:dyDescent="0.25">
      <c r="A57" s="1" t="s">
        <v>47</v>
      </c>
      <c r="B57">
        <v>3.1520000000000001</v>
      </c>
      <c r="C57">
        <v>48.13</v>
      </c>
      <c r="D57">
        <v>249.8</v>
      </c>
      <c r="E57">
        <v>115.67400000000001</v>
      </c>
      <c r="F57">
        <f t="shared" si="0"/>
        <v>246.64800000000002</v>
      </c>
      <c r="G57">
        <f t="shared" si="1"/>
        <v>116.6174316660052</v>
      </c>
      <c r="H57">
        <f t="shared" si="2"/>
        <v>211.5018282227353</v>
      </c>
      <c r="I57">
        <f t="shared" si="3"/>
        <v>215.95172640351331</v>
      </c>
      <c r="J57">
        <f t="shared" si="4"/>
        <v>6.5489299813006436</v>
      </c>
    </row>
    <row r="58" spans="1:10" x14ac:dyDescent="0.25">
      <c r="A58" s="1" t="s">
        <v>48</v>
      </c>
      <c r="B58">
        <v>2.9279999999999999</v>
      </c>
      <c r="C58">
        <v>47.94</v>
      </c>
      <c r="D58">
        <v>271.39999999999998</v>
      </c>
      <c r="E58">
        <v>115.521</v>
      </c>
      <c r="F58">
        <f t="shared" si="0"/>
        <v>268.47199999999998</v>
      </c>
      <c r="G58">
        <f t="shared" si="1"/>
        <v>116.38464094580131</v>
      </c>
      <c r="H58">
        <f t="shared" si="2"/>
        <v>230.67648601933962</v>
      </c>
      <c r="I58">
        <f t="shared" si="3"/>
        <v>234.93563940755357</v>
      </c>
      <c r="J58">
        <f t="shared" si="4"/>
        <v>6.1076345431789738</v>
      </c>
    </row>
    <row r="59" spans="1:10" x14ac:dyDescent="0.25">
      <c r="A59" s="1" t="s">
        <v>39</v>
      </c>
      <c r="B59">
        <v>3.0150000000000001</v>
      </c>
      <c r="C59">
        <v>48.09</v>
      </c>
      <c r="D59">
        <v>275.60000000000002</v>
      </c>
      <c r="E59">
        <v>115.32299999999999</v>
      </c>
      <c r="F59">
        <f t="shared" si="0"/>
        <v>272.58500000000004</v>
      </c>
      <c r="G59">
        <f t="shared" si="1"/>
        <v>116.05625420900503</v>
      </c>
      <c r="H59">
        <f t="shared" si="2"/>
        <v>234.87316720484819</v>
      </c>
      <c r="I59">
        <f t="shared" si="3"/>
        <v>238.98094916018491</v>
      </c>
      <c r="J59">
        <f t="shared" si="4"/>
        <v>6.2694946974422949</v>
      </c>
    </row>
    <row r="60" spans="1:10" x14ac:dyDescent="0.25">
      <c r="A60" s="1" t="s">
        <v>40</v>
      </c>
      <c r="B60">
        <v>3.0070000000000001</v>
      </c>
      <c r="C60">
        <v>48.295999999999999</v>
      </c>
      <c r="D60">
        <v>289</v>
      </c>
      <c r="E60">
        <v>115.24299999999999</v>
      </c>
      <c r="F60">
        <f t="shared" si="0"/>
        <v>285.99299999999999</v>
      </c>
      <c r="G60">
        <f t="shared" si="1"/>
        <v>115.98348537153548</v>
      </c>
      <c r="H60">
        <f t="shared" si="2"/>
        <v>246.58079474320405</v>
      </c>
      <c r="I60">
        <f t="shared" si="3"/>
        <v>250.77445050892464</v>
      </c>
      <c r="J60">
        <f t="shared" si="4"/>
        <v>6.226188504223952</v>
      </c>
    </row>
    <row r="61" spans="1:10" x14ac:dyDescent="0.25">
      <c r="A61" s="1" t="s">
        <v>41</v>
      </c>
      <c r="B61">
        <v>2.5299999999999998</v>
      </c>
      <c r="C61">
        <v>48.68</v>
      </c>
      <c r="D61">
        <v>297.3</v>
      </c>
      <c r="E61">
        <v>114.999</v>
      </c>
      <c r="F61">
        <f t="shared" si="0"/>
        <v>294.77000000000004</v>
      </c>
      <c r="G61">
        <f t="shared" si="1"/>
        <v>115.69629410510046</v>
      </c>
      <c r="H61">
        <f t="shared" si="2"/>
        <v>254.77912000554312</v>
      </c>
      <c r="I61">
        <f t="shared" si="3"/>
        <v>258.52398716510578</v>
      </c>
      <c r="J61">
        <f t="shared" si="4"/>
        <v>5.1972062448644198</v>
      </c>
    </row>
    <row r="62" spans="1:10" x14ac:dyDescent="0.25">
      <c r="A62" s="1" t="s">
        <v>42</v>
      </c>
      <c r="B62">
        <v>2.7080000000000002</v>
      </c>
      <c r="C62">
        <v>48.631</v>
      </c>
      <c r="D62">
        <v>305.60000000000002</v>
      </c>
      <c r="E62">
        <v>114.82299999999999</v>
      </c>
      <c r="F62">
        <f t="shared" si="0"/>
        <v>302.892</v>
      </c>
      <c r="G62">
        <f t="shared" si="1"/>
        <v>115.3911234861078</v>
      </c>
      <c r="H62">
        <f t="shared" si="2"/>
        <v>262.49159454320232</v>
      </c>
      <c r="I62">
        <f t="shared" si="3"/>
        <v>266.14876810395134</v>
      </c>
      <c r="J62">
        <f t="shared" si="4"/>
        <v>5.5684645596430267</v>
      </c>
    </row>
    <row r="63" spans="1:10" x14ac:dyDescent="0.25">
      <c r="A63" s="1" t="s">
        <v>43</v>
      </c>
      <c r="B63">
        <v>2.6560000000000001</v>
      </c>
      <c r="C63">
        <v>48.567</v>
      </c>
      <c r="D63">
        <v>302.60000000000002</v>
      </c>
      <c r="E63">
        <v>114.708</v>
      </c>
      <c r="F63">
        <f t="shared" si="0"/>
        <v>299.94400000000002</v>
      </c>
      <c r="G63">
        <f t="shared" si="1"/>
        <v>115.29933231646925</v>
      </c>
      <c r="H63">
        <f t="shared" si="2"/>
        <v>260.14374409101094</v>
      </c>
      <c r="I63">
        <f t="shared" si="3"/>
        <v>263.80025804651814</v>
      </c>
      <c r="J63">
        <f t="shared" si="4"/>
        <v>5.4687339139745097</v>
      </c>
    </row>
    <row r="64" spans="1:10" x14ac:dyDescent="0.25">
      <c r="A64" s="1" t="s">
        <v>44</v>
      </c>
      <c r="B64">
        <v>2.7839999999999998</v>
      </c>
      <c r="C64">
        <v>48.883000000000003</v>
      </c>
      <c r="D64">
        <v>309.5</v>
      </c>
      <c r="E64">
        <v>114.82599999999999</v>
      </c>
      <c r="F64">
        <f t="shared" si="0"/>
        <v>306.71600000000001</v>
      </c>
      <c r="G64">
        <f t="shared" si="1"/>
        <v>115.4099243592137</v>
      </c>
      <c r="H64">
        <f t="shared" si="2"/>
        <v>265.76223986192525</v>
      </c>
      <c r="I64">
        <f t="shared" si="3"/>
        <v>269.5382578858447</v>
      </c>
      <c r="J64">
        <f t="shared" si="4"/>
        <v>5.6952314710635594</v>
      </c>
    </row>
    <row r="65" spans="1:10" x14ac:dyDescent="0.25">
      <c r="A65" s="1" t="s">
        <v>45</v>
      </c>
      <c r="B65">
        <v>2.6309999999999998</v>
      </c>
      <c r="C65">
        <v>49.176000000000002</v>
      </c>
      <c r="D65">
        <v>306.10000000000002</v>
      </c>
      <c r="E65">
        <v>115.136</v>
      </c>
      <c r="F65">
        <f t="shared" si="0"/>
        <v>303.46900000000005</v>
      </c>
      <c r="G65">
        <f t="shared" si="1"/>
        <v>115.73470577341905</v>
      </c>
      <c r="H65">
        <f t="shared" si="2"/>
        <v>262.21088823098574</v>
      </c>
      <c r="I65">
        <f t="shared" si="3"/>
        <v>265.85950528071157</v>
      </c>
      <c r="J65">
        <f t="shared" si="4"/>
        <v>5.3501708150317215</v>
      </c>
    </row>
    <row r="66" spans="1:10" x14ac:dyDescent="0.25">
      <c r="A66" s="1" t="s">
        <v>26</v>
      </c>
      <c r="B66">
        <v>1.7929999999999999</v>
      </c>
      <c r="C66">
        <v>49.085999999999999</v>
      </c>
      <c r="D66">
        <v>313.39999999999998</v>
      </c>
      <c r="E66">
        <v>115.717</v>
      </c>
      <c r="F66">
        <f t="shared" si="0"/>
        <v>311.60699999999997</v>
      </c>
      <c r="G66">
        <f t="shared" si="1"/>
        <v>116.29467403260298</v>
      </c>
      <c r="H66">
        <f t="shared" si="2"/>
        <v>267.94606252788634</v>
      </c>
      <c r="I66">
        <f t="shared" si="3"/>
        <v>270.83315329640413</v>
      </c>
      <c r="J66">
        <f t="shared" si="4"/>
        <v>3.6527726846758748</v>
      </c>
    </row>
    <row r="67" spans="1:10" x14ac:dyDescent="0.25">
      <c r="A67" s="1" t="s">
        <v>27</v>
      </c>
      <c r="B67">
        <v>1.478</v>
      </c>
      <c r="C67">
        <v>49.381</v>
      </c>
      <c r="D67">
        <v>310.8</v>
      </c>
      <c r="E67">
        <v>115.91500000000001</v>
      </c>
      <c r="F67">
        <f t="shared" ref="F67:F130" si="5">D67-B67</f>
        <v>309.322</v>
      </c>
      <c r="G67">
        <f t="shared" si="1"/>
        <v>116.29783948049948</v>
      </c>
      <c r="H67">
        <f t="shared" si="2"/>
        <v>265.97398660347972</v>
      </c>
      <c r="I67">
        <f t="shared" si="3"/>
        <v>268.12750722512186</v>
      </c>
      <c r="J67">
        <f t="shared" si="4"/>
        <v>2.9930540086268</v>
      </c>
    </row>
    <row r="68" spans="1:10" x14ac:dyDescent="0.25">
      <c r="A68" s="1" t="s">
        <v>28</v>
      </c>
      <c r="B68">
        <v>1.246</v>
      </c>
      <c r="C68">
        <v>49.338000000000001</v>
      </c>
      <c r="D68">
        <v>317.5</v>
      </c>
      <c r="E68">
        <v>116.98399999999999</v>
      </c>
      <c r="F68">
        <f t="shared" si="5"/>
        <v>316.25400000000002</v>
      </c>
      <c r="G68">
        <f t="shared" si="1"/>
        <v>117.30722559662748</v>
      </c>
      <c r="H68">
        <f t="shared" si="2"/>
        <v>269.59464635833325</v>
      </c>
      <c r="I68">
        <f t="shared" si="3"/>
        <v>271.40463653149152</v>
      </c>
      <c r="J68">
        <f t="shared" si="4"/>
        <v>2.5254367830070126</v>
      </c>
    </row>
    <row r="69" spans="1:10" x14ac:dyDescent="0.25">
      <c r="A69" s="1" t="s">
        <v>29</v>
      </c>
      <c r="B69">
        <v>1.506</v>
      </c>
      <c r="C69">
        <v>48.725999999999999</v>
      </c>
      <c r="D69">
        <v>318.60000000000002</v>
      </c>
      <c r="E69">
        <v>118.07299999999999</v>
      </c>
      <c r="F69">
        <f t="shared" si="5"/>
        <v>317.09400000000005</v>
      </c>
      <c r="G69">
        <f t="shared" ref="G69:G132" si="6">(E69*D68-C69*B68)/F68</f>
        <v>118.3462182422989</v>
      </c>
      <c r="H69">
        <f t="shared" ref="H69:H132" si="7">100*F69/G69</f>
        <v>267.9375857628084</v>
      </c>
      <c r="I69">
        <f t="shared" ref="I69:I132" si="8">100*D69/E69</f>
        <v>269.83306937233749</v>
      </c>
      <c r="J69">
        <f t="shared" ref="J69:J132" si="9">100*B69/C69</f>
        <v>3.0907523703977344</v>
      </c>
    </row>
    <row r="70" spans="1:10" x14ac:dyDescent="0.25">
      <c r="A70" s="1" t="s">
        <v>30</v>
      </c>
      <c r="B70">
        <v>1.038</v>
      </c>
      <c r="C70">
        <v>48.603000000000002</v>
      </c>
      <c r="D70">
        <v>323.89999999999998</v>
      </c>
      <c r="E70">
        <v>118.663</v>
      </c>
      <c r="F70">
        <f t="shared" si="5"/>
        <v>322.86199999999997</v>
      </c>
      <c r="G70">
        <f t="shared" si="6"/>
        <v>118.99574158451436</v>
      </c>
      <c r="H70">
        <f t="shared" si="7"/>
        <v>271.32231431214171</v>
      </c>
      <c r="I70">
        <f t="shared" si="8"/>
        <v>272.95787229380682</v>
      </c>
      <c r="J70">
        <f t="shared" si="9"/>
        <v>2.1356706376149619</v>
      </c>
    </row>
    <row r="71" spans="1:10" x14ac:dyDescent="0.25">
      <c r="A71" s="1" t="s">
        <v>31</v>
      </c>
      <c r="B71">
        <v>1.0760000000000001</v>
      </c>
      <c r="C71">
        <v>47.845999999999997</v>
      </c>
      <c r="D71">
        <v>312.60000000000002</v>
      </c>
      <c r="E71">
        <v>118.631</v>
      </c>
      <c r="F71">
        <f t="shared" si="5"/>
        <v>311.524</v>
      </c>
      <c r="G71">
        <f t="shared" si="6"/>
        <v>118.85857348340778</v>
      </c>
      <c r="H71">
        <f t="shared" si="7"/>
        <v>262.09636450288343</v>
      </c>
      <c r="I71">
        <f t="shared" si="8"/>
        <v>263.50616617916063</v>
      </c>
      <c r="J71">
        <f t="shared" si="9"/>
        <v>2.2488818292020234</v>
      </c>
    </row>
    <row r="72" spans="1:10" x14ac:dyDescent="0.25">
      <c r="A72" s="1" t="s">
        <v>32</v>
      </c>
      <c r="B72">
        <v>1.18</v>
      </c>
      <c r="C72">
        <v>48.506</v>
      </c>
      <c r="D72">
        <v>320.2</v>
      </c>
      <c r="E72">
        <v>118.051</v>
      </c>
      <c r="F72">
        <f t="shared" si="5"/>
        <v>319.02</v>
      </c>
      <c r="G72">
        <f t="shared" si="6"/>
        <v>118.2912075602522</v>
      </c>
      <c r="H72">
        <f t="shared" si="7"/>
        <v>269.69037393375635</v>
      </c>
      <c r="I72">
        <f t="shared" si="8"/>
        <v>271.23870191696807</v>
      </c>
      <c r="J72">
        <f t="shared" si="9"/>
        <v>2.4326887395373769</v>
      </c>
    </row>
    <row r="73" spans="1:10" x14ac:dyDescent="0.25">
      <c r="A73" s="1" t="s">
        <v>33</v>
      </c>
      <c r="B73">
        <v>1.335</v>
      </c>
      <c r="C73">
        <v>49.043999999999997</v>
      </c>
      <c r="D73">
        <v>327.10000000000002</v>
      </c>
      <c r="E73">
        <v>117.491</v>
      </c>
      <c r="F73">
        <f t="shared" si="5"/>
        <v>325.76500000000004</v>
      </c>
      <c r="G73">
        <f t="shared" si="6"/>
        <v>117.74417365682403</v>
      </c>
      <c r="H73">
        <f t="shared" si="7"/>
        <v>276.67186399343325</v>
      </c>
      <c r="I73">
        <f t="shared" si="8"/>
        <v>278.40430330833857</v>
      </c>
      <c r="J73">
        <f t="shared" si="9"/>
        <v>2.7220455101541474</v>
      </c>
    </row>
    <row r="74" spans="1:10" x14ac:dyDescent="0.25">
      <c r="A74" s="1" t="s">
        <v>128</v>
      </c>
      <c r="B74">
        <v>1.333</v>
      </c>
      <c r="C74">
        <v>49.911000000000001</v>
      </c>
      <c r="D74">
        <v>323.8</v>
      </c>
      <c r="E74">
        <v>118.521</v>
      </c>
      <c r="F74">
        <f t="shared" si="5"/>
        <v>322.46699999999998</v>
      </c>
      <c r="G74">
        <f t="shared" si="6"/>
        <v>118.80216694549752</v>
      </c>
      <c r="H74">
        <f t="shared" si="7"/>
        <v>271.43191769215548</v>
      </c>
      <c r="I74">
        <f t="shared" si="8"/>
        <v>273.20052986390596</v>
      </c>
      <c r="J74">
        <f t="shared" si="9"/>
        <v>2.6707539420167894</v>
      </c>
    </row>
    <row r="75" spans="1:10" x14ac:dyDescent="0.25">
      <c r="A75" s="1" t="s">
        <v>129</v>
      </c>
      <c r="B75">
        <v>1.403</v>
      </c>
      <c r="C75">
        <v>50.616</v>
      </c>
      <c r="D75">
        <v>335.6</v>
      </c>
      <c r="E75">
        <v>119.13</v>
      </c>
      <c r="F75">
        <f t="shared" si="5"/>
        <v>334.197</v>
      </c>
      <c r="G75">
        <f t="shared" si="6"/>
        <v>119.41322018066967</v>
      </c>
      <c r="H75">
        <f t="shared" si="7"/>
        <v>279.8659976628777</v>
      </c>
      <c r="I75">
        <f t="shared" si="8"/>
        <v>281.70905733232604</v>
      </c>
      <c r="J75">
        <f t="shared" si="9"/>
        <v>2.7718507981665881</v>
      </c>
    </row>
    <row r="76" spans="1:10" x14ac:dyDescent="0.25">
      <c r="A76" s="1" t="s">
        <v>130</v>
      </c>
      <c r="B76">
        <v>1.679</v>
      </c>
      <c r="C76">
        <v>50.927999999999997</v>
      </c>
      <c r="D76">
        <v>344.8</v>
      </c>
      <c r="E76">
        <v>119.437</v>
      </c>
      <c r="F76">
        <f t="shared" si="5"/>
        <v>343.12100000000004</v>
      </c>
      <c r="G76">
        <f t="shared" si="6"/>
        <v>119.72460918560012</v>
      </c>
      <c r="H76">
        <f t="shared" si="7"/>
        <v>286.59187307772726</v>
      </c>
      <c r="I76">
        <f t="shared" si="8"/>
        <v>288.68776007434883</v>
      </c>
      <c r="J76">
        <f t="shared" si="9"/>
        <v>3.2968111844172165</v>
      </c>
    </row>
    <row r="77" spans="1:10" x14ac:dyDescent="0.25">
      <c r="A77" s="1" t="s">
        <v>131</v>
      </c>
      <c r="B77">
        <v>1.706</v>
      </c>
      <c r="C77">
        <v>50.932000000000002</v>
      </c>
      <c r="D77">
        <v>349.1</v>
      </c>
      <c r="E77">
        <v>119.64</v>
      </c>
      <c r="F77">
        <f t="shared" si="5"/>
        <v>347.39400000000001</v>
      </c>
      <c r="G77">
        <f t="shared" si="6"/>
        <v>119.97621006000799</v>
      </c>
      <c r="H77">
        <f t="shared" si="7"/>
        <v>289.55240361922205</v>
      </c>
      <c r="I77">
        <f t="shared" si="8"/>
        <v>291.79204279505183</v>
      </c>
      <c r="J77">
        <f t="shared" si="9"/>
        <v>3.3495641247153065</v>
      </c>
    </row>
    <row r="78" spans="1:10" x14ac:dyDescent="0.25">
      <c r="A78" s="1" t="s">
        <v>132</v>
      </c>
      <c r="B78">
        <v>1.34</v>
      </c>
      <c r="C78">
        <v>51.886000000000003</v>
      </c>
      <c r="D78">
        <v>357.7</v>
      </c>
      <c r="E78">
        <v>121.02500000000001</v>
      </c>
      <c r="F78">
        <f t="shared" si="5"/>
        <v>356.36</v>
      </c>
      <c r="G78">
        <f t="shared" si="6"/>
        <v>121.36453129299875</v>
      </c>
      <c r="H78">
        <f t="shared" si="7"/>
        <v>293.62779735017824</v>
      </c>
      <c r="I78">
        <f t="shared" si="8"/>
        <v>295.55876884941125</v>
      </c>
      <c r="J78">
        <f t="shared" si="9"/>
        <v>2.5825848976602552</v>
      </c>
    </row>
    <row r="79" spans="1:10" x14ac:dyDescent="0.25">
      <c r="A79" s="1" t="s">
        <v>133</v>
      </c>
      <c r="B79">
        <v>1.454</v>
      </c>
      <c r="C79">
        <v>52.320999999999998</v>
      </c>
      <c r="D79">
        <v>363.4</v>
      </c>
      <c r="E79">
        <v>121.491</v>
      </c>
      <c r="F79">
        <f t="shared" si="5"/>
        <v>361.94599999999997</v>
      </c>
      <c r="G79">
        <f t="shared" si="6"/>
        <v>121.75109597036705</v>
      </c>
      <c r="H79">
        <f t="shared" si="7"/>
        <v>297.28356620961659</v>
      </c>
      <c r="I79">
        <f t="shared" si="8"/>
        <v>299.11680700628028</v>
      </c>
      <c r="J79">
        <f t="shared" si="9"/>
        <v>2.7789988723457122</v>
      </c>
    </row>
    <row r="80" spans="1:10" x14ac:dyDescent="0.25">
      <c r="A80" s="1" t="s">
        <v>134</v>
      </c>
      <c r="B80">
        <v>1.87</v>
      </c>
      <c r="C80">
        <v>52.616</v>
      </c>
      <c r="D80">
        <v>371.6</v>
      </c>
      <c r="E80">
        <v>121.634</v>
      </c>
      <c r="F80">
        <f t="shared" si="5"/>
        <v>369.73</v>
      </c>
      <c r="G80">
        <f t="shared" si="6"/>
        <v>121.91125730357567</v>
      </c>
      <c r="H80">
        <f t="shared" si="7"/>
        <v>303.27798119522453</v>
      </c>
      <c r="I80">
        <f t="shared" si="8"/>
        <v>305.50668398638538</v>
      </c>
      <c r="J80">
        <f t="shared" si="9"/>
        <v>3.5540519993918198</v>
      </c>
    </row>
    <row r="81" spans="1:10" x14ac:dyDescent="0.25">
      <c r="A81" s="1" t="s">
        <v>135</v>
      </c>
      <c r="B81">
        <v>1.887</v>
      </c>
      <c r="C81">
        <v>53.247999999999998</v>
      </c>
      <c r="D81">
        <v>381</v>
      </c>
      <c r="E81">
        <v>122.312</v>
      </c>
      <c r="F81">
        <f t="shared" si="5"/>
        <v>379.113</v>
      </c>
      <c r="G81">
        <f t="shared" si="6"/>
        <v>122.66130808968708</v>
      </c>
      <c r="H81">
        <f t="shared" si="7"/>
        <v>309.07301243094639</v>
      </c>
      <c r="I81">
        <f t="shared" si="8"/>
        <v>311.49846294721698</v>
      </c>
      <c r="J81">
        <f t="shared" si="9"/>
        <v>3.5437950721153846</v>
      </c>
    </row>
    <row r="82" spans="1:10" x14ac:dyDescent="0.25">
      <c r="A82" s="1" t="s">
        <v>136</v>
      </c>
      <c r="B82">
        <v>2.2010000000000001</v>
      </c>
      <c r="C82">
        <v>53.555999999999997</v>
      </c>
      <c r="D82">
        <v>372.6</v>
      </c>
      <c r="E82">
        <v>122.95699999999999</v>
      </c>
      <c r="F82">
        <f t="shared" si="5"/>
        <v>370.399</v>
      </c>
      <c r="G82">
        <f t="shared" si="6"/>
        <v>123.3024370781271</v>
      </c>
      <c r="H82">
        <f t="shared" si="7"/>
        <v>300.39876646177493</v>
      </c>
      <c r="I82">
        <f t="shared" si="8"/>
        <v>303.03276755288437</v>
      </c>
      <c r="J82">
        <f t="shared" si="9"/>
        <v>4.1097169318096949</v>
      </c>
    </row>
    <row r="83" spans="1:10" x14ac:dyDescent="0.25">
      <c r="A83" s="1" t="s">
        <v>137</v>
      </c>
      <c r="B83">
        <v>1.65</v>
      </c>
      <c r="C83">
        <v>54.185000000000002</v>
      </c>
      <c r="D83">
        <v>376.4</v>
      </c>
      <c r="E83">
        <v>123.63800000000001</v>
      </c>
      <c r="F83">
        <f t="shared" si="5"/>
        <v>374.75</v>
      </c>
      <c r="G83">
        <f t="shared" si="6"/>
        <v>124.05070644089213</v>
      </c>
      <c r="H83">
        <f t="shared" si="7"/>
        <v>302.09420869244423</v>
      </c>
      <c r="I83">
        <f t="shared" si="8"/>
        <v>304.43714715540528</v>
      </c>
      <c r="J83">
        <f t="shared" si="9"/>
        <v>3.045123189074467</v>
      </c>
    </row>
    <row r="84" spans="1:10" x14ac:dyDescent="0.25">
      <c r="A84" s="1" t="s">
        <v>138</v>
      </c>
      <c r="B84">
        <v>1.6739999999999999</v>
      </c>
      <c r="C84">
        <v>54.899000000000001</v>
      </c>
      <c r="D84">
        <v>365.7</v>
      </c>
      <c r="E84">
        <v>123.898</v>
      </c>
      <c r="F84">
        <f t="shared" si="5"/>
        <v>364.02600000000001</v>
      </c>
      <c r="G84">
        <f t="shared" si="6"/>
        <v>124.20179813208804</v>
      </c>
      <c r="H84">
        <f t="shared" si="7"/>
        <v>293.09237504988454</v>
      </c>
      <c r="I84">
        <f t="shared" si="8"/>
        <v>295.16214951008089</v>
      </c>
      <c r="J84">
        <f t="shared" si="9"/>
        <v>3.0492358695058197</v>
      </c>
    </row>
    <row r="85" spans="1:10" x14ac:dyDescent="0.25">
      <c r="A85" s="1" t="s">
        <v>139</v>
      </c>
      <c r="B85">
        <v>1.7729999999999999</v>
      </c>
      <c r="C85">
        <v>55.643000000000001</v>
      </c>
      <c r="D85">
        <v>373.6</v>
      </c>
      <c r="E85">
        <v>124.79</v>
      </c>
      <c r="F85">
        <f t="shared" si="5"/>
        <v>371.827</v>
      </c>
      <c r="G85">
        <f t="shared" si="6"/>
        <v>125.10797750160702</v>
      </c>
      <c r="H85">
        <f t="shared" si="7"/>
        <v>297.20486848668287</v>
      </c>
      <c r="I85">
        <f t="shared" si="8"/>
        <v>299.38296337847584</v>
      </c>
      <c r="J85">
        <f t="shared" si="9"/>
        <v>3.1863846305914487</v>
      </c>
    </row>
    <row r="86" spans="1:10" x14ac:dyDescent="0.25">
      <c r="A86" s="1" t="s">
        <v>140</v>
      </c>
      <c r="B86">
        <v>1.915</v>
      </c>
      <c r="C86">
        <v>56.298999999999999</v>
      </c>
      <c r="D86">
        <v>371.8</v>
      </c>
      <c r="E86">
        <v>126.05</v>
      </c>
      <c r="F86">
        <f t="shared" si="5"/>
        <v>369.88499999999999</v>
      </c>
      <c r="G86">
        <f t="shared" si="6"/>
        <v>126.38259694158843</v>
      </c>
      <c r="H86">
        <f t="shared" si="7"/>
        <v>292.67083360452995</v>
      </c>
      <c r="I86">
        <f t="shared" si="8"/>
        <v>294.96231654105515</v>
      </c>
      <c r="J86">
        <f t="shared" si="9"/>
        <v>3.4014813762233786</v>
      </c>
    </row>
    <row r="87" spans="1:10" x14ac:dyDescent="0.25">
      <c r="A87" s="1" t="s">
        <v>141</v>
      </c>
      <c r="B87">
        <v>1.8919999999999999</v>
      </c>
      <c r="C87">
        <v>57.055999999999997</v>
      </c>
      <c r="D87">
        <v>361.3</v>
      </c>
      <c r="E87">
        <v>127.065</v>
      </c>
      <c r="F87">
        <f t="shared" si="5"/>
        <v>359.40800000000002</v>
      </c>
      <c r="G87">
        <f t="shared" si="6"/>
        <v>127.42745653378753</v>
      </c>
      <c r="H87">
        <f t="shared" si="7"/>
        <v>282.04910446808032</v>
      </c>
      <c r="I87">
        <f t="shared" si="8"/>
        <v>284.34265926887815</v>
      </c>
      <c r="J87">
        <f t="shared" si="9"/>
        <v>3.3160403813796973</v>
      </c>
    </row>
    <row r="88" spans="1:10" x14ac:dyDescent="0.25">
      <c r="A88" s="1" t="s">
        <v>142</v>
      </c>
      <c r="B88">
        <v>1.532</v>
      </c>
      <c r="C88">
        <v>57.366999999999997</v>
      </c>
      <c r="D88">
        <v>358.2</v>
      </c>
      <c r="E88">
        <v>126.77200000000001</v>
      </c>
      <c r="F88">
        <f t="shared" si="5"/>
        <v>356.66800000000001</v>
      </c>
      <c r="G88">
        <f t="shared" si="6"/>
        <v>127.13736265191649</v>
      </c>
      <c r="H88">
        <f t="shared" si="7"/>
        <v>280.53751671450419</v>
      </c>
      <c r="I88">
        <f t="shared" si="8"/>
        <v>282.5545073044521</v>
      </c>
      <c r="J88">
        <f t="shared" si="9"/>
        <v>2.6705248662122822</v>
      </c>
    </row>
    <row r="89" spans="1:10" x14ac:dyDescent="0.25">
      <c r="A89" s="1" t="s">
        <v>143</v>
      </c>
      <c r="B89">
        <v>0.93799999999999994</v>
      </c>
      <c r="C89">
        <v>57.735999999999997</v>
      </c>
      <c r="D89">
        <v>362.6</v>
      </c>
      <c r="E89">
        <v>126.40900000000001</v>
      </c>
      <c r="F89">
        <f t="shared" si="5"/>
        <v>361.66200000000003</v>
      </c>
      <c r="G89">
        <f t="shared" si="6"/>
        <v>126.70397189543218</v>
      </c>
      <c r="H89">
        <f t="shared" si="7"/>
        <v>285.43856565007837</v>
      </c>
      <c r="I89">
        <f t="shared" si="8"/>
        <v>286.84666439889565</v>
      </c>
      <c r="J89">
        <f t="shared" si="9"/>
        <v>1.6246362754607178</v>
      </c>
    </row>
    <row r="90" spans="1:10" x14ac:dyDescent="0.25">
      <c r="A90" s="1" t="s">
        <v>144</v>
      </c>
      <c r="B90">
        <v>1.431</v>
      </c>
      <c r="C90">
        <v>58.076999999999998</v>
      </c>
      <c r="D90">
        <v>361.4</v>
      </c>
      <c r="E90">
        <v>126.575</v>
      </c>
      <c r="F90">
        <f t="shared" si="5"/>
        <v>359.96899999999999</v>
      </c>
      <c r="G90">
        <f t="shared" si="6"/>
        <v>126.75265516974412</v>
      </c>
      <c r="H90">
        <f t="shared" si="7"/>
        <v>283.99326193044095</v>
      </c>
      <c r="I90">
        <f t="shared" si="8"/>
        <v>285.52241753900847</v>
      </c>
      <c r="J90">
        <f t="shared" si="9"/>
        <v>2.4639702463970248</v>
      </c>
    </row>
    <row r="91" spans="1:10" x14ac:dyDescent="0.25">
      <c r="A91" s="1" t="s">
        <v>145</v>
      </c>
      <c r="B91">
        <v>0.502</v>
      </c>
      <c r="C91">
        <v>57.777000000000001</v>
      </c>
      <c r="D91">
        <v>360.1</v>
      </c>
      <c r="E91">
        <v>127.11199999999999</v>
      </c>
      <c r="F91">
        <f t="shared" si="5"/>
        <v>359.59800000000001</v>
      </c>
      <c r="G91">
        <f t="shared" si="6"/>
        <v>127.38763035983652</v>
      </c>
      <c r="H91">
        <f t="shared" si="7"/>
        <v>282.2864347065962</v>
      </c>
      <c r="I91">
        <f t="shared" si="8"/>
        <v>283.29347347221352</v>
      </c>
      <c r="J91">
        <f t="shared" si="9"/>
        <v>0.86885785000951943</v>
      </c>
    </row>
    <row r="92" spans="1:10" x14ac:dyDescent="0.25">
      <c r="A92" s="1" t="s">
        <v>146</v>
      </c>
      <c r="B92">
        <v>0.63700000000000001</v>
      </c>
      <c r="C92">
        <v>57.851999999999997</v>
      </c>
      <c r="D92">
        <v>379.5</v>
      </c>
      <c r="E92">
        <v>126.672</v>
      </c>
      <c r="F92">
        <f t="shared" si="5"/>
        <v>378.863</v>
      </c>
      <c r="G92">
        <f t="shared" si="6"/>
        <v>126.76807294812539</v>
      </c>
      <c r="H92">
        <f t="shared" si="7"/>
        <v>298.8631058192658</v>
      </c>
      <c r="I92">
        <f t="shared" si="8"/>
        <v>299.59264873057975</v>
      </c>
      <c r="J92">
        <f t="shared" si="9"/>
        <v>1.1010855285901957</v>
      </c>
    </row>
    <row r="93" spans="1:10" x14ac:dyDescent="0.25">
      <c r="A93" s="1" t="s">
        <v>147</v>
      </c>
      <c r="B93">
        <v>1.556</v>
      </c>
      <c r="C93">
        <v>58.750999999999998</v>
      </c>
      <c r="D93">
        <v>387.6</v>
      </c>
      <c r="E93">
        <v>126.499</v>
      </c>
      <c r="F93">
        <f t="shared" si="5"/>
        <v>386.04400000000004</v>
      </c>
      <c r="G93">
        <f t="shared" si="6"/>
        <v>126.61290786643193</v>
      </c>
      <c r="H93">
        <f t="shared" si="7"/>
        <v>304.90098245531993</v>
      </c>
      <c r="I93">
        <f t="shared" si="8"/>
        <v>306.4055842338675</v>
      </c>
      <c r="J93">
        <f t="shared" si="9"/>
        <v>2.6484655580330547</v>
      </c>
    </row>
    <row r="94" spans="1:10" x14ac:dyDescent="0.25">
      <c r="A94" s="1" t="s">
        <v>148</v>
      </c>
      <c r="B94">
        <v>2.4929999999999999</v>
      </c>
      <c r="C94">
        <v>59.106000000000002</v>
      </c>
      <c r="D94">
        <v>399.6</v>
      </c>
      <c r="E94">
        <v>125.76900000000001</v>
      </c>
      <c r="F94">
        <f t="shared" si="5"/>
        <v>397.10700000000003</v>
      </c>
      <c r="G94">
        <f t="shared" si="6"/>
        <v>126.03769379656205</v>
      </c>
      <c r="H94">
        <f t="shared" si="7"/>
        <v>315.07003027282622</v>
      </c>
      <c r="I94">
        <f t="shared" si="8"/>
        <v>317.72535362450208</v>
      </c>
      <c r="J94">
        <f t="shared" si="9"/>
        <v>4.2178459039691401</v>
      </c>
    </row>
    <row r="95" spans="1:10" x14ac:dyDescent="0.25">
      <c r="A95" s="1" t="s">
        <v>149</v>
      </c>
      <c r="B95">
        <v>3.069</v>
      </c>
      <c r="C95">
        <v>59.01</v>
      </c>
      <c r="D95">
        <v>406.6</v>
      </c>
      <c r="E95">
        <v>125.608</v>
      </c>
      <c r="F95">
        <f t="shared" si="5"/>
        <v>403.53100000000001</v>
      </c>
      <c r="G95">
        <f t="shared" si="6"/>
        <v>126.02609591369581</v>
      </c>
      <c r="H95">
        <f t="shared" si="7"/>
        <v>320.19638240348479</v>
      </c>
      <c r="I95">
        <f t="shared" si="8"/>
        <v>323.70549646519328</v>
      </c>
      <c r="J95">
        <f t="shared" si="9"/>
        <v>5.2008134214539909</v>
      </c>
    </row>
    <row r="96" spans="1:10" x14ac:dyDescent="0.25">
      <c r="A96" s="1" t="s">
        <v>150</v>
      </c>
      <c r="B96">
        <v>2.8</v>
      </c>
      <c r="C96">
        <v>58.962000000000003</v>
      </c>
      <c r="D96">
        <v>421.5</v>
      </c>
      <c r="E96">
        <v>125.206</v>
      </c>
      <c r="F96">
        <f t="shared" si="5"/>
        <v>418.7</v>
      </c>
      <c r="G96">
        <f t="shared" si="6"/>
        <v>125.70980970978687</v>
      </c>
      <c r="H96">
        <f t="shared" si="7"/>
        <v>333.06867695258552</v>
      </c>
      <c r="I96">
        <f t="shared" si="8"/>
        <v>336.64520869606889</v>
      </c>
      <c r="J96">
        <f t="shared" si="9"/>
        <v>4.7488212747193108</v>
      </c>
    </row>
    <row r="97" spans="1:10" x14ac:dyDescent="0.25">
      <c r="A97" s="1" t="s">
        <v>151</v>
      </c>
      <c r="B97">
        <v>2.2370000000000001</v>
      </c>
      <c r="C97">
        <v>59.210999999999999</v>
      </c>
      <c r="D97">
        <v>425</v>
      </c>
      <c r="E97">
        <v>124.79600000000001</v>
      </c>
      <c r="F97">
        <f t="shared" si="5"/>
        <v>422.76299999999998</v>
      </c>
      <c r="G97">
        <f t="shared" si="6"/>
        <v>125.23459087652257</v>
      </c>
      <c r="H97">
        <f t="shared" si="7"/>
        <v>337.57686038742378</v>
      </c>
      <c r="I97">
        <f t="shared" si="8"/>
        <v>340.55578704445651</v>
      </c>
      <c r="J97">
        <f t="shared" si="9"/>
        <v>3.7780142203306823</v>
      </c>
    </row>
    <row r="98" spans="1:10" x14ac:dyDescent="0.25">
      <c r="A98" s="1" t="s">
        <v>152</v>
      </c>
      <c r="B98">
        <v>1.913</v>
      </c>
      <c r="C98">
        <v>59.424999999999997</v>
      </c>
      <c r="D98">
        <v>447.4</v>
      </c>
      <c r="E98">
        <v>124.527</v>
      </c>
      <c r="F98">
        <f t="shared" si="5"/>
        <v>445.48699999999997</v>
      </c>
      <c r="G98">
        <f t="shared" si="6"/>
        <v>124.87147946958461</v>
      </c>
      <c r="H98">
        <f t="shared" si="7"/>
        <v>356.75640417835268</v>
      </c>
      <c r="I98">
        <f t="shared" si="8"/>
        <v>359.27951367976425</v>
      </c>
      <c r="J98">
        <f t="shared" si="9"/>
        <v>3.2191838451830042</v>
      </c>
    </row>
    <row r="99" spans="1:10" x14ac:dyDescent="0.25">
      <c r="A99" s="1" t="s">
        <v>153</v>
      </c>
      <c r="B99">
        <v>2.59</v>
      </c>
      <c r="C99">
        <v>59.993000000000002</v>
      </c>
      <c r="D99">
        <v>461.8</v>
      </c>
      <c r="E99">
        <v>124.977</v>
      </c>
      <c r="F99">
        <f t="shared" si="5"/>
        <v>459.21000000000004</v>
      </c>
      <c r="G99">
        <f t="shared" si="6"/>
        <v>125.25605279390869</v>
      </c>
      <c r="H99">
        <f t="shared" si="7"/>
        <v>366.61701351515984</v>
      </c>
      <c r="I99">
        <f t="shared" si="8"/>
        <v>369.50798947006245</v>
      </c>
      <c r="J99">
        <f t="shared" si="9"/>
        <v>4.3171703365392631</v>
      </c>
    </row>
    <row r="100" spans="1:10" x14ac:dyDescent="0.25">
      <c r="A100" s="1" t="s">
        <v>154</v>
      </c>
      <c r="B100">
        <v>2.5649999999999999</v>
      </c>
      <c r="C100">
        <v>60.222000000000001</v>
      </c>
      <c r="D100">
        <v>465.4</v>
      </c>
      <c r="E100">
        <v>125.208</v>
      </c>
      <c r="F100">
        <f t="shared" si="5"/>
        <v>462.83499999999998</v>
      </c>
      <c r="G100">
        <f t="shared" si="6"/>
        <v>125.57452890834259</v>
      </c>
      <c r="H100">
        <f t="shared" si="7"/>
        <v>368.57394889199651</v>
      </c>
      <c r="I100">
        <f t="shared" si="8"/>
        <v>371.7014887227653</v>
      </c>
      <c r="J100">
        <f t="shared" si="9"/>
        <v>4.2592408090066751</v>
      </c>
    </row>
    <row r="101" spans="1:10" x14ac:dyDescent="0.25">
      <c r="A101" s="1" t="s">
        <v>155</v>
      </c>
      <c r="B101">
        <v>2.1829999999999998</v>
      </c>
      <c r="C101">
        <v>60.506999999999998</v>
      </c>
      <c r="D101">
        <v>476.5</v>
      </c>
      <c r="E101">
        <v>124.93600000000001</v>
      </c>
      <c r="F101">
        <f t="shared" si="5"/>
        <v>474.31700000000001</v>
      </c>
      <c r="G101">
        <f t="shared" si="6"/>
        <v>125.29306112329448</v>
      </c>
      <c r="H101">
        <f t="shared" si="7"/>
        <v>378.56605605098031</v>
      </c>
      <c r="I101">
        <f t="shared" si="8"/>
        <v>381.39527438048276</v>
      </c>
      <c r="J101">
        <f t="shared" si="9"/>
        <v>3.6078470259639377</v>
      </c>
    </row>
    <row r="102" spans="1:10" x14ac:dyDescent="0.25">
      <c r="A102" s="1" t="s">
        <v>156</v>
      </c>
      <c r="B102">
        <v>2.5489999999999999</v>
      </c>
      <c r="C102">
        <v>61.098999999999997</v>
      </c>
      <c r="D102">
        <v>501.9</v>
      </c>
      <c r="E102">
        <v>124.125</v>
      </c>
      <c r="F102">
        <f t="shared" si="5"/>
        <v>499.351</v>
      </c>
      <c r="G102">
        <f t="shared" si="6"/>
        <v>124.41507131939188</v>
      </c>
      <c r="H102">
        <f t="shared" si="7"/>
        <v>401.3589307987391</v>
      </c>
      <c r="I102">
        <f t="shared" si="8"/>
        <v>404.35045317220545</v>
      </c>
      <c r="J102">
        <f t="shared" si="9"/>
        <v>4.1719177073274523</v>
      </c>
    </row>
    <row r="103" spans="1:10" x14ac:dyDescent="0.25">
      <c r="A103" s="1" t="s">
        <v>157</v>
      </c>
      <c r="B103">
        <v>2.3740000000000001</v>
      </c>
      <c r="C103">
        <v>61.651000000000003</v>
      </c>
      <c r="D103">
        <v>525.29999999999995</v>
      </c>
      <c r="E103">
        <v>123.61499999999999</v>
      </c>
      <c r="F103">
        <f t="shared" si="5"/>
        <v>522.92599999999993</v>
      </c>
      <c r="G103">
        <f t="shared" si="6"/>
        <v>123.93130303333727</v>
      </c>
      <c r="H103">
        <f t="shared" si="7"/>
        <v>421.94827876483623</v>
      </c>
      <c r="I103">
        <f t="shared" si="8"/>
        <v>424.94842858876348</v>
      </c>
      <c r="J103">
        <f t="shared" si="9"/>
        <v>3.8507080177126078</v>
      </c>
    </row>
    <row r="104" spans="1:10" x14ac:dyDescent="0.25">
      <c r="A104" s="1" t="s">
        <v>158</v>
      </c>
      <c r="B104">
        <v>2.4449999999999998</v>
      </c>
      <c r="C104">
        <v>62.024000000000001</v>
      </c>
      <c r="D104">
        <v>525.4</v>
      </c>
      <c r="E104">
        <v>123.834</v>
      </c>
      <c r="F104">
        <f t="shared" si="5"/>
        <v>522.95499999999993</v>
      </c>
      <c r="G104">
        <f t="shared" si="6"/>
        <v>124.1146074664484</v>
      </c>
      <c r="H104">
        <f t="shared" si="7"/>
        <v>421.34847031713736</v>
      </c>
      <c r="I104">
        <f t="shared" si="8"/>
        <v>424.27766203142914</v>
      </c>
      <c r="J104">
        <f t="shared" si="9"/>
        <v>3.9420224429253188</v>
      </c>
    </row>
    <row r="105" spans="1:10" x14ac:dyDescent="0.25">
      <c r="A105" s="1" t="s">
        <v>159</v>
      </c>
      <c r="B105">
        <v>2.4860000000000002</v>
      </c>
      <c r="C105">
        <v>62.795000000000002</v>
      </c>
      <c r="D105">
        <v>524.79999999999995</v>
      </c>
      <c r="E105">
        <v>123.47799999999999</v>
      </c>
      <c r="F105">
        <f t="shared" si="5"/>
        <v>522.31399999999996</v>
      </c>
      <c r="G105">
        <f t="shared" si="6"/>
        <v>123.76171453566751</v>
      </c>
      <c r="H105">
        <f t="shared" si="7"/>
        <v>422.03196841578313</v>
      </c>
      <c r="I105">
        <f t="shared" si="8"/>
        <v>425.01498242601917</v>
      </c>
      <c r="J105">
        <f t="shared" si="9"/>
        <v>3.9589139262680151</v>
      </c>
    </row>
    <row r="106" spans="1:10" x14ac:dyDescent="0.25">
      <c r="A106" s="1" t="s">
        <v>160</v>
      </c>
      <c r="B106">
        <v>2.8340000000000001</v>
      </c>
      <c r="C106">
        <v>63.463999999999999</v>
      </c>
      <c r="D106">
        <v>537</v>
      </c>
      <c r="E106">
        <v>122.854</v>
      </c>
      <c r="F106">
        <f t="shared" si="5"/>
        <v>534.16600000000005</v>
      </c>
      <c r="G106">
        <f t="shared" si="6"/>
        <v>123.13667199424103</v>
      </c>
      <c r="H106">
        <f t="shared" si="7"/>
        <v>433.79928282046023</v>
      </c>
      <c r="I106">
        <f t="shared" si="8"/>
        <v>437.10420499129049</v>
      </c>
      <c r="J106">
        <f t="shared" si="9"/>
        <v>4.4655237615025847</v>
      </c>
    </row>
    <row r="107" spans="1:10" x14ac:dyDescent="0.25">
      <c r="A107" s="1" t="s">
        <v>161</v>
      </c>
      <c r="B107">
        <v>2.835</v>
      </c>
      <c r="C107">
        <v>63.462000000000003</v>
      </c>
      <c r="D107">
        <v>546</v>
      </c>
      <c r="E107">
        <v>121.85599999999999</v>
      </c>
      <c r="F107">
        <f t="shared" si="5"/>
        <v>543.16499999999996</v>
      </c>
      <c r="G107">
        <f t="shared" si="6"/>
        <v>122.16580743064888</v>
      </c>
      <c r="H107">
        <f t="shared" si="7"/>
        <v>444.61294974728838</v>
      </c>
      <c r="I107">
        <f t="shared" si="8"/>
        <v>448.06985294117646</v>
      </c>
      <c r="J107">
        <f t="shared" si="9"/>
        <v>4.4672402382528125</v>
      </c>
    </row>
    <row r="108" spans="1:10" x14ac:dyDescent="0.25">
      <c r="A108" s="1" t="s">
        <v>162</v>
      </c>
      <c r="B108">
        <v>2.867</v>
      </c>
      <c r="C108">
        <v>63.904000000000003</v>
      </c>
      <c r="D108">
        <v>556.9</v>
      </c>
      <c r="E108">
        <v>120.73399999999999</v>
      </c>
      <c r="F108">
        <f t="shared" si="5"/>
        <v>554.03300000000002</v>
      </c>
      <c r="G108">
        <f t="shared" si="6"/>
        <v>121.03061898318191</v>
      </c>
      <c r="H108">
        <f t="shared" si="7"/>
        <v>457.76267580436564</v>
      </c>
      <c r="I108">
        <f t="shared" si="8"/>
        <v>461.2619477529114</v>
      </c>
      <c r="J108">
        <f t="shared" si="9"/>
        <v>4.4864171256885328</v>
      </c>
    </row>
    <row r="109" spans="1:10" x14ac:dyDescent="0.25">
      <c r="A109" s="1" t="s">
        <v>163</v>
      </c>
      <c r="B109">
        <v>2.734</v>
      </c>
      <c r="C109">
        <v>64.587000000000003</v>
      </c>
      <c r="D109">
        <v>577</v>
      </c>
      <c r="E109">
        <v>120.27200000000001</v>
      </c>
      <c r="F109">
        <f t="shared" si="5"/>
        <v>574.26599999999996</v>
      </c>
      <c r="G109">
        <f t="shared" si="6"/>
        <v>120.56015773609154</v>
      </c>
      <c r="H109">
        <f t="shared" si="7"/>
        <v>476.33149357441874</v>
      </c>
      <c r="I109">
        <f t="shared" si="8"/>
        <v>479.74590927231606</v>
      </c>
      <c r="J109">
        <f t="shared" si="9"/>
        <v>4.2330499945809521</v>
      </c>
    </row>
    <row r="110" spans="1:10" x14ac:dyDescent="0.25">
      <c r="A110" s="1" t="s">
        <v>164</v>
      </c>
      <c r="B110">
        <v>2.347</v>
      </c>
      <c r="C110">
        <v>64.745000000000005</v>
      </c>
      <c r="D110">
        <v>581.4</v>
      </c>
      <c r="E110">
        <v>119.72</v>
      </c>
      <c r="F110">
        <f t="shared" si="5"/>
        <v>579.053</v>
      </c>
      <c r="G110">
        <f t="shared" si="6"/>
        <v>119.98172827574678</v>
      </c>
      <c r="H110">
        <f t="shared" si="7"/>
        <v>482.61765213883018</v>
      </c>
      <c r="I110">
        <f t="shared" si="8"/>
        <v>485.63314400267291</v>
      </c>
      <c r="J110">
        <f t="shared" si="9"/>
        <v>3.624990346744922</v>
      </c>
    </row>
    <row r="111" spans="1:10" x14ac:dyDescent="0.25">
      <c r="A111" s="1" t="s">
        <v>165</v>
      </c>
      <c r="B111">
        <v>3.718</v>
      </c>
      <c r="C111">
        <v>65.563999999999993</v>
      </c>
      <c r="D111">
        <v>587.5</v>
      </c>
      <c r="E111">
        <v>118.66500000000001</v>
      </c>
      <c r="F111">
        <f t="shared" si="5"/>
        <v>583.78200000000004</v>
      </c>
      <c r="G111">
        <f t="shared" si="6"/>
        <v>118.8802273574267</v>
      </c>
      <c r="H111">
        <f t="shared" si="7"/>
        <v>491.06736500830721</v>
      </c>
      <c r="I111">
        <f t="shared" si="8"/>
        <v>495.09122319133695</v>
      </c>
      <c r="J111">
        <f t="shared" si="9"/>
        <v>5.6707949484473197</v>
      </c>
    </row>
    <row r="112" spans="1:10" x14ac:dyDescent="0.25">
      <c r="A112" s="1" t="s">
        <v>166</v>
      </c>
      <c r="B112">
        <v>3.4980000000000002</v>
      </c>
      <c r="C112">
        <v>66.257999999999996</v>
      </c>
      <c r="D112">
        <v>602.29999999999995</v>
      </c>
      <c r="E112">
        <v>117.749</v>
      </c>
      <c r="F112">
        <f t="shared" si="5"/>
        <v>598.80199999999991</v>
      </c>
      <c r="G112">
        <f t="shared" si="6"/>
        <v>118.07693669212135</v>
      </c>
      <c r="H112">
        <f t="shared" si="7"/>
        <v>507.1286711657678</v>
      </c>
      <c r="I112">
        <f t="shared" si="8"/>
        <v>511.5117750469218</v>
      </c>
      <c r="J112">
        <f t="shared" si="9"/>
        <v>5.2793624920764293</v>
      </c>
    </row>
    <row r="113" spans="1:10" x14ac:dyDescent="0.25">
      <c r="A113" s="1" t="s">
        <v>167</v>
      </c>
      <c r="B113">
        <v>3.5760000000000001</v>
      </c>
      <c r="C113">
        <v>66.664000000000001</v>
      </c>
      <c r="D113">
        <v>630.5</v>
      </c>
      <c r="E113">
        <v>116.973</v>
      </c>
      <c r="F113">
        <f t="shared" si="5"/>
        <v>626.92399999999998</v>
      </c>
      <c r="G113">
        <f t="shared" si="6"/>
        <v>117.26688826690628</v>
      </c>
      <c r="H113">
        <f t="shared" si="7"/>
        <v>534.61297495426356</v>
      </c>
      <c r="I113">
        <f t="shared" si="8"/>
        <v>539.0132765680969</v>
      </c>
      <c r="J113">
        <f t="shared" si="9"/>
        <v>5.3642145685827431</v>
      </c>
    </row>
    <row r="114" spans="1:10" x14ac:dyDescent="0.25">
      <c r="A114" s="1" t="s">
        <v>168</v>
      </c>
      <c r="B114">
        <v>3.5550000000000002</v>
      </c>
      <c r="C114">
        <v>67.22</v>
      </c>
      <c r="D114">
        <v>623.1</v>
      </c>
      <c r="E114">
        <v>115.883</v>
      </c>
      <c r="F114">
        <f t="shared" si="5"/>
        <v>619.54500000000007</v>
      </c>
      <c r="G114">
        <f t="shared" si="6"/>
        <v>116.16057573166763</v>
      </c>
      <c r="H114">
        <f t="shared" si="7"/>
        <v>533.35221188224534</v>
      </c>
      <c r="I114">
        <f t="shared" si="8"/>
        <v>537.69750524235656</v>
      </c>
      <c r="J114">
        <f t="shared" si="9"/>
        <v>5.2886045819696523</v>
      </c>
    </row>
    <row r="115" spans="1:10" x14ac:dyDescent="0.25">
      <c r="A115" s="1" t="s">
        <v>169</v>
      </c>
      <c r="B115">
        <v>2.996</v>
      </c>
      <c r="C115">
        <v>67.299000000000007</v>
      </c>
      <c r="D115">
        <v>645.79999999999995</v>
      </c>
      <c r="E115">
        <v>114.111</v>
      </c>
      <c r="F115">
        <f t="shared" si="5"/>
        <v>642.80399999999997</v>
      </c>
      <c r="G115">
        <f t="shared" si="6"/>
        <v>114.37961109362516</v>
      </c>
      <c r="H115">
        <f t="shared" si="7"/>
        <v>561.99176920949162</v>
      </c>
      <c r="I115">
        <f t="shared" si="8"/>
        <v>565.94018105178282</v>
      </c>
      <c r="J115">
        <f t="shared" si="9"/>
        <v>4.4517749149318711</v>
      </c>
    </row>
    <row r="116" spans="1:10" x14ac:dyDescent="0.25">
      <c r="A116" s="1" t="s">
        <v>170</v>
      </c>
      <c r="B116">
        <v>3.786</v>
      </c>
      <c r="C116">
        <v>67.417000000000002</v>
      </c>
      <c r="D116">
        <v>655.9</v>
      </c>
      <c r="E116">
        <v>112.62</v>
      </c>
      <c r="F116">
        <f t="shared" si="5"/>
        <v>652.11400000000003</v>
      </c>
      <c r="G116">
        <f t="shared" si="6"/>
        <v>112.8306834867238</v>
      </c>
      <c r="H116">
        <f t="shared" si="7"/>
        <v>577.95803397462441</v>
      </c>
      <c r="I116">
        <f t="shared" si="8"/>
        <v>582.40099449476111</v>
      </c>
      <c r="J116">
        <f t="shared" si="9"/>
        <v>5.6157942358752244</v>
      </c>
    </row>
    <row r="117" spans="1:10" x14ac:dyDescent="0.25">
      <c r="A117" s="1" t="s">
        <v>171</v>
      </c>
      <c r="B117">
        <v>4.133</v>
      </c>
      <c r="C117">
        <v>67.572000000000003</v>
      </c>
      <c r="D117">
        <v>658.4</v>
      </c>
      <c r="E117">
        <v>111.364</v>
      </c>
      <c r="F117">
        <f t="shared" si="5"/>
        <v>654.26699999999994</v>
      </c>
      <c r="G117">
        <f t="shared" si="6"/>
        <v>111.6182446750108</v>
      </c>
      <c r="H117">
        <f t="shared" si="7"/>
        <v>586.16492483372474</v>
      </c>
      <c r="I117">
        <f t="shared" si="8"/>
        <v>591.21439603462522</v>
      </c>
      <c r="J117">
        <f t="shared" si="9"/>
        <v>6.1164387616172382</v>
      </c>
    </row>
    <row r="118" spans="1:10" x14ac:dyDescent="0.25">
      <c r="A118" s="1" t="s">
        <v>172</v>
      </c>
      <c r="B118">
        <v>3.5830000000000002</v>
      </c>
      <c r="C118">
        <v>67.629000000000005</v>
      </c>
      <c r="D118">
        <v>680</v>
      </c>
      <c r="E118">
        <v>110.121</v>
      </c>
      <c r="F118">
        <f t="shared" si="5"/>
        <v>676.41700000000003</v>
      </c>
      <c r="G118">
        <f t="shared" si="6"/>
        <v>110.38942166271566</v>
      </c>
      <c r="H118">
        <f t="shared" si="7"/>
        <v>612.75527112256054</v>
      </c>
      <c r="I118">
        <f t="shared" si="8"/>
        <v>617.5025653599223</v>
      </c>
      <c r="J118">
        <f t="shared" si="9"/>
        <v>5.298023037454346</v>
      </c>
    </row>
    <row r="119" spans="1:10" x14ac:dyDescent="0.25">
      <c r="A119" s="1" t="s">
        <v>173</v>
      </c>
      <c r="B119">
        <v>4.5759999999999996</v>
      </c>
      <c r="C119">
        <v>67.867999999999995</v>
      </c>
      <c r="D119">
        <v>695.1</v>
      </c>
      <c r="E119">
        <v>109.34699999999999</v>
      </c>
      <c r="F119">
        <f t="shared" si="5"/>
        <v>690.524</v>
      </c>
      <c r="G119">
        <f t="shared" si="6"/>
        <v>109.56671543737072</v>
      </c>
      <c r="H119">
        <f t="shared" si="7"/>
        <v>630.23154179948881</v>
      </c>
      <c r="I119">
        <f t="shared" si="8"/>
        <v>635.68273478010371</v>
      </c>
      <c r="J119">
        <f t="shared" si="9"/>
        <v>6.7425001473448463</v>
      </c>
    </row>
    <row r="120" spans="1:10" x14ac:dyDescent="0.25">
      <c r="A120" s="1" t="s">
        <v>174</v>
      </c>
      <c r="B120">
        <v>5.2350000000000003</v>
      </c>
      <c r="C120">
        <v>68.138000000000005</v>
      </c>
      <c r="D120">
        <v>712.1</v>
      </c>
      <c r="E120">
        <v>108.185</v>
      </c>
      <c r="F120">
        <f t="shared" si="5"/>
        <v>706.86500000000001</v>
      </c>
      <c r="G120">
        <f t="shared" si="6"/>
        <v>108.45038552171974</v>
      </c>
      <c r="H120">
        <f t="shared" si="7"/>
        <v>651.78652579195648</v>
      </c>
      <c r="I120">
        <f t="shared" si="8"/>
        <v>658.22433793964046</v>
      </c>
      <c r="J120">
        <f t="shared" si="9"/>
        <v>7.6829375678769551</v>
      </c>
    </row>
    <row r="121" spans="1:10" x14ac:dyDescent="0.25">
      <c r="A121" s="1" t="s">
        <v>175</v>
      </c>
      <c r="B121">
        <v>5.9290000000000003</v>
      </c>
      <c r="C121">
        <v>68.239999999999995</v>
      </c>
      <c r="D121">
        <v>728.1</v>
      </c>
      <c r="E121">
        <v>107.004</v>
      </c>
      <c r="F121">
        <f t="shared" si="5"/>
        <v>722.17100000000005</v>
      </c>
      <c r="G121">
        <f t="shared" si="6"/>
        <v>107.29108387032885</v>
      </c>
      <c r="H121">
        <f t="shared" si="7"/>
        <v>673.09507365291438</v>
      </c>
      <c r="I121">
        <f t="shared" si="8"/>
        <v>680.44185264102271</v>
      </c>
      <c r="J121">
        <f t="shared" si="9"/>
        <v>8.6884525205158276</v>
      </c>
    </row>
    <row r="122" spans="1:10" x14ac:dyDescent="0.25">
      <c r="A122" s="1" t="s">
        <v>176</v>
      </c>
      <c r="B122">
        <v>5.5739999999999998</v>
      </c>
      <c r="C122">
        <v>68.325999999999993</v>
      </c>
      <c r="D122">
        <v>719.1</v>
      </c>
      <c r="E122">
        <v>106.376</v>
      </c>
      <c r="F122">
        <f t="shared" si="5"/>
        <v>713.52600000000007</v>
      </c>
      <c r="G122">
        <f t="shared" si="6"/>
        <v>106.6883892402215</v>
      </c>
      <c r="H122">
        <f t="shared" si="7"/>
        <v>668.79442559903316</v>
      </c>
      <c r="I122">
        <f t="shared" si="8"/>
        <v>675.99834549146419</v>
      </c>
      <c r="J122">
        <f t="shared" si="9"/>
        <v>8.1579486579047504</v>
      </c>
    </row>
    <row r="123" spans="1:10" x14ac:dyDescent="0.25">
      <c r="A123" s="1" t="s">
        <v>177</v>
      </c>
      <c r="B123">
        <v>5.7140000000000004</v>
      </c>
      <c r="C123">
        <v>68.665999999999997</v>
      </c>
      <c r="D123">
        <v>749.4</v>
      </c>
      <c r="E123">
        <v>106.06399999999999</v>
      </c>
      <c r="F123">
        <f t="shared" si="5"/>
        <v>743.68599999999992</v>
      </c>
      <c r="G123">
        <f t="shared" si="6"/>
        <v>106.35614976328822</v>
      </c>
      <c r="H123">
        <f t="shared" si="7"/>
        <v>699.2411831898637</v>
      </c>
      <c r="I123">
        <f t="shared" si="8"/>
        <v>706.55453311208328</v>
      </c>
      <c r="J123">
        <f t="shared" si="9"/>
        <v>8.3214400139807196</v>
      </c>
    </row>
    <row r="124" spans="1:10" x14ac:dyDescent="0.25">
      <c r="A124" s="1" t="s">
        <v>178</v>
      </c>
      <c r="B124">
        <v>5.3070000000000004</v>
      </c>
      <c r="C124">
        <v>68.909000000000006</v>
      </c>
      <c r="D124">
        <v>774</v>
      </c>
      <c r="E124">
        <v>105.64100000000001</v>
      </c>
      <c r="F124">
        <f t="shared" si="5"/>
        <v>768.69299999999998</v>
      </c>
      <c r="G124">
        <f t="shared" si="6"/>
        <v>105.92322482069046</v>
      </c>
      <c r="H124">
        <f t="shared" si="7"/>
        <v>725.70770131032464</v>
      </c>
      <c r="I124">
        <f t="shared" si="8"/>
        <v>732.67008074516514</v>
      </c>
      <c r="J124">
        <f t="shared" si="9"/>
        <v>7.7014613475743374</v>
      </c>
    </row>
    <row r="125" spans="1:10" x14ac:dyDescent="0.25">
      <c r="A125" s="1" t="s">
        <v>179</v>
      </c>
      <c r="B125">
        <v>5.0510000000000002</v>
      </c>
      <c r="C125">
        <v>69.131</v>
      </c>
      <c r="D125">
        <v>774</v>
      </c>
      <c r="E125">
        <v>105.292</v>
      </c>
      <c r="F125">
        <f t="shared" si="5"/>
        <v>768.94899999999996</v>
      </c>
      <c r="G125">
        <f t="shared" si="6"/>
        <v>105.5416528874336</v>
      </c>
      <c r="H125">
        <f t="shared" si="7"/>
        <v>728.57396010286993</v>
      </c>
      <c r="I125">
        <f t="shared" si="8"/>
        <v>735.09858298826123</v>
      </c>
      <c r="J125">
        <f t="shared" si="9"/>
        <v>7.3064182494105401</v>
      </c>
    </row>
    <row r="126" spans="1:10" x14ac:dyDescent="0.25">
      <c r="A126" s="1" t="s">
        <v>180</v>
      </c>
      <c r="B126">
        <v>5.2709999999999999</v>
      </c>
      <c r="C126">
        <v>69.48</v>
      </c>
      <c r="D126">
        <v>767</v>
      </c>
      <c r="E126">
        <v>104.547</v>
      </c>
      <c r="F126">
        <f t="shared" si="5"/>
        <v>761.72900000000004</v>
      </c>
      <c r="G126">
        <f t="shared" si="6"/>
        <v>104.77734481740661</v>
      </c>
      <c r="H126">
        <f t="shared" si="7"/>
        <v>726.99780790155546</v>
      </c>
      <c r="I126">
        <f t="shared" si="8"/>
        <v>733.64132878035718</v>
      </c>
      <c r="J126">
        <f t="shared" si="9"/>
        <v>7.5863557858376511</v>
      </c>
    </row>
    <row r="127" spans="1:10" x14ac:dyDescent="0.25">
      <c r="A127" s="1" t="s">
        <v>181</v>
      </c>
      <c r="B127">
        <v>5.9589999999999996</v>
      </c>
      <c r="C127">
        <v>70.635000000000005</v>
      </c>
      <c r="D127">
        <v>751.7</v>
      </c>
      <c r="E127">
        <v>103.261</v>
      </c>
      <c r="F127">
        <f t="shared" si="5"/>
        <v>745.7410000000001</v>
      </c>
      <c r="G127">
        <f t="shared" si="6"/>
        <v>103.48676486650763</v>
      </c>
      <c r="H127">
        <f t="shared" si="7"/>
        <v>720.61485443280208</v>
      </c>
      <c r="I127">
        <f t="shared" si="8"/>
        <v>727.96118573323906</v>
      </c>
      <c r="J127">
        <f t="shared" si="9"/>
        <v>8.4363275996319089</v>
      </c>
    </row>
    <row r="128" spans="1:10" x14ac:dyDescent="0.25">
      <c r="A128" s="1" t="s">
        <v>182</v>
      </c>
      <c r="B128">
        <v>5.915</v>
      </c>
      <c r="C128">
        <v>71.108000000000004</v>
      </c>
      <c r="D128">
        <v>716</v>
      </c>
      <c r="E128">
        <v>102.627</v>
      </c>
      <c r="F128">
        <f t="shared" si="5"/>
        <v>710.08500000000004</v>
      </c>
      <c r="G128">
        <f t="shared" si="6"/>
        <v>102.87885918569583</v>
      </c>
      <c r="H128">
        <f t="shared" si="7"/>
        <v>690.21469096804435</v>
      </c>
      <c r="I128">
        <f t="shared" si="8"/>
        <v>697.67215255244719</v>
      </c>
      <c r="J128">
        <f t="shared" si="9"/>
        <v>8.3183326770546202</v>
      </c>
    </row>
    <row r="129" spans="1:10" x14ac:dyDescent="0.25">
      <c r="A129" s="1" t="s">
        <v>183</v>
      </c>
      <c r="B129">
        <v>6.52</v>
      </c>
      <c r="C129">
        <v>71.481999999999999</v>
      </c>
      <c r="D129">
        <v>692.4</v>
      </c>
      <c r="E129">
        <v>101.887</v>
      </c>
      <c r="F129">
        <f t="shared" si="5"/>
        <v>685.88</v>
      </c>
      <c r="G129">
        <f t="shared" si="6"/>
        <v>102.14027330530851</v>
      </c>
      <c r="H129">
        <f t="shared" si="7"/>
        <v>671.50789576392583</v>
      </c>
      <c r="I129">
        <f t="shared" si="8"/>
        <v>679.57639345549478</v>
      </c>
      <c r="J129">
        <f t="shared" si="9"/>
        <v>9.121177359335217</v>
      </c>
    </row>
    <row r="130" spans="1:10" x14ac:dyDescent="0.25">
      <c r="A130" s="1" t="s">
        <v>184</v>
      </c>
      <c r="B130">
        <v>6.5609999999999999</v>
      </c>
      <c r="C130">
        <v>71.878</v>
      </c>
      <c r="D130">
        <v>686</v>
      </c>
      <c r="E130">
        <v>101.34399999999999</v>
      </c>
      <c r="F130">
        <f t="shared" si="5"/>
        <v>679.43899999999996</v>
      </c>
      <c r="G130">
        <f t="shared" si="6"/>
        <v>101.62410485799263</v>
      </c>
      <c r="H130">
        <f t="shared" si="7"/>
        <v>668.58055079494534</v>
      </c>
      <c r="I130">
        <f t="shared" si="8"/>
        <v>676.90243132301862</v>
      </c>
      <c r="J130">
        <f t="shared" si="9"/>
        <v>9.1279668326887222</v>
      </c>
    </row>
    <row r="131" spans="1:10" x14ac:dyDescent="0.25">
      <c r="A131" s="1" t="s">
        <v>185</v>
      </c>
      <c r="B131">
        <v>4.7190000000000003</v>
      </c>
      <c r="C131">
        <v>71.977000000000004</v>
      </c>
      <c r="D131">
        <v>671.4</v>
      </c>
      <c r="E131">
        <v>100.902</v>
      </c>
      <c r="F131">
        <f t="shared" ref="F131:F187" si="10">D131-B131</f>
        <v>666.68099999999993</v>
      </c>
      <c r="G131">
        <f t="shared" si="6"/>
        <v>101.18131414740689</v>
      </c>
      <c r="H131">
        <f t="shared" si="7"/>
        <v>658.89735235968544</v>
      </c>
      <c r="I131">
        <f t="shared" si="8"/>
        <v>665.39810905631202</v>
      </c>
      <c r="J131">
        <f t="shared" si="9"/>
        <v>6.5562610278283344</v>
      </c>
    </row>
    <row r="132" spans="1:10" x14ac:dyDescent="0.25">
      <c r="A132" s="1" t="s">
        <v>186</v>
      </c>
      <c r="B132">
        <v>4.9790000000000001</v>
      </c>
      <c r="C132">
        <v>72.159000000000006</v>
      </c>
      <c r="D132">
        <v>660.7</v>
      </c>
      <c r="E132">
        <v>100.42700000000001</v>
      </c>
      <c r="F132">
        <f t="shared" si="10"/>
        <v>655.721</v>
      </c>
      <c r="G132">
        <f t="shared" si="6"/>
        <v>100.6270907360492</v>
      </c>
      <c r="H132">
        <f t="shared" si="7"/>
        <v>651.63465941790469</v>
      </c>
      <c r="I132">
        <f t="shared" si="8"/>
        <v>657.89080625728138</v>
      </c>
      <c r="J132">
        <f t="shared" si="9"/>
        <v>6.9000401890270098</v>
      </c>
    </row>
    <row r="133" spans="1:10" x14ac:dyDescent="0.25">
      <c r="A133" s="1" t="s">
        <v>187</v>
      </c>
      <c r="B133">
        <v>4.306</v>
      </c>
      <c r="C133">
        <v>72.391000000000005</v>
      </c>
      <c r="D133">
        <v>658.9</v>
      </c>
      <c r="E133">
        <v>99.915000000000006</v>
      </c>
      <c r="F133">
        <f t="shared" si="10"/>
        <v>654.59399999999994</v>
      </c>
      <c r="G133">
        <f t="shared" ref="G133:G187" si="11">(E133*D132-C133*B132)/F132</f>
        <v>100.12399436803152</v>
      </c>
      <c r="H133">
        <f t="shared" ref="H133:H187" si="12">100*F133/G133</f>
        <v>653.78334547248596</v>
      </c>
      <c r="I133">
        <f t="shared" ref="I133:I187" si="13">100*D133/E133</f>
        <v>659.46054146024119</v>
      </c>
      <c r="J133">
        <f t="shared" ref="J133:J187" si="14">100*B133/C133</f>
        <v>5.9482532358994904</v>
      </c>
    </row>
    <row r="134" spans="1:10" x14ac:dyDescent="0.25">
      <c r="A134" s="1" t="s">
        <v>188</v>
      </c>
      <c r="B134">
        <v>2.4249999999999998</v>
      </c>
      <c r="C134">
        <v>72.634</v>
      </c>
      <c r="D134">
        <v>647.5</v>
      </c>
      <c r="E134">
        <v>99.738</v>
      </c>
      <c r="F134">
        <f t="shared" si="10"/>
        <v>645.07500000000005</v>
      </c>
      <c r="G134">
        <f t="shared" si="11"/>
        <v>99.916293452124535</v>
      </c>
      <c r="H134">
        <f t="shared" si="12"/>
        <v>645.61542238262814</v>
      </c>
      <c r="I134">
        <f t="shared" si="13"/>
        <v>649.20090637470173</v>
      </c>
      <c r="J134">
        <f t="shared" si="14"/>
        <v>3.3386568273811159</v>
      </c>
    </row>
    <row r="135" spans="1:10" x14ac:dyDescent="0.25">
      <c r="A135" s="1" t="s">
        <v>189</v>
      </c>
      <c r="B135">
        <v>4.7480000000000002</v>
      </c>
      <c r="C135">
        <v>73.137</v>
      </c>
      <c r="D135">
        <v>642.20000000000005</v>
      </c>
      <c r="E135">
        <v>98.858999999999995</v>
      </c>
      <c r="F135">
        <f t="shared" si="10"/>
        <v>637.452</v>
      </c>
      <c r="G135">
        <f t="shared" si="11"/>
        <v>98.955695500523191</v>
      </c>
      <c r="H135">
        <f t="shared" si="12"/>
        <v>644.17919228977541</v>
      </c>
      <c r="I135">
        <f t="shared" si="13"/>
        <v>649.6120737616202</v>
      </c>
      <c r="J135">
        <f t="shared" si="14"/>
        <v>6.4919261112706295</v>
      </c>
    </row>
    <row r="136" spans="1:10" x14ac:dyDescent="0.25">
      <c r="A136" s="1" t="s">
        <v>190</v>
      </c>
      <c r="B136">
        <v>4.6440000000000001</v>
      </c>
      <c r="C136">
        <v>73.369</v>
      </c>
      <c r="D136">
        <v>660.7</v>
      </c>
      <c r="E136">
        <v>98.421000000000006</v>
      </c>
      <c r="F136">
        <f t="shared" si="10"/>
        <v>656.05600000000004</v>
      </c>
      <c r="G136">
        <f t="shared" si="11"/>
        <v>98.607597415962317</v>
      </c>
      <c r="H136">
        <f t="shared" si="12"/>
        <v>665.31993192423079</v>
      </c>
      <c r="I136">
        <f t="shared" si="13"/>
        <v>671.29982422450485</v>
      </c>
      <c r="J136">
        <f t="shared" si="14"/>
        <v>6.3296487617386097</v>
      </c>
    </row>
    <row r="137" spans="1:10" x14ac:dyDescent="0.25">
      <c r="A137" s="1" t="s">
        <v>191</v>
      </c>
      <c r="B137">
        <v>5.6040000000000001</v>
      </c>
      <c r="C137">
        <v>73.823999999999998</v>
      </c>
      <c r="D137">
        <v>679.6</v>
      </c>
      <c r="E137">
        <v>98.353999999999999</v>
      </c>
      <c r="F137">
        <f t="shared" si="10"/>
        <v>673.99599999999998</v>
      </c>
      <c r="G137">
        <f t="shared" si="11"/>
        <v>98.527639628324408</v>
      </c>
      <c r="H137">
        <f t="shared" si="12"/>
        <v>684.06794534255926</v>
      </c>
      <c r="I137">
        <f t="shared" si="13"/>
        <v>690.97342253492491</v>
      </c>
      <c r="J137">
        <f t="shared" si="14"/>
        <v>7.5910273081924577</v>
      </c>
    </row>
    <row r="138" spans="1:10" x14ac:dyDescent="0.25">
      <c r="A138" s="1" t="s">
        <v>192</v>
      </c>
      <c r="B138">
        <v>5.5170000000000003</v>
      </c>
      <c r="C138">
        <v>74.27</v>
      </c>
      <c r="D138">
        <v>693.4</v>
      </c>
      <c r="E138">
        <v>98.445999999999998</v>
      </c>
      <c r="F138">
        <f t="shared" si="10"/>
        <v>687.88299999999992</v>
      </c>
      <c r="G138">
        <f t="shared" si="11"/>
        <v>98.647013513433308</v>
      </c>
      <c r="H138">
        <f t="shared" si="12"/>
        <v>697.31761307333147</v>
      </c>
      <c r="I138">
        <f t="shared" si="13"/>
        <v>704.34552952887884</v>
      </c>
      <c r="J138">
        <f t="shared" si="14"/>
        <v>7.4283021408374861</v>
      </c>
    </row>
    <row r="139" spans="1:10" x14ac:dyDescent="0.25">
      <c r="A139" s="1" t="s">
        <v>193</v>
      </c>
      <c r="B139">
        <v>5.4930000000000003</v>
      </c>
      <c r="C139">
        <v>74.963999999999999</v>
      </c>
      <c r="D139">
        <v>680.6</v>
      </c>
      <c r="E139">
        <v>98.241</v>
      </c>
      <c r="F139">
        <f t="shared" si="10"/>
        <v>675.10699999999997</v>
      </c>
      <c r="G139">
        <f t="shared" si="11"/>
        <v>98.427687574776527</v>
      </c>
      <c r="H139">
        <f t="shared" si="12"/>
        <v>685.89135499816985</v>
      </c>
      <c r="I139">
        <f t="shared" si="13"/>
        <v>692.78610763326924</v>
      </c>
      <c r="J139">
        <f t="shared" si="14"/>
        <v>7.327517208259966</v>
      </c>
    </row>
    <row r="140" spans="1:10" x14ac:dyDescent="0.25">
      <c r="A140" s="1" t="s">
        <v>194</v>
      </c>
      <c r="B140">
        <v>6.5730000000000004</v>
      </c>
      <c r="C140">
        <v>76.173000000000002</v>
      </c>
      <c r="D140">
        <v>709.6</v>
      </c>
      <c r="E140">
        <v>98.578999999999994</v>
      </c>
      <c r="F140">
        <f t="shared" si="10"/>
        <v>703.02700000000004</v>
      </c>
      <c r="G140">
        <f t="shared" si="11"/>
        <v>98.761306149988087</v>
      </c>
      <c r="H140">
        <f t="shared" si="12"/>
        <v>711.8445749718195</v>
      </c>
      <c r="I140">
        <f t="shared" si="13"/>
        <v>719.82876677588536</v>
      </c>
      <c r="J140">
        <f t="shared" si="14"/>
        <v>8.6290417864597693</v>
      </c>
    </row>
    <row r="141" spans="1:10" x14ac:dyDescent="0.25">
      <c r="A141" s="1" t="s">
        <v>195</v>
      </c>
      <c r="B141">
        <v>6.5730000000000004</v>
      </c>
      <c r="C141">
        <v>77.352999999999994</v>
      </c>
      <c r="D141">
        <v>732</v>
      </c>
      <c r="E141">
        <v>98.3</v>
      </c>
      <c r="F141">
        <f t="shared" si="10"/>
        <v>725.42700000000002</v>
      </c>
      <c r="G141">
        <f t="shared" si="11"/>
        <v>98.495845438368633</v>
      </c>
      <c r="H141">
        <f t="shared" si="12"/>
        <v>736.50517620453161</v>
      </c>
      <c r="I141">
        <f t="shared" si="13"/>
        <v>744.65920651068166</v>
      </c>
      <c r="J141">
        <f t="shared" si="14"/>
        <v>8.4974079867619885</v>
      </c>
    </row>
    <row r="142" spans="1:10" x14ac:dyDescent="0.25">
      <c r="A142" s="1" t="s">
        <v>196</v>
      </c>
      <c r="B142">
        <v>5.9509999999999996</v>
      </c>
      <c r="C142">
        <v>78.775999999999996</v>
      </c>
      <c r="D142">
        <v>754.6</v>
      </c>
      <c r="E142">
        <v>98.322000000000003</v>
      </c>
      <c r="F142">
        <f t="shared" si="10"/>
        <v>748.649</v>
      </c>
      <c r="G142">
        <f t="shared" si="11"/>
        <v>98.499103771985332</v>
      </c>
      <c r="H142">
        <f t="shared" si="12"/>
        <v>760.05666176723867</v>
      </c>
      <c r="I142">
        <f t="shared" si="13"/>
        <v>767.47828563292035</v>
      </c>
      <c r="J142">
        <f t="shared" si="14"/>
        <v>7.5543312684066208</v>
      </c>
    </row>
    <row r="143" spans="1:10" x14ac:dyDescent="0.25">
      <c r="A143" s="1" t="s">
        <v>197</v>
      </c>
      <c r="B143">
        <v>6.617</v>
      </c>
      <c r="C143">
        <v>80.433000000000007</v>
      </c>
      <c r="D143">
        <v>765</v>
      </c>
      <c r="E143">
        <v>98.805999999999997</v>
      </c>
      <c r="F143">
        <f t="shared" si="10"/>
        <v>758.38300000000004</v>
      </c>
      <c r="G143">
        <f t="shared" si="11"/>
        <v>98.952046709472668</v>
      </c>
      <c r="H143">
        <f t="shared" si="12"/>
        <v>766.41466772955607</v>
      </c>
      <c r="I143">
        <f t="shared" si="13"/>
        <v>774.24447908021784</v>
      </c>
      <c r="J143">
        <f t="shared" si="14"/>
        <v>8.2267228625066817</v>
      </c>
    </row>
    <row r="144" spans="1:10" x14ac:dyDescent="0.25">
      <c r="A144" s="1" t="s">
        <v>198</v>
      </c>
      <c r="B144">
        <v>9.5630000000000006</v>
      </c>
      <c r="C144">
        <v>81.951999999999998</v>
      </c>
      <c r="D144">
        <v>782.6</v>
      </c>
      <c r="E144">
        <v>98.938000000000002</v>
      </c>
      <c r="F144">
        <f t="shared" si="10"/>
        <v>773.03700000000003</v>
      </c>
      <c r="G144">
        <f t="shared" si="11"/>
        <v>99.086205276225868</v>
      </c>
      <c r="H144">
        <f t="shared" si="12"/>
        <v>780.16611681210247</v>
      </c>
      <c r="I144">
        <f t="shared" si="13"/>
        <v>791.00042450827789</v>
      </c>
      <c r="J144">
        <f t="shared" si="14"/>
        <v>11.669025771183133</v>
      </c>
    </row>
    <row r="145" spans="1:10" x14ac:dyDescent="0.25">
      <c r="A145" s="1" t="s">
        <v>199</v>
      </c>
      <c r="B145">
        <v>9.1850000000000005</v>
      </c>
      <c r="C145">
        <v>82.941000000000003</v>
      </c>
      <c r="D145">
        <v>805.2</v>
      </c>
      <c r="E145">
        <v>98.444000000000003</v>
      </c>
      <c r="F145">
        <f t="shared" si="10"/>
        <v>796.0150000000001</v>
      </c>
      <c r="G145">
        <f t="shared" si="11"/>
        <v>98.635782785300066</v>
      </c>
      <c r="H145">
        <f t="shared" si="12"/>
        <v>807.024568084669</v>
      </c>
      <c r="I145">
        <f t="shared" si="13"/>
        <v>817.92694323676403</v>
      </c>
      <c r="J145">
        <f t="shared" si="14"/>
        <v>11.074137037171001</v>
      </c>
    </row>
    <row r="146" spans="1:10" x14ac:dyDescent="0.25">
      <c r="A146" s="1" t="s">
        <v>200</v>
      </c>
      <c r="B146">
        <v>9.609</v>
      </c>
      <c r="C146">
        <v>85.007999999999996</v>
      </c>
      <c r="D146">
        <v>810</v>
      </c>
      <c r="E146">
        <v>98.367999999999995</v>
      </c>
      <c r="F146">
        <f t="shared" si="10"/>
        <v>800.39099999999996</v>
      </c>
      <c r="G146">
        <f t="shared" si="11"/>
        <v>98.522157396531469</v>
      </c>
      <c r="H146">
        <f t="shared" si="12"/>
        <v>812.3969482099244</v>
      </c>
      <c r="I146">
        <f t="shared" si="13"/>
        <v>823.43851659076131</v>
      </c>
      <c r="J146">
        <f t="shared" si="14"/>
        <v>11.303642010163749</v>
      </c>
    </row>
    <row r="147" spans="1:10" x14ac:dyDescent="0.25">
      <c r="A147" s="1" t="s">
        <v>201</v>
      </c>
      <c r="B147">
        <v>11.943</v>
      </c>
      <c r="C147">
        <v>86.319000000000003</v>
      </c>
      <c r="D147">
        <v>851.3</v>
      </c>
      <c r="E147">
        <v>98.24</v>
      </c>
      <c r="F147">
        <f t="shared" si="10"/>
        <v>839.35699999999997</v>
      </c>
      <c r="G147">
        <f t="shared" si="11"/>
        <v>98.383116163225225</v>
      </c>
      <c r="H147">
        <f t="shared" si="12"/>
        <v>853.15146819240977</v>
      </c>
      <c r="I147">
        <f t="shared" si="13"/>
        <v>866.55130293159618</v>
      </c>
      <c r="J147">
        <f t="shared" si="14"/>
        <v>13.835887811489938</v>
      </c>
    </row>
    <row r="148" spans="1:10" x14ac:dyDescent="0.25">
      <c r="A148" s="1" t="s">
        <v>202</v>
      </c>
      <c r="B148">
        <v>12.933999999999999</v>
      </c>
      <c r="C148">
        <v>87.494</v>
      </c>
      <c r="D148">
        <v>852.4</v>
      </c>
      <c r="E148">
        <v>98.024000000000001</v>
      </c>
      <c r="F148">
        <f t="shared" si="10"/>
        <v>839.46600000000001</v>
      </c>
      <c r="G148">
        <f t="shared" si="11"/>
        <v>98.173828726036731</v>
      </c>
      <c r="H148">
        <f t="shared" si="12"/>
        <v>855.08124812225526</v>
      </c>
      <c r="I148">
        <f t="shared" si="13"/>
        <v>869.58295927527956</v>
      </c>
      <c r="J148">
        <f t="shared" si="14"/>
        <v>14.78272795848858</v>
      </c>
    </row>
    <row r="149" spans="1:10" x14ac:dyDescent="0.25">
      <c r="A149" s="1" t="s">
        <v>203</v>
      </c>
      <c r="B149">
        <v>14.141999999999999</v>
      </c>
      <c r="C149">
        <v>89</v>
      </c>
      <c r="D149">
        <v>857.3</v>
      </c>
      <c r="E149">
        <v>98.326999999999998</v>
      </c>
      <c r="F149">
        <f t="shared" si="10"/>
        <v>843.1579999999999</v>
      </c>
      <c r="G149">
        <f t="shared" si="11"/>
        <v>98.47070494814561</v>
      </c>
      <c r="H149">
        <f t="shared" si="12"/>
        <v>856.25262908801608</v>
      </c>
      <c r="I149">
        <f t="shared" si="13"/>
        <v>871.88666388682668</v>
      </c>
      <c r="J149">
        <f t="shared" si="14"/>
        <v>15.889887640449439</v>
      </c>
    </row>
    <row r="150" spans="1:10" x14ac:dyDescent="0.25">
      <c r="A150" s="1" t="s">
        <v>204</v>
      </c>
      <c r="B150">
        <v>14.048</v>
      </c>
      <c r="C150">
        <v>90.183999999999997</v>
      </c>
      <c r="D150">
        <v>863.6</v>
      </c>
      <c r="E150">
        <v>98.674999999999997</v>
      </c>
      <c r="F150">
        <f t="shared" si="10"/>
        <v>849.55200000000002</v>
      </c>
      <c r="G150">
        <f t="shared" si="11"/>
        <v>98.817416631283834</v>
      </c>
      <c r="H150">
        <f t="shared" si="12"/>
        <v>859.71889264209619</v>
      </c>
      <c r="I150">
        <f t="shared" si="13"/>
        <v>875.1963516594883</v>
      </c>
      <c r="J150">
        <f t="shared" si="14"/>
        <v>15.577042490907479</v>
      </c>
    </row>
    <row r="151" spans="1:10" x14ac:dyDescent="0.25">
      <c r="A151" s="1" t="s">
        <v>205</v>
      </c>
      <c r="B151">
        <v>16.303000000000001</v>
      </c>
      <c r="C151">
        <v>91.5</v>
      </c>
      <c r="D151">
        <v>876.9</v>
      </c>
      <c r="E151">
        <v>98.974999999999994</v>
      </c>
      <c r="F151">
        <f t="shared" si="10"/>
        <v>860.59699999999998</v>
      </c>
      <c r="G151">
        <f t="shared" si="11"/>
        <v>99.09860491176525</v>
      </c>
      <c r="H151">
        <f t="shared" si="12"/>
        <v>868.4249397519294</v>
      </c>
      <c r="I151">
        <f t="shared" si="13"/>
        <v>885.98130841121497</v>
      </c>
      <c r="J151">
        <f t="shared" si="14"/>
        <v>17.817486338797817</v>
      </c>
    </row>
    <row r="152" spans="1:10" x14ac:dyDescent="0.25">
      <c r="A152" s="1" t="s">
        <v>206</v>
      </c>
      <c r="B152">
        <v>19.745999999999999</v>
      </c>
      <c r="C152">
        <v>92.218999999999994</v>
      </c>
      <c r="D152">
        <v>888.2</v>
      </c>
      <c r="E152">
        <v>99.111000000000004</v>
      </c>
      <c r="F152">
        <f t="shared" si="10"/>
        <v>868.45400000000006</v>
      </c>
      <c r="G152">
        <f t="shared" si="11"/>
        <v>99.2415608502005</v>
      </c>
      <c r="H152">
        <f t="shared" si="12"/>
        <v>875.09103299058552</v>
      </c>
      <c r="I152">
        <f t="shared" si="13"/>
        <v>896.16692395395057</v>
      </c>
      <c r="J152">
        <f t="shared" si="14"/>
        <v>21.412073433891063</v>
      </c>
    </row>
    <row r="153" spans="1:10" x14ac:dyDescent="0.25">
      <c r="A153" s="1" t="s">
        <v>207</v>
      </c>
      <c r="B153">
        <v>18.106999999999999</v>
      </c>
      <c r="C153">
        <v>93.15</v>
      </c>
      <c r="D153">
        <v>887.6</v>
      </c>
      <c r="E153">
        <v>98.515000000000001</v>
      </c>
      <c r="F153">
        <f t="shared" si="10"/>
        <v>869.49300000000005</v>
      </c>
      <c r="G153">
        <f t="shared" si="11"/>
        <v>98.636983766555261</v>
      </c>
      <c r="H153">
        <f t="shared" si="12"/>
        <v>881.50809848143194</v>
      </c>
      <c r="I153">
        <f t="shared" si="13"/>
        <v>900.97954626199055</v>
      </c>
      <c r="J153">
        <f t="shared" si="14"/>
        <v>19.438539989264623</v>
      </c>
    </row>
    <row r="154" spans="1:10" x14ac:dyDescent="0.25">
      <c r="A154" s="1" t="s">
        <v>208</v>
      </c>
      <c r="B154">
        <v>18.164999999999999</v>
      </c>
      <c r="C154">
        <v>93.436999999999998</v>
      </c>
      <c r="D154">
        <v>890.4</v>
      </c>
      <c r="E154">
        <v>97.805000000000007</v>
      </c>
      <c r="F154">
        <f t="shared" si="10"/>
        <v>872.23500000000001</v>
      </c>
      <c r="G154">
        <f t="shared" si="11"/>
        <v>97.895962636846988</v>
      </c>
      <c r="H154">
        <f t="shared" si="12"/>
        <v>890.98158545682463</v>
      </c>
      <c r="I154">
        <f t="shared" si="13"/>
        <v>910.38290475947031</v>
      </c>
      <c r="J154">
        <f t="shared" si="14"/>
        <v>19.440906707193083</v>
      </c>
    </row>
    <row r="155" spans="1:10" x14ac:dyDescent="0.25">
      <c r="A155" s="1" t="s">
        <v>209</v>
      </c>
      <c r="B155">
        <v>16.78</v>
      </c>
      <c r="C155">
        <v>95.162999999999997</v>
      </c>
      <c r="D155">
        <v>878.9</v>
      </c>
      <c r="E155">
        <v>97.644999999999996</v>
      </c>
      <c r="F155">
        <f t="shared" si="10"/>
        <v>862.12</v>
      </c>
      <c r="G155">
        <f t="shared" si="11"/>
        <v>97.696689659323454</v>
      </c>
      <c r="H155">
        <f t="shared" si="12"/>
        <v>882.44545747280154</v>
      </c>
      <c r="I155">
        <f t="shared" si="13"/>
        <v>900.09729120794714</v>
      </c>
      <c r="J155">
        <f t="shared" si="14"/>
        <v>17.632903544444794</v>
      </c>
    </row>
    <row r="156" spans="1:10" x14ac:dyDescent="0.25">
      <c r="A156" s="1" t="s">
        <v>210</v>
      </c>
      <c r="B156">
        <v>19.363</v>
      </c>
      <c r="C156">
        <v>98.210999999999999</v>
      </c>
      <c r="D156">
        <v>856.9</v>
      </c>
      <c r="E156">
        <v>97.644999999999996</v>
      </c>
      <c r="F156">
        <f t="shared" si="10"/>
        <v>837.53700000000003</v>
      </c>
      <c r="G156">
        <f t="shared" si="11"/>
        <v>97.633983575372326</v>
      </c>
      <c r="H156">
        <f t="shared" si="12"/>
        <v>857.83348105778248</v>
      </c>
      <c r="I156">
        <f t="shared" si="13"/>
        <v>877.5666956833428</v>
      </c>
      <c r="J156">
        <f t="shared" si="14"/>
        <v>19.715714125708931</v>
      </c>
    </row>
    <row r="157" spans="1:10" x14ac:dyDescent="0.25">
      <c r="A157" s="1" t="s">
        <v>211</v>
      </c>
      <c r="B157">
        <v>20.756</v>
      </c>
      <c r="C157">
        <v>100.816</v>
      </c>
      <c r="D157">
        <v>822.4</v>
      </c>
      <c r="E157">
        <v>98.793000000000006</v>
      </c>
      <c r="F157">
        <f t="shared" si="10"/>
        <v>801.64400000000001</v>
      </c>
      <c r="G157">
        <f t="shared" si="11"/>
        <v>98.746230306243191</v>
      </c>
      <c r="H157">
        <f t="shared" si="12"/>
        <v>811.8223830052541</v>
      </c>
      <c r="I157">
        <f t="shared" si="13"/>
        <v>832.44764305163312</v>
      </c>
      <c r="J157">
        <f t="shared" si="14"/>
        <v>20.58800190445961</v>
      </c>
    </row>
    <row r="158" spans="1:10" x14ac:dyDescent="0.25">
      <c r="A158" s="1" t="s">
        <v>212</v>
      </c>
      <c r="B158">
        <v>18.818999999999999</v>
      </c>
      <c r="C158">
        <v>102.307</v>
      </c>
      <c r="D158">
        <v>742.4</v>
      </c>
      <c r="E158">
        <v>100.682</v>
      </c>
      <c r="F158">
        <f t="shared" si="10"/>
        <v>723.58100000000002</v>
      </c>
      <c r="G158">
        <f t="shared" si="11"/>
        <v>100.63992583740414</v>
      </c>
      <c r="H158">
        <f t="shared" si="12"/>
        <v>718.98006082499694</v>
      </c>
      <c r="I158">
        <f t="shared" si="13"/>
        <v>737.37112890089588</v>
      </c>
      <c r="J158">
        <f t="shared" si="14"/>
        <v>18.394635753174267</v>
      </c>
    </row>
    <row r="159" spans="1:10" x14ac:dyDescent="0.25">
      <c r="A159" s="1" t="s">
        <v>213</v>
      </c>
      <c r="B159">
        <v>18.065999999999999</v>
      </c>
      <c r="C159">
        <v>101.57</v>
      </c>
      <c r="D159">
        <v>659</v>
      </c>
      <c r="E159">
        <v>100.739</v>
      </c>
      <c r="F159">
        <f t="shared" si="10"/>
        <v>640.93399999999997</v>
      </c>
      <c r="G159">
        <f t="shared" si="11"/>
        <v>100.717387231008</v>
      </c>
      <c r="H159">
        <f t="shared" si="12"/>
        <v>636.36877168977503</v>
      </c>
      <c r="I159">
        <f t="shared" si="13"/>
        <v>654.16571536346396</v>
      </c>
      <c r="J159">
        <f t="shared" si="14"/>
        <v>17.786748055528207</v>
      </c>
    </row>
    <row r="160" spans="1:10" x14ac:dyDescent="0.25">
      <c r="A160" s="1" t="s">
        <v>214</v>
      </c>
      <c r="B160">
        <v>14.260999999999999</v>
      </c>
      <c r="C160">
        <v>100.154</v>
      </c>
      <c r="D160">
        <v>634.4</v>
      </c>
      <c r="E160">
        <v>100.43300000000001</v>
      </c>
      <c r="F160">
        <f t="shared" si="10"/>
        <v>620.13900000000001</v>
      </c>
      <c r="G160">
        <f t="shared" si="11"/>
        <v>100.44086417010178</v>
      </c>
      <c r="H160">
        <f t="shared" si="12"/>
        <v>617.41702953666618</v>
      </c>
      <c r="I160">
        <f t="shared" si="13"/>
        <v>631.66489102187529</v>
      </c>
      <c r="J160">
        <f t="shared" si="14"/>
        <v>14.23907182938275</v>
      </c>
    </row>
    <row r="161" spans="1:10" x14ac:dyDescent="0.25">
      <c r="A161" s="1" t="s">
        <v>215</v>
      </c>
      <c r="B161">
        <v>14.217000000000001</v>
      </c>
      <c r="C161">
        <v>99.179000000000002</v>
      </c>
      <c r="D161">
        <v>639.1</v>
      </c>
      <c r="E161">
        <v>99.897000000000006</v>
      </c>
      <c r="F161">
        <f t="shared" si="10"/>
        <v>624.88300000000004</v>
      </c>
      <c r="G161">
        <f t="shared" si="11"/>
        <v>99.913511456302544</v>
      </c>
      <c r="H161">
        <f t="shared" si="12"/>
        <v>625.42392004037845</v>
      </c>
      <c r="I161">
        <f t="shared" si="13"/>
        <v>639.75895172027185</v>
      </c>
      <c r="J161">
        <f t="shared" si="14"/>
        <v>14.334687786729045</v>
      </c>
    </row>
    <row r="162" spans="1:10" x14ac:dyDescent="0.25">
      <c r="A162" s="1" t="s">
        <v>216</v>
      </c>
      <c r="B162">
        <v>15.87</v>
      </c>
      <c r="C162">
        <v>99.096999999999994</v>
      </c>
      <c r="D162">
        <v>644.79999999999995</v>
      </c>
      <c r="E162">
        <v>98.930999999999997</v>
      </c>
      <c r="F162">
        <f t="shared" si="10"/>
        <v>628.92999999999995</v>
      </c>
      <c r="G162">
        <f t="shared" si="11"/>
        <v>98.927223257793855</v>
      </c>
      <c r="H162">
        <f t="shared" si="12"/>
        <v>635.75018007032804</v>
      </c>
      <c r="I162">
        <f t="shared" si="13"/>
        <v>651.76739343582892</v>
      </c>
      <c r="J162">
        <f t="shared" si="14"/>
        <v>16.014611945871216</v>
      </c>
    </row>
    <row r="163" spans="1:10" x14ac:dyDescent="0.25">
      <c r="A163" s="1" t="s">
        <v>217</v>
      </c>
      <c r="B163">
        <v>18.427</v>
      </c>
      <c r="C163">
        <v>99.376000000000005</v>
      </c>
      <c r="D163">
        <v>682.7</v>
      </c>
      <c r="E163">
        <v>97.875</v>
      </c>
      <c r="F163">
        <f t="shared" si="10"/>
        <v>664.27300000000002</v>
      </c>
      <c r="G163">
        <f t="shared" si="11"/>
        <v>97.8371247674622</v>
      </c>
      <c r="H163">
        <f t="shared" si="12"/>
        <v>678.95801474014502</v>
      </c>
      <c r="I163">
        <f t="shared" si="13"/>
        <v>697.52234993614309</v>
      </c>
      <c r="J163">
        <f t="shared" si="14"/>
        <v>18.542706488488164</v>
      </c>
    </row>
    <row r="164" spans="1:10" x14ac:dyDescent="0.25">
      <c r="A164" s="1" t="s">
        <v>218</v>
      </c>
      <c r="B164">
        <v>16.283999999999999</v>
      </c>
      <c r="C164">
        <v>99.634</v>
      </c>
      <c r="D164">
        <v>719</v>
      </c>
      <c r="E164">
        <v>97.816999999999993</v>
      </c>
      <c r="F164">
        <f t="shared" si="10"/>
        <v>702.71600000000001</v>
      </c>
      <c r="G164">
        <f t="shared" si="11"/>
        <v>97.766596236788175</v>
      </c>
      <c r="H164">
        <f t="shared" si="12"/>
        <v>718.76901421221623</v>
      </c>
      <c r="I164">
        <f t="shared" si="13"/>
        <v>735.04605538914507</v>
      </c>
      <c r="J164">
        <f t="shared" si="14"/>
        <v>16.343818375253427</v>
      </c>
    </row>
    <row r="165" spans="1:10" x14ac:dyDescent="0.25">
      <c r="A165" s="1" t="s">
        <v>219</v>
      </c>
      <c r="B165">
        <v>16.692</v>
      </c>
      <c r="C165">
        <v>100.113</v>
      </c>
      <c r="D165">
        <v>751.2</v>
      </c>
      <c r="E165">
        <v>98.049000000000007</v>
      </c>
      <c r="F165">
        <f t="shared" si="10"/>
        <v>734.50800000000004</v>
      </c>
      <c r="G165">
        <f t="shared" si="11"/>
        <v>98.001171039224957</v>
      </c>
      <c r="H165">
        <f t="shared" si="12"/>
        <v>749.48900325488285</v>
      </c>
      <c r="I165">
        <f t="shared" si="13"/>
        <v>766.1475384756601</v>
      </c>
      <c r="J165">
        <f t="shared" si="14"/>
        <v>16.673159329957148</v>
      </c>
    </row>
    <row r="166" spans="1:10" x14ac:dyDescent="0.25">
      <c r="A166" s="1" t="s">
        <v>220</v>
      </c>
      <c r="B166">
        <v>19.189</v>
      </c>
      <c r="C166">
        <v>100.598</v>
      </c>
      <c r="D166">
        <v>774.4</v>
      </c>
      <c r="E166">
        <v>98.293000000000006</v>
      </c>
      <c r="F166">
        <f t="shared" si="10"/>
        <v>755.21100000000001</v>
      </c>
      <c r="G166">
        <f t="shared" si="11"/>
        <v>98.240617915666022</v>
      </c>
      <c r="H166">
        <f t="shared" si="12"/>
        <v>768.73600352178744</v>
      </c>
      <c r="I166">
        <f t="shared" si="13"/>
        <v>787.84857517829346</v>
      </c>
      <c r="J166">
        <f t="shared" si="14"/>
        <v>19.074931907194976</v>
      </c>
    </row>
    <row r="167" spans="1:10" x14ac:dyDescent="0.25">
      <c r="A167" s="1" t="s">
        <v>221</v>
      </c>
      <c r="B167">
        <v>21.157</v>
      </c>
      <c r="C167">
        <v>101.46</v>
      </c>
      <c r="D167">
        <v>798.3</v>
      </c>
      <c r="E167">
        <v>98.486000000000004</v>
      </c>
      <c r="F167">
        <f t="shared" si="10"/>
        <v>777.14299999999992</v>
      </c>
      <c r="G167">
        <f t="shared" si="11"/>
        <v>98.410434249501122</v>
      </c>
      <c r="H167">
        <f t="shared" si="12"/>
        <v>789.69573290338315</v>
      </c>
      <c r="I167">
        <f t="shared" si="13"/>
        <v>810.5720610035944</v>
      </c>
      <c r="J167">
        <f t="shared" si="14"/>
        <v>20.852552730139955</v>
      </c>
    </row>
    <row r="168" spans="1:10" x14ac:dyDescent="0.25">
      <c r="A168" s="1" t="s">
        <v>222</v>
      </c>
      <c r="B168">
        <v>24.053000000000001</v>
      </c>
      <c r="C168">
        <v>102.9</v>
      </c>
      <c r="D168">
        <v>809.7</v>
      </c>
      <c r="E168">
        <v>98.832999999999998</v>
      </c>
      <c r="F168">
        <f t="shared" si="10"/>
        <v>785.64700000000005</v>
      </c>
      <c r="G168">
        <f t="shared" si="11"/>
        <v>98.722279683404494</v>
      </c>
      <c r="H168">
        <f t="shared" si="12"/>
        <v>795.81529369005216</v>
      </c>
      <c r="I168">
        <f t="shared" si="13"/>
        <v>819.26077322351853</v>
      </c>
      <c r="J168">
        <f t="shared" si="14"/>
        <v>23.375121477162295</v>
      </c>
    </row>
    <row r="169" spans="1:10" x14ac:dyDescent="0.25">
      <c r="A169" s="1" t="s">
        <v>223</v>
      </c>
      <c r="B169">
        <v>24.282</v>
      </c>
      <c r="C169">
        <v>103.96299999999999</v>
      </c>
      <c r="D169">
        <v>861.7</v>
      </c>
      <c r="E169">
        <v>98.941000000000003</v>
      </c>
      <c r="F169">
        <f t="shared" si="10"/>
        <v>837.41800000000001</v>
      </c>
      <c r="G169">
        <f t="shared" si="11"/>
        <v>98.787248803852123</v>
      </c>
      <c r="H169">
        <f t="shared" si="12"/>
        <v>847.69847337558974</v>
      </c>
      <c r="I169">
        <f t="shared" si="13"/>
        <v>870.92307536814872</v>
      </c>
      <c r="J169">
        <f t="shared" si="14"/>
        <v>23.356386406702384</v>
      </c>
    </row>
    <row r="170" spans="1:10" x14ac:dyDescent="0.25">
      <c r="A170" s="1" t="s">
        <v>224</v>
      </c>
      <c r="B170">
        <v>20.956</v>
      </c>
      <c r="C170">
        <v>104.858</v>
      </c>
      <c r="D170">
        <v>883.3</v>
      </c>
      <c r="E170">
        <v>99.173000000000002</v>
      </c>
      <c r="F170">
        <f t="shared" si="10"/>
        <v>862.34399999999994</v>
      </c>
      <c r="G170">
        <f t="shared" si="11"/>
        <v>99.008156194397543</v>
      </c>
      <c r="H170">
        <f t="shared" si="12"/>
        <v>870.98278883896273</v>
      </c>
      <c r="I170">
        <f t="shared" si="13"/>
        <v>890.66580621741798</v>
      </c>
      <c r="J170">
        <f t="shared" si="14"/>
        <v>19.985122737416315</v>
      </c>
    </row>
    <row r="171" spans="1:10" x14ac:dyDescent="0.25">
      <c r="A171" s="1" t="s">
        <v>225</v>
      </c>
      <c r="B171">
        <v>26.593</v>
      </c>
      <c r="C171">
        <v>105.345</v>
      </c>
      <c r="D171">
        <v>920.4</v>
      </c>
      <c r="E171">
        <v>99.578000000000003</v>
      </c>
      <c r="F171">
        <f t="shared" si="10"/>
        <v>893.80700000000002</v>
      </c>
      <c r="G171">
        <f t="shared" si="11"/>
        <v>99.437854939560083</v>
      </c>
      <c r="H171">
        <f t="shared" si="12"/>
        <v>898.85989650849785</v>
      </c>
      <c r="I171">
        <f t="shared" si="13"/>
        <v>924.30054831388452</v>
      </c>
      <c r="J171">
        <f t="shared" si="14"/>
        <v>25.243723005363332</v>
      </c>
    </row>
    <row r="172" spans="1:10" x14ac:dyDescent="0.25">
      <c r="A172" s="1" t="s">
        <v>226</v>
      </c>
      <c r="B172">
        <v>30.516999999999999</v>
      </c>
      <c r="C172">
        <v>106.09699999999999</v>
      </c>
      <c r="D172">
        <v>940.7</v>
      </c>
      <c r="E172">
        <v>99.659000000000006</v>
      </c>
      <c r="F172">
        <f t="shared" si="10"/>
        <v>910.18299999999999</v>
      </c>
      <c r="G172">
        <f t="shared" si="11"/>
        <v>99.467453352905054</v>
      </c>
      <c r="H172">
        <f t="shared" si="12"/>
        <v>915.05610058269087</v>
      </c>
      <c r="I172">
        <f t="shared" si="13"/>
        <v>943.91876298176783</v>
      </c>
      <c r="J172">
        <f t="shared" si="14"/>
        <v>28.763301507111418</v>
      </c>
    </row>
    <row r="173" spans="1:10" x14ac:dyDescent="0.25">
      <c r="A173" s="1" t="s">
        <v>227</v>
      </c>
      <c r="B173">
        <v>32.15</v>
      </c>
      <c r="C173">
        <v>106.70699999999999</v>
      </c>
      <c r="D173">
        <v>935.4</v>
      </c>
      <c r="E173">
        <v>99.938000000000002</v>
      </c>
      <c r="F173">
        <f t="shared" si="10"/>
        <v>903.25</v>
      </c>
      <c r="G173">
        <f t="shared" si="11"/>
        <v>99.71104610940877</v>
      </c>
      <c r="H173">
        <f t="shared" si="12"/>
        <v>905.86753949898537</v>
      </c>
      <c r="I173">
        <f t="shared" si="13"/>
        <v>935.98030779083024</v>
      </c>
      <c r="J173">
        <f t="shared" si="14"/>
        <v>30.129232384004801</v>
      </c>
    </row>
    <row r="174" spans="1:10" x14ac:dyDescent="0.25">
      <c r="A174" s="1" t="s">
        <v>228</v>
      </c>
      <c r="B174">
        <v>31.135000000000002</v>
      </c>
      <c r="C174">
        <v>107.035</v>
      </c>
      <c r="D174">
        <v>955.2</v>
      </c>
      <c r="E174">
        <v>100.268</v>
      </c>
      <c r="F174">
        <f t="shared" si="10"/>
        <v>924.06500000000005</v>
      </c>
      <c r="G174">
        <f t="shared" si="11"/>
        <v>100.02713750345973</v>
      </c>
      <c r="H174">
        <f t="shared" si="12"/>
        <v>923.81429986241335</v>
      </c>
      <c r="I174">
        <f t="shared" si="13"/>
        <v>952.64690629113977</v>
      </c>
      <c r="J174">
        <f t="shared" si="14"/>
        <v>29.08861587331247</v>
      </c>
    </row>
    <row r="175" spans="1:10" x14ac:dyDescent="0.25">
      <c r="A175" s="1" t="s">
        <v>229</v>
      </c>
      <c r="B175">
        <v>27.788</v>
      </c>
      <c r="C175">
        <v>107.105</v>
      </c>
      <c r="D175">
        <v>969.1</v>
      </c>
      <c r="E175">
        <v>100.184</v>
      </c>
      <c r="F175">
        <f t="shared" si="10"/>
        <v>941.31200000000001</v>
      </c>
      <c r="G175">
        <f t="shared" si="11"/>
        <v>99.950807167244719</v>
      </c>
      <c r="H175">
        <f t="shared" si="12"/>
        <v>941.77528594134367</v>
      </c>
      <c r="I175">
        <f t="shared" si="13"/>
        <v>967.3201309590354</v>
      </c>
      <c r="J175">
        <f t="shared" si="14"/>
        <v>25.944633770598944</v>
      </c>
    </row>
    <row r="176" spans="1:10" x14ac:dyDescent="0.25">
      <c r="A176" s="1" t="s">
        <v>230</v>
      </c>
      <c r="B176">
        <v>28.988</v>
      </c>
      <c r="C176">
        <v>106.94799999999999</v>
      </c>
      <c r="D176">
        <v>968</v>
      </c>
      <c r="E176">
        <v>100.27500000000001</v>
      </c>
      <c r="F176">
        <f t="shared" si="10"/>
        <v>939.01199999999994</v>
      </c>
      <c r="G176">
        <f t="shared" si="11"/>
        <v>100.07800970985178</v>
      </c>
      <c r="H176">
        <f t="shared" si="12"/>
        <v>938.28005045504278</v>
      </c>
      <c r="I176">
        <f t="shared" si="13"/>
        <v>965.34530042383437</v>
      </c>
      <c r="J176">
        <f t="shared" si="14"/>
        <v>27.104761192355166</v>
      </c>
    </row>
    <row r="177" spans="1:11" x14ac:dyDescent="0.25">
      <c r="A177" s="1" t="s">
        <v>231</v>
      </c>
      <c r="B177">
        <v>31.099</v>
      </c>
      <c r="C177">
        <v>107.042</v>
      </c>
      <c r="D177">
        <v>959.3</v>
      </c>
      <c r="E177">
        <v>100.349</v>
      </c>
      <c r="F177">
        <f t="shared" si="10"/>
        <v>928.20099999999991</v>
      </c>
      <c r="G177">
        <f t="shared" si="11"/>
        <v>100.1423821037431</v>
      </c>
      <c r="H177">
        <f t="shared" si="12"/>
        <v>926.88128692447572</v>
      </c>
      <c r="I177">
        <f t="shared" si="13"/>
        <v>955.96368673330073</v>
      </c>
      <c r="J177">
        <f t="shared" si="14"/>
        <v>29.053081967825715</v>
      </c>
    </row>
    <row r="178" spans="1:11" x14ac:dyDescent="0.25">
      <c r="A178" s="1" t="s">
        <v>232</v>
      </c>
      <c r="B178">
        <v>31.161000000000001</v>
      </c>
      <c r="C178">
        <v>107.292</v>
      </c>
      <c r="D178">
        <v>992.8</v>
      </c>
      <c r="E178">
        <v>100.35</v>
      </c>
      <c r="F178">
        <f t="shared" si="10"/>
        <v>961.6389999999999</v>
      </c>
      <c r="G178">
        <f t="shared" si="11"/>
        <v>100.11741109091673</v>
      </c>
      <c r="H178">
        <f t="shared" si="12"/>
        <v>960.51125325917042</v>
      </c>
      <c r="I178">
        <f t="shared" si="13"/>
        <v>989.33731938216249</v>
      </c>
      <c r="J178">
        <f t="shared" si="14"/>
        <v>29.04317190470865</v>
      </c>
    </row>
    <row r="179" spans="1:11" x14ac:dyDescent="0.25">
      <c r="A179" s="1" t="s">
        <v>233</v>
      </c>
      <c r="B179">
        <v>31.791</v>
      </c>
      <c r="C179">
        <v>107.51</v>
      </c>
      <c r="D179">
        <v>1003.5</v>
      </c>
      <c r="E179">
        <v>100.568</v>
      </c>
      <c r="F179">
        <f t="shared" si="10"/>
        <v>971.70899999999995</v>
      </c>
      <c r="G179">
        <f t="shared" si="11"/>
        <v>100.3430510721799</v>
      </c>
      <c r="H179">
        <f t="shared" si="12"/>
        <v>968.38693822556695</v>
      </c>
      <c r="I179">
        <f t="shared" si="13"/>
        <v>997.83231246519767</v>
      </c>
      <c r="J179">
        <f t="shared" si="14"/>
        <v>29.570272532787644</v>
      </c>
    </row>
    <row r="180" spans="1:11" s="14" customFormat="1" x14ac:dyDescent="0.25">
      <c r="A180" s="13" t="s">
        <v>2</v>
      </c>
      <c r="B180" s="14">
        <v>33.424999999999997</v>
      </c>
      <c r="C180" s="14">
        <v>107.42400000000001</v>
      </c>
      <c r="D180" s="14">
        <v>1023.2</v>
      </c>
      <c r="E180" s="14">
        <v>100.941</v>
      </c>
      <c r="F180" s="14">
        <f t="shared" si="10"/>
        <v>989.77500000000009</v>
      </c>
      <c r="G180" s="14">
        <f>(E180*D179-C180*B179)/F179</f>
        <v>100.72889838007059</v>
      </c>
      <c r="H180" s="14">
        <f>100*F180/G180</f>
        <v>982.61275157142893</v>
      </c>
      <c r="I180">
        <f t="shared" si="13"/>
        <v>1013.6614457950684</v>
      </c>
      <c r="J180">
        <f t="shared" si="14"/>
        <v>31.11502085195114</v>
      </c>
    </row>
    <row r="181" spans="1:11" x14ac:dyDescent="0.25">
      <c r="A181" s="1" t="s">
        <v>3</v>
      </c>
      <c r="B181">
        <v>32.704000000000001</v>
      </c>
      <c r="C181">
        <v>107.883</v>
      </c>
      <c r="D181">
        <v>1065.3</v>
      </c>
      <c r="E181">
        <v>101.167</v>
      </c>
      <c r="F181">
        <f t="shared" si="10"/>
        <v>1032.596</v>
      </c>
      <c r="G181">
        <f t="shared" si="11"/>
        <v>100.94019865626026</v>
      </c>
      <c r="H181">
        <f t="shared" si="12"/>
        <v>1022.9779748268396</v>
      </c>
      <c r="I181">
        <f t="shared" si="13"/>
        <v>1053.0113574584598</v>
      </c>
      <c r="J181">
        <f t="shared" si="14"/>
        <v>30.314321996978212</v>
      </c>
      <c r="K181" s="14"/>
    </row>
    <row r="182" spans="1:11" x14ac:dyDescent="0.25">
      <c r="A182" s="1" t="s">
        <v>4</v>
      </c>
      <c r="B182">
        <v>27.04</v>
      </c>
      <c r="C182">
        <v>108.21</v>
      </c>
      <c r="D182">
        <v>1055</v>
      </c>
      <c r="E182">
        <v>101.44199999999999</v>
      </c>
      <c r="F182">
        <f t="shared" si="10"/>
        <v>1027.96</v>
      </c>
      <c r="G182">
        <f t="shared" si="11"/>
        <v>101.22764639801044</v>
      </c>
      <c r="H182">
        <f t="shared" si="12"/>
        <v>1015.4933326793262</v>
      </c>
      <c r="I182">
        <f t="shared" si="13"/>
        <v>1040.003154511938</v>
      </c>
      <c r="J182">
        <f t="shared" si="14"/>
        <v>24.988448387394882</v>
      </c>
      <c r="K182" s="14"/>
    </row>
    <row r="183" spans="1:11" x14ac:dyDescent="0.25">
      <c r="A183" s="1" t="s">
        <v>5</v>
      </c>
      <c r="B183">
        <v>24.324000000000002</v>
      </c>
      <c r="C183">
        <v>107.926</v>
      </c>
      <c r="D183">
        <v>1063.5</v>
      </c>
      <c r="E183">
        <v>101.685</v>
      </c>
      <c r="F183">
        <f t="shared" si="10"/>
        <v>1039.1759999999999</v>
      </c>
      <c r="G183">
        <f t="shared" si="11"/>
        <v>101.52083345655473</v>
      </c>
      <c r="H183">
        <f t="shared" si="12"/>
        <v>1023.6086176781729</v>
      </c>
      <c r="I183">
        <f t="shared" si="13"/>
        <v>1045.876973004868</v>
      </c>
      <c r="J183">
        <f t="shared" si="14"/>
        <v>22.537664696180716</v>
      </c>
      <c r="K183" s="14"/>
    </row>
    <row r="184" spans="1:11" x14ac:dyDescent="0.25">
      <c r="A184" s="1" t="s">
        <v>6</v>
      </c>
      <c r="B184">
        <v>20.306999999999999</v>
      </c>
      <c r="C184">
        <v>108.181</v>
      </c>
      <c r="D184">
        <v>1064.5999999999999</v>
      </c>
      <c r="E184">
        <v>101.694</v>
      </c>
      <c r="F184">
        <f t="shared" si="10"/>
        <v>1044.2929999999999</v>
      </c>
      <c r="G184">
        <f t="shared" si="11"/>
        <v>101.54215874500566</v>
      </c>
      <c r="H184">
        <f t="shared" si="12"/>
        <v>1028.4329316086785</v>
      </c>
      <c r="I184">
        <f t="shared" si="13"/>
        <v>1046.8660884614626</v>
      </c>
      <c r="J184">
        <f t="shared" si="14"/>
        <v>18.77131843854281</v>
      </c>
      <c r="K184" s="14"/>
    </row>
    <row r="185" spans="1:11" x14ac:dyDescent="0.25">
      <c r="A185" s="1" t="s">
        <v>7</v>
      </c>
      <c r="B185">
        <v>17.702999999999999</v>
      </c>
      <c r="C185">
        <v>108.09</v>
      </c>
      <c r="D185">
        <v>1090.9000000000001</v>
      </c>
      <c r="E185">
        <v>101.774</v>
      </c>
      <c r="F185">
        <f t="shared" si="10"/>
        <v>1073.1970000000001</v>
      </c>
      <c r="G185">
        <f t="shared" si="11"/>
        <v>101.65118100954426</v>
      </c>
      <c r="H185">
        <f t="shared" si="12"/>
        <v>1055.764418417564</v>
      </c>
      <c r="I185">
        <f t="shared" si="13"/>
        <v>1071.8847642816438</v>
      </c>
      <c r="J185">
        <f t="shared" si="14"/>
        <v>16.378018318068275</v>
      </c>
      <c r="K185" s="14"/>
    </row>
    <row r="186" spans="1:11" x14ac:dyDescent="0.25">
      <c r="A186" s="1" t="s">
        <v>8</v>
      </c>
      <c r="B186">
        <v>15.992000000000001</v>
      </c>
      <c r="C186">
        <v>107.699</v>
      </c>
      <c r="D186">
        <v>1085.3</v>
      </c>
      <c r="E186">
        <v>101.78</v>
      </c>
      <c r="F186">
        <f t="shared" si="10"/>
        <v>1069.308</v>
      </c>
      <c r="G186">
        <f t="shared" si="11"/>
        <v>101.68236270041754</v>
      </c>
      <c r="H186">
        <f t="shared" si="12"/>
        <v>1051.6160045872036</v>
      </c>
      <c r="I186">
        <f t="shared" si="13"/>
        <v>1066.3195126743958</v>
      </c>
      <c r="J186">
        <f t="shared" si="14"/>
        <v>14.84879153938291</v>
      </c>
      <c r="K186" s="14"/>
    </row>
    <row r="187" spans="1:11" x14ac:dyDescent="0.25">
      <c r="A187" s="1" t="s">
        <v>9</v>
      </c>
      <c r="B187">
        <v>13.842000000000001</v>
      </c>
      <c r="C187">
        <v>106.994</v>
      </c>
      <c r="D187">
        <v>1061.8</v>
      </c>
      <c r="E187">
        <v>101.858</v>
      </c>
      <c r="F187">
        <f t="shared" si="10"/>
        <v>1047.9579999999999</v>
      </c>
      <c r="G187">
        <f t="shared" si="11"/>
        <v>101.78118872392238</v>
      </c>
      <c r="H187">
        <f t="shared" si="12"/>
        <v>1029.6185504794469</v>
      </c>
      <c r="I187">
        <f t="shared" si="13"/>
        <v>1042.431620491272</v>
      </c>
      <c r="J187">
        <f t="shared" si="14"/>
        <v>12.937174047142831</v>
      </c>
      <c r="K187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7</vt:lpstr>
      <vt:lpstr>computations</vt:lpstr>
      <vt:lpstr>1986 episode (text)</vt:lpstr>
      <vt:lpstr>data_nonresidential</vt:lpstr>
      <vt:lpstr>data_structures</vt:lpstr>
      <vt:lpstr>data_equipment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2016-06-23T22:58:08Z</dcterms:created>
  <dcterms:modified xsi:type="dcterms:W3CDTF">2016-12-12T00:34:33Z</dcterms:modified>
</cp:coreProperties>
</file>