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Vital Statistics on Congress\Vital Stats 2017 updates\Publication Files\Individual Excel\Ch 6\"/>
    </mc:Choice>
  </mc:AlternateContent>
  <bookViews>
    <workbookView xWindow="1380" yWindow="45" windowWidth="15540" windowHeight="11505" tabRatio="601"/>
  </bookViews>
  <sheets>
    <sheet name="6-4" sheetId="6" r:id="rId1"/>
  </sheets>
  <definedNames>
    <definedName name="_xlnm.Print_Area" localSheetId="0">'6-4'!$A$1:$H$39</definedName>
  </definedNames>
  <calcPr calcId="162913"/>
</workbook>
</file>

<file path=xl/calcChain.xml><?xml version="1.0" encoding="utf-8"?>
<calcChain xmlns="http://schemas.openxmlformats.org/spreadsheetml/2006/main">
  <c r="D39" i="6" l="1"/>
  <c r="H34" i="6" l="1"/>
  <c r="H33" i="6"/>
  <c r="H32" i="6"/>
  <c r="F31" i="6"/>
  <c r="H31" i="6" s="1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D38" i="6"/>
  <c r="D37" i="6"/>
  <c r="D36" i="6"/>
  <c r="D35" i="6"/>
  <c r="D34" i="6"/>
  <c r="B33" i="6"/>
  <c r="D33" i="6" s="1"/>
  <c r="D32" i="6"/>
  <c r="B31" i="6"/>
  <c r="D31" i="6" s="1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</calcChain>
</file>

<file path=xl/sharedStrings.xml><?xml version="1.0" encoding="utf-8"?>
<sst xmlns="http://schemas.openxmlformats.org/spreadsheetml/2006/main" count="48" uniqueCount="45">
  <si>
    <t>Congress</t>
  </si>
  <si>
    <t>80th (1947-1948)</t>
  </si>
  <si>
    <t>81st (1949-1950)</t>
  </si>
  <si>
    <t>84th (1955-1956)</t>
  </si>
  <si>
    <t>85th (1957-1958)</t>
  </si>
  <si>
    <t>86th (1959-1960)</t>
  </si>
  <si>
    <t>87th (1961-1962)</t>
  </si>
  <si>
    <t>88th (1963-1964)</t>
  </si>
  <si>
    <t>89th (1965-1966)</t>
  </si>
  <si>
    <t>90th (1967-1968)</t>
  </si>
  <si>
    <t>91st (1969-1971)</t>
  </si>
  <si>
    <t>94th (1975-1976)</t>
  </si>
  <si>
    <t>95th (1977-1978)</t>
  </si>
  <si>
    <t>96th (1979-1980)</t>
  </si>
  <si>
    <t>97th (1981-1982)</t>
  </si>
  <si>
    <t>98th (1983-1984)</t>
  </si>
  <si>
    <t>99th (1985-1986)</t>
  </si>
  <si>
    <t>100th (1987-1988)</t>
  </si>
  <si>
    <t>101st (1989-1990)</t>
  </si>
  <si>
    <t>104th (1995-1996)</t>
  </si>
  <si>
    <t>105th (1997-1998)</t>
  </si>
  <si>
    <t>106th (1999-2000)</t>
  </si>
  <si>
    <t>Table 6-4</t>
  </si>
  <si>
    <t>Public Bills</t>
  </si>
  <si>
    <t>Private bills</t>
  </si>
  <si>
    <t>No. of bills enacted</t>
  </si>
  <si>
    <t>Average pages per statute</t>
  </si>
  <si>
    <t>Total pages of statutes</t>
  </si>
  <si>
    <t>107th (2001-2002)</t>
  </si>
  <si>
    <t>108th (2003-2004)</t>
  </si>
  <si>
    <t>82nd (1951-1952)</t>
  </si>
  <si>
    <t>83rd (1953-1954)</t>
  </si>
  <si>
    <t>92nd (1971-1972)</t>
  </si>
  <si>
    <t>93rd (1973-1974)</t>
  </si>
  <si>
    <t>102nd (1991-1992)</t>
  </si>
  <si>
    <t>103rd (1993-1994)</t>
  </si>
  <si>
    <t>109th (2005-2006)</t>
  </si>
  <si>
    <t>110th (2007-2008)</t>
  </si>
  <si>
    <t>111th (2009-2010)</t>
  </si>
  <si>
    <t>112th (2011-2012)</t>
  </si>
  <si>
    <t>113th (2013-2014)</t>
  </si>
  <si>
    <r>
      <t xml:space="preserve">Sources: </t>
    </r>
    <r>
      <rPr>
        <i/>
        <sz val="10"/>
        <rFont val="Arial"/>
        <family val="2"/>
      </rPr>
      <t>Federal Register</t>
    </r>
    <r>
      <rPr>
        <sz val="10"/>
        <rFont val="Arial"/>
        <family val="2"/>
      </rPr>
      <t xml:space="preserve">, Statutes Branch; The Library of Congress -- </t>
    </r>
    <r>
      <rPr>
        <i/>
        <sz val="10"/>
        <rFont val="Arial"/>
        <family val="2"/>
      </rPr>
      <t>THOMAS</t>
    </r>
    <r>
      <rPr>
        <sz val="10"/>
        <rFont val="Arial"/>
        <family val="2"/>
      </rPr>
      <t>, (http://thomas.loc.gov); United States Statutes at Large, Government Printing Office.</t>
    </r>
  </si>
  <si>
    <r>
      <t xml:space="preserve">Most Recent Update Source: Resume of Congressional Activity, various years; </t>
    </r>
    <r>
      <rPr>
        <i/>
        <sz val="10"/>
        <rFont val="Arial"/>
        <family val="2"/>
      </rPr>
      <t>Federal Register</t>
    </r>
  </si>
  <si>
    <t>114th (2015-2016)</t>
  </si>
  <si>
    <t>Congressional Workload, 80th-114th Congresses, 1947-2016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</si>
</sst>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/>
    <xf numFmtId="2" fontId="1" fillId="0" borderId="0" xfId="0" applyNumberFormat="1" applyFont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quotePrefix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4" fillId="0" borderId="2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horizontal="center"/>
    </xf>
    <xf numFmtId="49" fontId="1" fillId="0" borderId="0" xfId="0" applyNumberFormat="1" applyFont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43"/>
  <sheetViews>
    <sheetView tabSelected="1" zoomScaleNormal="100" workbookViewId="0">
      <selection activeCell="B1" sqref="B1:H1"/>
    </sheetView>
  </sheetViews>
  <sheetFormatPr defaultRowHeight="12.75" x14ac:dyDescent="0.2"/>
  <cols>
    <col min="1" max="1" width="18.28515625" style="1" customWidth="1"/>
    <col min="2" max="3" width="9.140625" style="1"/>
    <col min="4" max="4" width="9.42578125" style="1" customWidth="1"/>
    <col min="5" max="5" width="2.7109375" style="1" customWidth="1"/>
    <col min="6" max="7" width="9.140625" style="1"/>
    <col min="8" max="8" width="10.28515625" style="1" customWidth="1"/>
    <col min="9" max="16384" width="9.140625" style="1"/>
  </cols>
  <sheetData>
    <row r="1" spans="1:10" ht="12.75" customHeight="1" x14ac:dyDescent="0.2">
      <c r="A1" s="14" t="s">
        <v>22</v>
      </c>
      <c r="B1" s="25" t="s">
        <v>44</v>
      </c>
      <c r="C1" s="26"/>
      <c r="D1" s="26"/>
      <c r="E1" s="26"/>
      <c r="F1" s="26"/>
      <c r="G1" s="26"/>
      <c r="H1" s="26"/>
    </row>
    <row r="2" spans="1:10" ht="12.75" customHeight="1" thickBot="1" x14ac:dyDescent="0.25">
      <c r="A2" s="15"/>
      <c r="B2" s="14"/>
      <c r="C2" s="6"/>
      <c r="D2" s="6"/>
      <c r="E2" s="6"/>
      <c r="F2" s="6"/>
      <c r="G2" s="6"/>
    </row>
    <row r="3" spans="1:10" ht="12.75" customHeight="1" thickTop="1" x14ac:dyDescent="0.2">
      <c r="A3" s="16"/>
      <c r="B3" s="27" t="s">
        <v>23</v>
      </c>
      <c r="C3" s="27"/>
      <c r="D3" s="27"/>
      <c r="E3" s="24"/>
      <c r="F3" s="27" t="s">
        <v>24</v>
      </c>
      <c r="G3" s="27"/>
      <c r="H3" s="27"/>
    </row>
    <row r="4" spans="1:10" ht="48.75" customHeight="1" x14ac:dyDescent="0.2">
      <c r="A4" s="17" t="s">
        <v>0</v>
      </c>
      <c r="B4" s="8" t="s">
        <v>25</v>
      </c>
      <c r="C4" s="8" t="s">
        <v>27</v>
      </c>
      <c r="D4" s="8" t="s">
        <v>26</v>
      </c>
      <c r="E4" s="8"/>
      <c r="F4" s="8" t="s">
        <v>25</v>
      </c>
      <c r="G4" s="8" t="s">
        <v>27</v>
      </c>
      <c r="H4" s="8" t="s">
        <v>26</v>
      </c>
      <c r="I4" s="6"/>
      <c r="J4" s="6"/>
    </row>
    <row r="5" spans="1:10" x14ac:dyDescent="0.2">
      <c r="A5" s="1" t="s">
        <v>1</v>
      </c>
      <c r="B5" s="11">
        <v>906</v>
      </c>
      <c r="C5" s="11">
        <v>2236</v>
      </c>
      <c r="D5" s="9">
        <f>C5/B5</f>
        <v>2.4679911699779251</v>
      </c>
      <c r="E5" s="3"/>
      <c r="F5" s="11">
        <v>458</v>
      </c>
      <c r="G5" s="11">
        <v>182</v>
      </c>
      <c r="H5" s="18">
        <f>G5/F5</f>
        <v>0.39737991266375544</v>
      </c>
    </row>
    <row r="6" spans="1:10" x14ac:dyDescent="0.2">
      <c r="A6" s="1" t="s">
        <v>2</v>
      </c>
      <c r="B6" s="11">
        <v>921</v>
      </c>
      <c r="C6" s="11">
        <v>2314</v>
      </c>
      <c r="D6" s="9">
        <f t="shared" ref="D6:D39" si="0">C6/B6</f>
        <v>2.5124864277958738</v>
      </c>
      <c r="E6" s="3"/>
      <c r="F6" s="11">
        <v>1103</v>
      </c>
      <c r="G6" s="11">
        <v>417</v>
      </c>
      <c r="H6" s="18">
        <f t="shared" ref="H6:H34" si="1">G6/F6</f>
        <v>0.37805983680870353</v>
      </c>
    </row>
    <row r="7" spans="1:10" x14ac:dyDescent="0.2">
      <c r="A7" s="1" t="s">
        <v>30</v>
      </c>
      <c r="B7" s="11">
        <v>594</v>
      </c>
      <c r="C7" s="11">
        <v>1585</v>
      </c>
      <c r="D7" s="9">
        <f t="shared" si="0"/>
        <v>2.6683501683501682</v>
      </c>
      <c r="E7" s="3"/>
      <c r="F7" s="11">
        <v>1023</v>
      </c>
      <c r="G7" s="11">
        <v>360</v>
      </c>
      <c r="H7" s="18">
        <f t="shared" si="1"/>
        <v>0.35190615835777128</v>
      </c>
    </row>
    <row r="8" spans="1:10" x14ac:dyDescent="0.2">
      <c r="A8" s="1" t="s">
        <v>31</v>
      </c>
      <c r="B8" s="11">
        <v>781</v>
      </c>
      <c r="C8" s="11">
        <v>1899</v>
      </c>
      <c r="D8" s="9">
        <f t="shared" si="0"/>
        <v>2.4314980793854035</v>
      </c>
      <c r="E8" s="3"/>
      <c r="F8" s="11">
        <v>1002</v>
      </c>
      <c r="G8" s="11">
        <v>365</v>
      </c>
      <c r="H8" s="18">
        <f t="shared" si="1"/>
        <v>0.36427145708582837</v>
      </c>
    </row>
    <row r="9" spans="1:10" x14ac:dyDescent="0.2">
      <c r="A9" s="1" t="s">
        <v>3</v>
      </c>
      <c r="B9" s="11">
        <v>1028</v>
      </c>
      <c r="C9" s="11">
        <v>1848</v>
      </c>
      <c r="D9" s="9">
        <f t="shared" si="0"/>
        <v>1.7976653696498055</v>
      </c>
      <c r="E9" s="3"/>
      <c r="F9" s="11">
        <v>893</v>
      </c>
      <c r="G9" s="11">
        <v>364</v>
      </c>
      <c r="H9" s="18">
        <f t="shared" si="1"/>
        <v>0.40761478163493842</v>
      </c>
    </row>
    <row r="10" spans="1:10" x14ac:dyDescent="0.2">
      <c r="A10" s="1" t="s">
        <v>4</v>
      </c>
      <c r="B10" s="11">
        <v>936</v>
      </c>
      <c r="C10" s="11">
        <v>2435</v>
      </c>
      <c r="D10" s="9">
        <f t="shared" si="0"/>
        <v>2.6014957264957266</v>
      </c>
      <c r="E10" s="3"/>
      <c r="F10" s="11">
        <v>784</v>
      </c>
      <c r="G10" s="11">
        <v>349</v>
      </c>
      <c r="H10" s="18">
        <f t="shared" si="1"/>
        <v>0.44515306122448978</v>
      </c>
    </row>
    <row r="11" spans="1:10" x14ac:dyDescent="0.2">
      <c r="A11" s="1" t="s">
        <v>5</v>
      </c>
      <c r="B11" s="11">
        <v>800</v>
      </c>
      <c r="C11" s="11">
        <v>1774</v>
      </c>
      <c r="D11" s="9">
        <f t="shared" si="0"/>
        <v>2.2174999999999998</v>
      </c>
      <c r="E11" s="3"/>
      <c r="F11" s="11">
        <v>492</v>
      </c>
      <c r="G11" s="11">
        <v>201</v>
      </c>
      <c r="H11" s="18">
        <f t="shared" si="1"/>
        <v>0.40853658536585363</v>
      </c>
    </row>
    <row r="12" spans="1:10" x14ac:dyDescent="0.2">
      <c r="A12" s="1" t="s">
        <v>6</v>
      </c>
      <c r="B12" s="11">
        <v>885</v>
      </c>
      <c r="C12" s="11">
        <v>2078</v>
      </c>
      <c r="D12" s="9">
        <f t="shared" si="0"/>
        <v>2.3480225988700565</v>
      </c>
      <c r="E12" s="3"/>
      <c r="F12" s="11">
        <v>684</v>
      </c>
      <c r="G12" s="11">
        <v>255</v>
      </c>
      <c r="H12" s="18">
        <f t="shared" si="1"/>
        <v>0.37280701754385964</v>
      </c>
    </row>
    <row r="13" spans="1:10" x14ac:dyDescent="0.2">
      <c r="A13" s="1" t="s">
        <v>7</v>
      </c>
      <c r="B13" s="11">
        <v>666</v>
      </c>
      <c r="C13" s="11">
        <v>1975</v>
      </c>
      <c r="D13" s="9">
        <f t="shared" si="0"/>
        <v>2.9654654654654653</v>
      </c>
      <c r="E13" s="3"/>
      <c r="F13" s="11">
        <v>360</v>
      </c>
      <c r="G13" s="11">
        <v>144</v>
      </c>
      <c r="H13" s="18">
        <f t="shared" si="1"/>
        <v>0.4</v>
      </c>
    </row>
    <row r="14" spans="1:10" x14ac:dyDescent="0.2">
      <c r="A14" s="1" t="s">
        <v>8</v>
      </c>
      <c r="B14" s="11">
        <v>810</v>
      </c>
      <c r="C14" s="11">
        <v>2912</v>
      </c>
      <c r="D14" s="9">
        <f t="shared" si="0"/>
        <v>3.5950617283950619</v>
      </c>
      <c r="E14" s="3"/>
      <c r="F14" s="11">
        <v>473</v>
      </c>
      <c r="G14" s="11">
        <v>188</v>
      </c>
      <c r="H14" s="18">
        <f t="shared" si="1"/>
        <v>0.39746300211416491</v>
      </c>
    </row>
    <row r="15" spans="1:10" x14ac:dyDescent="0.2">
      <c r="A15" s="2" t="s">
        <v>9</v>
      </c>
      <c r="B15" s="11">
        <v>640</v>
      </c>
      <c r="C15" s="11">
        <v>2304</v>
      </c>
      <c r="D15" s="9">
        <f t="shared" si="0"/>
        <v>3.6</v>
      </c>
      <c r="E15" s="3"/>
      <c r="F15" s="11">
        <v>362</v>
      </c>
      <c r="G15" s="11">
        <v>128</v>
      </c>
      <c r="H15" s="18">
        <f t="shared" si="1"/>
        <v>0.35359116022099446</v>
      </c>
    </row>
    <row r="16" spans="1:10" x14ac:dyDescent="0.2">
      <c r="A16" s="2" t="s">
        <v>10</v>
      </c>
      <c r="B16" s="11">
        <v>695</v>
      </c>
      <c r="C16" s="11">
        <v>2927</v>
      </c>
      <c r="D16" s="9">
        <f t="shared" si="0"/>
        <v>4.2115107913669068</v>
      </c>
      <c r="E16" s="3"/>
      <c r="F16" s="11">
        <v>246</v>
      </c>
      <c r="G16" s="11">
        <v>104</v>
      </c>
      <c r="H16" s="18">
        <f t="shared" si="1"/>
        <v>0.42276422764227645</v>
      </c>
    </row>
    <row r="17" spans="1:8" x14ac:dyDescent="0.2">
      <c r="A17" s="2" t="s">
        <v>32</v>
      </c>
      <c r="B17" s="11">
        <v>607</v>
      </c>
      <c r="C17" s="11">
        <v>2330</v>
      </c>
      <c r="D17" s="9">
        <f t="shared" si="0"/>
        <v>3.8385502471169688</v>
      </c>
      <c r="E17" s="3"/>
      <c r="F17" s="11">
        <v>161</v>
      </c>
      <c r="G17" s="11">
        <v>67</v>
      </c>
      <c r="H17" s="18">
        <f t="shared" si="1"/>
        <v>0.41614906832298137</v>
      </c>
    </row>
    <row r="18" spans="1:8" x14ac:dyDescent="0.2">
      <c r="A18" s="2" t="s">
        <v>33</v>
      </c>
      <c r="B18" s="11">
        <v>649</v>
      </c>
      <c r="C18" s="11">
        <v>3443</v>
      </c>
      <c r="D18" s="9">
        <f t="shared" si="0"/>
        <v>5.3050847457627119</v>
      </c>
      <c r="E18" s="3"/>
      <c r="F18" s="11">
        <v>123</v>
      </c>
      <c r="G18" s="11">
        <v>48</v>
      </c>
      <c r="H18" s="18">
        <f t="shared" si="1"/>
        <v>0.3902439024390244</v>
      </c>
    </row>
    <row r="19" spans="1:8" x14ac:dyDescent="0.2">
      <c r="A19" s="2" t="s">
        <v>11</v>
      </c>
      <c r="B19" s="11">
        <v>588</v>
      </c>
      <c r="C19" s="11">
        <v>4121</v>
      </c>
      <c r="D19" s="9">
        <f t="shared" si="0"/>
        <v>7.0085034013605441</v>
      </c>
      <c r="E19" s="3"/>
      <c r="F19" s="11">
        <v>141</v>
      </c>
      <c r="G19" s="11">
        <v>75</v>
      </c>
      <c r="H19" s="18">
        <f t="shared" si="1"/>
        <v>0.53191489361702127</v>
      </c>
    </row>
    <row r="20" spans="1:8" x14ac:dyDescent="0.2">
      <c r="A20" s="2" t="s">
        <v>12</v>
      </c>
      <c r="B20" s="11">
        <v>634</v>
      </c>
      <c r="C20" s="11">
        <v>5403</v>
      </c>
      <c r="D20" s="9">
        <f t="shared" si="0"/>
        <v>8.5220820189274455</v>
      </c>
      <c r="E20" s="3"/>
      <c r="F20" s="11">
        <v>170</v>
      </c>
      <c r="G20" s="11">
        <v>60</v>
      </c>
      <c r="H20" s="18">
        <f t="shared" si="1"/>
        <v>0.35294117647058826</v>
      </c>
    </row>
    <row r="21" spans="1:8" x14ac:dyDescent="0.2">
      <c r="A21" s="2" t="s">
        <v>13</v>
      </c>
      <c r="B21" s="11">
        <v>613</v>
      </c>
      <c r="C21" s="11">
        <v>4947</v>
      </c>
      <c r="D21" s="9">
        <f t="shared" si="0"/>
        <v>8.0701468189233285</v>
      </c>
      <c r="E21" s="3"/>
      <c r="F21" s="11">
        <v>123</v>
      </c>
      <c r="G21" s="11">
        <v>63</v>
      </c>
      <c r="H21" s="18">
        <f t="shared" si="1"/>
        <v>0.51219512195121952</v>
      </c>
    </row>
    <row r="22" spans="1:8" x14ac:dyDescent="0.2">
      <c r="A22" s="2" t="s">
        <v>14</v>
      </c>
      <c r="B22" s="11">
        <v>473</v>
      </c>
      <c r="C22" s="11">
        <v>4343</v>
      </c>
      <c r="D22" s="9">
        <f t="shared" si="0"/>
        <v>9.1818181818181817</v>
      </c>
      <c r="E22" s="3"/>
      <c r="F22" s="11">
        <v>56</v>
      </c>
      <c r="G22" s="11">
        <v>25</v>
      </c>
      <c r="H22" s="18">
        <f t="shared" si="1"/>
        <v>0.44642857142857145</v>
      </c>
    </row>
    <row r="23" spans="1:8" x14ac:dyDescent="0.2">
      <c r="A23" s="2" t="s">
        <v>15</v>
      </c>
      <c r="B23" s="11">
        <v>623</v>
      </c>
      <c r="C23" s="11">
        <v>4893</v>
      </c>
      <c r="D23" s="9">
        <f t="shared" si="0"/>
        <v>7.8539325842696632</v>
      </c>
      <c r="E23" s="3"/>
      <c r="F23" s="11">
        <v>52</v>
      </c>
      <c r="G23" s="11">
        <v>26</v>
      </c>
      <c r="H23" s="18">
        <f t="shared" si="1"/>
        <v>0.5</v>
      </c>
    </row>
    <row r="24" spans="1:8" x14ac:dyDescent="0.2">
      <c r="A24" s="2" t="s">
        <v>16</v>
      </c>
      <c r="B24" s="11">
        <v>664</v>
      </c>
      <c r="C24" s="11">
        <v>7198</v>
      </c>
      <c r="D24" s="9">
        <f t="shared" si="0"/>
        <v>10.840361445783133</v>
      </c>
      <c r="E24" s="3"/>
      <c r="F24" s="11">
        <v>24</v>
      </c>
      <c r="G24" s="11">
        <v>13</v>
      </c>
      <c r="H24" s="18">
        <f t="shared" si="1"/>
        <v>0.54166666666666663</v>
      </c>
    </row>
    <row r="25" spans="1:8" x14ac:dyDescent="0.2">
      <c r="A25" s="2" t="s">
        <v>17</v>
      </c>
      <c r="B25" s="11">
        <v>713</v>
      </c>
      <c r="C25" s="11">
        <v>4839</v>
      </c>
      <c r="D25" s="9">
        <f t="shared" si="0"/>
        <v>6.7868162692847127</v>
      </c>
      <c r="E25" s="3"/>
      <c r="F25" s="11">
        <v>48</v>
      </c>
      <c r="G25" s="11">
        <v>29</v>
      </c>
      <c r="H25" s="18">
        <f t="shared" si="1"/>
        <v>0.60416666666666663</v>
      </c>
    </row>
    <row r="26" spans="1:8" x14ac:dyDescent="0.2">
      <c r="A26" s="2" t="s">
        <v>18</v>
      </c>
      <c r="B26" s="11">
        <v>650</v>
      </c>
      <c r="C26" s="11">
        <v>5767</v>
      </c>
      <c r="D26" s="9">
        <f t="shared" si="0"/>
        <v>8.8723076923076931</v>
      </c>
      <c r="E26" s="3"/>
      <c r="F26" s="11">
        <v>16</v>
      </c>
      <c r="G26" s="11">
        <v>9</v>
      </c>
      <c r="H26" s="18">
        <f t="shared" si="1"/>
        <v>0.5625</v>
      </c>
    </row>
    <row r="27" spans="1:8" x14ac:dyDescent="0.2">
      <c r="A27" s="2" t="s">
        <v>34</v>
      </c>
      <c r="B27" s="11">
        <v>590</v>
      </c>
      <c r="C27" s="11">
        <v>7544</v>
      </c>
      <c r="D27" s="9">
        <f t="shared" si="0"/>
        <v>12.786440677966102</v>
      </c>
      <c r="E27" s="3"/>
      <c r="F27" s="11">
        <v>20</v>
      </c>
      <c r="G27" s="11">
        <v>11</v>
      </c>
      <c r="H27" s="18">
        <f t="shared" si="1"/>
        <v>0.55000000000000004</v>
      </c>
    </row>
    <row r="28" spans="1:8" x14ac:dyDescent="0.2">
      <c r="A28" s="2" t="s">
        <v>35</v>
      </c>
      <c r="B28" s="11">
        <v>465</v>
      </c>
      <c r="C28" s="11">
        <v>7553</v>
      </c>
      <c r="D28" s="9">
        <f t="shared" si="0"/>
        <v>16.243010752688171</v>
      </c>
      <c r="E28" s="3"/>
      <c r="F28" s="11">
        <v>8</v>
      </c>
      <c r="G28" s="11">
        <v>9</v>
      </c>
      <c r="H28" s="18">
        <f t="shared" si="1"/>
        <v>1.125</v>
      </c>
    </row>
    <row r="29" spans="1:8" x14ac:dyDescent="0.2">
      <c r="A29" s="2" t="s">
        <v>19</v>
      </c>
      <c r="B29" s="11">
        <v>333</v>
      </c>
      <c r="C29" s="11">
        <v>6369</v>
      </c>
      <c r="D29" s="9">
        <f t="shared" si="0"/>
        <v>19.126126126126128</v>
      </c>
      <c r="E29" s="3"/>
      <c r="F29" s="11">
        <v>4</v>
      </c>
      <c r="G29" s="11">
        <v>4</v>
      </c>
      <c r="H29" s="18">
        <f t="shared" si="1"/>
        <v>1</v>
      </c>
    </row>
    <row r="30" spans="1:8" x14ac:dyDescent="0.2">
      <c r="A30" s="2" t="s">
        <v>20</v>
      </c>
      <c r="B30" s="11">
        <v>394</v>
      </c>
      <c r="C30" s="11">
        <v>7269</v>
      </c>
      <c r="D30" s="9">
        <f t="shared" si="0"/>
        <v>18.449238578680202</v>
      </c>
      <c r="E30" s="3"/>
      <c r="F30" s="11">
        <v>10</v>
      </c>
      <c r="G30" s="11">
        <v>11</v>
      </c>
      <c r="H30" s="18">
        <f t="shared" si="1"/>
        <v>1.1000000000000001</v>
      </c>
    </row>
    <row r="31" spans="1:8" s="6" customFormat="1" x14ac:dyDescent="0.2">
      <c r="A31" s="4" t="s">
        <v>21</v>
      </c>
      <c r="B31" s="12">
        <f>170+410</f>
        <v>580</v>
      </c>
      <c r="C31" s="12">
        <v>5045</v>
      </c>
      <c r="D31" s="9">
        <f t="shared" si="0"/>
        <v>8.6982758620689662</v>
      </c>
      <c r="E31" s="5"/>
      <c r="F31" s="12">
        <f>3+21</f>
        <v>24</v>
      </c>
      <c r="G31" s="12">
        <v>35</v>
      </c>
      <c r="H31" s="18">
        <f t="shared" si="1"/>
        <v>1.4583333333333333</v>
      </c>
    </row>
    <row r="32" spans="1:8" s="20" customFormat="1" x14ac:dyDescent="0.2">
      <c r="A32" s="19" t="s">
        <v>28</v>
      </c>
      <c r="B32" s="7">
        <v>377</v>
      </c>
      <c r="C32" s="13">
        <v>5584</v>
      </c>
      <c r="D32" s="9">
        <f t="shared" si="0"/>
        <v>14.811671087533156</v>
      </c>
      <c r="E32" s="19"/>
      <c r="F32" s="7">
        <v>6</v>
      </c>
      <c r="G32" s="7">
        <v>8</v>
      </c>
      <c r="H32" s="18">
        <f t="shared" si="1"/>
        <v>1.3333333333333333</v>
      </c>
    </row>
    <row r="33" spans="1:8" s="20" customFormat="1" x14ac:dyDescent="0.2">
      <c r="A33" s="19" t="s">
        <v>29</v>
      </c>
      <c r="B33" s="7">
        <f>300+198</f>
        <v>498</v>
      </c>
      <c r="C33" s="13">
        <v>6923</v>
      </c>
      <c r="D33" s="9">
        <f t="shared" si="0"/>
        <v>13.901606425702811</v>
      </c>
      <c r="E33" s="19"/>
      <c r="F33" s="7">
        <v>6</v>
      </c>
      <c r="G33" s="7">
        <v>11</v>
      </c>
      <c r="H33" s="18">
        <f t="shared" si="1"/>
        <v>1.8333333333333333</v>
      </c>
    </row>
    <row r="34" spans="1:8" s="20" customFormat="1" ht="13.5" customHeight="1" x14ac:dyDescent="0.2">
      <c r="A34" s="19" t="s">
        <v>36</v>
      </c>
      <c r="B34" s="7">
        <v>482</v>
      </c>
      <c r="C34" s="13">
        <v>7323</v>
      </c>
      <c r="D34" s="10">
        <f t="shared" si="0"/>
        <v>15.192946058091286</v>
      </c>
      <c r="E34" s="19"/>
      <c r="F34" s="7">
        <v>1</v>
      </c>
      <c r="G34" s="21">
        <v>1</v>
      </c>
      <c r="H34" s="22">
        <f t="shared" si="1"/>
        <v>1</v>
      </c>
    </row>
    <row r="35" spans="1:8" x14ac:dyDescent="0.2">
      <c r="A35" s="19" t="s">
        <v>37</v>
      </c>
      <c r="B35" s="7">
        <v>460</v>
      </c>
      <c r="C35" s="13">
        <v>7689</v>
      </c>
      <c r="D35" s="23">
        <f t="shared" si="0"/>
        <v>16.715217391304346</v>
      </c>
      <c r="E35" s="7"/>
      <c r="F35" s="7">
        <v>0</v>
      </c>
      <c r="G35" s="7">
        <v>0</v>
      </c>
      <c r="H35" s="23">
        <v>0</v>
      </c>
    </row>
    <row r="36" spans="1:8" x14ac:dyDescent="0.2">
      <c r="A36" s="19" t="s">
        <v>38</v>
      </c>
      <c r="B36" s="7">
        <v>383</v>
      </c>
      <c r="C36" s="13">
        <v>7617</v>
      </c>
      <c r="D36" s="23">
        <f t="shared" si="0"/>
        <v>19.887728459530027</v>
      </c>
      <c r="E36" s="7"/>
      <c r="F36" s="7">
        <v>2</v>
      </c>
      <c r="G36" s="7">
        <v>6</v>
      </c>
      <c r="H36" s="23">
        <v>3</v>
      </c>
    </row>
    <row r="37" spans="1:8" x14ac:dyDescent="0.2">
      <c r="A37" s="6" t="s">
        <v>39</v>
      </c>
      <c r="B37" s="5">
        <v>283</v>
      </c>
      <c r="C37" s="13">
        <v>4415</v>
      </c>
      <c r="D37" s="23">
        <f t="shared" si="0"/>
        <v>15.600706713780919</v>
      </c>
      <c r="E37" s="6"/>
      <c r="F37" s="5">
        <v>1</v>
      </c>
      <c r="G37" s="7">
        <v>2</v>
      </c>
      <c r="H37" s="23">
        <v>2</v>
      </c>
    </row>
    <row r="38" spans="1:8" x14ac:dyDescent="0.2">
      <c r="A38" s="19" t="s">
        <v>40</v>
      </c>
      <c r="B38" s="5">
        <v>296</v>
      </c>
      <c r="C38" s="13">
        <v>5289</v>
      </c>
      <c r="D38" s="23">
        <f t="shared" si="0"/>
        <v>17.868243243243242</v>
      </c>
      <c r="E38" s="6"/>
      <c r="F38" s="5">
        <v>0</v>
      </c>
      <c r="G38" s="7">
        <v>0</v>
      </c>
      <c r="H38" s="23">
        <v>0</v>
      </c>
    </row>
    <row r="39" spans="1:8" s="6" customFormat="1" x14ac:dyDescent="0.2">
      <c r="A39" s="19" t="s">
        <v>43</v>
      </c>
      <c r="B39" s="7">
        <v>329</v>
      </c>
      <c r="C39" s="13">
        <v>6170</v>
      </c>
      <c r="D39" s="23">
        <f t="shared" si="0"/>
        <v>18.753799392097264</v>
      </c>
      <c r="E39" s="7"/>
      <c r="F39" s="7">
        <v>0</v>
      </c>
      <c r="G39" s="7">
        <v>0</v>
      </c>
      <c r="H39" s="23">
        <v>0</v>
      </c>
    </row>
    <row r="40" spans="1:8" ht="12.75" customHeight="1" x14ac:dyDescent="0.2">
      <c r="A40" s="28" t="s">
        <v>41</v>
      </c>
      <c r="B40" s="29"/>
      <c r="C40" s="29"/>
      <c r="D40" s="29"/>
      <c r="E40" s="29"/>
      <c r="F40" s="29"/>
      <c r="G40" s="29"/>
      <c r="H40" s="29"/>
    </row>
    <row r="41" spans="1:8" ht="12.75" customHeight="1" x14ac:dyDescent="0.2">
      <c r="A41" s="29"/>
      <c r="B41" s="29"/>
      <c r="C41" s="29"/>
      <c r="D41" s="29"/>
      <c r="E41" s="29"/>
      <c r="F41" s="29"/>
      <c r="G41" s="29"/>
      <c r="H41" s="29"/>
    </row>
    <row r="42" spans="1:8" x14ac:dyDescent="0.2">
      <c r="A42" s="29"/>
      <c r="B42" s="29"/>
      <c r="C42" s="29"/>
      <c r="D42" s="29"/>
      <c r="E42" s="29"/>
      <c r="F42" s="29"/>
      <c r="G42" s="29"/>
      <c r="H42" s="29"/>
    </row>
    <row r="43" spans="1:8" ht="27.75" customHeight="1" x14ac:dyDescent="0.2">
      <c r="A43" s="30" t="s">
        <v>42</v>
      </c>
      <c r="B43" s="30"/>
      <c r="C43" s="30"/>
      <c r="D43" s="30"/>
      <c r="E43" s="30"/>
      <c r="F43" s="30"/>
      <c r="G43" s="30"/>
      <c r="H43" s="30"/>
    </row>
  </sheetData>
  <mergeCells count="5">
    <mergeCell ref="B1:H1"/>
    <mergeCell ref="B3:D3"/>
    <mergeCell ref="F3:H3"/>
    <mergeCell ref="A40:H42"/>
    <mergeCell ref="A43:H43"/>
  </mergeCells>
  <phoneticPr fontId="0" type="noConversion"/>
  <pageMargins left="0.75" right="0.75" top="1" bottom="1" header="0.5" footer="0.5"/>
  <pageSetup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6-4</vt:lpstr>
      <vt:lpstr>'6-4'!Print_Area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Curtlyn Kramer</cp:lastModifiedBy>
  <cp:lastPrinted>2016-12-23T18:01:39Z</cp:lastPrinted>
  <dcterms:created xsi:type="dcterms:W3CDTF">2001-06-05T13:07:17Z</dcterms:created>
  <dcterms:modified xsi:type="dcterms:W3CDTF">2017-08-31T17:37:30Z</dcterms:modified>
</cp:coreProperties>
</file>