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5" windowWidth="19140" windowHeight="6825" activeTab="1"/>
  </bookViews>
  <sheets>
    <sheet name="Fig1" sheetId="1" r:id="rId1"/>
    <sheet name="Fig2-TotalBorr" sheetId="3" r:id="rId2"/>
    <sheet name="fig3-4" sheetId="2" r:id="rId3"/>
  </sheets>
  <calcPr calcId="144525"/>
</workbook>
</file>

<file path=xl/calcChain.xml><?xml version="1.0" encoding="utf-8"?>
<calcChain xmlns="http://schemas.openxmlformats.org/spreadsheetml/2006/main">
  <c r="K15" i="3" l="1"/>
  <c r="G14" i="3"/>
  <c r="D14" i="3"/>
  <c r="G13" i="3"/>
  <c r="D13" i="3"/>
  <c r="G12" i="3"/>
  <c r="D12" i="3"/>
  <c r="J11" i="3"/>
  <c r="G11" i="3"/>
  <c r="D11" i="3"/>
  <c r="D8" i="3"/>
  <c r="J12" i="3" l="1"/>
  <c r="J13" i="3"/>
  <c r="J14" i="3" l="1"/>
</calcChain>
</file>

<file path=xl/sharedStrings.xml><?xml version="1.0" encoding="utf-8"?>
<sst xmlns="http://schemas.openxmlformats.org/spreadsheetml/2006/main" count="85" uniqueCount="49">
  <si>
    <t>1992-93</t>
  </si>
  <si>
    <t>2007-08</t>
  </si>
  <si>
    <t>White</t>
  </si>
  <si>
    <t>Black</t>
  </si>
  <si>
    <t>Hispanic</t>
  </si>
  <si>
    <t>Asian</t>
  </si>
  <si>
    <t>Figure 1. Racial Disparities in Student Loan Debt Four Years After Graduation,    By Graduation Cohort</t>
  </si>
  <si>
    <t>% with any debt 4 years after</t>
  </si>
  <si>
    <t>avg total debt</t>
  </si>
  <si>
    <t>default rates</t>
  </si>
  <si>
    <t>loan payments&gt;15% income</t>
  </si>
  <si>
    <t>NPSAS:04</t>
  </si>
  <si>
    <t>NPSAS:08</t>
  </si>
  <si>
    <t>B&amp;B:08/12</t>
  </si>
  <si>
    <t>NPSAS:12</t>
  </si>
  <si>
    <t>NPSAS12</t>
  </si>
  <si>
    <t>% enrolling in grad school</t>
  </si>
  <si>
    <t>%of graduate enrollees in for-profit institutions</t>
  </si>
  <si>
    <t>National Center for Education Statistics</t>
  </si>
  <si>
    <t>Cumulative amount borrowed for education as of 2012 by Race/ethnicity (with multiple) for Citizenship status as of 2009 (U.S. citizen).</t>
  </si>
  <si>
    <t>Cumulative amount borrowed for education as of 2012</t>
  </si>
  <si>
    <t>implied</t>
  </si>
  <si>
    <t>fed</t>
  </si>
  <si>
    <t>(Mean[0])</t>
  </si>
  <si>
    <t>Grad</t>
  </si>
  <si>
    <t>grad</t>
  </si>
  <si>
    <t>total owed</t>
  </si>
  <si>
    <t>implied net repay</t>
  </si>
  <si>
    <t>Estimates</t>
  </si>
  <si>
    <t>Total</t>
  </si>
  <si>
    <t>Decomposing the Black-White Gap in Total debt</t>
  </si>
  <si>
    <t>Race/ethnicity (with multiple)</t>
  </si>
  <si>
    <t>Undergraduate borrowing</t>
  </si>
  <si>
    <t>Black or African American</t>
  </si>
  <si>
    <t>Graduate borrowing</t>
  </si>
  <si>
    <t>Hispanic or Latino</t>
  </si>
  <si>
    <t>Net repayments</t>
  </si>
  <si>
    <r>
      <t>Source:</t>
    </r>
    <r>
      <rPr>
        <sz val="11"/>
        <color theme="1"/>
        <rFont val="Calibri"/>
        <family val="2"/>
        <scheme val="minor"/>
      </rPr>
      <t xml:space="preserve"> U.S. Department of Education, National Center for Education Statistics, 2008/12 Baccalaureate and Beyond Longitudinal Study (B&amp;B:08/12).</t>
    </r>
  </si>
  <si>
    <t>Computation by NCES QuickStats on 10/5/2016</t>
  </si>
  <si>
    <t>NOTE: These statistics are based on restricted-access data.</t>
  </si>
  <si>
    <t>In order to be released, they were reviewed and approved by IES Data Security</t>
  </si>
  <si>
    <t>Additional results by race can be found in Appendix Table A2 (p. 33) of previously-</t>
  </si>
  <si>
    <t>released study by Scott-Clayton (2016):</t>
  </si>
  <si>
    <t>http://ccrc.tc.columbia.edu/media/k2/attachments/early-labor-market-debt-outcomes-bachelors-recipients.pdf</t>
  </si>
  <si>
    <t>undergrad</t>
  </si>
  <si>
    <t>borrowing</t>
  </si>
  <si>
    <t>Columns B and C are based on publicly available statistics from NCES QuickStats.</t>
  </si>
  <si>
    <t>Note: columns E and F based upon restricted data. Stats have been cleared for release by IES data security.</t>
  </si>
  <si>
    <t>Columns D, G, and J are authors' computations.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</si>
</sst>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b/>
      <sz val="14"/>
      <color theme="1"/>
      <name val="Calibri"/>
      <family val="2"/>
      <scheme val="minor"/>
    </font>
    <font>
      <sz val="9"/>
      <color theme="1"/>
      <name val="Arial"/>
      <family val="2"/>
    </font>
    <font>
      <b/>
      <sz val="16"/>
      <color theme="1"/>
      <name val="Impact"/>
      <family val="2"/>
    </font>
    <font>
      <i/>
      <sz val="11"/>
      <color theme="1"/>
      <name val="Calibri"/>
      <family val="2"/>
      <scheme val="minor"/>
    </font>
  </fonts>
  <fills count="2">
    <fill>
      <patternFill patternType="none"/>
    </fill>
    <fill>
      <patternFill patternType="gray125"/>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3" fillId="0" borderId="0" xfId="0" applyFont="1" applyAlignment="1">
      <alignment horizontal="left" wrapText="1"/>
    </xf>
    <xf numFmtId="1" fontId="3" fillId="0" borderId="0" xfId="0" applyNumberFormat="1" applyFont="1" applyAlignment="1">
      <alignment horizontal="right" wrapText="1"/>
    </xf>
    <xf numFmtId="0" fontId="0" fillId="0" borderId="0" xfId="0" applyAlignment="1">
      <alignment horizontal="left" wrapText="1"/>
    </xf>
    <xf numFmtId="0" fontId="3" fillId="0" borderId="0" xfId="0" applyFont="1" applyAlignment="1">
      <alignment horizontal="right" vertical="top" wrapText="1"/>
    </xf>
    <xf numFmtId="4" fontId="0" fillId="0" borderId="0" xfId="0" applyNumberFormat="1"/>
    <xf numFmtId="164" fontId="0" fillId="0" borderId="0" xfId="1" applyNumberFormat="1" applyFont="1"/>
    <xf numFmtId="0" fontId="0" fillId="0" borderId="1" xfId="0" applyBorder="1"/>
    <xf numFmtId="0" fontId="2" fillId="0" borderId="0" xfId="0" applyFont="1" applyAlignment="1">
      <alignment horizontal="center" wrapText="1"/>
    </xf>
    <xf numFmtId="0" fontId="0" fillId="0" borderId="0" xfId="0" applyAlignment="1">
      <alignment horizontal="left" vertical="top" wrapText="1"/>
    </xf>
    <xf numFmtId="0" fontId="4" fillId="0" borderId="0" xfId="0" applyFont="1" applyAlignment="1">
      <alignment horizontal="center" vertical="top" wrapText="1"/>
    </xf>
    <xf numFmtId="0" fontId="3" fillId="0" borderId="0" xfId="0" applyFont="1" applyAlignment="1">
      <alignment horizontal="left"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3" fillId="0" borderId="0" xfId="0" applyFont="1" applyAlignment="1"/>
    <xf numFmtId="0" fontId="3" fillId="0" borderId="0" xfId="0" applyFont="1" applyAlignment="1">
      <alignment horizontal="left"/>
    </xf>
    <xf numFmtId="4" fontId="3" fillId="0" borderId="0" xfId="0" applyNumberFormat="1" applyFont="1" applyAlignment="1">
      <alignment horizontal="right"/>
    </xf>
    <xf numFmtId="0" fontId="3" fillId="0" borderId="0" xfId="0" applyFont="1" applyAlignment="1">
      <alignment horizontal="right" vertical="top"/>
    </xf>
    <xf numFmtId="0" fontId="0" fillId="0" borderId="0" xfId="0"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 Total Student Loans Owed</a:t>
            </a:r>
          </a:p>
        </c:rich>
      </c:tx>
      <c:layout>
        <c:manualLayout>
          <c:xMode val="edge"/>
          <c:yMode val="edge"/>
          <c:x val="0.23958333333333334"/>
          <c:y val="4.1666666666666664E-2"/>
        </c:manualLayout>
      </c:layout>
      <c:overlay val="0"/>
    </c:title>
    <c:autoTitleDeleted val="0"/>
    <c:plotArea>
      <c:layout/>
      <c:barChart>
        <c:barDir val="col"/>
        <c:grouping val="clustered"/>
        <c:varyColors val="0"/>
        <c:ser>
          <c:idx val="0"/>
          <c:order val="0"/>
          <c:tx>
            <c:strRef>
              <c:f>'Fig1'!$F$2</c:f>
              <c:strCache>
                <c:ptCount val="1"/>
                <c:pt idx="0">
                  <c:v>1992-93</c:v>
                </c:pt>
              </c:strCache>
            </c:strRef>
          </c:tx>
          <c:invertIfNegative val="0"/>
          <c:cat>
            <c:strRef>
              <c:f>'Fig1'!$E$3:$E$6</c:f>
              <c:strCache>
                <c:ptCount val="4"/>
                <c:pt idx="0">
                  <c:v>White</c:v>
                </c:pt>
                <c:pt idx="1">
                  <c:v>Black</c:v>
                </c:pt>
                <c:pt idx="2">
                  <c:v>Hispanic</c:v>
                </c:pt>
                <c:pt idx="3">
                  <c:v>Asian</c:v>
                </c:pt>
              </c:strCache>
            </c:strRef>
          </c:cat>
          <c:val>
            <c:numRef>
              <c:f>'Fig1'!$F$3:$F$6</c:f>
              <c:numCache>
                <c:formatCode>General</c:formatCode>
                <c:ptCount val="4"/>
                <c:pt idx="0">
                  <c:v>6917</c:v>
                </c:pt>
                <c:pt idx="1">
                  <c:v>8723</c:v>
                </c:pt>
                <c:pt idx="2">
                  <c:v>10037</c:v>
                </c:pt>
                <c:pt idx="3">
                  <c:v>9939</c:v>
                </c:pt>
              </c:numCache>
            </c:numRef>
          </c:val>
        </c:ser>
        <c:ser>
          <c:idx val="1"/>
          <c:order val="1"/>
          <c:tx>
            <c:strRef>
              <c:f>'Fig1'!$G$2</c:f>
              <c:strCache>
                <c:ptCount val="1"/>
                <c:pt idx="0">
                  <c:v>2007-08</c:v>
                </c:pt>
              </c:strCache>
            </c:strRef>
          </c:tx>
          <c:invertIfNegative val="0"/>
          <c:cat>
            <c:strRef>
              <c:f>'Fig1'!$E$3:$E$6</c:f>
              <c:strCache>
                <c:ptCount val="4"/>
                <c:pt idx="0">
                  <c:v>White</c:v>
                </c:pt>
                <c:pt idx="1">
                  <c:v>Black</c:v>
                </c:pt>
                <c:pt idx="2">
                  <c:v>Hispanic</c:v>
                </c:pt>
                <c:pt idx="3">
                  <c:v>Asian</c:v>
                </c:pt>
              </c:strCache>
            </c:strRef>
          </c:cat>
          <c:val>
            <c:numRef>
              <c:f>'Fig1'!$G$3:$G$6</c:f>
              <c:numCache>
                <c:formatCode>General</c:formatCode>
                <c:ptCount val="4"/>
                <c:pt idx="0">
                  <c:v>28006</c:v>
                </c:pt>
                <c:pt idx="1">
                  <c:v>52726</c:v>
                </c:pt>
                <c:pt idx="2">
                  <c:v>29949</c:v>
                </c:pt>
                <c:pt idx="3">
                  <c:v>26253</c:v>
                </c:pt>
              </c:numCache>
            </c:numRef>
          </c:val>
        </c:ser>
        <c:dLbls>
          <c:showLegendKey val="0"/>
          <c:showVal val="0"/>
          <c:showCatName val="0"/>
          <c:showSerName val="0"/>
          <c:showPercent val="0"/>
          <c:showBubbleSize val="0"/>
        </c:dLbls>
        <c:gapWidth val="150"/>
        <c:axId val="102182912"/>
        <c:axId val="102184448"/>
      </c:barChart>
      <c:catAx>
        <c:axId val="102182912"/>
        <c:scaling>
          <c:orientation val="minMax"/>
        </c:scaling>
        <c:delete val="0"/>
        <c:axPos val="b"/>
        <c:majorTickMark val="out"/>
        <c:minorTickMark val="none"/>
        <c:tickLblPos val="nextTo"/>
        <c:crossAx val="102184448"/>
        <c:crosses val="autoZero"/>
        <c:auto val="1"/>
        <c:lblAlgn val="ctr"/>
        <c:lblOffset val="100"/>
        <c:noMultiLvlLbl val="0"/>
      </c:catAx>
      <c:valAx>
        <c:axId val="102184448"/>
        <c:scaling>
          <c:orientation val="minMax"/>
        </c:scaling>
        <c:delete val="0"/>
        <c:axPos val="l"/>
        <c:majorGridlines/>
        <c:numFmt formatCode="&quot;$&quot;#,##0" sourceLinked="0"/>
        <c:majorTickMark val="out"/>
        <c:minorTickMark val="none"/>
        <c:tickLblPos val="nextTo"/>
        <c:crossAx val="10218291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B.</a:t>
            </a:r>
            <a:r>
              <a:rPr lang="en-US" sz="1200" baseline="0"/>
              <a:t> Ever Defaulted (Borrowers Only)</a:t>
            </a:r>
            <a:endParaRPr lang="en-US" sz="1200"/>
          </a:p>
        </c:rich>
      </c:tx>
      <c:layout>
        <c:manualLayout>
          <c:xMode val="edge"/>
          <c:yMode val="edge"/>
          <c:x val="0.12948936170212766"/>
          <c:y val="4.1666666666666664E-2"/>
        </c:manualLayout>
      </c:layout>
      <c:overlay val="0"/>
    </c:title>
    <c:autoTitleDeleted val="0"/>
    <c:plotArea>
      <c:layout/>
      <c:barChart>
        <c:barDir val="col"/>
        <c:grouping val="clustered"/>
        <c:varyColors val="0"/>
        <c:ser>
          <c:idx val="0"/>
          <c:order val="0"/>
          <c:tx>
            <c:strRef>
              <c:f>'Fig1'!$J$2</c:f>
              <c:strCache>
                <c:ptCount val="1"/>
                <c:pt idx="0">
                  <c:v>1992-93</c:v>
                </c:pt>
              </c:strCache>
            </c:strRef>
          </c:tx>
          <c:invertIfNegative val="0"/>
          <c:cat>
            <c:strRef>
              <c:f>'Fig1'!$I$3:$I$6</c:f>
              <c:strCache>
                <c:ptCount val="4"/>
                <c:pt idx="0">
                  <c:v>White</c:v>
                </c:pt>
                <c:pt idx="1">
                  <c:v>Black</c:v>
                </c:pt>
                <c:pt idx="2">
                  <c:v>Hispanic</c:v>
                </c:pt>
                <c:pt idx="3">
                  <c:v>Asian</c:v>
                </c:pt>
              </c:strCache>
            </c:strRef>
          </c:cat>
          <c:val>
            <c:numRef>
              <c:f>'Fig1'!$J$3:$J$6</c:f>
              <c:numCache>
                <c:formatCode>General</c:formatCode>
                <c:ptCount val="4"/>
                <c:pt idx="0">
                  <c:v>4</c:v>
                </c:pt>
                <c:pt idx="1">
                  <c:v>18</c:v>
                </c:pt>
                <c:pt idx="2">
                  <c:v>18</c:v>
                </c:pt>
                <c:pt idx="3">
                  <c:v>4</c:v>
                </c:pt>
              </c:numCache>
            </c:numRef>
          </c:val>
        </c:ser>
        <c:ser>
          <c:idx val="1"/>
          <c:order val="1"/>
          <c:tx>
            <c:strRef>
              <c:f>'Fig1'!$K$2</c:f>
              <c:strCache>
                <c:ptCount val="1"/>
                <c:pt idx="0">
                  <c:v>2007-08</c:v>
                </c:pt>
              </c:strCache>
            </c:strRef>
          </c:tx>
          <c:invertIfNegative val="0"/>
          <c:cat>
            <c:strRef>
              <c:f>'Fig1'!$I$3:$I$6</c:f>
              <c:strCache>
                <c:ptCount val="4"/>
                <c:pt idx="0">
                  <c:v>White</c:v>
                </c:pt>
                <c:pt idx="1">
                  <c:v>Black</c:v>
                </c:pt>
                <c:pt idx="2">
                  <c:v>Hispanic</c:v>
                </c:pt>
                <c:pt idx="3">
                  <c:v>Asian</c:v>
                </c:pt>
              </c:strCache>
            </c:strRef>
          </c:cat>
          <c:val>
            <c:numRef>
              <c:f>'Fig1'!$K$3:$K$6</c:f>
              <c:numCache>
                <c:formatCode>General</c:formatCode>
                <c:ptCount val="4"/>
                <c:pt idx="0">
                  <c:v>2.4</c:v>
                </c:pt>
                <c:pt idx="1">
                  <c:v>7.6</c:v>
                </c:pt>
                <c:pt idx="2">
                  <c:v>5.7</c:v>
                </c:pt>
                <c:pt idx="3">
                  <c:v>1.2</c:v>
                </c:pt>
              </c:numCache>
            </c:numRef>
          </c:val>
        </c:ser>
        <c:dLbls>
          <c:showLegendKey val="0"/>
          <c:showVal val="0"/>
          <c:showCatName val="0"/>
          <c:showSerName val="0"/>
          <c:showPercent val="0"/>
          <c:showBubbleSize val="0"/>
        </c:dLbls>
        <c:gapWidth val="150"/>
        <c:axId val="102201984"/>
        <c:axId val="102232448"/>
      </c:barChart>
      <c:catAx>
        <c:axId val="102201984"/>
        <c:scaling>
          <c:orientation val="minMax"/>
        </c:scaling>
        <c:delete val="0"/>
        <c:axPos val="b"/>
        <c:majorTickMark val="out"/>
        <c:minorTickMark val="none"/>
        <c:tickLblPos val="nextTo"/>
        <c:crossAx val="102232448"/>
        <c:crosses val="autoZero"/>
        <c:auto val="1"/>
        <c:lblAlgn val="ctr"/>
        <c:lblOffset val="100"/>
        <c:noMultiLvlLbl val="0"/>
      </c:catAx>
      <c:valAx>
        <c:axId val="102232448"/>
        <c:scaling>
          <c:orientation val="minMax"/>
          <c:max val="50"/>
        </c:scaling>
        <c:delete val="0"/>
        <c:axPos val="l"/>
        <c:majorGridlines/>
        <c:numFmt formatCode="#,##0" sourceLinked="0"/>
        <c:majorTickMark val="out"/>
        <c:minorTickMark val="none"/>
        <c:tickLblPos val="nextTo"/>
        <c:crossAx val="10220198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 Loan Payments &gt; 15% of</a:t>
            </a:r>
            <a:r>
              <a:rPr lang="en-US" sz="1200" baseline="0"/>
              <a:t> Income</a:t>
            </a:r>
            <a:endParaRPr lang="en-US" sz="1200"/>
          </a:p>
        </c:rich>
      </c:tx>
      <c:layout>
        <c:manualLayout>
          <c:xMode val="edge"/>
          <c:yMode val="edge"/>
          <c:x val="0.14596615848550845"/>
          <c:y val="3.7037037037037035E-2"/>
        </c:manualLayout>
      </c:layout>
      <c:overlay val="0"/>
    </c:title>
    <c:autoTitleDeleted val="0"/>
    <c:plotArea>
      <c:layout/>
      <c:barChart>
        <c:barDir val="col"/>
        <c:grouping val="clustered"/>
        <c:varyColors val="0"/>
        <c:ser>
          <c:idx val="0"/>
          <c:order val="0"/>
          <c:tx>
            <c:strRef>
              <c:f>'Fig1'!$N$2</c:f>
              <c:strCache>
                <c:ptCount val="1"/>
                <c:pt idx="0">
                  <c:v>1992-93</c:v>
                </c:pt>
              </c:strCache>
            </c:strRef>
          </c:tx>
          <c:invertIfNegative val="0"/>
          <c:cat>
            <c:strRef>
              <c:f>'Fig1'!$M$3:$M$6</c:f>
              <c:strCache>
                <c:ptCount val="4"/>
                <c:pt idx="0">
                  <c:v>White</c:v>
                </c:pt>
                <c:pt idx="1">
                  <c:v>Black</c:v>
                </c:pt>
                <c:pt idx="2">
                  <c:v>Hispanic</c:v>
                </c:pt>
                <c:pt idx="3">
                  <c:v>Asian</c:v>
                </c:pt>
              </c:strCache>
            </c:strRef>
          </c:cat>
          <c:val>
            <c:numRef>
              <c:f>'Fig1'!$N$3:$N$6</c:f>
              <c:numCache>
                <c:formatCode>General</c:formatCode>
                <c:ptCount val="4"/>
                <c:pt idx="0">
                  <c:v>2</c:v>
                </c:pt>
                <c:pt idx="1">
                  <c:v>3</c:v>
                </c:pt>
                <c:pt idx="2">
                  <c:v>3</c:v>
                </c:pt>
                <c:pt idx="3">
                  <c:v>1</c:v>
                </c:pt>
              </c:numCache>
            </c:numRef>
          </c:val>
        </c:ser>
        <c:ser>
          <c:idx val="1"/>
          <c:order val="1"/>
          <c:tx>
            <c:strRef>
              <c:f>'Fig1'!$O$2</c:f>
              <c:strCache>
                <c:ptCount val="1"/>
                <c:pt idx="0">
                  <c:v>2007-08</c:v>
                </c:pt>
              </c:strCache>
            </c:strRef>
          </c:tx>
          <c:invertIfNegative val="0"/>
          <c:cat>
            <c:strRef>
              <c:f>'Fig1'!$M$3:$M$6</c:f>
              <c:strCache>
                <c:ptCount val="4"/>
                <c:pt idx="0">
                  <c:v>White</c:v>
                </c:pt>
                <c:pt idx="1">
                  <c:v>Black</c:v>
                </c:pt>
                <c:pt idx="2">
                  <c:v>Hispanic</c:v>
                </c:pt>
                <c:pt idx="3">
                  <c:v>Asian</c:v>
                </c:pt>
              </c:strCache>
            </c:strRef>
          </c:cat>
          <c:val>
            <c:numRef>
              <c:f>'Fig1'!$O$3:$O$6</c:f>
              <c:numCache>
                <c:formatCode>General</c:formatCode>
                <c:ptCount val="4"/>
                <c:pt idx="0">
                  <c:v>16</c:v>
                </c:pt>
                <c:pt idx="1">
                  <c:v>23</c:v>
                </c:pt>
                <c:pt idx="2">
                  <c:v>18</c:v>
                </c:pt>
                <c:pt idx="3">
                  <c:v>17</c:v>
                </c:pt>
              </c:numCache>
            </c:numRef>
          </c:val>
        </c:ser>
        <c:dLbls>
          <c:showLegendKey val="0"/>
          <c:showVal val="0"/>
          <c:showCatName val="0"/>
          <c:showSerName val="0"/>
          <c:showPercent val="0"/>
          <c:showBubbleSize val="0"/>
        </c:dLbls>
        <c:gapWidth val="150"/>
        <c:axId val="105325696"/>
        <c:axId val="105327232"/>
      </c:barChart>
      <c:catAx>
        <c:axId val="105325696"/>
        <c:scaling>
          <c:orientation val="minMax"/>
        </c:scaling>
        <c:delete val="0"/>
        <c:axPos val="b"/>
        <c:majorTickMark val="out"/>
        <c:minorTickMark val="none"/>
        <c:tickLblPos val="nextTo"/>
        <c:crossAx val="105327232"/>
        <c:crosses val="autoZero"/>
        <c:auto val="1"/>
        <c:lblAlgn val="ctr"/>
        <c:lblOffset val="100"/>
        <c:noMultiLvlLbl val="0"/>
      </c:catAx>
      <c:valAx>
        <c:axId val="105327232"/>
        <c:scaling>
          <c:orientation val="minMax"/>
          <c:max val="50"/>
        </c:scaling>
        <c:delete val="0"/>
        <c:axPos val="l"/>
        <c:majorGridlines/>
        <c:numFmt formatCode="#,##0&quot;%&quot;" sourceLinked="0"/>
        <c:majorTickMark val="out"/>
        <c:minorTickMark val="none"/>
        <c:tickLblPos val="nextTo"/>
        <c:crossAx val="10532569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D. Owes More Than Borrowed</a:t>
            </a:r>
          </a:p>
        </c:rich>
      </c:tx>
      <c:layout>
        <c:manualLayout>
          <c:xMode val="edge"/>
          <c:yMode val="edge"/>
          <c:x val="0.14596615848550845"/>
          <c:y val="3.7037037037037035E-2"/>
        </c:manualLayout>
      </c:layout>
      <c:overlay val="0"/>
    </c:title>
    <c:autoTitleDeleted val="0"/>
    <c:plotArea>
      <c:layout/>
      <c:barChart>
        <c:barDir val="col"/>
        <c:grouping val="clustered"/>
        <c:varyColors val="0"/>
        <c:ser>
          <c:idx val="0"/>
          <c:order val="0"/>
          <c:tx>
            <c:strRef>
              <c:f>'Fig1'!$R$2</c:f>
              <c:strCache>
                <c:ptCount val="1"/>
                <c:pt idx="0">
                  <c:v>1992-93</c:v>
                </c:pt>
              </c:strCache>
            </c:strRef>
          </c:tx>
          <c:invertIfNegative val="0"/>
          <c:cat>
            <c:strRef>
              <c:f>'Fig1'!$Q$3:$Q$6</c:f>
              <c:strCache>
                <c:ptCount val="4"/>
                <c:pt idx="0">
                  <c:v>White</c:v>
                </c:pt>
                <c:pt idx="1">
                  <c:v>Black</c:v>
                </c:pt>
                <c:pt idx="2">
                  <c:v>Hispanic</c:v>
                </c:pt>
                <c:pt idx="3">
                  <c:v>Asian</c:v>
                </c:pt>
              </c:strCache>
            </c:strRef>
          </c:cat>
          <c:val>
            <c:numRef>
              <c:f>'Fig1'!$R$3:$R$6</c:f>
              <c:numCache>
                <c:formatCode>General</c:formatCode>
                <c:ptCount val="4"/>
                <c:pt idx="0">
                  <c:v>11</c:v>
                </c:pt>
                <c:pt idx="1">
                  <c:v>15</c:v>
                </c:pt>
                <c:pt idx="2">
                  <c:v>15</c:v>
                </c:pt>
                <c:pt idx="3">
                  <c:v>14</c:v>
                </c:pt>
              </c:numCache>
            </c:numRef>
          </c:val>
        </c:ser>
        <c:ser>
          <c:idx val="1"/>
          <c:order val="1"/>
          <c:tx>
            <c:strRef>
              <c:f>'Fig1'!$S$2</c:f>
              <c:strCache>
                <c:ptCount val="1"/>
                <c:pt idx="0">
                  <c:v>2007-08</c:v>
                </c:pt>
              </c:strCache>
            </c:strRef>
          </c:tx>
          <c:invertIfNegative val="0"/>
          <c:cat>
            <c:strRef>
              <c:f>'Fig1'!$Q$3:$Q$6</c:f>
              <c:strCache>
                <c:ptCount val="4"/>
                <c:pt idx="0">
                  <c:v>White</c:v>
                </c:pt>
                <c:pt idx="1">
                  <c:v>Black</c:v>
                </c:pt>
                <c:pt idx="2">
                  <c:v>Hispanic</c:v>
                </c:pt>
                <c:pt idx="3">
                  <c:v>Asian</c:v>
                </c:pt>
              </c:strCache>
            </c:strRef>
          </c:cat>
          <c:val>
            <c:numRef>
              <c:f>'Fig1'!$S$3:$S$6</c:f>
              <c:numCache>
                <c:formatCode>General</c:formatCode>
                <c:ptCount val="4"/>
                <c:pt idx="0">
                  <c:v>17</c:v>
                </c:pt>
                <c:pt idx="1">
                  <c:v>48</c:v>
                </c:pt>
                <c:pt idx="2">
                  <c:v>23</c:v>
                </c:pt>
                <c:pt idx="3">
                  <c:v>12</c:v>
                </c:pt>
              </c:numCache>
            </c:numRef>
          </c:val>
        </c:ser>
        <c:dLbls>
          <c:showLegendKey val="0"/>
          <c:showVal val="0"/>
          <c:showCatName val="0"/>
          <c:showSerName val="0"/>
          <c:showPercent val="0"/>
          <c:showBubbleSize val="0"/>
        </c:dLbls>
        <c:gapWidth val="150"/>
        <c:axId val="105360768"/>
        <c:axId val="105362560"/>
      </c:barChart>
      <c:catAx>
        <c:axId val="105360768"/>
        <c:scaling>
          <c:orientation val="minMax"/>
        </c:scaling>
        <c:delete val="0"/>
        <c:axPos val="b"/>
        <c:majorTickMark val="out"/>
        <c:minorTickMark val="none"/>
        <c:tickLblPos val="nextTo"/>
        <c:crossAx val="105362560"/>
        <c:crosses val="autoZero"/>
        <c:auto val="1"/>
        <c:lblAlgn val="ctr"/>
        <c:lblOffset val="100"/>
        <c:noMultiLvlLbl val="0"/>
      </c:catAx>
      <c:valAx>
        <c:axId val="105362560"/>
        <c:scaling>
          <c:orientation val="minMax"/>
          <c:max val="50"/>
        </c:scaling>
        <c:delete val="0"/>
        <c:axPos val="l"/>
        <c:majorGridlines/>
        <c:numFmt formatCode="#,##0&quot;%&quot;" sourceLinked="0"/>
        <c:majorTickMark val="out"/>
        <c:minorTickMark val="none"/>
        <c:tickLblPos val="nextTo"/>
        <c:crossAx val="10536076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2. Decomposing</a:t>
            </a:r>
            <a:r>
              <a:rPr lang="en-US" sz="1400" baseline="0"/>
              <a:t> the $24,720 Black-White Gap in Student Debt, Four Years Post-Graduation</a:t>
            </a:r>
            <a:endParaRPr lang="en-US" sz="1400"/>
          </a:p>
        </c:rich>
      </c:tx>
      <c:layout/>
      <c:overlay val="0"/>
    </c:title>
    <c:autoTitleDeleted val="0"/>
    <c:plotArea>
      <c:layout>
        <c:manualLayout>
          <c:layoutTarget val="inner"/>
          <c:xMode val="edge"/>
          <c:yMode val="edge"/>
          <c:x val="0.2083717872021644"/>
          <c:y val="0.15990303295421404"/>
          <c:w val="0.59166938834904359"/>
          <c:h val="0.68172632206463146"/>
        </c:manualLayout>
      </c:layout>
      <c:pieChart>
        <c:varyColors val="1"/>
        <c:ser>
          <c:idx val="0"/>
          <c:order val="0"/>
          <c:dLbls>
            <c:dLbl>
              <c:idx val="0"/>
              <c:layout>
                <c:manualLayout>
                  <c:x val="-0.21394320576457718"/>
                  <c:y val="0.1414292456345165"/>
                </c:manualLayout>
              </c:layout>
              <c:tx>
                <c:rich>
                  <a:bodyPr/>
                  <a:lstStyle/>
                  <a:p>
                    <a:pPr>
                      <a:defRPr sz="1100" b="1"/>
                    </a:pPr>
                    <a:r>
                      <a:rPr lang="en-US" sz="1100" b="1"/>
                      <a:t>Undergrad. Borrowing $7,375 (30%)</a:t>
                    </a:r>
                  </a:p>
                </c:rich>
              </c:tx>
              <c:spPr/>
              <c:dLblPos val="bestFit"/>
              <c:showLegendKey val="0"/>
              <c:showVal val="1"/>
              <c:showCatName val="1"/>
              <c:showSerName val="0"/>
              <c:showPercent val="1"/>
              <c:showBubbleSize val="0"/>
            </c:dLbl>
            <c:dLbl>
              <c:idx val="1"/>
              <c:layout>
                <c:manualLayout>
                  <c:x val="7.3703805504804765E-2"/>
                  <c:y val="-0.27177947788072232"/>
                </c:manualLayout>
              </c:layout>
              <c:tx>
                <c:rich>
                  <a:bodyPr/>
                  <a:lstStyle/>
                  <a:p>
                    <a:pPr>
                      <a:defRPr sz="1100" b="1"/>
                    </a:pPr>
                    <a:r>
                      <a:rPr lang="en-US" sz="1100" b="1"/>
                      <a:t>Graduate Borrowing  $11,094 (45%)</a:t>
                    </a:r>
                  </a:p>
                </c:rich>
              </c:tx>
              <c:spPr/>
              <c:showLegendKey val="0"/>
              <c:showVal val="1"/>
              <c:showCatName val="1"/>
              <c:showSerName val="0"/>
              <c:showPercent val="1"/>
              <c:showBubbleSize val="0"/>
            </c:dLbl>
            <c:dLbl>
              <c:idx val="2"/>
              <c:layout>
                <c:manualLayout>
                  <c:x val="0.18029760653634927"/>
                  <c:y val="0.15494771355473311"/>
                </c:manualLayout>
              </c:layout>
              <c:tx>
                <c:rich>
                  <a:bodyPr/>
                  <a:lstStyle/>
                  <a:p>
                    <a:pPr>
                      <a:defRPr sz="1100" b="1"/>
                    </a:pPr>
                    <a:r>
                      <a:rPr lang="en-US" sz="1100" b="1"/>
                      <a:t>Net Repayments  $6,252 (25%)</a:t>
                    </a:r>
                  </a:p>
                </c:rich>
              </c:tx>
              <c:spPr/>
              <c:showLegendKey val="0"/>
              <c:showVal val="1"/>
              <c:showCatName val="1"/>
              <c:showSerName val="0"/>
              <c:showPercent val="1"/>
              <c:showBubbleSize val="0"/>
            </c:dLbl>
            <c:showLegendKey val="0"/>
            <c:showVal val="1"/>
            <c:showCatName val="1"/>
            <c:showSerName val="0"/>
            <c:showPercent val="1"/>
            <c:showBubbleSize val="0"/>
            <c:showLeaderLines val="1"/>
          </c:dLbls>
          <c:cat>
            <c:strRef>
              <c:f>'Fig2-TotalBorr'!$I$11:$I$13</c:f>
              <c:strCache>
                <c:ptCount val="3"/>
                <c:pt idx="0">
                  <c:v>Undergraduate borrowing</c:v>
                </c:pt>
                <c:pt idx="1">
                  <c:v>Graduate borrowing</c:v>
                </c:pt>
                <c:pt idx="2">
                  <c:v>Net repayments</c:v>
                </c:pt>
              </c:strCache>
            </c:strRef>
          </c:cat>
          <c:val>
            <c:numRef>
              <c:f>'Fig2-TotalBorr'!$J$11:$J$13</c:f>
              <c:numCache>
                <c:formatCode>_("$"* #,##0_);_("$"* \(#,##0\);_("$"* "-"??_);_(@_)</c:formatCode>
                <c:ptCount val="3"/>
                <c:pt idx="0">
                  <c:v>7374.5999999999985</c:v>
                </c:pt>
                <c:pt idx="1">
                  <c:v>11093.600000000002</c:v>
                </c:pt>
                <c:pt idx="2">
                  <c:v>6251.7999999999993</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4. Percent of Graduate Enrollment</a:t>
            </a:r>
          </a:p>
          <a:p>
            <a:pPr>
              <a:defRPr sz="1400"/>
            </a:pPr>
            <a:r>
              <a:rPr lang="en-US" sz="1400"/>
              <a:t>in For-Profit Institutions</a:t>
            </a:r>
          </a:p>
        </c:rich>
      </c:tx>
      <c:layout/>
      <c:overlay val="0"/>
    </c:title>
    <c:autoTitleDeleted val="0"/>
    <c:plotArea>
      <c:layout/>
      <c:barChart>
        <c:barDir val="col"/>
        <c:grouping val="clustered"/>
        <c:varyColors val="0"/>
        <c:ser>
          <c:idx val="0"/>
          <c:order val="0"/>
          <c:tx>
            <c:strRef>
              <c:f>'fig3-4'!$A$20</c:f>
              <c:strCache>
                <c:ptCount val="1"/>
                <c:pt idx="0">
                  <c:v>White</c:v>
                </c:pt>
              </c:strCache>
            </c:strRef>
          </c:tx>
          <c:invertIfNegative val="0"/>
          <c:cat>
            <c:strRef>
              <c:f>'fig3-4'!$B$19:$E$19</c:f>
              <c:strCache>
                <c:ptCount val="3"/>
                <c:pt idx="0">
                  <c:v>NPSAS:04</c:v>
                </c:pt>
                <c:pt idx="1">
                  <c:v>NPSAS:08</c:v>
                </c:pt>
                <c:pt idx="2">
                  <c:v>NPSAS:12</c:v>
                </c:pt>
              </c:strCache>
            </c:strRef>
          </c:cat>
          <c:val>
            <c:numRef>
              <c:f>'fig3-4'!$B$20:$E$20</c:f>
              <c:numCache>
                <c:formatCode>General</c:formatCode>
                <c:ptCount val="3"/>
                <c:pt idx="0">
                  <c:v>3.7000000000000005E-2</c:v>
                </c:pt>
                <c:pt idx="1">
                  <c:v>6.0999999999999999E-2</c:v>
                </c:pt>
                <c:pt idx="2">
                  <c:v>9.0999999999999998E-2</c:v>
                </c:pt>
              </c:numCache>
            </c:numRef>
          </c:val>
        </c:ser>
        <c:ser>
          <c:idx val="1"/>
          <c:order val="1"/>
          <c:tx>
            <c:strRef>
              <c:f>'fig3-4'!$A$21</c:f>
              <c:strCache>
                <c:ptCount val="1"/>
                <c:pt idx="0">
                  <c:v>Black</c:v>
                </c:pt>
              </c:strCache>
            </c:strRef>
          </c:tx>
          <c:invertIfNegative val="0"/>
          <c:cat>
            <c:strRef>
              <c:f>'fig3-4'!$B$19:$E$19</c:f>
              <c:strCache>
                <c:ptCount val="3"/>
                <c:pt idx="0">
                  <c:v>NPSAS:04</c:v>
                </c:pt>
                <c:pt idx="1">
                  <c:v>NPSAS:08</c:v>
                </c:pt>
                <c:pt idx="2">
                  <c:v>NPSAS:12</c:v>
                </c:pt>
              </c:strCache>
            </c:strRef>
          </c:cat>
          <c:val>
            <c:numRef>
              <c:f>'fig3-4'!$B$21:$E$21</c:f>
              <c:numCache>
                <c:formatCode>General</c:formatCode>
                <c:ptCount val="3"/>
                <c:pt idx="0">
                  <c:v>6.9000000000000006E-2</c:v>
                </c:pt>
                <c:pt idx="1">
                  <c:v>0.22600000000000001</c:v>
                </c:pt>
                <c:pt idx="2">
                  <c:v>0.27800000000000002</c:v>
                </c:pt>
              </c:numCache>
            </c:numRef>
          </c:val>
        </c:ser>
        <c:ser>
          <c:idx val="2"/>
          <c:order val="2"/>
          <c:tx>
            <c:strRef>
              <c:f>'fig3-4'!$A$22</c:f>
              <c:strCache>
                <c:ptCount val="1"/>
                <c:pt idx="0">
                  <c:v>Hispanic</c:v>
                </c:pt>
              </c:strCache>
            </c:strRef>
          </c:tx>
          <c:invertIfNegative val="0"/>
          <c:cat>
            <c:strRef>
              <c:f>'fig3-4'!$B$19:$E$19</c:f>
              <c:strCache>
                <c:ptCount val="3"/>
                <c:pt idx="0">
                  <c:v>NPSAS:04</c:v>
                </c:pt>
                <c:pt idx="1">
                  <c:v>NPSAS:08</c:v>
                </c:pt>
                <c:pt idx="2">
                  <c:v>NPSAS:12</c:v>
                </c:pt>
              </c:strCache>
            </c:strRef>
          </c:cat>
          <c:val>
            <c:numRef>
              <c:f>'fig3-4'!$B$22:$E$22</c:f>
              <c:numCache>
                <c:formatCode>General</c:formatCode>
                <c:ptCount val="3"/>
                <c:pt idx="0">
                  <c:v>5.4000000000000006E-2</c:v>
                </c:pt>
                <c:pt idx="1">
                  <c:v>0.113</c:v>
                </c:pt>
                <c:pt idx="2">
                  <c:v>0.11599999999999999</c:v>
                </c:pt>
              </c:numCache>
            </c:numRef>
          </c:val>
        </c:ser>
        <c:ser>
          <c:idx val="3"/>
          <c:order val="3"/>
          <c:tx>
            <c:strRef>
              <c:f>'fig3-4'!$A$23</c:f>
              <c:strCache>
                <c:ptCount val="1"/>
                <c:pt idx="0">
                  <c:v>Asian</c:v>
                </c:pt>
              </c:strCache>
            </c:strRef>
          </c:tx>
          <c:invertIfNegative val="0"/>
          <c:cat>
            <c:strRef>
              <c:f>'fig3-4'!$B$19:$E$19</c:f>
              <c:strCache>
                <c:ptCount val="3"/>
                <c:pt idx="0">
                  <c:v>NPSAS:04</c:v>
                </c:pt>
                <c:pt idx="1">
                  <c:v>NPSAS:08</c:v>
                </c:pt>
                <c:pt idx="2">
                  <c:v>NPSAS:12</c:v>
                </c:pt>
              </c:strCache>
            </c:strRef>
          </c:cat>
          <c:val>
            <c:numRef>
              <c:f>'fig3-4'!$B$23:$E$23</c:f>
              <c:numCache>
                <c:formatCode>General</c:formatCode>
                <c:ptCount val="3"/>
                <c:pt idx="0">
                  <c:v>4.2000000000000003E-2</c:v>
                </c:pt>
                <c:pt idx="1">
                  <c:v>2.5000000000000001E-2</c:v>
                </c:pt>
                <c:pt idx="2">
                  <c:v>9.5000000000000001E-2</c:v>
                </c:pt>
              </c:numCache>
            </c:numRef>
          </c:val>
        </c:ser>
        <c:dLbls>
          <c:showLegendKey val="0"/>
          <c:showVal val="0"/>
          <c:showCatName val="0"/>
          <c:showSerName val="0"/>
          <c:showPercent val="0"/>
          <c:showBubbleSize val="0"/>
        </c:dLbls>
        <c:gapWidth val="150"/>
        <c:axId val="104782464"/>
        <c:axId val="104788352"/>
      </c:barChart>
      <c:catAx>
        <c:axId val="104782464"/>
        <c:scaling>
          <c:orientation val="minMax"/>
        </c:scaling>
        <c:delete val="0"/>
        <c:axPos val="b"/>
        <c:majorTickMark val="out"/>
        <c:minorTickMark val="none"/>
        <c:tickLblPos val="nextTo"/>
        <c:crossAx val="104788352"/>
        <c:crosses val="autoZero"/>
        <c:auto val="1"/>
        <c:lblAlgn val="ctr"/>
        <c:lblOffset val="100"/>
        <c:noMultiLvlLbl val="0"/>
      </c:catAx>
      <c:valAx>
        <c:axId val="104788352"/>
        <c:scaling>
          <c:orientation val="minMax"/>
        </c:scaling>
        <c:delete val="0"/>
        <c:axPos val="l"/>
        <c:majorGridlines/>
        <c:numFmt formatCode="0%" sourceLinked="0"/>
        <c:majorTickMark val="out"/>
        <c:minorTickMark val="none"/>
        <c:tickLblPos val="nextTo"/>
        <c:crossAx val="10478246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3. Percent of Graduates Enrolling in Post-Baccalaureate</a:t>
            </a:r>
            <a:r>
              <a:rPr lang="en-US" sz="1400" baseline="0"/>
              <a:t> Education, By Graduation Cohort</a:t>
            </a:r>
            <a:endParaRPr lang="en-US" sz="1400"/>
          </a:p>
        </c:rich>
      </c:tx>
      <c:layout/>
      <c:overlay val="0"/>
    </c:title>
    <c:autoTitleDeleted val="0"/>
    <c:plotArea>
      <c:layout/>
      <c:barChart>
        <c:barDir val="col"/>
        <c:grouping val="clustered"/>
        <c:varyColors val="0"/>
        <c:ser>
          <c:idx val="0"/>
          <c:order val="0"/>
          <c:tx>
            <c:strRef>
              <c:f>'fig3-4'!$B$2</c:f>
              <c:strCache>
                <c:ptCount val="1"/>
                <c:pt idx="0">
                  <c:v>1992-93</c:v>
                </c:pt>
              </c:strCache>
            </c:strRef>
          </c:tx>
          <c:invertIfNegative val="0"/>
          <c:cat>
            <c:strRef>
              <c:f>'fig3-4'!$A$3:$A$6</c:f>
              <c:strCache>
                <c:ptCount val="4"/>
                <c:pt idx="0">
                  <c:v>White</c:v>
                </c:pt>
                <c:pt idx="1">
                  <c:v>Black</c:v>
                </c:pt>
                <c:pt idx="2">
                  <c:v>Hispanic</c:v>
                </c:pt>
                <c:pt idx="3">
                  <c:v>Asian</c:v>
                </c:pt>
              </c:strCache>
            </c:strRef>
          </c:cat>
          <c:val>
            <c:numRef>
              <c:f>'fig3-4'!$B$3:$B$6</c:f>
              <c:numCache>
                <c:formatCode>General</c:formatCode>
                <c:ptCount val="4"/>
                <c:pt idx="0">
                  <c:v>0.35</c:v>
                </c:pt>
                <c:pt idx="1">
                  <c:v>0.38</c:v>
                </c:pt>
                <c:pt idx="2">
                  <c:v>0.4</c:v>
                </c:pt>
                <c:pt idx="3">
                  <c:v>0.44</c:v>
                </c:pt>
              </c:numCache>
            </c:numRef>
          </c:val>
        </c:ser>
        <c:ser>
          <c:idx val="1"/>
          <c:order val="1"/>
          <c:tx>
            <c:strRef>
              <c:f>'fig3-4'!$C$2</c:f>
              <c:strCache>
                <c:ptCount val="1"/>
                <c:pt idx="0">
                  <c:v>2007-08</c:v>
                </c:pt>
              </c:strCache>
            </c:strRef>
          </c:tx>
          <c:invertIfNegative val="0"/>
          <c:cat>
            <c:strRef>
              <c:f>'fig3-4'!$A$3:$A$6</c:f>
              <c:strCache>
                <c:ptCount val="4"/>
                <c:pt idx="0">
                  <c:v>White</c:v>
                </c:pt>
                <c:pt idx="1">
                  <c:v>Black</c:v>
                </c:pt>
                <c:pt idx="2">
                  <c:v>Hispanic</c:v>
                </c:pt>
                <c:pt idx="3">
                  <c:v>Asian</c:v>
                </c:pt>
              </c:strCache>
            </c:strRef>
          </c:cat>
          <c:val>
            <c:numRef>
              <c:f>'fig3-4'!$C$3:$C$6</c:f>
              <c:numCache>
                <c:formatCode>General</c:formatCode>
                <c:ptCount val="4"/>
                <c:pt idx="0">
                  <c:v>0.38</c:v>
                </c:pt>
                <c:pt idx="1">
                  <c:v>0.47</c:v>
                </c:pt>
                <c:pt idx="2">
                  <c:v>0.36</c:v>
                </c:pt>
                <c:pt idx="3">
                  <c:v>0.4</c:v>
                </c:pt>
              </c:numCache>
            </c:numRef>
          </c:val>
        </c:ser>
        <c:dLbls>
          <c:showLegendKey val="0"/>
          <c:showVal val="0"/>
          <c:showCatName val="0"/>
          <c:showSerName val="0"/>
          <c:showPercent val="0"/>
          <c:showBubbleSize val="0"/>
        </c:dLbls>
        <c:gapWidth val="150"/>
        <c:axId val="106840832"/>
        <c:axId val="106842368"/>
      </c:barChart>
      <c:catAx>
        <c:axId val="106840832"/>
        <c:scaling>
          <c:orientation val="minMax"/>
        </c:scaling>
        <c:delete val="0"/>
        <c:axPos val="b"/>
        <c:majorTickMark val="out"/>
        <c:minorTickMark val="none"/>
        <c:tickLblPos val="nextTo"/>
        <c:crossAx val="106842368"/>
        <c:crosses val="autoZero"/>
        <c:auto val="1"/>
        <c:lblAlgn val="ctr"/>
        <c:lblOffset val="100"/>
        <c:noMultiLvlLbl val="0"/>
      </c:catAx>
      <c:valAx>
        <c:axId val="106842368"/>
        <c:scaling>
          <c:orientation val="minMax"/>
        </c:scaling>
        <c:delete val="0"/>
        <c:axPos val="l"/>
        <c:majorGridlines/>
        <c:numFmt formatCode="0%" sourceLinked="0"/>
        <c:majorTickMark val="out"/>
        <c:minorTickMark val="none"/>
        <c:tickLblPos val="nextTo"/>
        <c:crossAx val="10684083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12700</xdr:rowOff>
    </xdr:from>
    <xdr:to>
      <xdr:col>4</xdr:col>
      <xdr:colOff>546100</xdr:colOff>
      <xdr:row>22</xdr:row>
      <xdr:rowOff>177800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133350</xdr:rowOff>
    </xdr:from>
    <xdr:to>
      <xdr:col>9</xdr:col>
      <xdr:colOff>495300</xdr:colOff>
      <xdr:row>43</xdr:row>
      <xdr:rowOff>63500</xdr:rowOff>
    </xdr:to>
    <xdr:sp macro="" textlink="">
      <xdr:nvSpPr>
        <xdr:cNvPr id="3" name="TextBox 2"/>
        <xdr:cNvSpPr txBox="1"/>
      </xdr:nvSpPr>
      <xdr:spPr>
        <a:xfrm>
          <a:off x="0" y="7054850"/>
          <a:ext cx="598170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Source:</a:t>
          </a:r>
          <a:r>
            <a:rPr lang="en-US" sz="1000" baseline="0"/>
            <a:t> Authors' calculations using restricted B&amp;B:93/97 and 08/12 data, using survey weights and restricting samples to U.S. citizens. Due to small sample size, we exclude self-reported American Indian/Alaskan Native, Native Hawaiian/Pacific Islander, multi-race, and unreported race from this analysis. All amounts expressed in 2012 dollars. Average amounts and percentages include zeros for non-borrowers except in Panel B. To enable the most consistent comparisons cross-cohort, Panel D examines growth in federal undergraduate loan debt only.</a:t>
          </a:r>
        </a:p>
        <a:p>
          <a:endParaRPr lang="en-US" sz="1100"/>
        </a:p>
      </xdr:txBody>
    </xdr:sp>
    <xdr:clientData/>
  </xdr:twoCellAnchor>
  <xdr:twoCellAnchor>
    <xdr:from>
      <xdr:col>4</xdr:col>
      <xdr:colOff>552450</xdr:colOff>
      <xdr:row>8</xdr:row>
      <xdr:rowOff>6350</xdr:rowOff>
    </xdr:from>
    <xdr:to>
      <xdr:col>9</xdr:col>
      <xdr:colOff>488950</xdr:colOff>
      <xdr:row>22</xdr:row>
      <xdr:rowOff>171450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165100</xdr:rowOff>
    </xdr:from>
    <xdr:to>
      <xdr:col>4</xdr:col>
      <xdr:colOff>546100</xdr:colOff>
      <xdr:row>37</xdr:row>
      <xdr:rowOff>146050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558800</xdr:colOff>
      <xdr:row>22</xdr:row>
      <xdr:rowOff>171450</xdr:rowOff>
    </xdr:from>
    <xdr:to>
      <xdr:col>9</xdr:col>
      <xdr:colOff>495300</xdr:colOff>
      <xdr:row>37</xdr:row>
      <xdr:rowOff>152400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200024</xdr:colOff>
      <xdr:row>19</xdr:row>
      <xdr:rowOff>120650</xdr:rowOff>
    </xdr:from>
    <xdr:to>
      <xdr:col>9</xdr:col>
      <xdr:colOff>466724</xdr:colOff>
      <xdr:row>38</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38</xdr:row>
      <xdr:rowOff>123825</xdr:rowOff>
    </xdr:from>
    <xdr:to>
      <xdr:col>9</xdr:col>
      <xdr:colOff>469900</xdr:colOff>
      <xdr:row>44</xdr:row>
      <xdr:rowOff>12700</xdr:rowOff>
    </xdr:to>
    <xdr:sp macro="" textlink="">
      <xdr:nvSpPr>
        <xdr:cNvPr id="3" name="TextBox 2"/>
        <xdr:cNvSpPr txBox="1"/>
      </xdr:nvSpPr>
      <xdr:spPr>
        <a:xfrm>
          <a:off x="4502150" y="7791450"/>
          <a:ext cx="4530725" cy="10318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Source: Authors' calculations for</a:t>
          </a:r>
          <a:r>
            <a:rPr lang="en-US" sz="1000" baseline="0"/>
            <a:t> 2008 graduates </a:t>
          </a:r>
          <a:r>
            <a:rPr lang="en-US" sz="1000"/>
            <a:t>using restricted B&amp;B 2008/12 data on total amounts owed (B2TOTDUE3), and NCES</a:t>
          </a:r>
          <a:r>
            <a:rPr lang="en-US" sz="1000" baseline="0"/>
            <a:t> Quick Stats estimates of total and undergraduate amounts borrowed. Since Quick Stats does not provide a measure of total graduate borrowing, we impute this as the difference between total student loan borrowing (B2BORAT) and undergraduate borrowing (B1BORAT). Amounts not adjusted for inflation. All estimates weighted and restricted to U.S. citizens.</a:t>
          </a:r>
          <a:endParaRPr 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47625</xdr:colOff>
      <xdr:row>19</xdr:row>
      <xdr:rowOff>12700</xdr:rowOff>
    </xdr:from>
    <xdr:to>
      <xdr:col>13</xdr:col>
      <xdr:colOff>352425</xdr:colOff>
      <xdr:row>33</xdr:row>
      <xdr:rowOff>177800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13</xdr:col>
      <xdr:colOff>304800</xdr:colOff>
      <xdr:row>15</xdr:row>
      <xdr:rowOff>165100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15</xdr:row>
      <xdr:rowOff>165100</xdr:rowOff>
    </xdr:from>
    <xdr:to>
      <xdr:col>13</xdr:col>
      <xdr:colOff>304800</xdr:colOff>
      <xdr:row>18</xdr:row>
      <xdr:rowOff>177800</xdr:rowOff>
    </xdr:to>
    <xdr:sp macro="" textlink="">
      <xdr:nvSpPr>
        <xdr:cNvPr id="4" name="TextBox 3"/>
        <xdr:cNvSpPr txBox="1"/>
      </xdr:nvSpPr>
      <xdr:spPr>
        <a:xfrm>
          <a:off x="3048000" y="2743200"/>
          <a:ext cx="4572000" cy="56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Source:</a:t>
          </a:r>
          <a:r>
            <a:rPr lang="en-US" sz="1000" baseline="0"/>
            <a:t> Authors' calculations using restricted B&amp;B:93/97 and 08/12 data on 1993 and 2008 graduates surveyed four years later, using survey weights and restricting samples to U.S. citizens. </a:t>
          </a:r>
          <a:endParaRPr lang="en-US" sz="1100"/>
        </a:p>
      </xdr:txBody>
    </xdr:sp>
    <xdr:clientData/>
  </xdr:twoCellAnchor>
  <xdr:twoCellAnchor>
    <xdr:from>
      <xdr:col>6</xdr:col>
      <xdr:colOff>50800</xdr:colOff>
      <xdr:row>34</xdr:row>
      <xdr:rowOff>0</xdr:rowOff>
    </xdr:from>
    <xdr:to>
      <xdr:col>13</xdr:col>
      <xdr:colOff>355600</xdr:colOff>
      <xdr:row>37</xdr:row>
      <xdr:rowOff>107950</xdr:rowOff>
    </xdr:to>
    <xdr:sp macro="" textlink="">
      <xdr:nvSpPr>
        <xdr:cNvPr id="5" name="TextBox 4"/>
        <xdr:cNvSpPr txBox="1"/>
      </xdr:nvSpPr>
      <xdr:spPr>
        <a:xfrm>
          <a:off x="3098800" y="6076950"/>
          <a:ext cx="457200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Source:</a:t>
          </a:r>
          <a:r>
            <a:rPr lang="en-US" sz="1000" baseline="0"/>
            <a:t> Authors' calculations using NCES Quick Stats tool with NPSAS:04, 08, and 12 graduate student samples, using survey weights and restricting samples to U.S. citizens. </a:t>
          </a:r>
          <a:endParaRPr lang="en-US" sz="1100"/>
        </a:p>
      </xdr:txBody>
    </xdr:sp>
    <xdr:clientData/>
  </xdr:twoCellAnchor>
  <xdr:twoCellAnchor>
    <xdr:from>
      <xdr:col>0</xdr:col>
      <xdr:colOff>38100</xdr:colOff>
      <xdr:row>6</xdr:row>
      <xdr:rowOff>180975</xdr:rowOff>
    </xdr:from>
    <xdr:to>
      <xdr:col>5</xdr:col>
      <xdr:colOff>190500</xdr:colOff>
      <xdr:row>15</xdr:row>
      <xdr:rowOff>85725</xdr:rowOff>
    </xdr:to>
    <xdr:sp macro="" textlink="">
      <xdr:nvSpPr>
        <xdr:cNvPr id="6" name="TextBox 5"/>
        <xdr:cNvSpPr txBox="1"/>
      </xdr:nvSpPr>
      <xdr:spPr>
        <a:xfrm>
          <a:off x="38100" y="1266825"/>
          <a:ext cx="259080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Data above based on restricted data,</a:t>
          </a:r>
          <a:r>
            <a:rPr lang="en-US" sz="1100" baseline="0"/>
            <a:t> which have been cleared for release by IES data security. See Appx Table A2 (p. 33) of previously published study for more info: http://ccrc.tc.columbia.edu/media/k2/attachments/early-labor-market-debt-outcomes-bachelors-recipients.pdf</a:t>
          </a:r>
          <a:endParaRPr lang="en-US" sz="1100"/>
        </a:p>
      </xdr:txBody>
    </xdr:sp>
    <xdr:clientData/>
  </xdr:twoCellAnchor>
  <xdr:twoCellAnchor>
    <xdr:from>
      <xdr:col>0</xdr:col>
      <xdr:colOff>0</xdr:colOff>
      <xdr:row>24</xdr:row>
      <xdr:rowOff>0</xdr:rowOff>
    </xdr:from>
    <xdr:to>
      <xdr:col>5</xdr:col>
      <xdr:colOff>152400</xdr:colOff>
      <xdr:row>32</xdr:row>
      <xdr:rowOff>152400</xdr:rowOff>
    </xdr:to>
    <xdr:sp macro="" textlink="">
      <xdr:nvSpPr>
        <xdr:cNvPr id="7" name="TextBox 6"/>
        <xdr:cNvSpPr txBox="1"/>
      </xdr:nvSpPr>
      <xdr:spPr>
        <a:xfrm>
          <a:off x="0" y="4457700"/>
          <a:ext cx="259080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Data above based on publicly available data from NCES QuickStats.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workbookViewId="0">
      <selection activeCell="L14" sqref="L14"/>
    </sheetView>
  </sheetViews>
  <sheetFormatPr defaultRowHeight="15" x14ac:dyDescent="0.25"/>
  <cols>
    <col min="10" max="10" width="7.28515625" customWidth="1"/>
  </cols>
  <sheetData>
    <row r="1" spans="1:19" ht="14.45" x14ac:dyDescent="0.35">
      <c r="B1" t="s">
        <v>7</v>
      </c>
      <c r="F1" t="s">
        <v>8</v>
      </c>
      <c r="J1" t="s">
        <v>9</v>
      </c>
      <c r="N1" t="s">
        <v>10</v>
      </c>
    </row>
    <row r="2" spans="1:19" ht="14.45" x14ac:dyDescent="0.35">
      <c r="B2" t="s">
        <v>0</v>
      </c>
      <c r="C2" t="s">
        <v>1</v>
      </c>
      <c r="F2" t="s">
        <v>0</v>
      </c>
      <c r="G2" t="s">
        <v>1</v>
      </c>
      <c r="J2" t="s">
        <v>0</v>
      </c>
      <c r="K2" t="s">
        <v>1</v>
      </c>
      <c r="N2" t="s">
        <v>0</v>
      </c>
      <c r="O2" t="s">
        <v>1</v>
      </c>
      <c r="R2" t="s">
        <v>0</v>
      </c>
      <c r="S2" t="s">
        <v>1</v>
      </c>
    </row>
    <row r="3" spans="1:19" ht="14.45" x14ac:dyDescent="0.35">
      <c r="A3" t="s">
        <v>2</v>
      </c>
      <c r="B3">
        <v>49</v>
      </c>
      <c r="C3">
        <v>71</v>
      </c>
      <c r="E3" t="s">
        <v>2</v>
      </c>
      <c r="F3">
        <v>6917</v>
      </c>
      <c r="G3">
        <v>28006</v>
      </c>
      <c r="I3" t="s">
        <v>2</v>
      </c>
      <c r="J3">
        <v>4</v>
      </c>
      <c r="K3">
        <v>2.4</v>
      </c>
      <c r="M3" t="s">
        <v>2</v>
      </c>
      <c r="N3">
        <v>2</v>
      </c>
      <c r="O3">
        <v>16</v>
      </c>
      <c r="Q3" t="s">
        <v>2</v>
      </c>
      <c r="R3">
        <v>11</v>
      </c>
      <c r="S3">
        <v>17</v>
      </c>
    </row>
    <row r="4" spans="1:19" ht="14.45" x14ac:dyDescent="0.35">
      <c r="A4" t="s">
        <v>3</v>
      </c>
      <c r="B4">
        <v>68</v>
      </c>
      <c r="C4">
        <v>88</v>
      </c>
      <c r="E4" t="s">
        <v>3</v>
      </c>
      <c r="F4">
        <v>8723</v>
      </c>
      <c r="G4">
        <v>52726</v>
      </c>
      <c r="I4" t="s">
        <v>3</v>
      </c>
      <c r="J4">
        <v>18</v>
      </c>
      <c r="K4">
        <v>7.6</v>
      </c>
      <c r="M4" t="s">
        <v>3</v>
      </c>
      <c r="N4">
        <v>3</v>
      </c>
      <c r="O4">
        <v>23</v>
      </c>
      <c r="Q4" t="s">
        <v>3</v>
      </c>
      <c r="R4">
        <v>15</v>
      </c>
      <c r="S4">
        <v>48</v>
      </c>
    </row>
    <row r="5" spans="1:19" ht="14.45" x14ac:dyDescent="0.35">
      <c r="A5" t="s">
        <v>4</v>
      </c>
      <c r="B5">
        <v>65</v>
      </c>
      <c r="C5">
        <v>73</v>
      </c>
      <c r="E5" t="s">
        <v>4</v>
      </c>
      <c r="F5">
        <v>10037</v>
      </c>
      <c r="G5">
        <v>29949</v>
      </c>
      <c r="I5" t="s">
        <v>4</v>
      </c>
      <c r="J5">
        <v>18</v>
      </c>
      <c r="K5">
        <v>5.7</v>
      </c>
      <c r="M5" t="s">
        <v>4</v>
      </c>
      <c r="N5">
        <v>3</v>
      </c>
      <c r="O5">
        <v>18</v>
      </c>
      <c r="Q5" t="s">
        <v>4</v>
      </c>
      <c r="R5">
        <v>15</v>
      </c>
      <c r="S5">
        <v>23</v>
      </c>
    </row>
    <row r="6" spans="1:19" ht="14.45" x14ac:dyDescent="0.35">
      <c r="A6" t="s">
        <v>5</v>
      </c>
      <c r="B6">
        <v>43</v>
      </c>
      <c r="C6">
        <v>65</v>
      </c>
      <c r="E6" t="s">
        <v>5</v>
      </c>
      <c r="F6">
        <v>9939</v>
      </c>
      <c r="G6">
        <v>26253</v>
      </c>
      <c r="I6" t="s">
        <v>5</v>
      </c>
      <c r="J6">
        <v>4</v>
      </c>
      <c r="K6">
        <v>1.2</v>
      </c>
      <c r="M6" t="s">
        <v>5</v>
      </c>
      <c r="N6">
        <v>1</v>
      </c>
      <c r="O6">
        <v>17</v>
      </c>
      <c r="Q6" t="s">
        <v>5</v>
      </c>
      <c r="R6">
        <v>14</v>
      </c>
      <c r="S6">
        <v>12</v>
      </c>
    </row>
    <row r="8" spans="1:19" ht="37.5" customHeight="1" x14ac:dyDescent="0.45">
      <c r="A8" s="8" t="s">
        <v>6</v>
      </c>
      <c r="B8" s="8"/>
      <c r="C8" s="8"/>
      <c r="D8" s="8"/>
      <c r="E8" s="8"/>
      <c r="F8" s="8"/>
      <c r="G8" s="8"/>
      <c r="H8" s="8"/>
      <c r="I8" s="8"/>
      <c r="J8" s="8"/>
    </row>
    <row r="10" spans="1:19" x14ac:dyDescent="0.25">
      <c r="L10" t="s">
        <v>39</v>
      </c>
    </row>
    <row r="11" spans="1:19" x14ac:dyDescent="0.25">
      <c r="L11" t="s">
        <v>40</v>
      </c>
    </row>
    <row r="12" spans="1:19" x14ac:dyDescent="0.25">
      <c r="L12" t="s">
        <v>41</v>
      </c>
    </row>
    <row r="13" spans="1:19" x14ac:dyDescent="0.25">
      <c r="L13" t="s">
        <v>42</v>
      </c>
    </row>
    <row r="14" spans="1:19" x14ac:dyDescent="0.25">
      <c r="L14" t="s">
        <v>43</v>
      </c>
    </row>
    <row r="44" ht="5.0999999999999996" customHeight="1" x14ac:dyDescent="0.25"/>
  </sheetData>
  <mergeCells count="1">
    <mergeCell ref="A8:J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tabSelected="1" workbookViewId="0">
      <selection activeCell="B24" sqref="B24"/>
    </sheetView>
  </sheetViews>
  <sheetFormatPr defaultRowHeight="15" x14ac:dyDescent="0.25"/>
  <cols>
    <col min="1" max="1" width="29.5703125" customWidth="1"/>
    <col min="2" max="2" width="34.85546875" bestFit="1" customWidth="1"/>
    <col min="10" max="10" width="22.7109375" customWidth="1"/>
    <col min="11" max="11" width="11.140625" bestFit="1" customWidth="1"/>
  </cols>
  <sheetData>
    <row r="1" spans="1:11" ht="20.100000000000001" customHeight="1" x14ac:dyDescent="0.35">
      <c r="A1" s="10" t="s">
        <v>18</v>
      </c>
      <c r="B1" s="10"/>
    </row>
    <row r="2" spans="1:11" ht="14.45" x14ac:dyDescent="0.35">
      <c r="A2" s="3"/>
    </row>
    <row r="3" spans="1:11" ht="27.75" customHeight="1" x14ac:dyDescent="0.35">
      <c r="A3" s="11" t="s">
        <v>19</v>
      </c>
      <c r="B3" s="11"/>
    </row>
    <row r="4" spans="1:11" x14ac:dyDescent="0.25">
      <c r="A4" s="3"/>
    </row>
    <row r="5" spans="1:11" ht="24" x14ac:dyDescent="0.25">
      <c r="A5" s="4"/>
      <c r="B5" s="4" t="s">
        <v>20</v>
      </c>
      <c r="C5" t="s">
        <v>44</v>
      </c>
      <c r="D5" t="s">
        <v>21</v>
      </c>
      <c r="E5" t="s">
        <v>22</v>
      </c>
    </row>
    <row r="6" spans="1:11" x14ac:dyDescent="0.25">
      <c r="A6" s="17"/>
      <c r="B6" s="17" t="s">
        <v>23</v>
      </c>
      <c r="C6" s="18" t="s">
        <v>45</v>
      </c>
      <c r="D6" t="s">
        <v>24</v>
      </c>
      <c r="E6" t="s">
        <v>25</v>
      </c>
      <c r="F6" t="s">
        <v>26</v>
      </c>
      <c r="G6" t="s">
        <v>27</v>
      </c>
    </row>
    <row r="7" spans="1:11" x14ac:dyDescent="0.25">
      <c r="A7" s="14" t="s">
        <v>28</v>
      </c>
      <c r="B7" s="14"/>
      <c r="C7" s="18"/>
    </row>
    <row r="8" spans="1:11" x14ac:dyDescent="0.25">
      <c r="A8" s="15" t="s">
        <v>29</v>
      </c>
      <c r="B8" s="16">
        <v>33167.199999999997</v>
      </c>
      <c r="C8" s="16">
        <v>16490.7</v>
      </c>
      <c r="D8" s="5">
        <f>B8-C8</f>
        <v>16676.499999999996</v>
      </c>
      <c r="E8" s="5"/>
    </row>
    <row r="9" spans="1:11" x14ac:dyDescent="0.25">
      <c r="A9" s="3"/>
      <c r="I9" t="s">
        <v>30</v>
      </c>
    </row>
    <row r="10" spans="1:11" x14ac:dyDescent="0.25">
      <c r="A10" s="14" t="s">
        <v>31</v>
      </c>
      <c r="B10" s="14"/>
      <c r="C10" s="14"/>
    </row>
    <row r="11" spans="1:11" x14ac:dyDescent="0.25">
      <c r="A11" s="15" t="s">
        <v>2</v>
      </c>
      <c r="B11" s="16">
        <v>31348.7</v>
      </c>
      <c r="C11" s="16">
        <v>16046</v>
      </c>
      <c r="D11" s="5">
        <f t="shared" ref="D11:D14" si="0">B11-C11</f>
        <v>15302.7</v>
      </c>
      <c r="E11" s="5">
        <v>11100</v>
      </c>
      <c r="F11">
        <v>28006</v>
      </c>
      <c r="G11" s="5">
        <f>F11-B11</f>
        <v>-3342.7000000000007</v>
      </c>
      <c r="I11" t="s">
        <v>32</v>
      </c>
      <c r="J11" s="6">
        <f>C12-C11</f>
        <v>7374.5999999999985</v>
      </c>
    </row>
    <row r="12" spans="1:11" x14ac:dyDescent="0.25">
      <c r="A12" s="15" t="s">
        <v>33</v>
      </c>
      <c r="B12" s="16">
        <v>49816.9</v>
      </c>
      <c r="C12" s="16">
        <v>23420.6</v>
      </c>
      <c r="D12" s="5">
        <f t="shared" si="0"/>
        <v>26396.300000000003</v>
      </c>
      <c r="E12" s="5">
        <v>18334</v>
      </c>
      <c r="F12">
        <v>52726</v>
      </c>
      <c r="G12" s="5">
        <f>F12-B12</f>
        <v>2909.0999999999985</v>
      </c>
      <c r="I12" t="s">
        <v>34</v>
      </c>
      <c r="J12" s="6">
        <f>D12-D11</f>
        <v>11093.600000000002</v>
      </c>
    </row>
    <row r="13" spans="1:11" x14ac:dyDescent="0.25">
      <c r="A13" s="15" t="s">
        <v>35</v>
      </c>
      <c r="B13" s="16">
        <v>32189.599999999999</v>
      </c>
      <c r="C13" s="16">
        <v>15662.8</v>
      </c>
      <c r="D13" s="5">
        <f t="shared" si="0"/>
        <v>16526.8</v>
      </c>
      <c r="E13" s="5">
        <v>10530</v>
      </c>
      <c r="F13">
        <v>29949</v>
      </c>
      <c r="G13" s="5">
        <f>F13-B13</f>
        <v>-2240.5999999999985</v>
      </c>
      <c r="I13" t="s">
        <v>36</v>
      </c>
      <c r="J13" s="6">
        <f>G12-G11</f>
        <v>6251.7999999999993</v>
      </c>
    </row>
    <row r="14" spans="1:11" x14ac:dyDescent="0.25">
      <c r="A14" s="15" t="s">
        <v>5</v>
      </c>
      <c r="B14" s="16">
        <v>32593.200000000001</v>
      </c>
      <c r="C14" s="16">
        <v>11935.4</v>
      </c>
      <c r="D14" s="5">
        <f t="shared" si="0"/>
        <v>20657.800000000003</v>
      </c>
      <c r="E14" s="5">
        <v>14443</v>
      </c>
      <c r="F14">
        <v>26253</v>
      </c>
      <c r="G14" s="5">
        <f>F14-B14</f>
        <v>-6340.2000000000007</v>
      </c>
      <c r="J14" s="5">
        <f>SUM(J11:J13)</f>
        <v>24720</v>
      </c>
    </row>
    <row r="15" spans="1:11" x14ac:dyDescent="0.25">
      <c r="A15" s="3"/>
      <c r="E15" s="5"/>
      <c r="F15" s="5"/>
      <c r="K15">
        <f>F12-F11</f>
        <v>24720</v>
      </c>
    </row>
    <row r="16" spans="1:11" x14ac:dyDescent="0.25">
      <c r="A16" s="7"/>
      <c r="B16" s="7"/>
      <c r="E16" s="5"/>
      <c r="F16" s="5"/>
    </row>
    <row r="17" spans="1:6" x14ac:dyDescent="0.25">
      <c r="A17" s="12"/>
      <c r="B17" s="12"/>
      <c r="D17" t="s">
        <v>47</v>
      </c>
      <c r="E17" s="5"/>
      <c r="F17" s="5"/>
    </row>
    <row r="18" spans="1:6" x14ac:dyDescent="0.25">
      <c r="A18" s="13" t="s">
        <v>37</v>
      </c>
      <c r="B18" s="13"/>
      <c r="D18" t="s">
        <v>46</v>
      </c>
      <c r="E18" s="5"/>
      <c r="F18" s="5"/>
    </row>
    <row r="19" spans="1:6" x14ac:dyDescent="0.25">
      <c r="A19" s="9" t="s">
        <v>38</v>
      </c>
      <c r="B19" s="9"/>
      <c r="D19" t="s">
        <v>48</v>
      </c>
    </row>
    <row r="20" spans="1:6" ht="14.45" x14ac:dyDescent="0.35"/>
    <row r="22" spans="1:6" ht="43.5" customHeight="1" x14ac:dyDescent="0.25"/>
    <row r="23" spans="1:6" ht="14.45" customHeight="1" x14ac:dyDescent="0.25"/>
  </sheetData>
  <mergeCells count="5">
    <mergeCell ref="A19:B19"/>
    <mergeCell ref="A1:B1"/>
    <mergeCell ref="A3:B3"/>
    <mergeCell ref="A17:B17"/>
    <mergeCell ref="A18:B18"/>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34" sqref="B34"/>
    </sheetView>
  </sheetViews>
  <sheetFormatPr defaultRowHeight="15" x14ac:dyDescent="0.25"/>
  <cols>
    <col min="4" max="4" width="0" hidden="1" customWidth="1"/>
  </cols>
  <sheetData>
    <row r="1" spans="1:3" ht="14.45" x14ac:dyDescent="0.35">
      <c r="A1" t="s">
        <v>16</v>
      </c>
    </row>
    <row r="2" spans="1:3" ht="14.45" x14ac:dyDescent="0.35">
      <c r="B2" t="s">
        <v>0</v>
      </c>
      <c r="C2" t="s">
        <v>1</v>
      </c>
    </row>
    <row r="3" spans="1:3" ht="14.45" x14ac:dyDescent="0.35">
      <c r="A3" s="1" t="s">
        <v>2</v>
      </c>
      <c r="B3">
        <v>0.35</v>
      </c>
      <c r="C3">
        <v>0.38</v>
      </c>
    </row>
    <row r="4" spans="1:3" ht="14.45" x14ac:dyDescent="0.35">
      <c r="A4" s="1" t="s">
        <v>3</v>
      </c>
      <c r="B4">
        <v>0.38</v>
      </c>
      <c r="C4">
        <v>0.47</v>
      </c>
    </row>
    <row r="5" spans="1:3" ht="14.45" x14ac:dyDescent="0.35">
      <c r="A5" s="1" t="s">
        <v>4</v>
      </c>
      <c r="B5">
        <v>0.4</v>
      </c>
      <c r="C5">
        <v>0.36</v>
      </c>
    </row>
    <row r="6" spans="1:3" ht="14.45" x14ac:dyDescent="0.35">
      <c r="A6" s="1" t="s">
        <v>5</v>
      </c>
      <c r="B6">
        <v>0.44</v>
      </c>
      <c r="C6">
        <v>0.4</v>
      </c>
    </row>
    <row r="18" spans="1:5" ht="14.45" x14ac:dyDescent="0.35">
      <c r="A18" t="s">
        <v>17</v>
      </c>
    </row>
    <row r="19" spans="1:5" ht="14.45" x14ac:dyDescent="0.35">
      <c r="B19" t="s">
        <v>11</v>
      </c>
      <c r="C19" t="s">
        <v>12</v>
      </c>
      <c r="D19" t="s">
        <v>13</v>
      </c>
      <c r="E19" t="s">
        <v>14</v>
      </c>
    </row>
    <row r="20" spans="1:5" ht="14.45" x14ac:dyDescent="0.35">
      <c r="A20" s="1" t="s">
        <v>2</v>
      </c>
      <c r="B20">
        <v>3.7000000000000005E-2</v>
      </c>
      <c r="C20">
        <v>6.0999999999999999E-2</v>
      </c>
      <c r="D20">
        <v>7.0000000000000007E-2</v>
      </c>
      <c r="E20">
        <v>9.0999999999999998E-2</v>
      </c>
    </row>
    <row r="21" spans="1:5" ht="14.45" x14ac:dyDescent="0.35">
      <c r="A21" s="1" t="s">
        <v>3</v>
      </c>
      <c r="B21">
        <v>6.9000000000000006E-2</v>
      </c>
      <c r="C21">
        <v>0.22600000000000001</v>
      </c>
      <c r="D21">
        <v>0.27</v>
      </c>
      <c r="E21">
        <v>0.27800000000000002</v>
      </c>
    </row>
    <row r="22" spans="1:5" ht="14.45" x14ac:dyDescent="0.35">
      <c r="A22" s="1" t="s">
        <v>4</v>
      </c>
      <c r="B22">
        <v>5.4000000000000006E-2</v>
      </c>
      <c r="C22">
        <v>0.113</v>
      </c>
      <c r="D22">
        <v>0.06</v>
      </c>
      <c r="E22">
        <v>0.11599999999999999</v>
      </c>
    </row>
    <row r="23" spans="1:5" ht="14.45" x14ac:dyDescent="0.35">
      <c r="A23" s="1" t="s">
        <v>5</v>
      </c>
      <c r="B23">
        <v>4.2000000000000003E-2</v>
      </c>
      <c r="C23">
        <v>2.5000000000000001E-2</v>
      </c>
      <c r="D23">
        <v>0.11</v>
      </c>
      <c r="E23">
        <v>9.5000000000000001E-2</v>
      </c>
    </row>
    <row r="26" spans="1:5" ht="14.45" x14ac:dyDescent="0.35">
      <c r="D26" t="s">
        <v>15</v>
      </c>
    </row>
    <row r="27" spans="1:5" ht="14.45" x14ac:dyDescent="0.35">
      <c r="D27" s="2">
        <v>9.1</v>
      </c>
    </row>
    <row r="28" spans="1:5" ht="14.45" x14ac:dyDescent="0.35">
      <c r="D28" s="2">
        <v>27.8</v>
      </c>
    </row>
    <row r="29" spans="1:5" ht="14.45" x14ac:dyDescent="0.35">
      <c r="D29" s="2">
        <v>11.6</v>
      </c>
    </row>
    <row r="30" spans="1:5" ht="14.45" x14ac:dyDescent="0.35">
      <c r="D30" s="2">
        <v>9.5</v>
      </c>
    </row>
    <row r="32" spans="1:5" ht="14.45" x14ac:dyDescent="0.35">
      <c r="C32">
        <v>100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Fig1</vt:lpstr>
      <vt:lpstr>Fig2-TotalBorr</vt:lpstr>
      <vt:lpstr>fig3-4</vt:lpstr>
    </vt:vector>
  </TitlesOfParts>
  <Company>Columbia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Columbia University</dc:creator>
  <cp:lastModifiedBy>Columbia University</cp:lastModifiedBy>
  <dcterms:created xsi:type="dcterms:W3CDTF">2016-10-20T15:48:56Z</dcterms:created>
  <dcterms:modified xsi:type="dcterms:W3CDTF">2016-10-21T14:33:43Z</dcterms:modified>
</cp:coreProperties>
</file>