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32300" windowHeight="21660" tabRatio="500"/>
  </bookViews>
  <sheets>
    <sheet name="table" sheetId="1" r:id="rId1"/>
  </sheets>
  <calcPr calcId="140001" calcOnSave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1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5" i="1"/>
  <c r="E6" i="1"/>
  <c r="E7" i="1"/>
  <c r="E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E3" i="1"/>
  <c r="E2" i="1"/>
</calcChain>
</file>

<file path=xl/sharedStrings.xml><?xml version="1.0" encoding="utf-8"?>
<sst xmlns="http://schemas.openxmlformats.org/spreadsheetml/2006/main" count="46" uniqueCount="46">
  <si>
    <t>survey_date</t>
  </si>
  <si>
    <t>mean</t>
  </si>
  <si>
    <t>median</t>
  </si>
  <si>
    <t>percent_increase</t>
  </si>
  <si>
    <t>up_significantly</t>
  </si>
  <si>
    <t>up_slightly</t>
  </si>
  <si>
    <t>income_up</t>
  </si>
  <si>
    <t>income_down</t>
  </si>
  <si>
    <t>spending_up</t>
  </si>
  <si>
    <t>spending_down</t>
  </si>
  <si>
    <t>2006m9</t>
  </si>
  <si>
    <t>2006m6</t>
  </si>
  <si>
    <t>survey_number</t>
  </si>
  <si>
    <t>2006m12</t>
  </si>
  <si>
    <t>2007m3</t>
  </si>
  <si>
    <t>2007m6</t>
  </si>
  <si>
    <t>2007m9</t>
  </si>
  <si>
    <t>2012m9</t>
  </si>
  <si>
    <t>2013m12</t>
  </si>
  <si>
    <t>2007m12</t>
  </si>
  <si>
    <t>2008m12</t>
  </si>
  <si>
    <t>2008m3</t>
  </si>
  <si>
    <t>2008m6</t>
  </si>
  <si>
    <t>2008m9</t>
  </si>
  <si>
    <t>2009m12</t>
  </si>
  <si>
    <t>2009m3</t>
  </si>
  <si>
    <t>2009m6</t>
  </si>
  <si>
    <t>2009m9</t>
  </si>
  <si>
    <t>2010m12</t>
  </si>
  <si>
    <t>2010m3</t>
  </si>
  <si>
    <t>2010m6</t>
  </si>
  <si>
    <t>2010m9</t>
  </si>
  <si>
    <t>2011m3</t>
  </si>
  <si>
    <t>2011m6</t>
  </si>
  <si>
    <t>2011m9</t>
  </si>
  <si>
    <t>2011m12</t>
  </si>
  <si>
    <t>2012m3</t>
  </si>
  <si>
    <t>2012m6</t>
  </si>
  <si>
    <t>2012m12</t>
  </si>
  <si>
    <t>2013m3</t>
  </si>
  <si>
    <t>2013m6</t>
  </si>
  <si>
    <t>2013m9</t>
  </si>
  <si>
    <t>2014m3</t>
  </si>
  <si>
    <t>2014m6</t>
  </si>
  <si>
    <t>2014m9</t>
  </si>
  <si>
    <t>2014m12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</si>
</sst>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Font="1" applyAlignment="1">
      <alignment wrapText="1"/>
    </xf>
    <xf numFmtId="0" fontId="0" fillId="0" borderId="0" xfId="0" applyFont="1"/>
    <xf numFmtId="0" fontId="0" fillId="2" borderId="0" xfId="0" applyFill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50" zoomScaleNormal="150" zoomScalePageLayoutView="150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F26" sqref="F26"/>
    </sheetView>
  </sheetViews>
  <sheetFormatPr baseColWidth="10" defaultRowHeight="15" x14ac:dyDescent="0"/>
  <cols>
    <col min="2" max="2" width="15" customWidth="1"/>
    <col min="5" max="5" width="13" customWidth="1"/>
    <col min="6" max="6" width="17" customWidth="1"/>
  </cols>
  <sheetData>
    <row r="1" spans="1:11" ht="30">
      <c r="A1" s="2" t="s">
        <v>12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>
      <c r="A2">
        <v>26</v>
      </c>
      <c r="B2" s="3" t="s">
        <v>11</v>
      </c>
      <c r="C2" s="3">
        <v>4.8</v>
      </c>
      <c r="D2" s="3">
        <v>3</v>
      </c>
      <c r="E2" s="3">
        <f>SUM(F2:G2)</f>
        <v>78.5</v>
      </c>
      <c r="F2" s="3">
        <v>15.3</v>
      </c>
      <c r="G2" s="3">
        <v>63.2</v>
      </c>
      <c r="H2" s="4">
        <v>8.8000000000000007</v>
      </c>
      <c r="I2" s="4">
        <v>33.1</v>
      </c>
      <c r="J2" s="4">
        <v>5.5</v>
      </c>
      <c r="K2" s="4">
        <v>48.4</v>
      </c>
    </row>
    <row r="3" spans="1:11">
      <c r="A3">
        <v>27</v>
      </c>
      <c r="B3" t="s">
        <v>10</v>
      </c>
      <c r="C3">
        <v>5.0999999999999996</v>
      </c>
      <c r="D3">
        <v>3</v>
      </c>
      <c r="E3" s="3">
        <f>SUM(F3:G3)</f>
        <v>79.400000000000006</v>
      </c>
      <c r="F3">
        <v>14.4</v>
      </c>
      <c r="G3">
        <v>65</v>
      </c>
      <c r="H3">
        <v>8.1</v>
      </c>
      <c r="I3">
        <v>36</v>
      </c>
      <c r="J3">
        <v>5</v>
      </c>
      <c r="K3">
        <v>48.3</v>
      </c>
    </row>
    <row r="4" spans="1:11">
      <c r="A4">
        <v>28</v>
      </c>
      <c r="B4" t="s">
        <v>13</v>
      </c>
      <c r="C4">
        <v>3.5</v>
      </c>
      <c r="D4">
        <v>2</v>
      </c>
      <c r="E4">
        <f>SUM(F4+G4)</f>
        <v>67.599999999999994</v>
      </c>
      <c r="F4">
        <v>6.7</v>
      </c>
      <c r="G4">
        <v>60.9</v>
      </c>
      <c r="H4">
        <v>7.2</v>
      </c>
      <c r="I4">
        <v>35.5</v>
      </c>
      <c r="J4">
        <v>5.2</v>
      </c>
      <c r="K4">
        <v>49.6</v>
      </c>
    </row>
    <row r="5" spans="1:11">
      <c r="A5">
        <f>A4+1</f>
        <v>29</v>
      </c>
      <c r="B5" t="s">
        <v>14</v>
      </c>
      <c r="C5">
        <v>3</v>
      </c>
      <c r="D5">
        <v>1</v>
      </c>
      <c r="E5">
        <f t="shared" ref="E5:E37" si="0">SUM(F5+G5)</f>
        <v>58.599999999999994</v>
      </c>
      <c r="F5">
        <v>3.3</v>
      </c>
      <c r="G5">
        <v>55.3</v>
      </c>
      <c r="H5">
        <v>7.4</v>
      </c>
      <c r="I5">
        <v>37.9</v>
      </c>
      <c r="J5">
        <v>5.8</v>
      </c>
      <c r="K5">
        <v>52.7</v>
      </c>
    </row>
    <row r="6" spans="1:11">
      <c r="A6">
        <f>A5+1</f>
        <v>30</v>
      </c>
      <c r="B6" t="s">
        <v>15</v>
      </c>
      <c r="C6">
        <v>4.5</v>
      </c>
      <c r="D6">
        <v>3</v>
      </c>
      <c r="E6">
        <f t="shared" si="0"/>
        <v>71.8</v>
      </c>
      <c r="F6">
        <v>7.2</v>
      </c>
      <c r="G6">
        <v>64.599999999999994</v>
      </c>
      <c r="H6">
        <v>7.3</v>
      </c>
      <c r="I6">
        <v>36.200000000000003</v>
      </c>
      <c r="J6">
        <v>5.2</v>
      </c>
      <c r="K6">
        <v>49.4</v>
      </c>
    </row>
    <row r="7" spans="1:11">
      <c r="A7">
        <f>A6+1</f>
        <v>31</v>
      </c>
      <c r="B7" t="s">
        <v>16</v>
      </c>
      <c r="C7">
        <v>4.5999999999999996</v>
      </c>
      <c r="D7">
        <v>3</v>
      </c>
      <c r="E7">
        <f t="shared" si="0"/>
        <v>71.7</v>
      </c>
      <c r="F7">
        <v>8</v>
      </c>
      <c r="G7">
        <v>63.7</v>
      </c>
      <c r="H7">
        <v>6.1</v>
      </c>
      <c r="I7">
        <v>38.9</v>
      </c>
      <c r="J7">
        <v>5.3</v>
      </c>
      <c r="K7">
        <v>50.1</v>
      </c>
    </row>
    <row r="8" spans="1:11">
      <c r="A8">
        <f t="shared" ref="A8:A37" si="1">A7+1</f>
        <v>32</v>
      </c>
      <c r="B8" t="s">
        <v>19</v>
      </c>
      <c r="C8">
        <v>7.3</v>
      </c>
      <c r="D8">
        <v>5</v>
      </c>
      <c r="E8" s="3">
        <f t="shared" ref="E8" si="2">SUM(F8:G8)</f>
        <v>86.3</v>
      </c>
      <c r="F8">
        <v>24.3</v>
      </c>
      <c r="G8">
        <v>62</v>
      </c>
      <c r="H8">
        <v>6.3</v>
      </c>
      <c r="I8">
        <v>39.700000000000003</v>
      </c>
      <c r="J8">
        <v>4.5999999999999996</v>
      </c>
      <c r="K8">
        <v>54.5</v>
      </c>
    </row>
    <row r="9" spans="1:11">
      <c r="A9">
        <f t="shared" si="1"/>
        <v>33</v>
      </c>
      <c r="B9" t="s">
        <v>21</v>
      </c>
      <c r="C9">
        <v>7.6</v>
      </c>
      <c r="D9">
        <v>5</v>
      </c>
      <c r="E9">
        <f t="shared" ref="E9" si="3">SUM(F9+G9)</f>
        <v>86</v>
      </c>
      <c r="F9">
        <v>24.1</v>
      </c>
      <c r="G9">
        <v>61.9</v>
      </c>
      <c r="H9">
        <v>5.6</v>
      </c>
      <c r="I9">
        <v>40.5</v>
      </c>
      <c r="J9">
        <v>4.0999999999999996</v>
      </c>
      <c r="K9">
        <v>57.3</v>
      </c>
    </row>
    <row r="10" spans="1:11">
      <c r="A10">
        <f t="shared" si="1"/>
        <v>34</v>
      </c>
      <c r="B10" t="s">
        <v>22</v>
      </c>
      <c r="C10">
        <v>9</v>
      </c>
      <c r="D10">
        <v>7</v>
      </c>
      <c r="E10">
        <f t="shared" si="0"/>
        <v>88.9</v>
      </c>
      <c r="F10">
        <v>31.2</v>
      </c>
      <c r="G10">
        <v>57.7</v>
      </c>
      <c r="H10">
        <v>5.9</v>
      </c>
      <c r="I10">
        <v>43</v>
      </c>
      <c r="J10">
        <v>3.8</v>
      </c>
      <c r="K10">
        <v>58.7</v>
      </c>
    </row>
    <row r="11" spans="1:11">
      <c r="A11">
        <f t="shared" si="1"/>
        <v>35</v>
      </c>
      <c r="B11" t="s">
        <v>23</v>
      </c>
      <c r="C11">
        <v>8.6999999999999993</v>
      </c>
      <c r="D11">
        <v>5</v>
      </c>
      <c r="E11">
        <f t="shared" si="0"/>
        <v>81.2</v>
      </c>
      <c r="F11">
        <v>25.2</v>
      </c>
      <c r="G11">
        <v>56</v>
      </c>
      <c r="H11">
        <v>5.7</v>
      </c>
      <c r="I11">
        <v>44.5</v>
      </c>
      <c r="J11">
        <v>3.7</v>
      </c>
      <c r="K11">
        <v>59.6</v>
      </c>
    </row>
    <row r="12" spans="1:11">
      <c r="A12">
        <f t="shared" si="1"/>
        <v>36</v>
      </c>
      <c r="B12" t="s">
        <v>20</v>
      </c>
      <c r="C12">
        <v>5.7</v>
      </c>
      <c r="D12">
        <v>5</v>
      </c>
      <c r="E12">
        <f t="shared" si="0"/>
        <v>65.900000000000006</v>
      </c>
      <c r="F12">
        <v>11.5</v>
      </c>
      <c r="G12">
        <v>54.4</v>
      </c>
      <c r="H12">
        <v>5</v>
      </c>
      <c r="I12">
        <v>46.2</v>
      </c>
      <c r="J12">
        <v>3</v>
      </c>
      <c r="K12">
        <v>63.8</v>
      </c>
    </row>
    <row r="13" spans="1:11">
      <c r="A13">
        <f t="shared" si="1"/>
        <v>37</v>
      </c>
      <c r="B13" t="s">
        <v>25</v>
      </c>
      <c r="C13">
        <v>2.9</v>
      </c>
      <c r="D13">
        <v>0</v>
      </c>
      <c r="E13" s="3">
        <f t="shared" ref="E13" si="4">SUM(F13:G13)</f>
        <v>45.4</v>
      </c>
      <c r="F13">
        <v>5.0999999999999996</v>
      </c>
      <c r="G13">
        <v>40.299999999999997</v>
      </c>
      <c r="H13">
        <v>5.3</v>
      </c>
      <c r="I13">
        <v>49.6</v>
      </c>
      <c r="J13">
        <v>2.2999999999999998</v>
      </c>
      <c r="K13">
        <v>65.7</v>
      </c>
    </row>
    <row r="14" spans="1:11">
      <c r="A14">
        <f t="shared" si="1"/>
        <v>38</v>
      </c>
      <c r="B14" t="s">
        <v>26</v>
      </c>
      <c r="C14">
        <v>2.2000000000000002</v>
      </c>
      <c r="D14">
        <v>0</v>
      </c>
      <c r="E14">
        <f t="shared" ref="E14" si="5">SUM(F14+G14)</f>
        <v>37.9</v>
      </c>
      <c r="F14">
        <v>3.4</v>
      </c>
      <c r="G14">
        <v>34.5</v>
      </c>
      <c r="H14">
        <v>6.1</v>
      </c>
      <c r="I14">
        <v>40.9</v>
      </c>
      <c r="J14">
        <v>2.2999999999999998</v>
      </c>
      <c r="K14">
        <v>59.2</v>
      </c>
    </row>
    <row r="15" spans="1:11">
      <c r="A15">
        <f t="shared" si="1"/>
        <v>39</v>
      </c>
      <c r="B15" t="s">
        <v>27</v>
      </c>
      <c r="C15">
        <v>3.1</v>
      </c>
      <c r="D15">
        <v>0.1</v>
      </c>
      <c r="E15">
        <f t="shared" si="0"/>
        <v>45.9</v>
      </c>
      <c r="F15">
        <v>4</v>
      </c>
      <c r="G15">
        <v>41.9</v>
      </c>
      <c r="H15">
        <v>6.1</v>
      </c>
      <c r="I15">
        <v>40.200000000000003</v>
      </c>
      <c r="J15">
        <v>3.1</v>
      </c>
      <c r="K15">
        <v>59.4</v>
      </c>
    </row>
    <row r="16" spans="1:11">
      <c r="A16">
        <f t="shared" si="1"/>
        <v>40</v>
      </c>
      <c r="B16" t="s">
        <v>24</v>
      </c>
      <c r="C16">
        <v>1.7</v>
      </c>
      <c r="D16">
        <v>0</v>
      </c>
      <c r="E16">
        <f t="shared" si="0"/>
        <v>33.799999999999997</v>
      </c>
      <c r="F16">
        <v>3</v>
      </c>
      <c r="G16">
        <v>30.8</v>
      </c>
      <c r="H16">
        <v>6</v>
      </c>
      <c r="I16">
        <v>43</v>
      </c>
      <c r="J16">
        <v>2.9</v>
      </c>
      <c r="K16">
        <v>60.7</v>
      </c>
    </row>
    <row r="17" spans="1:11">
      <c r="A17">
        <f t="shared" si="1"/>
        <v>41</v>
      </c>
      <c r="B17" t="s">
        <v>29</v>
      </c>
      <c r="C17">
        <v>1.7</v>
      </c>
      <c r="D17">
        <v>0</v>
      </c>
      <c r="E17">
        <f t="shared" si="0"/>
        <v>32.200000000000003</v>
      </c>
      <c r="F17">
        <v>2.1</v>
      </c>
      <c r="G17">
        <v>30.1</v>
      </c>
      <c r="H17">
        <v>6.7</v>
      </c>
      <c r="I17">
        <v>40.200000000000003</v>
      </c>
      <c r="J17">
        <v>3.4</v>
      </c>
      <c r="K17">
        <v>59.3</v>
      </c>
    </row>
    <row r="18" spans="1:11">
      <c r="A18">
        <f t="shared" si="1"/>
        <v>42</v>
      </c>
      <c r="B18" t="s">
        <v>30</v>
      </c>
      <c r="C18">
        <v>2.9</v>
      </c>
      <c r="D18">
        <v>0</v>
      </c>
      <c r="E18" s="3">
        <f t="shared" ref="E18" si="6">SUM(F18:G18)</f>
        <v>44.199999999999996</v>
      </c>
      <c r="F18">
        <v>3.8</v>
      </c>
      <c r="G18">
        <v>40.4</v>
      </c>
      <c r="H18">
        <v>6.2</v>
      </c>
      <c r="I18">
        <v>58.2</v>
      </c>
      <c r="J18">
        <v>3.9</v>
      </c>
      <c r="K18">
        <v>40.200000000000003</v>
      </c>
    </row>
    <row r="19" spans="1:11">
      <c r="A19">
        <f t="shared" si="1"/>
        <v>43</v>
      </c>
      <c r="B19" t="s">
        <v>31</v>
      </c>
      <c r="C19">
        <v>2.5</v>
      </c>
      <c r="D19">
        <v>0</v>
      </c>
      <c r="E19">
        <f t="shared" ref="E19" si="7">SUM(F19+G19)</f>
        <v>42.699999999999996</v>
      </c>
      <c r="F19">
        <v>3.3</v>
      </c>
      <c r="G19">
        <v>39.4</v>
      </c>
      <c r="H19">
        <v>7.2</v>
      </c>
      <c r="I19">
        <v>37.700000000000003</v>
      </c>
      <c r="J19">
        <v>3.8</v>
      </c>
      <c r="K19">
        <v>53</v>
      </c>
    </row>
    <row r="20" spans="1:11">
      <c r="A20">
        <f t="shared" si="1"/>
        <v>44</v>
      </c>
      <c r="B20" t="s">
        <v>28</v>
      </c>
      <c r="C20">
        <v>2.4</v>
      </c>
      <c r="D20">
        <v>0</v>
      </c>
      <c r="E20">
        <f t="shared" si="0"/>
        <v>38</v>
      </c>
      <c r="F20">
        <v>3.5</v>
      </c>
      <c r="G20">
        <v>34.5</v>
      </c>
      <c r="H20">
        <v>5.7</v>
      </c>
      <c r="I20">
        <v>39.700000000000003</v>
      </c>
      <c r="J20">
        <v>3.5</v>
      </c>
      <c r="K20">
        <v>55.5</v>
      </c>
    </row>
    <row r="21" spans="1:11">
      <c r="A21">
        <f t="shared" si="1"/>
        <v>45</v>
      </c>
      <c r="B21" t="s">
        <v>32</v>
      </c>
      <c r="C21">
        <v>4.3</v>
      </c>
      <c r="D21">
        <v>3</v>
      </c>
      <c r="E21">
        <f t="shared" si="0"/>
        <v>63</v>
      </c>
      <c r="F21">
        <v>7.2</v>
      </c>
      <c r="G21">
        <v>55.8</v>
      </c>
      <c r="H21">
        <v>6.6</v>
      </c>
      <c r="I21">
        <v>38.799999999999997</v>
      </c>
      <c r="J21">
        <v>4.3</v>
      </c>
      <c r="K21">
        <v>51.8</v>
      </c>
    </row>
    <row r="22" spans="1:11">
      <c r="A22">
        <f t="shared" si="1"/>
        <v>46</v>
      </c>
      <c r="B22" t="s">
        <v>33</v>
      </c>
      <c r="C22">
        <v>4.8</v>
      </c>
      <c r="D22">
        <v>3</v>
      </c>
      <c r="E22">
        <f t="shared" si="0"/>
        <v>67.099999999999994</v>
      </c>
      <c r="F22">
        <v>10.199999999999999</v>
      </c>
      <c r="G22">
        <v>56.9</v>
      </c>
      <c r="H22">
        <v>6.5</v>
      </c>
      <c r="I22">
        <v>42</v>
      </c>
      <c r="J22">
        <v>3.7</v>
      </c>
      <c r="K22">
        <v>53.9</v>
      </c>
    </row>
    <row r="23" spans="1:11">
      <c r="A23">
        <f t="shared" si="1"/>
        <v>47</v>
      </c>
      <c r="B23" t="s">
        <v>34</v>
      </c>
      <c r="C23">
        <v>4.4000000000000004</v>
      </c>
      <c r="D23">
        <v>3</v>
      </c>
      <c r="E23" s="3">
        <f t="shared" ref="E23" si="8">SUM(F23:G23)</f>
        <v>61.9</v>
      </c>
      <c r="F23">
        <v>7.8</v>
      </c>
      <c r="G23">
        <v>54.1</v>
      </c>
      <c r="H23">
        <v>5</v>
      </c>
      <c r="I23">
        <v>43.4</v>
      </c>
      <c r="J23">
        <v>3</v>
      </c>
      <c r="K23">
        <v>55.4</v>
      </c>
    </row>
    <row r="24" spans="1:11">
      <c r="A24">
        <f t="shared" si="1"/>
        <v>48</v>
      </c>
      <c r="B24" t="s">
        <v>35</v>
      </c>
      <c r="C24">
        <v>3.6</v>
      </c>
      <c r="D24">
        <v>2</v>
      </c>
      <c r="E24">
        <f t="shared" ref="E24" si="9">SUM(F24+G24)</f>
        <v>55.099999999999994</v>
      </c>
      <c r="F24">
        <v>5.8</v>
      </c>
      <c r="G24">
        <v>49.3</v>
      </c>
      <c r="H24">
        <v>5</v>
      </c>
      <c r="I24">
        <v>45.5</v>
      </c>
      <c r="J24">
        <v>3.5</v>
      </c>
      <c r="K24">
        <v>55</v>
      </c>
    </row>
    <row r="25" spans="1:11">
      <c r="A25">
        <f t="shared" si="1"/>
        <v>49</v>
      </c>
      <c r="B25" t="s">
        <v>36</v>
      </c>
      <c r="C25">
        <v>4</v>
      </c>
      <c r="D25">
        <v>2</v>
      </c>
      <c r="E25">
        <f t="shared" si="0"/>
        <v>57.900000000000006</v>
      </c>
      <c r="F25">
        <v>7.7</v>
      </c>
      <c r="G25">
        <v>50.2</v>
      </c>
      <c r="H25">
        <v>5.9</v>
      </c>
      <c r="I25">
        <v>45.8</v>
      </c>
      <c r="J25">
        <v>4</v>
      </c>
      <c r="K25">
        <v>54.6</v>
      </c>
    </row>
    <row r="26" spans="1:11">
      <c r="A26">
        <f t="shared" si="1"/>
        <v>50</v>
      </c>
      <c r="B26" t="s">
        <v>37</v>
      </c>
      <c r="C26">
        <v>3.6</v>
      </c>
      <c r="D26">
        <v>2</v>
      </c>
      <c r="E26">
        <f t="shared" si="0"/>
        <v>56.4</v>
      </c>
      <c r="F26">
        <v>5.9</v>
      </c>
      <c r="G26">
        <v>50.5</v>
      </c>
      <c r="H26">
        <v>6.4</v>
      </c>
      <c r="I26">
        <v>41.1</v>
      </c>
      <c r="J26">
        <v>3.2</v>
      </c>
      <c r="K26">
        <v>52.1</v>
      </c>
    </row>
    <row r="27" spans="1:11">
      <c r="A27">
        <f t="shared" si="1"/>
        <v>51</v>
      </c>
      <c r="B27" t="s">
        <v>17</v>
      </c>
      <c r="C27">
        <v>3.9</v>
      </c>
      <c r="D27">
        <v>3</v>
      </c>
      <c r="E27">
        <f t="shared" si="0"/>
        <v>61.8</v>
      </c>
      <c r="F27">
        <v>9.5</v>
      </c>
      <c r="G27">
        <v>52.3</v>
      </c>
      <c r="H27">
        <v>5.3</v>
      </c>
      <c r="I27">
        <v>45.8</v>
      </c>
      <c r="J27">
        <v>3.5</v>
      </c>
      <c r="K27">
        <v>55.7</v>
      </c>
    </row>
    <row r="28" spans="1:11">
      <c r="A28">
        <f t="shared" si="1"/>
        <v>52</v>
      </c>
      <c r="B28" t="s">
        <v>38</v>
      </c>
      <c r="C28">
        <v>3</v>
      </c>
      <c r="D28">
        <v>1</v>
      </c>
      <c r="E28" s="3">
        <f t="shared" ref="E28" si="10">SUM(F28:G28)</f>
        <v>53</v>
      </c>
      <c r="F28">
        <v>6.3</v>
      </c>
      <c r="G28">
        <v>46.7</v>
      </c>
      <c r="H28">
        <v>5.5</v>
      </c>
      <c r="I28">
        <v>44.6</v>
      </c>
      <c r="J28">
        <v>4.5999999999999996</v>
      </c>
      <c r="K28">
        <v>54.4</v>
      </c>
    </row>
    <row r="29" spans="1:11">
      <c r="A29">
        <f t="shared" si="1"/>
        <v>53</v>
      </c>
      <c r="B29" t="s">
        <v>39</v>
      </c>
      <c r="C29">
        <v>4</v>
      </c>
      <c r="D29">
        <v>3</v>
      </c>
      <c r="E29">
        <f t="shared" ref="E29" si="11">SUM(F29+G29)</f>
        <v>74.2</v>
      </c>
      <c r="F29">
        <v>10.4</v>
      </c>
      <c r="G29">
        <v>63.8</v>
      </c>
      <c r="H29">
        <v>9.5</v>
      </c>
      <c r="I29">
        <v>37</v>
      </c>
      <c r="J29">
        <v>4.8</v>
      </c>
      <c r="K29">
        <v>48.7</v>
      </c>
    </row>
    <row r="30" spans="1:11">
      <c r="A30">
        <f t="shared" si="1"/>
        <v>54</v>
      </c>
      <c r="B30" t="s">
        <v>40</v>
      </c>
      <c r="C30" s="5">
        <v>5.0999999999999996</v>
      </c>
      <c r="D30" s="5">
        <v>3</v>
      </c>
      <c r="E30" s="5">
        <f t="shared" si="0"/>
        <v>80.2</v>
      </c>
      <c r="F30" s="5">
        <v>17.3</v>
      </c>
      <c r="G30" s="5">
        <v>62.9</v>
      </c>
      <c r="H30" s="5">
        <v>9.1999999999999993</v>
      </c>
      <c r="I30" s="5">
        <v>32.299999999999997</v>
      </c>
      <c r="J30" s="5">
        <v>6.1</v>
      </c>
      <c r="K30" s="5">
        <v>44.3</v>
      </c>
    </row>
    <row r="31" spans="1:11">
      <c r="A31">
        <f t="shared" si="1"/>
        <v>55</v>
      </c>
      <c r="B31" t="s">
        <v>41</v>
      </c>
      <c r="C31" s="5">
        <v>4.9000000000000004</v>
      </c>
      <c r="D31" s="5">
        <v>3</v>
      </c>
      <c r="E31" s="5">
        <f t="shared" si="0"/>
        <v>83</v>
      </c>
      <c r="F31" s="5">
        <v>18.8</v>
      </c>
      <c r="G31" s="5">
        <v>64.2</v>
      </c>
      <c r="H31" s="5">
        <v>8.3000000000000007</v>
      </c>
      <c r="I31" s="5">
        <v>36</v>
      </c>
      <c r="J31" s="5">
        <v>4.8</v>
      </c>
      <c r="K31" s="5">
        <v>46.5</v>
      </c>
    </row>
    <row r="32" spans="1:11">
      <c r="A32">
        <f t="shared" si="1"/>
        <v>56</v>
      </c>
      <c r="B32" t="s">
        <v>18</v>
      </c>
      <c r="C32">
        <v>4.9000000000000004</v>
      </c>
      <c r="D32">
        <v>3</v>
      </c>
      <c r="E32">
        <f t="shared" si="0"/>
        <v>80.900000000000006</v>
      </c>
      <c r="F32">
        <v>19.5</v>
      </c>
      <c r="G32">
        <v>61.4</v>
      </c>
      <c r="H32">
        <v>8.1</v>
      </c>
      <c r="I32">
        <v>37.799999999999997</v>
      </c>
      <c r="J32">
        <v>5.9</v>
      </c>
      <c r="K32">
        <v>46.5</v>
      </c>
    </row>
    <row r="33" spans="1:5">
      <c r="A33">
        <f t="shared" si="1"/>
        <v>57</v>
      </c>
      <c r="B33" t="s">
        <v>42</v>
      </c>
      <c r="E33" s="3"/>
    </row>
    <row r="34" spans="1:5">
      <c r="A34">
        <f t="shared" si="1"/>
        <v>58</v>
      </c>
      <c r="B34" t="s">
        <v>43</v>
      </c>
    </row>
    <row r="35" spans="1:5">
      <c r="A35">
        <f t="shared" si="1"/>
        <v>59</v>
      </c>
      <c r="B35" t="s">
        <v>44</v>
      </c>
    </row>
    <row r="36" spans="1:5">
      <c r="A36">
        <f t="shared" si="1"/>
        <v>60</v>
      </c>
      <c r="B36" t="s">
        <v>45</v>
      </c>
    </row>
    <row r="37" spans="1:5">
      <c r="A37">
        <f t="shared" si="1"/>
        <v>61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Ford School of Public Policy, 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Hausman</dc:creator>
  <cp:lastModifiedBy>j</cp:lastModifiedBy>
  <dcterms:created xsi:type="dcterms:W3CDTF">2014-02-16T21:36:47Z</dcterms:created>
  <dcterms:modified xsi:type="dcterms:W3CDTF">2014-02-20T18:54:35Z</dcterms:modified>
</cp:coreProperties>
</file>