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3095" activeTab="1"/>
  </bookViews>
  <sheets>
    <sheet name="Sheet1" sheetId="1" r:id="rId1"/>
    <sheet name="Sheet2" sheetId="2" r:id="rId2"/>
    <sheet name="Sheet3" sheetId="3" r:id="rId3"/>
  </sheets>
  <definedNames>
    <definedName name="_DLX1.USE">Sheet1!$A$1:$P$5</definedName>
    <definedName name="_DLX2.USE">Sheet3!$A$1:$N$5</definedName>
  </definedNames>
  <calcPr calcId="125725"/>
</workbook>
</file>

<file path=xl/calcChain.xml><?xml version="1.0" encoding="utf-8"?>
<calcChain xmlns="http://schemas.openxmlformats.org/spreadsheetml/2006/main">
  <c r="F86" i="2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85"/>
  <c r="H7" i="3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6"/>
  <c r="G6"/>
  <c r="F6"/>
  <c r="R7" i="1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6"/>
  <c r="Q6"/>
  <c r="P6"/>
  <c r="Q89"/>
  <c r="Q88"/>
  <c r="Q87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90"/>
  <c r="Q91"/>
  <c r="G277" i="3"/>
  <c r="G276"/>
  <c r="F277"/>
  <c r="F27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P7" i="1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F7" i="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D3" i="2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2"/>
  <c r="D91" i="1"/>
  <c r="I91" s="1"/>
  <c r="E147" i="2" s="1"/>
  <c r="D90" i="1"/>
  <c r="I90" s="1"/>
  <c r="E146" i="2" s="1"/>
  <c r="D89" i="1"/>
  <c r="J89" s="1"/>
  <c r="D88"/>
  <c r="J88" s="1"/>
  <c r="D87"/>
  <c r="J87" s="1"/>
  <c r="D30"/>
  <c r="J30" s="1"/>
  <c r="D31"/>
  <c r="J31" s="1"/>
  <c r="D32"/>
  <c r="J32" s="1"/>
  <c r="D33"/>
  <c r="J33" s="1"/>
  <c r="D34"/>
  <c r="J34" s="1"/>
  <c r="D35"/>
  <c r="J35" s="1"/>
  <c r="D36"/>
  <c r="J36" s="1"/>
  <c r="D37"/>
  <c r="J37" s="1"/>
  <c r="D38"/>
  <c r="J38" s="1"/>
  <c r="D39"/>
  <c r="J39" s="1"/>
  <c r="D40"/>
  <c r="J40" s="1"/>
  <c r="D41"/>
  <c r="J41" s="1"/>
  <c r="D42"/>
  <c r="J42" s="1"/>
  <c r="D43"/>
  <c r="J43" s="1"/>
  <c r="D44"/>
  <c r="J44" s="1"/>
  <c r="D45"/>
  <c r="J45" s="1"/>
  <c r="D46"/>
  <c r="J46" s="1"/>
  <c r="D47"/>
  <c r="J47" s="1"/>
  <c r="D48"/>
  <c r="J48" s="1"/>
  <c r="D49"/>
  <c r="J49" s="1"/>
  <c r="D50"/>
  <c r="J50" s="1"/>
  <c r="D51"/>
  <c r="J51" s="1"/>
  <c r="D52"/>
  <c r="J52" s="1"/>
  <c r="D53"/>
  <c r="J53" s="1"/>
  <c r="D54"/>
  <c r="J54" s="1"/>
  <c r="D55"/>
  <c r="J55" s="1"/>
  <c r="D56"/>
  <c r="J56" s="1"/>
  <c r="D57"/>
  <c r="J57" s="1"/>
  <c r="D58"/>
  <c r="J58" s="1"/>
  <c r="D59"/>
  <c r="J59" s="1"/>
  <c r="D60"/>
  <c r="J60" s="1"/>
  <c r="D61"/>
  <c r="J61" s="1"/>
  <c r="D62"/>
  <c r="J62" s="1"/>
  <c r="D63"/>
  <c r="J63" s="1"/>
  <c r="D64"/>
  <c r="J64" s="1"/>
  <c r="D65"/>
  <c r="J65" s="1"/>
  <c r="D66"/>
  <c r="J66" s="1"/>
  <c r="D67"/>
  <c r="J67" s="1"/>
  <c r="D68"/>
  <c r="J68" s="1"/>
  <c r="D69"/>
  <c r="J69" s="1"/>
  <c r="D70"/>
  <c r="J70" s="1"/>
  <c r="D71"/>
  <c r="J71" s="1"/>
  <c r="D72"/>
  <c r="J72" s="1"/>
  <c r="D73"/>
  <c r="J73" s="1"/>
  <c r="D74"/>
  <c r="J74" s="1"/>
  <c r="D75"/>
  <c r="J75" s="1"/>
  <c r="D76"/>
  <c r="J76" s="1"/>
  <c r="D77"/>
  <c r="J77" s="1"/>
  <c r="D78"/>
  <c r="J78" s="1"/>
  <c r="D79"/>
  <c r="J79" s="1"/>
  <c r="D80"/>
  <c r="J80" s="1"/>
  <c r="D81"/>
  <c r="J81" s="1"/>
  <c r="D82"/>
  <c r="J82" s="1"/>
  <c r="D83"/>
  <c r="J83" s="1"/>
  <c r="D84"/>
  <c r="J84" s="1"/>
  <c r="D85"/>
  <c r="J85" s="1"/>
  <c r="D86"/>
  <c r="J86" s="1"/>
  <c r="D29"/>
  <c r="I29" s="1"/>
  <c r="E85" i="2" s="1"/>
  <c r="I84" i="1" l="1"/>
  <c r="E140" i="2" s="1"/>
  <c r="I78" i="1"/>
  <c r="E134" i="2" s="1"/>
  <c r="I70" i="1"/>
  <c r="E126" i="2" s="1"/>
  <c r="I62" i="1"/>
  <c r="E118" i="2" s="1"/>
  <c r="I54" i="1"/>
  <c r="E110" i="2" s="1"/>
  <c r="I46" i="1"/>
  <c r="E102" i="2" s="1"/>
  <c r="I38" i="1"/>
  <c r="E94" i="2" s="1"/>
  <c r="I30" i="1"/>
  <c r="E86" i="2" s="1"/>
  <c r="I86" i="1"/>
  <c r="E142" i="2" s="1"/>
  <c r="I82" i="1"/>
  <c r="E138" i="2" s="1"/>
  <c r="I74" i="1"/>
  <c r="E130" i="2" s="1"/>
  <c r="I66" i="1"/>
  <c r="E122" i="2" s="1"/>
  <c r="I58" i="1"/>
  <c r="E114" i="2" s="1"/>
  <c r="I50" i="1"/>
  <c r="E106" i="2" s="1"/>
  <c r="I42" i="1"/>
  <c r="E98" i="2" s="1"/>
  <c r="I34" i="1"/>
  <c r="E90" i="2" s="1"/>
  <c r="J91" i="1"/>
  <c r="I88"/>
  <c r="E144" i="2" s="1"/>
  <c r="J90" i="1"/>
  <c r="I80"/>
  <c r="E136" i="2" s="1"/>
  <c r="I76" i="1"/>
  <c r="E132" i="2" s="1"/>
  <c r="I72" i="1"/>
  <c r="E128" i="2" s="1"/>
  <c r="I68" i="1"/>
  <c r="E124" i="2" s="1"/>
  <c r="I64" i="1"/>
  <c r="E120" i="2" s="1"/>
  <c r="I60" i="1"/>
  <c r="E116" i="2" s="1"/>
  <c r="I56" i="1"/>
  <c r="E112" i="2" s="1"/>
  <c r="I52" i="1"/>
  <c r="E108" i="2" s="1"/>
  <c r="I48" i="1"/>
  <c r="E104" i="2" s="1"/>
  <c r="I44" i="1"/>
  <c r="E100" i="2" s="1"/>
  <c r="I40" i="1"/>
  <c r="E96" i="2" s="1"/>
  <c r="I36" i="1"/>
  <c r="E92" i="2" s="1"/>
  <c r="I32" i="1"/>
  <c r="E88" i="2" s="1"/>
  <c r="J29" i="1"/>
  <c r="I89"/>
  <c r="E145" i="2" s="1"/>
  <c r="I87" i="1"/>
  <c r="E143" i="2" s="1"/>
  <c r="I85" i="1"/>
  <c r="E141" i="2" s="1"/>
  <c r="I83" i="1"/>
  <c r="E139" i="2" s="1"/>
  <c r="I81" i="1"/>
  <c r="E137" i="2" s="1"/>
  <c r="I79" i="1"/>
  <c r="E135" i="2" s="1"/>
  <c r="I77" i="1"/>
  <c r="E133" i="2" s="1"/>
  <c r="I75" i="1"/>
  <c r="E131" i="2" s="1"/>
  <c r="I73" i="1"/>
  <c r="E129" i="2" s="1"/>
  <c r="I71" i="1"/>
  <c r="E127" i="2" s="1"/>
  <c r="I69" i="1"/>
  <c r="E125" i="2" s="1"/>
  <c r="I67" i="1"/>
  <c r="E123" i="2" s="1"/>
  <c r="I65" i="1"/>
  <c r="E121" i="2" s="1"/>
  <c r="I63" i="1"/>
  <c r="E119" i="2" s="1"/>
  <c r="I61" i="1"/>
  <c r="E117" i="2" s="1"/>
  <c r="I59" i="1"/>
  <c r="E115" i="2" s="1"/>
  <c r="I57" i="1"/>
  <c r="E113" i="2" s="1"/>
  <c r="I55" i="1"/>
  <c r="E111" i="2" s="1"/>
  <c r="I53" i="1"/>
  <c r="E109" i="2" s="1"/>
  <c r="I51" i="1"/>
  <c r="E107" i="2" s="1"/>
  <c r="I49" i="1"/>
  <c r="E105" i="2" s="1"/>
  <c r="I47" i="1"/>
  <c r="E103" i="2" s="1"/>
  <c r="I45" i="1"/>
  <c r="E101" i="2" s="1"/>
  <c r="I43" i="1"/>
  <c r="E99" i="2" s="1"/>
  <c r="I41" i="1"/>
  <c r="E97" i="2" s="1"/>
  <c r="I39" i="1"/>
  <c r="E95" i="2" s="1"/>
  <c r="I37" i="1"/>
  <c r="E93" i="2" s="1"/>
  <c r="I35" i="1"/>
  <c r="E91" i="2" s="1"/>
  <c r="I33" i="1"/>
  <c r="E89" i="2" s="1"/>
  <c r="I31" i="1"/>
  <c r="E87" i="2" s="1"/>
</calcChain>
</file>

<file path=xl/comments1.xml><?xml version="1.0" encoding="utf-8"?>
<comments xmlns="http://schemas.openxmlformats.org/spreadsheetml/2006/main">
  <authors>
    <author>jeffrey.young</author>
  </authors>
  <commentList>
    <comment ref="F47" authorId="0">
      <text>
        <r>
          <rPr>
            <b/>
            <sz val="9"/>
            <color indexed="81"/>
            <rFont val="Tahoma"/>
            <charset val="1"/>
          </rPr>
          <t>jeffrey.young:</t>
        </r>
        <r>
          <rPr>
            <sz val="9"/>
            <color indexed="81"/>
            <rFont val="Tahoma"/>
            <charset val="1"/>
          </rPr>
          <t xml:space="preserve">
from "exhibit 7…" in original comments exhibits folder</t>
        </r>
      </text>
    </comment>
  </commentList>
</comments>
</file>

<file path=xl/sharedStrings.xml><?xml version="1.0" encoding="utf-8"?>
<sst xmlns="http://schemas.openxmlformats.org/spreadsheetml/2006/main" count="449" uniqueCount="415">
  <si>
    <t>UQ10CPB5@FFUNDS</t>
  </si>
  <si>
    <t>US10PTX5@FFUNDS</t>
  </si>
  <si>
    <t>PA10CDA5@FFUNDS</t>
  </si>
  <si>
    <t>PA10NTW5@FFUNDS</t>
  </si>
  <si>
    <t>1952</t>
  </si>
  <si>
    <t>.DTLM</t>
  </si>
  <si>
    <t>.AGG</t>
  </si>
  <si>
    <t>.SOURCE</t>
  </si>
  <si>
    <t>.DESC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</si>
  <si>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</si>
  <si>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</si>
  <si>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</si>
  <si>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</si>
  <si>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</si>
  <si>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</si>
  <si>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</si>
  <si>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</si>
  <si>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</si>
  <si>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</si>
  <si>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</si>
  <si>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</si>
  <si>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</si>
  <si>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</si>
  <si>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</si>
  <si>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</si>
  <si>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</si>
  <si>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</si>
  <si>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</si>
  <si>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</si>
  <si>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</si>
  <si>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</si>
  <si>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</si>
  <si>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</si>
  <si>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</si>
  <si>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</si>
  <si>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</si>
  <si>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</si>
  <si>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</si>
  <si>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</si>
  <si>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</si>
  <si>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</si>
  <si>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</si>
  <si>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</si>
  <si>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</si>
  <si>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</si>
  <si>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</si>
  <si>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</si>
  <si>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</si>
  <si>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</si>
  <si>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</si>
  <si>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</si>
  <si>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</si>
  <si>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</si>
  <si>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</si>
  <si>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</si>
  <si>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</si>
  <si>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</si>
  <si>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</si>
  <si>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</si>
  <si>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</si>
  <si>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</si>
  <si>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</si>
  <si>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</si>
  <si>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</si>
  <si>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</si>
  <si>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</si>
  <si>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</si>
  <si>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</si>
  <si>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</si>
  <si>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</si>
  <si>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</si>
  <si>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Nonfinancial Corporate Business: After-Tax Profits (Mil $)  </t>
  </si>
  <si>
    <t>NFCB: After-Tax Profits / Net Worth at Market Value</t>
  </si>
  <si>
    <t>NFCB: After-Tax Profits / Net Worth at Historical Cost</t>
  </si>
  <si>
    <t>Mar-12-2015 12:11</t>
  </si>
  <si>
    <t>Sum</t>
  </si>
  <si>
    <t>FRB</t>
  </si>
  <si>
    <t>Nonfinancial Corporate Business: Profits Before Tax (NSA, Mil $)</t>
  </si>
  <si>
    <t>Nonfinancial Corporate Business: Profit Tax Accruals (NSA, Mil $)</t>
  </si>
  <si>
    <t>Mar-12-2015 12:17</t>
  </si>
  <si>
    <t>End of Period</t>
  </si>
  <si>
    <t>Nonfinancial Corporate Business: Net Worth [Mkt Val] (NSA, Bil.$)</t>
  </si>
  <si>
    <t>Nonfinancial Corporate Business: Net Worth, Historical Cost (NSA, Bil.$)</t>
  </si>
  <si>
    <t>BNCPBT@USNA</t>
  </si>
  <si>
    <t>BNGDP@USNA</t>
  </si>
  <si>
    <t>1947.Q1 !Q</t>
  </si>
  <si>
    <t>1947.Q1</t>
  </si>
  <si>
    <t>Mar-30-2015 08:42</t>
  </si>
  <si>
    <t>Average</t>
  </si>
  <si>
    <t>BEA</t>
  </si>
  <si>
    <t>Nonfinancial Corporate Business: Profits Before Tax w/o IVA &amp; CCAdj(SAAR, Bil.$)</t>
  </si>
  <si>
    <t>Mar-30-2015 08:41</t>
  </si>
  <si>
    <t>Gross Value Added of Nonfinancial Corporate Business (SAAR, Bil.$)</t>
  </si>
  <si>
    <t>1947.Q2</t>
  </si>
  <si>
    <t>1947.Q3</t>
  </si>
  <si>
    <t>1947.Q4</t>
  </si>
  <si>
    <t>1948.Q1</t>
  </si>
  <si>
    <t>1948.Q2</t>
  </si>
  <si>
    <t>1948.Q3</t>
  </si>
  <si>
    <t>1948.Q4</t>
  </si>
  <si>
    <t>1949.Q1</t>
  </si>
  <si>
    <t>1949.Q2</t>
  </si>
  <si>
    <t>1949.Q3</t>
  </si>
  <si>
    <t>1949.Q4</t>
  </si>
  <si>
    <t>1950.Q1</t>
  </si>
  <si>
    <t>1950.Q2</t>
  </si>
  <si>
    <t>1950.Q3</t>
  </si>
  <si>
    <t>1950.Q4</t>
  </si>
  <si>
    <t>1951.Q1</t>
  </si>
  <si>
    <t>1951.Q2</t>
  </si>
  <si>
    <t>1951.Q3</t>
  </si>
  <si>
    <t>1951.Q4</t>
  </si>
  <si>
    <t>1952.Q1</t>
  </si>
  <si>
    <t>1952.Q2</t>
  </si>
  <si>
    <t>1952.Q3</t>
  </si>
  <si>
    <t>1952.Q4</t>
  </si>
  <si>
    <t>1953.Q1</t>
  </si>
  <si>
    <t>1953.Q2</t>
  </si>
  <si>
    <t>1953.Q3</t>
  </si>
  <si>
    <t>1953.Q4</t>
  </si>
  <si>
    <t>1954.Q1</t>
  </si>
  <si>
    <t>1954.Q2</t>
  </si>
  <si>
    <t>1954.Q3</t>
  </si>
  <si>
    <t>1954.Q4</t>
  </si>
  <si>
    <t>1955.Q1</t>
  </si>
  <si>
    <t>1955.Q2</t>
  </si>
  <si>
    <t>1955.Q3</t>
  </si>
  <si>
    <t>1955.Q4</t>
  </si>
  <si>
    <t>1956.Q1</t>
  </si>
  <si>
    <t>1956.Q2</t>
  </si>
  <si>
    <t>1956.Q3</t>
  </si>
  <si>
    <t>1956.Q4</t>
  </si>
  <si>
    <t>1957.Q1</t>
  </si>
  <si>
    <t>1957.Q2</t>
  </si>
  <si>
    <t>1957.Q3</t>
  </si>
  <si>
    <t>1957.Q4</t>
  </si>
  <si>
    <t>1958.Q1</t>
  </si>
  <si>
    <t>1958.Q2</t>
  </si>
  <si>
    <t>1958.Q3</t>
  </si>
  <si>
    <t>1958.Q4</t>
  </si>
  <si>
    <t>1959.Q1</t>
  </si>
  <si>
    <t>1959.Q2</t>
  </si>
  <si>
    <t>1959.Q3</t>
  </si>
  <si>
    <t>1959.Q4</t>
  </si>
  <si>
    <t>1960.Q1</t>
  </si>
  <si>
    <t>1960.Q2</t>
  </si>
  <si>
    <t>1960.Q3</t>
  </si>
  <si>
    <t>1960.Q4</t>
  </si>
  <si>
    <t>1961.Q1</t>
  </si>
  <si>
    <t>1961.Q2</t>
  </si>
  <si>
    <t>1961.Q3</t>
  </si>
  <si>
    <t>1961.Q4</t>
  </si>
  <si>
    <t>1962.Q1</t>
  </si>
  <si>
    <t>1962.Q2</t>
  </si>
  <si>
    <t>1962.Q3</t>
  </si>
  <si>
    <t>1962.Q4</t>
  </si>
  <si>
    <t>1963.Q1</t>
  </si>
  <si>
    <t>1963.Q2</t>
  </si>
  <si>
    <t>1963.Q3</t>
  </si>
  <si>
    <t>1963.Q4</t>
  </si>
  <si>
    <t>1964.Q1</t>
  </si>
  <si>
    <t>1964.Q2</t>
  </si>
  <si>
    <t>1964.Q3</t>
  </si>
  <si>
    <t>1964.Q4</t>
  </si>
  <si>
    <t>1965.Q1</t>
  </si>
  <si>
    <t>1965.Q2</t>
  </si>
  <si>
    <t>1965.Q3</t>
  </si>
  <si>
    <t>1965.Q4</t>
  </si>
  <si>
    <t>1966.Q1</t>
  </si>
  <si>
    <t>1966.Q2</t>
  </si>
  <si>
    <t>1966.Q3</t>
  </si>
  <si>
    <t>1966.Q4</t>
  </si>
  <si>
    <t>1967.Q1</t>
  </si>
  <si>
    <t>1967.Q2</t>
  </si>
  <si>
    <t>1967.Q3</t>
  </si>
  <si>
    <t>1967.Q4</t>
  </si>
  <si>
    <t>1968.Q1</t>
  </si>
  <si>
    <t>1968.Q2</t>
  </si>
  <si>
    <t>1968.Q3</t>
  </si>
  <si>
    <t>1968.Q4</t>
  </si>
  <si>
    <t>1969.Q1</t>
  </si>
  <si>
    <t>1969.Q2</t>
  </si>
  <si>
    <t>1969.Q3</t>
  </si>
  <si>
    <t>1969.Q4</t>
  </si>
  <si>
    <t>1970.Q1</t>
  </si>
  <si>
    <t>1970.Q2</t>
  </si>
  <si>
    <t>1970.Q3</t>
  </si>
  <si>
    <t>1970.Q4</t>
  </si>
  <si>
    <t>1971.Q1</t>
  </si>
  <si>
    <t>1971.Q2</t>
  </si>
  <si>
    <t>1971.Q3</t>
  </si>
  <si>
    <t>1971.Q4</t>
  </si>
  <si>
    <t>1972.Q1</t>
  </si>
  <si>
    <t>1972.Q2</t>
  </si>
  <si>
    <t>1972.Q3</t>
  </si>
  <si>
    <t>1972.Q4</t>
  </si>
  <si>
    <t>1973.Q1</t>
  </si>
  <si>
    <t>1973.Q2</t>
  </si>
  <si>
    <t>1973.Q3</t>
  </si>
  <si>
    <t>1973.Q4</t>
  </si>
  <si>
    <t>1974.Q1</t>
  </si>
  <si>
    <t>1974.Q2</t>
  </si>
  <si>
    <t>1974.Q3</t>
  </si>
  <si>
    <t>1974.Q4</t>
  </si>
  <si>
    <t>1975.Q1</t>
  </si>
  <si>
    <t>1975.Q2</t>
  </si>
  <si>
    <t>1975.Q3</t>
  </si>
  <si>
    <t>1975.Q4</t>
  </si>
  <si>
    <t>1976.Q1</t>
  </si>
  <si>
    <t>1976.Q2</t>
  </si>
  <si>
    <t>1976.Q3</t>
  </si>
  <si>
    <t>1976.Q4</t>
  </si>
  <si>
    <t>1977.Q1</t>
  </si>
  <si>
    <t>1977.Q2</t>
  </si>
  <si>
    <t>1977.Q3</t>
  </si>
  <si>
    <t>1977.Q4</t>
  </si>
  <si>
    <t>1978.Q1</t>
  </si>
  <si>
    <t>1978.Q2</t>
  </si>
  <si>
    <t>1978.Q3</t>
  </si>
  <si>
    <t>1978.Q4</t>
  </si>
  <si>
    <t>1979.Q1</t>
  </si>
  <si>
    <t>1979.Q2</t>
  </si>
  <si>
    <t>1979.Q3</t>
  </si>
  <si>
    <t>1979.Q4</t>
  </si>
  <si>
    <t>1980.Q1</t>
  </si>
  <si>
    <t>1980.Q2</t>
  </si>
  <si>
    <t>1980.Q3</t>
  </si>
  <si>
    <t>1980.Q4</t>
  </si>
  <si>
    <t>1981.Q1</t>
  </si>
  <si>
    <t>1981.Q2</t>
  </si>
  <si>
    <t>1981.Q3</t>
  </si>
  <si>
    <t>1981.Q4</t>
  </si>
  <si>
    <t>1982.Q1</t>
  </si>
  <si>
    <t>1982.Q2</t>
  </si>
  <si>
    <t>1982.Q3</t>
  </si>
  <si>
    <t>1982.Q4</t>
  </si>
  <si>
    <t>1983.Q1</t>
  </si>
  <si>
    <t>1983.Q2</t>
  </si>
  <si>
    <t>1983.Q3</t>
  </si>
  <si>
    <t>1983.Q4</t>
  </si>
  <si>
    <t>1984.Q1</t>
  </si>
  <si>
    <t>1984.Q2</t>
  </si>
  <si>
    <t>1984.Q3</t>
  </si>
  <si>
    <t>1984.Q4</t>
  </si>
  <si>
    <t>1985.Q1</t>
  </si>
  <si>
    <t>1985.Q2</t>
  </si>
  <si>
    <t>1985.Q3</t>
  </si>
  <si>
    <t>1985.Q4</t>
  </si>
  <si>
    <t>1986.Q1</t>
  </si>
  <si>
    <t>1986.Q2</t>
  </si>
  <si>
    <t>1986.Q3</t>
  </si>
  <si>
    <t>1986.Q4</t>
  </si>
  <si>
    <t>1987.Q1</t>
  </si>
  <si>
    <t>1987.Q2</t>
  </si>
  <si>
    <t>1987.Q3</t>
  </si>
  <si>
    <t>1987.Q4</t>
  </si>
  <si>
    <t>1988.Q1</t>
  </si>
  <si>
    <t>1988.Q2</t>
  </si>
  <si>
    <t>1988.Q3</t>
  </si>
  <si>
    <t>1988.Q4</t>
  </si>
  <si>
    <t>1989.Q1</t>
  </si>
  <si>
    <t>1989.Q2</t>
  </si>
  <si>
    <t>1989.Q3</t>
  </si>
  <si>
    <t>1989.Q4</t>
  </si>
  <si>
    <t>1990.Q1</t>
  </si>
  <si>
    <t>1990.Q2</t>
  </si>
  <si>
    <t>1990.Q3</t>
  </si>
  <si>
    <t>1990.Q4</t>
  </si>
  <si>
    <t>1991.Q1</t>
  </si>
  <si>
    <t>1991.Q2</t>
  </si>
  <si>
    <t>1991.Q3</t>
  </si>
  <si>
    <t>1991.Q4</t>
  </si>
  <si>
    <t>1992.Q1</t>
  </si>
  <si>
    <t>1992.Q2</t>
  </si>
  <si>
    <t>1992.Q3</t>
  </si>
  <si>
    <t>1992.Q4</t>
  </si>
  <si>
    <t>1993.Q1</t>
  </si>
  <si>
    <t>1993.Q2</t>
  </si>
  <si>
    <t>1993.Q3</t>
  </si>
  <si>
    <t>1993.Q4</t>
  </si>
  <si>
    <t>1994.Q1</t>
  </si>
  <si>
    <t>1994.Q2</t>
  </si>
  <si>
    <t>1994.Q3</t>
  </si>
  <si>
    <t>1994.Q4</t>
  </si>
  <si>
    <t>1995.Q1</t>
  </si>
  <si>
    <t>1995.Q2</t>
  </si>
  <si>
    <t>1995.Q3</t>
  </si>
  <si>
    <t>1995.Q4</t>
  </si>
  <si>
    <t>1996.Q1</t>
  </si>
  <si>
    <t>1996.Q2</t>
  </si>
  <si>
    <t>1996.Q3</t>
  </si>
  <si>
    <t>1996.Q4</t>
  </si>
  <si>
    <t>1997.Q1</t>
  </si>
  <si>
    <t>1997.Q2</t>
  </si>
  <si>
    <t>1997.Q3</t>
  </si>
  <si>
    <t>1997.Q4</t>
  </si>
  <si>
    <t>1998.Q1</t>
  </si>
  <si>
    <t>1998.Q2</t>
  </si>
  <si>
    <t>1998.Q3</t>
  </si>
  <si>
    <t>1998.Q4</t>
  </si>
  <si>
    <t>1999.Q1</t>
  </si>
  <si>
    <t>1999.Q2</t>
  </si>
  <si>
    <t>1999.Q3</t>
  </si>
  <si>
    <t>1999.Q4</t>
  </si>
  <si>
    <t>2000.Q1</t>
  </si>
  <si>
    <t>2000.Q2</t>
  </si>
  <si>
    <t>2000.Q3</t>
  </si>
  <si>
    <t>2000.Q4</t>
  </si>
  <si>
    <t>2001.Q1</t>
  </si>
  <si>
    <t>2001.Q2</t>
  </si>
  <si>
    <t>2001.Q3</t>
  </si>
  <si>
    <t>2001.Q4</t>
  </si>
  <si>
    <t>2002.Q1</t>
  </si>
  <si>
    <t>2002.Q2</t>
  </si>
  <si>
    <t>2002.Q3</t>
  </si>
  <si>
    <t>2002.Q4</t>
  </si>
  <si>
    <t>2003.Q1</t>
  </si>
  <si>
    <t>2003.Q2</t>
  </si>
  <si>
    <t>2003.Q3</t>
  </si>
  <si>
    <t>2003.Q4</t>
  </si>
  <si>
    <t>2004.Q1</t>
  </si>
  <si>
    <t>2004.Q2</t>
  </si>
  <si>
    <t>2004.Q3</t>
  </si>
  <si>
    <t>2004.Q4</t>
  </si>
  <si>
    <t>2005.Q1</t>
  </si>
  <si>
    <t>2005.Q2</t>
  </si>
  <si>
    <t>2005.Q3</t>
  </si>
  <si>
    <t>2005.Q4</t>
  </si>
  <si>
    <t>2006.Q1</t>
  </si>
  <si>
    <t>2006.Q2</t>
  </si>
  <si>
    <t>2006.Q3</t>
  </si>
  <si>
    <t>2006.Q4</t>
  </si>
  <si>
    <t>2007.Q1</t>
  </si>
  <si>
    <t>2007.Q2</t>
  </si>
  <si>
    <t>2007.Q3</t>
  </si>
  <si>
    <t>2007.Q4</t>
  </si>
  <si>
    <t>2008.Q1</t>
  </si>
  <si>
    <t>2008.Q2</t>
  </si>
  <si>
    <t>2008.Q3</t>
  </si>
  <si>
    <t>2008.Q4</t>
  </si>
  <si>
    <t>2009.Q1</t>
  </si>
  <si>
    <t>2009.Q2</t>
  </si>
  <si>
    <t>2009.Q3</t>
  </si>
  <si>
    <t>2009.Q4</t>
  </si>
  <si>
    <t>2010.Q1</t>
  </si>
  <si>
    <t>2010.Q2</t>
  </si>
  <si>
    <t>2010.Q3</t>
  </si>
  <si>
    <t>2010.Q4</t>
  </si>
  <si>
    <t>2011.Q1</t>
  </si>
  <si>
    <t>2011.Q2</t>
  </si>
  <si>
    <t>2011.Q3</t>
  </si>
  <si>
    <t>2011.Q4</t>
  </si>
  <si>
    <t>2012.Q1</t>
  </si>
  <si>
    <t>2012.Q2</t>
  </si>
  <si>
    <t>2012.Q3</t>
  </si>
  <si>
    <t>2012.Q4</t>
  </si>
  <si>
    <t>2013.Q1</t>
  </si>
  <si>
    <t>2013.Q2</t>
  </si>
  <si>
    <t>2013.Q3</t>
  </si>
  <si>
    <t>2013.Q4</t>
  </si>
  <si>
    <t>2014.Q1</t>
  </si>
  <si>
    <t>2014.Q2</t>
  </si>
  <si>
    <t>2014.Q3</t>
  </si>
  <si>
    <t>2014.Q4</t>
  </si>
  <si>
    <t>1929 !Y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</si>
  <si>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</si>
  <si>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</si>
  <si>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</si>
  <si>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</si>
  <si>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</si>
  <si>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</si>
  <si>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</si>
  <si>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</si>
  <si>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</si>
  <si>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</si>
  <si>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</si>
  <si>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</si>
  <si>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</si>
  <si>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</si>
  <si>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</si>
  <si>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</si>
  <si>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</si>
  <si>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</si>
  <si>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</si>
  <si>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</si>
  <si>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</si>
  <si>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</si>
  <si>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</si>
  <si>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BNCPBTY@USNA</t>
  </si>
  <si>
    <t>BNGDPY@USNA</t>
  </si>
  <si>
    <t>None</t>
  </si>
  <si>
    <t>Nonfinancial Corporate Business: Profits Before Tax (Mil.$)</t>
  </si>
  <si>
    <t>Gross Value Added of Nonfinancial Corporate Business (Mil.$)</t>
  </si>
  <si>
    <t>YCPDN@USNA</t>
  </si>
  <si>
    <t>Nonfinancial Corporate Business: Profits with IVA &amp; CCAdj (SAAR,Bil.$)</t>
  </si>
  <si>
    <t>Nonfinancial Corporate Business: (Profits Before Tax with IVA &amp; CCAdj) / Gross Value Added (Quarterly, SA)</t>
  </si>
  <si>
    <t>Nonfinancial Corporate Business: (Profits Before Tax without IVA &amp; CCAdj) / Gross Value Added (Quarterly, SA)</t>
  </si>
  <si>
    <t>YCPDNY@USNA</t>
  </si>
  <si>
    <t>Nonfinancial Corporate Business: Profits with IVA &amp; CCAdj (Mil.$)</t>
  </si>
  <si>
    <t>Nonfinancial Corporate Business: (Profits Before Tax without IVA &amp; CCAdj) / Gross Value Added (Annual)</t>
  </si>
  <si>
    <t>Nonfinancial Corporate Business: (Profits Before Tax with IVA &amp; CCAdj) / Gross Value Added (Annual)</t>
  </si>
  <si>
    <t>BNALOY@USNA</t>
  </si>
  <si>
    <t>Nonfinancial Corp Business: Consumption of Fixed Capital (Mil.$)</t>
  </si>
  <si>
    <t>Nonfinancial Corporate Business: Consumption of Fixed Capital / Gross Value Added (Annual)</t>
  </si>
  <si>
    <t>Profits Before Tax without IVA &amp; CCAdj</t>
  </si>
  <si>
    <t>Profits Before Tax with IVA &amp; CCAdj</t>
  </si>
  <si>
    <t>Consumption of Fixed Capital</t>
  </si>
  <si>
    <t>BNALO@USNA</t>
  </si>
  <si>
    <t>Nonfinancial Corp Business: Consumption of Fixed Capital (SAAR, Bil.$)</t>
  </si>
  <si>
    <t>Nonfinancial Corporate Business: Consumption of Fixed Capital / Gross Value Added (Quarterly, SA)</t>
  </si>
  <si>
    <t>see original comments exhibit folder, "earnings yield" and "exhibit 7…" workbooks for calcs</t>
  </si>
  <si>
    <t>Apr-30-2015 08:40</t>
  </si>
  <si>
    <t>Earnings Yield   [ U.S. Common Stocks ]</t>
  </si>
  <si>
    <t>Net Income / Equity Capital   [ U.S. Commercial Banks ]</t>
  </si>
  <si>
    <t xml:space="preserve">After-tax Profits / Net Worth   [ U.S. Nonfinancial Corporations ]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</si>
</sst>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name val="Courier"/>
      <family val="3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</cellStyleXfs>
  <cellXfs count="17">
    <xf numFmtId="0" fontId="0" fillId="0" borderId="0" xfId="0"/>
    <xf numFmtId="0" fontId="0" fillId="0" borderId="0" xfId="0" quotePrefix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49" fontId="0" fillId="0" borderId="0" xfId="0" applyNumberFormat="1"/>
    <xf numFmtId="0" fontId="0" fillId="0" borderId="0" xfId="0"/>
    <xf numFmtId="0" fontId="0" fillId="3" borderId="0" xfId="0" applyFill="1"/>
    <xf numFmtId="0" fontId="0" fillId="0" borderId="0" xfId="0"/>
    <xf numFmtId="0" fontId="0" fillId="3" borderId="0" xfId="0" applyNumberFormat="1" applyFill="1"/>
    <xf numFmtId="0" fontId="0" fillId="0" borderId="0" xfId="0" applyNumberFormat="1" applyFill="1"/>
    <xf numFmtId="166" fontId="0" fillId="0" borderId="0" xfId="0" applyNumberFormat="1"/>
    <xf numFmtId="0" fontId="0" fillId="4" borderId="0" xfId="0" applyFill="1" applyAlignment="1"/>
    <xf numFmtId="0" fontId="0" fillId="4" borderId="0" xfId="0" applyFill="1"/>
    <xf numFmtId="0" fontId="0" fillId="5" borderId="0" xfId="0" applyFill="1"/>
    <xf numFmtId="0" fontId="0" fillId="0" borderId="0" xfId="0" applyFill="1"/>
  </cellXfs>
  <cellStyles count="11">
    <cellStyle name="Hyperlink 2" xfId="5"/>
    <cellStyle name="Normal" xfId="0" builtinId="0"/>
    <cellStyle name="Normal 2" xfId="1"/>
    <cellStyle name="Normal 2 2" xfId="7"/>
    <cellStyle name="Normal 3" xfId="2"/>
    <cellStyle name="Normal 3 2" xfId="8"/>
    <cellStyle name="Normal 3 3" xfId="4"/>
    <cellStyle name="Normal 4" xfId="6"/>
    <cellStyle name="Normal 5" xfId="3"/>
    <cellStyle name="Note 2" xfId="9"/>
    <cellStyle name="Note 3" xfId="1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Nonfinancial Corporate Business</a:t>
            </a:r>
          </a:p>
          <a:p>
            <a:pPr>
              <a:defRPr sz="1000"/>
            </a:pPr>
            <a:r>
              <a:rPr lang="en-US" sz="1000" b="0"/>
              <a:t>All</a:t>
            </a:r>
            <a:r>
              <a:rPr lang="en-US" sz="1000" b="0" baseline="0"/>
              <a:t> Series Plotted as a Ratio to </a:t>
            </a:r>
            <a:r>
              <a:rPr lang="en-US" sz="1000" b="0"/>
              <a:t>Gross Value Added,</a:t>
            </a:r>
            <a:r>
              <a:rPr lang="en-US" sz="1000" b="0" baseline="0"/>
              <a:t> </a:t>
            </a:r>
            <a:r>
              <a:rPr lang="en-US" sz="1000" b="0"/>
              <a:t>Annual Data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Sheet1!$P$3</c:f>
              <c:strCache>
                <c:ptCount val="1"/>
                <c:pt idx="0">
                  <c:v>Profits Before Tax without IVA &amp; CCAdj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Sheet1!$A$6:$A$92</c:f>
              <c:strCache>
                <c:ptCount val="86"/>
                <c:pt idx="0">
                  <c:v>1929</c:v>
                </c:pt>
                <c:pt idx="1">
                  <c:v>1930</c:v>
                </c:pt>
                <c:pt idx="2">
                  <c:v>1931</c:v>
                </c:pt>
                <c:pt idx="3">
                  <c:v>1932</c:v>
                </c:pt>
                <c:pt idx="4">
                  <c:v>1933</c:v>
                </c:pt>
                <c:pt idx="5">
                  <c:v>1934</c:v>
                </c:pt>
                <c:pt idx="6">
                  <c:v>1935</c:v>
                </c:pt>
                <c:pt idx="7">
                  <c:v>1936</c:v>
                </c:pt>
                <c:pt idx="8">
                  <c:v>1937</c:v>
                </c:pt>
                <c:pt idx="9">
                  <c:v>1938</c:v>
                </c:pt>
                <c:pt idx="10">
                  <c:v>1939</c:v>
                </c:pt>
                <c:pt idx="11">
                  <c:v>1940</c:v>
                </c:pt>
                <c:pt idx="12">
                  <c:v>1941</c:v>
                </c:pt>
                <c:pt idx="13">
                  <c:v>1942</c:v>
                </c:pt>
                <c:pt idx="14">
                  <c:v>1943</c:v>
                </c:pt>
                <c:pt idx="15">
                  <c:v>1944</c:v>
                </c:pt>
                <c:pt idx="16">
                  <c:v>1945</c:v>
                </c:pt>
                <c:pt idx="17">
                  <c:v>1946</c:v>
                </c:pt>
                <c:pt idx="18">
                  <c:v>1947</c:v>
                </c:pt>
                <c:pt idx="19">
                  <c:v>1948</c:v>
                </c:pt>
                <c:pt idx="20">
                  <c:v>1949</c:v>
                </c:pt>
                <c:pt idx="21">
                  <c:v>1950</c:v>
                </c:pt>
                <c:pt idx="22">
                  <c:v>1951</c:v>
                </c:pt>
                <c:pt idx="23">
                  <c:v>1952</c:v>
                </c:pt>
                <c:pt idx="24">
                  <c:v>1953</c:v>
                </c:pt>
                <c:pt idx="25">
                  <c:v>1954</c:v>
                </c:pt>
                <c:pt idx="26">
                  <c:v>1955</c:v>
                </c:pt>
                <c:pt idx="27">
                  <c:v>1956</c:v>
                </c:pt>
                <c:pt idx="28">
                  <c:v>1957</c:v>
                </c:pt>
                <c:pt idx="29">
                  <c:v>1958</c:v>
                </c:pt>
                <c:pt idx="30">
                  <c:v>1959</c:v>
                </c:pt>
                <c:pt idx="31">
                  <c:v>1960</c:v>
                </c:pt>
                <c:pt idx="32">
                  <c:v>1961</c:v>
                </c:pt>
                <c:pt idx="33">
                  <c:v>1962</c:v>
                </c:pt>
                <c:pt idx="34">
                  <c:v>1963</c:v>
                </c:pt>
                <c:pt idx="35">
                  <c:v>1964</c:v>
                </c:pt>
                <c:pt idx="36">
                  <c:v>1965</c:v>
                </c:pt>
                <c:pt idx="37">
                  <c:v>1966</c:v>
                </c:pt>
                <c:pt idx="38">
                  <c:v>1967</c:v>
                </c:pt>
                <c:pt idx="39">
                  <c:v>1968</c:v>
                </c:pt>
                <c:pt idx="40">
                  <c:v>1969</c:v>
                </c:pt>
                <c:pt idx="41">
                  <c:v>1970</c:v>
                </c:pt>
                <c:pt idx="42">
                  <c:v>1971</c:v>
                </c:pt>
                <c:pt idx="43">
                  <c:v>1972</c:v>
                </c:pt>
                <c:pt idx="44">
                  <c:v>1973</c:v>
                </c:pt>
                <c:pt idx="45">
                  <c:v>1974</c:v>
                </c:pt>
                <c:pt idx="46">
                  <c:v>1975</c:v>
                </c:pt>
                <c:pt idx="47">
                  <c:v>1976</c:v>
                </c:pt>
                <c:pt idx="48">
                  <c:v>1977</c:v>
                </c:pt>
                <c:pt idx="49">
                  <c:v>1978</c:v>
                </c:pt>
                <c:pt idx="50">
                  <c:v>1979</c:v>
                </c:pt>
                <c:pt idx="51">
                  <c:v>1980</c:v>
                </c:pt>
                <c:pt idx="52">
                  <c:v>1981</c:v>
                </c:pt>
                <c:pt idx="53">
                  <c:v>1982</c:v>
                </c:pt>
                <c:pt idx="54">
                  <c:v>1983</c:v>
                </c:pt>
                <c:pt idx="55">
                  <c:v>1984</c:v>
                </c:pt>
                <c:pt idx="56">
                  <c:v>1985</c:v>
                </c:pt>
                <c:pt idx="57">
                  <c:v>1986</c:v>
                </c:pt>
                <c:pt idx="58">
                  <c:v>1987</c:v>
                </c:pt>
                <c:pt idx="59">
                  <c:v>1988</c:v>
                </c:pt>
                <c:pt idx="60">
                  <c:v>1989</c:v>
                </c:pt>
                <c:pt idx="61">
                  <c:v>1990</c:v>
                </c:pt>
                <c:pt idx="62">
                  <c:v>1991</c:v>
                </c:pt>
                <c:pt idx="63">
                  <c:v>1992</c:v>
                </c:pt>
                <c:pt idx="64">
                  <c:v>1993</c:v>
                </c:pt>
                <c:pt idx="65">
                  <c:v>1994</c:v>
                </c:pt>
                <c:pt idx="66">
                  <c:v>1995</c:v>
                </c:pt>
                <c:pt idx="67">
                  <c:v>1996</c:v>
                </c:pt>
                <c:pt idx="68">
                  <c:v>1997</c:v>
                </c:pt>
                <c:pt idx="69">
                  <c:v>1998</c:v>
                </c:pt>
                <c:pt idx="70">
                  <c:v>1999</c:v>
                </c:pt>
                <c:pt idx="71">
                  <c:v>2000</c:v>
                </c:pt>
                <c:pt idx="72">
                  <c:v>2001</c:v>
                </c:pt>
                <c:pt idx="73">
                  <c:v>2002</c:v>
                </c:pt>
                <c:pt idx="74">
                  <c:v>2003</c:v>
                </c:pt>
                <c:pt idx="75">
                  <c:v>2004</c:v>
                </c:pt>
                <c:pt idx="76">
                  <c:v>2005</c:v>
                </c:pt>
                <c:pt idx="77">
                  <c:v>2006</c:v>
                </c:pt>
                <c:pt idx="78">
                  <c:v>2007</c:v>
                </c:pt>
                <c:pt idx="79">
                  <c:v>2008</c:v>
                </c:pt>
                <c:pt idx="80">
                  <c:v>2009</c:v>
                </c:pt>
                <c:pt idx="81">
                  <c:v>2010</c:v>
                </c:pt>
                <c:pt idx="82">
                  <c:v>2011</c:v>
                </c:pt>
                <c:pt idx="83">
                  <c:v>2012</c:v>
                </c:pt>
                <c:pt idx="84">
                  <c:v>2013</c:v>
                </c:pt>
                <c:pt idx="85">
                  <c:v>2014</c:v>
                </c:pt>
              </c:strCache>
            </c:strRef>
          </c:cat>
          <c:val>
            <c:numRef>
              <c:f>Sheet1!$P$6:$P$92</c:f>
              <c:numCache>
                <c:formatCode>General</c:formatCode>
                <c:ptCount val="87"/>
                <c:pt idx="0">
                  <c:v>0.17760944417117561</c:v>
                </c:pt>
                <c:pt idx="1">
                  <c:v>8.1110939260699524E-2</c:v>
                </c:pt>
                <c:pt idx="2">
                  <c:v>-4.7980581976235498E-4</c:v>
                </c:pt>
                <c:pt idx="3">
                  <c:v>-7.7757474437230273E-2</c:v>
                </c:pt>
                <c:pt idx="4">
                  <c:v>4.0879244074311337E-2</c:v>
                </c:pt>
                <c:pt idx="5">
                  <c:v>8.2232244949815778E-2</c:v>
                </c:pt>
                <c:pt idx="6">
                  <c:v>0.10394778277175003</c:v>
                </c:pt>
                <c:pt idx="7">
                  <c:v>0.15200079633685049</c:v>
                </c:pt>
                <c:pt idx="8">
                  <c:v>0.14181110795392451</c:v>
                </c:pt>
                <c:pt idx="9">
                  <c:v>8.2774215993240891E-2</c:v>
                </c:pt>
                <c:pt idx="10">
                  <c:v>0.1456472335350899</c:v>
                </c:pt>
                <c:pt idx="11">
                  <c:v>0.18113473511100669</c:v>
                </c:pt>
                <c:pt idx="12">
                  <c:v>0.25703359328134373</c:v>
                </c:pt>
                <c:pt idx="13">
                  <c:v>0.24679590161008175</c:v>
                </c:pt>
                <c:pt idx="14">
                  <c:v>0.2406701444622793</c:v>
                </c:pt>
                <c:pt idx="15">
                  <c:v>0.21905389175157877</c:v>
                </c:pt>
                <c:pt idx="16">
                  <c:v>0.18926027170311466</c:v>
                </c:pt>
                <c:pt idx="17">
                  <c:v>0.22506053749354929</c:v>
                </c:pt>
                <c:pt idx="18">
                  <c:v>0.24310988183692842</c:v>
                </c:pt>
                <c:pt idx="19">
                  <c:v>0.23203650542011225</c:v>
                </c:pt>
                <c:pt idx="20">
                  <c:v>0.18796043556103431</c:v>
                </c:pt>
                <c:pt idx="21">
                  <c:v>0.25315294953343448</c:v>
                </c:pt>
                <c:pt idx="22">
                  <c:v>0.22468247534117011</c:v>
                </c:pt>
                <c:pt idx="23">
                  <c:v>0.18819541590444422</c:v>
                </c:pt>
                <c:pt idx="24">
                  <c:v>0.18340769323525866</c:v>
                </c:pt>
                <c:pt idx="25">
                  <c:v>0.17188344327647556</c:v>
                </c:pt>
                <c:pt idx="26">
                  <c:v>0.19763040453863806</c:v>
                </c:pt>
                <c:pt idx="27">
                  <c:v>0.18598916731648718</c:v>
                </c:pt>
                <c:pt idx="28">
                  <c:v>0.16981276671264814</c:v>
                </c:pt>
                <c:pt idx="29">
                  <c:v>0.1488344637129565</c:v>
                </c:pt>
                <c:pt idx="30">
                  <c:v>0.16796736953704794</c:v>
                </c:pt>
                <c:pt idx="31">
                  <c:v>0.14968917273216462</c:v>
                </c:pt>
                <c:pt idx="32">
                  <c:v>0.1455158996608302</c:v>
                </c:pt>
                <c:pt idx="33">
                  <c:v>0.14784639909089475</c:v>
                </c:pt>
                <c:pt idx="34">
                  <c:v>0.15404904561170843</c:v>
                </c:pt>
                <c:pt idx="35">
                  <c:v>0.15972807106585057</c:v>
                </c:pt>
                <c:pt idx="36">
                  <c:v>0.1724353055673396</c:v>
                </c:pt>
                <c:pt idx="37">
                  <c:v>0.17069485031790685</c:v>
                </c:pt>
                <c:pt idx="38">
                  <c:v>0.15465827244934971</c:v>
                </c:pt>
                <c:pt idx="39">
                  <c:v>0.15537600629466305</c:v>
                </c:pt>
                <c:pt idx="40">
                  <c:v>0.13779903098363996</c:v>
                </c:pt>
                <c:pt idx="41">
                  <c:v>0.11115300821183174</c:v>
                </c:pt>
                <c:pt idx="42">
                  <c:v>0.1189794686674293</c:v>
                </c:pt>
                <c:pt idx="43">
                  <c:v>0.12668453002268393</c:v>
                </c:pt>
                <c:pt idx="44">
                  <c:v>0.14324845287612864</c:v>
                </c:pt>
                <c:pt idx="45">
                  <c:v>0.14851443400067948</c:v>
                </c:pt>
                <c:pt idx="46">
                  <c:v>0.13326357503840416</c:v>
                </c:pt>
                <c:pt idx="47">
                  <c:v>0.15182251864202678</c:v>
                </c:pt>
                <c:pt idx="48">
                  <c:v>0.15405449684361699</c:v>
                </c:pt>
                <c:pt idx="49">
                  <c:v>0.15855975781258386</c:v>
                </c:pt>
                <c:pt idx="50">
                  <c:v>0.15496769193856641</c:v>
                </c:pt>
                <c:pt idx="51">
                  <c:v>0.134693200831903</c:v>
                </c:pt>
                <c:pt idx="52">
                  <c:v>0.12113948108721069</c:v>
                </c:pt>
                <c:pt idx="53">
                  <c:v>9.3050346094004907E-2</c:v>
                </c:pt>
                <c:pt idx="54">
                  <c:v>9.7019292853897904E-2</c:v>
                </c:pt>
                <c:pt idx="55">
                  <c:v>0.10198577774422765</c:v>
                </c:pt>
                <c:pt idx="56">
                  <c:v>8.6534111434851166E-2</c:v>
                </c:pt>
                <c:pt idx="57">
                  <c:v>6.9103877287115895E-2</c:v>
                </c:pt>
                <c:pt idx="58">
                  <c:v>8.4193357338697011E-2</c:v>
                </c:pt>
                <c:pt idx="59">
                  <c:v>9.2005150089771726E-2</c:v>
                </c:pt>
                <c:pt idx="60">
                  <c:v>8.0767309467824469E-2</c:v>
                </c:pt>
                <c:pt idx="61">
                  <c:v>7.5396536682055107E-2</c:v>
                </c:pt>
                <c:pt idx="62">
                  <c:v>7.1914524281397801E-2</c:v>
                </c:pt>
                <c:pt idx="63">
                  <c:v>7.6116660670477579E-2</c:v>
                </c:pt>
                <c:pt idx="64">
                  <c:v>8.7432802257250142E-2</c:v>
                </c:pt>
                <c:pt idx="65">
                  <c:v>0.10424786501032744</c:v>
                </c:pt>
                <c:pt idx="66">
                  <c:v>0.11184848500594724</c:v>
                </c:pt>
                <c:pt idx="67">
                  <c:v>0.11380432601685324</c:v>
                </c:pt>
                <c:pt idx="68">
                  <c:v>0.11437861268540543</c:v>
                </c:pt>
                <c:pt idx="69">
                  <c:v>9.9801854731633916E-2</c:v>
                </c:pt>
                <c:pt idx="70">
                  <c:v>9.4692842518382836E-2</c:v>
                </c:pt>
                <c:pt idx="71">
                  <c:v>8.1843183961057733E-2</c:v>
                </c:pt>
                <c:pt idx="72">
                  <c:v>5.9448471192383667E-2</c:v>
                </c:pt>
                <c:pt idx="73">
                  <c:v>6.4903001165758936E-2</c:v>
                </c:pt>
                <c:pt idx="74">
                  <c:v>8.6694943086135942E-2</c:v>
                </c:pt>
                <c:pt idx="75">
                  <c:v>0.11463264089902946</c:v>
                </c:pt>
                <c:pt idx="76">
                  <c:v>0.15378859239126358</c:v>
                </c:pt>
                <c:pt idx="77">
                  <c:v>0.16887610642517237</c:v>
                </c:pt>
                <c:pt idx="78">
                  <c:v>0.1517951511305117</c:v>
                </c:pt>
                <c:pt idx="79">
                  <c:v>0.12130880836912405</c:v>
                </c:pt>
                <c:pt idx="80">
                  <c:v>0.10969697791348636</c:v>
                </c:pt>
                <c:pt idx="81">
                  <c:v>0.14355736299004357</c:v>
                </c:pt>
                <c:pt idx="82">
                  <c:v>0.13289078115070152</c:v>
                </c:pt>
                <c:pt idx="83">
                  <c:v>0.15509025740098983</c:v>
                </c:pt>
                <c:pt idx="84">
                  <c:v>0.15672792755221812</c:v>
                </c:pt>
                <c:pt idx="85">
                  <c:v>0.17608938181245032</c:v>
                </c:pt>
              </c:numCache>
            </c:numRef>
          </c:val>
        </c:ser>
        <c:ser>
          <c:idx val="1"/>
          <c:order val="1"/>
          <c:tx>
            <c:strRef>
              <c:f>Sheet1!$Q$3</c:f>
              <c:strCache>
                <c:ptCount val="1"/>
                <c:pt idx="0">
                  <c:v>Profits Before Tax with IVA &amp; CCAdj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Sheet1!$A$6:$A$92</c:f>
              <c:strCache>
                <c:ptCount val="86"/>
                <c:pt idx="0">
                  <c:v>1929</c:v>
                </c:pt>
                <c:pt idx="1">
                  <c:v>1930</c:v>
                </c:pt>
                <c:pt idx="2">
                  <c:v>1931</c:v>
                </c:pt>
                <c:pt idx="3">
                  <c:v>1932</c:v>
                </c:pt>
                <c:pt idx="4">
                  <c:v>1933</c:v>
                </c:pt>
                <c:pt idx="5">
                  <c:v>1934</c:v>
                </c:pt>
                <c:pt idx="6">
                  <c:v>1935</c:v>
                </c:pt>
                <c:pt idx="7">
                  <c:v>1936</c:v>
                </c:pt>
                <c:pt idx="8">
                  <c:v>1937</c:v>
                </c:pt>
                <c:pt idx="9">
                  <c:v>1938</c:v>
                </c:pt>
                <c:pt idx="10">
                  <c:v>1939</c:v>
                </c:pt>
                <c:pt idx="11">
                  <c:v>1940</c:v>
                </c:pt>
                <c:pt idx="12">
                  <c:v>1941</c:v>
                </c:pt>
                <c:pt idx="13">
                  <c:v>1942</c:v>
                </c:pt>
                <c:pt idx="14">
                  <c:v>1943</c:v>
                </c:pt>
                <c:pt idx="15">
                  <c:v>1944</c:v>
                </c:pt>
                <c:pt idx="16">
                  <c:v>1945</c:v>
                </c:pt>
                <c:pt idx="17">
                  <c:v>1946</c:v>
                </c:pt>
                <c:pt idx="18">
                  <c:v>1947</c:v>
                </c:pt>
                <c:pt idx="19">
                  <c:v>1948</c:v>
                </c:pt>
                <c:pt idx="20">
                  <c:v>1949</c:v>
                </c:pt>
                <c:pt idx="21">
                  <c:v>1950</c:v>
                </c:pt>
                <c:pt idx="22">
                  <c:v>1951</c:v>
                </c:pt>
                <c:pt idx="23">
                  <c:v>1952</c:v>
                </c:pt>
                <c:pt idx="24">
                  <c:v>1953</c:v>
                </c:pt>
                <c:pt idx="25">
                  <c:v>1954</c:v>
                </c:pt>
                <c:pt idx="26">
                  <c:v>1955</c:v>
                </c:pt>
                <c:pt idx="27">
                  <c:v>1956</c:v>
                </c:pt>
                <c:pt idx="28">
                  <c:v>1957</c:v>
                </c:pt>
                <c:pt idx="29">
                  <c:v>1958</c:v>
                </c:pt>
                <c:pt idx="30">
                  <c:v>1959</c:v>
                </c:pt>
                <c:pt idx="31">
                  <c:v>1960</c:v>
                </c:pt>
                <c:pt idx="32">
                  <c:v>1961</c:v>
                </c:pt>
                <c:pt idx="33">
                  <c:v>1962</c:v>
                </c:pt>
                <c:pt idx="34">
                  <c:v>1963</c:v>
                </c:pt>
                <c:pt idx="35">
                  <c:v>1964</c:v>
                </c:pt>
                <c:pt idx="36">
                  <c:v>1965</c:v>
                </c:pt>
                <c:pt idx="37">
                  <c:v>1966</c:v>
                </c:pt>
                <c:pt idx="38">
                  <c:v>1967</c:v>
                </c:pt>
                <c:pt idx="39">
                  <c:v>1968</c:v>
                </c:pt>
                <c:pt idx="40">
                  <c:v>1969</c:v>
                </c:pt>
                <c:pt idx="41">
                  <c:v>1970</c:v>
                </c:pt>
                <c:pt idx="42">
                  <c:v>1971</c:v>
                </c:pt>
                <c:pt idx="43">
                  <c:v>1972</c:v>
                </c:pt>
                <c:pt idx="44">
                  <c:v>1973</c:v>
                </c:pt>
                <c:pt idx="45">
                  <c:v>1974</c:v>
                </c:pt>
                <c:pt idx="46">
                  <c:v>1975</c:v>
                </c:pt>
                <c:pt idx="47">
                  <c:v>1976</c:v>
                </c:pt>
                <c:pt idx="48">
                  <c:v>1977</c:v>
                </c:pt>
                <c:pt idx="49">
                  <c:v>1978</c:v>
                </c:pt>
                <c:pt idx="50">
                  <c:v>1979</c:v>
                </c:pt>
                <c:pt idx="51">
                  <c:v>1980</c:v>
                </c:pt>
                <c:pt idx="52">
                  <c:v>1981</c:v>
                </c:pt>
                <c:pt idx="53">
                  <c:v>1982</c:v>
                </c:pt>
                <c:pt idx="54">
                  <c:v>1983</c:v>
                </c:pt>
                <c:pt idx="55">
                  <c:v>1984</c:v>
                </c:pt>
                <c:pt idx="56">
                  <c:v>1985</c:v>
                </c:pt>
                <c:pt idx="57">
                  <c:v>1986</c:v>
                </c:pt>
                <c:pt idx="58">
                  <c:v>1987</c:v>
                </c:pt>
                <c:pt idx="59">
                  <c:v>1988</c:v>
                </c:pt>
                <c:pt idx="60">
                  <c:v>1989</c:v>
                </c:pt>
                <c:pt idx="61">
                  <c:v>1990</c:v>
                </c:pt>
                <c:pt idx="62">
                  <c:v>1991</c:v>
                </c:pt>
                <c:pt idx="63">
                  <c:v>1992</c:v>
                </c:pt>
                <c:pt idx="64">
                  <c:v>1993</c:v>
                </c:pt>
                <c:pt idx="65">
                  <c:v>1994</c:v>
                </c:pt>
                <c:pt idx="66">
                  <c:v>1995</c:v>
                </c:pt>
                <c:pt idx="67">
                  <c:v>1996</c:v>
                </c:pt>
                <c:pt idx="68">
                  <c:v>1997</c:v>
                </c:pt>
                <c:pt idx="69">
                  <c:v>1998</c:v>
                </c:pt>
                <c:pt idx="70">
                  <c:v>1999</c:v>
                </c:pt>
                <c:pt idx="71">
                  <c:v>2000</c:v>
                </c:pt>
                <c:pt idx="72">
                  <c:v>2001</c:v>
                </c:pt>
                <c:pt idx="73">
                  <c:v>2002</c:v>
                </c:pt>
                <c:pt idx="74">
                  <c:v>2003</c:v>
                </c:pt>
                <c:pt idx="75">
                  <c:v>2004</c:v>
                </c:pt>
                <c:pt idx="76">
                  <c:v>2005</c:v>
                </c:pt>
                <c:pt idx="77">
                  <c:v>2006</c:v>
                </c:pt>
                <c:pt idx="78">
                  <c:v>2007</c:v>
                </c:pt>
                <c:pt idx="79">
                  <c:v>2008</c:v>
                </c:pt>
                <c:pt idx="80">
                  <c:v>2009</c:v>
                </c:pt>
                <c:pt idx="81">
                  <c:v>2010</c:v>
                </c:pt>
                <c:pt idx="82">
                  <c:v>2011</c:v>
                </c:pt>
                <c:pt idx="83">
                  <c:v>2012</c:v>
                </c:pt>
                <c:pt idx="84">
                  <c:v>2013</c:v>
                </c:pt>
                <c:pt idx="85">
                  <c:v>2014</c:v>
                </c:pt>
              </c:strCache>
            </c:strRef>
          </c:cat>
          <c:val>
            <c:numRef>
              <c:f>Sheet1!$Q$6:$Q$92</c:f>
              <c:numCache>
                <c:formatCode>General</c:formatCode>
                <c:ptCount val="87"/>
                <c:pt idx="0">
                  <c:v>0.17788489916379735</c:v>
                </c:pt>
                <c:pt idx="1">
                  <c:v>0.14788218917784307</c:v>
                </c:pt>
                <c:pt idx="2">
                  <c:v>6.8809799328271859E-2</c:v>
                </c:pt>
                <c:pt idx="3">
                  <c:v>-3.102523230045488E-2</c:v>
                </c:pt>
                <c:pt idx="4">
                  <c:v>-3.823670723894939E-2</c:v>
                </c:pt>
                <c:pt idx="5">
                  <c:v>6.1459789099225004E-2</c:v>
                </c:pt>
                <c:pt idx="6">
                  <c:v>9.4930004866737278E-2</c:v>
                </c:pt>
                <c:pt idx="7">
                  <c:v>0.13097252637865817</c:v>
                </c:pt>
                <c:pt idx="8">
                  <c:v>0.13046709361544009</c:v>
                </c:pt>
                <c:pt idx="9">
                  <c:v>9.4229909050246016E-2</c:v>
                </c:pt>
                <c:pt idx="10">
                  <c:v>0.12037891231465023</c:v>
                </c:pt>
                <c:pt idx="11">
                  <c:v>0.16729315948157719</c:v>
                </c:pt>
                <c:pt idx="12">
                  <c:v>0.2122375524895021</c:v>
                </c:pt>
                <c:pt idx="13">
                  <c:v>0.22851736817678769</c:v>
                </c:pt>
                <c:pt idx="14">
                  <c:v>0.23264446227929375</c:v>
                </c:pt>
                <c:pt idx="15">
                  <c:v>0.22235674712331951</c:v>
                </c:pt>
                <c:pt idx="16">
                  <c:v>0.19130011597084162</c:v>
                </c:pt>
                <c:pt idx="17">
                  <c:v>0.15388432376642452</c:v>
                </c:pt>
                <c:pt idx="18">
                  <c:v>0.17545252201237274</c:v>
                </c:pt>
                <c:pt idx="19">
                  <c:v>0.1971949669366011</c:v>
                </c:pt>
                <c:pt idx="20">
                  <c:v>0.18226644360306418</c:v>
                </c:pt>
                <c:pt idx="21">
                  <c:v>0.2049336476058248</c:v>
                </c:pt>
                <c:pt idx="22">
                  <c:v>0.20273724271494842</c:v>
                </c:pt>
                <c:pt idx="23">
                  <c:v>0.18107177445389003</c:v>
                </c:pt>
                <c:pt idx="24">
                  <c:v>0.17052031834076933</c:v>
                </c:pt>
                <c:pt idx="25">
                  <c:v>0.16657660505092731</c:v>
                </c:pt>
                <c:pt idx="26">
                  <c:v>0.19305021049018015</c:v>
                </c:pt>
                <c:pt idx="27">
                  <c:v>0.17465910767350207</c:v>
                </c:pt>
                <c:pt idx="28">
                  <c:v>0.16273000814759242</c:v>
                </c:pt>
                <c:pt idx="29">
                  <c:v>0.14537521310717486</c:v>
                </c:pt>
                <c:pt idx="30">
                  <c:v>0.16750721521969608</c:v>
                </c:pt>
                <c:pt idx="31">
                  <c:v>0.15341343566796001</c:v>
                </c:pt>
                <c:pt idx="32">
                  <c:v>0.15317390630649244</c:v>
                </c:pt>
                <c:pt idx="33">
                  <c:v>0.16354424785744726</c:v>
                </c:pt>
                <c:pt idx="34">
                  <c:v>0.17256252072183015</c:v>
                </c:pt>
                <c:pt idx="35">
                  <c:v>0.17713240074950551</c:v>
                </c:pt>
                <c:pt idx="36">
                  <c:v>0.18821400943278516</c:v>
                </c:pt>
                <c:pt idx="37">
                  <c:v>0.1842064599400999</c:v>
                </c:pt>
                <c:pt idx="38">
                  <c:v>0.16854932034475015</c:v>
                </c:pt>
                <c:pt idx="39">
                  <c:v>0.16316800056370118</c:v>
                </c:pt>
                <c:pt idx="40">
                  <c:v>0.14119798118586396</c:v>
                </c:pt>
                <c:pt idx="41">
                  <c:v>0.11148643930506676</c:v>
                </c:pt>
                <c:pt idx="42">
                  <c:v>0.12159907836338307</c:v>
                </c:pt>
                <c:pt idx="43">
                  <c:v>0.12874299509583817</c:v>
                </c:pt>
                <c:pt idx="44">
                  <c:v>0.12648306683002838</c:v>
                </c:pt>
                <c:pt idx="45">
                  <c:v>0.10531001597486428</c:v>
                </c:pt>
                <c:pt idx="46">
                  <c:v>0.11606963955740589</c:v>
                </c:pt>
                <c:pt idx="47">
                  <c:v>0.13110762265995385</c:v>
                </c:pt>
                <c:pt idx="48">
                  <c:v>0.13519375764695221</c:v>
                </c:pt>
                <c:pt idx="49">
                  <c:v>0.13476735929527633</c:v>
                </c:pt>
                <c:pt idx="50">
                  <c:v>0.1199879758303158</c:v>
                </c:pt>
                <c:pt idx="51">
                  <c:v>9.8879319435251189E-2</c:v>
                </c:pt>
                <c:pt idx="52">
                  <c:v>0.10619030604570695</c:v>
                </c:pt>
                <c:pt idx="53">
                  <c:v>9.3445650972218103E-2</c:v>
                </c:pt>
                <c:pt idx="54">
                  <c:v>0.10604219990712677</c:v>
                </c:pt>
                <c:pt idx="55">
                  <c:v>0.12083121023973659</c:v>
                </c:pt>
                <c:pt idx="56">
                  <c:v>0.11439704447468019</c:v>
                </c:pt>
                <c:pt idx="57">
                  <c:v>9.3376470187382474E-2</c:v>
                </c:pt>
                <c:pt idx="58">
                  <c:v>9.8149265931620669E-2</c:v>
                </c:pt>
                <c:pt idx="59">
                  <c:v>0.10244135267434866</c:v>
                </c:pt>
                <c:pt idx="60">
                  <c:v>9.0749138718394434E-2</c:v>
                </c:pt>
                <c:pt idx="61">
                  <c:v>8.2925529996716485E-2</c:v>
                </c:pt>
                <c:pt idx="62">
                  <c:v>8.2663968475723243E-2</c:v>
                </c:pt>
                <c:pt idx="63">
                  <c:v>8.4556037718250182E-2</c:v>
                </c:pt>
                <c:pt idx="64">
                  <c:v>9.605957103761377E-2</c:v>
                </c:pt>
                <c:pt idx="65">
                  <c:v>0.11286642915591628</c:v>
                </c:pt>
                <c:pt idx="66">
                  <c:v>0.11826215324559573</c:v>
                </c:pt>
                <c:pt idx="67">
                  <c:v>0.12623174352082076</c:v>
                </c:pt>
                <c:pt idx="68">
                  <c:v>0.12869026090103883</c:v>
                </c:pt>
                <c:pt idx="69">
                  <c:v>0.11445849013592761</c:v>
                </c:pt>
                <c:pt idx="70">
                  <c:v>0.10569169065969297</c:v>
                </c:pt>
                <c:pt idx="71">
                  <c:v>8.7081002622537138E-2</c:v>
                </c:pt>
                <c:pt idx="72">
                  <c:v>6.9812940214856289E-2</c:v>
                </c:pt>
                <c:pt idx="73">
                  <c:v>8.4563831575366941E-2</c:v>
                </c:pt>
                <c:pt idx="74">
                  <c:v>0.10191739279300682</c:v>
                </c:pt>
                <c:pt idx="75">
                  <c:v>0.12151108724410274</c:v>
                </c:pt>
                <c:pt idx="76">
                  <c:v>0.13332809769036194</c:v>
                </c:pt>
                <c:pt idx="77">
                  <c:v>0.14525076108543075</c:v>
                </c:pt>
                <c:pt idx="78">
                  <c:v>0.12696362223493754</c:v>
                </c:pt>
                <c:pt idx="79">
                  <c:v>0.11221206021577923</c:v>
                </c:pt>
                <c:pt idx="80">
                  <c:v>0.10468079448998271</c:v>
                </c:pt>
                <c:pt idx="81">
                  <c:v>0.13579911100599773</c:v>
                </c:pt>
                <c:pt idx="82">
                  <c:v>0.13684819867431913</c:v>
                </c:pt>
                <c:pt idx="83">
                  <c:v>0.14562810830116044</c:v>
                </c:pt>
                <c:pt idx="84">
                  <c:v>0.14646995414634723</c:v>
                </c:pt>
                <c:pt idx="85">
                  <c:v>0.14496485137708351</c:v>
                </c:pt>
              </c:numCache>
            </c:numRef>
          </c:val>
        </c:ser>
        <c:ser>
          <c:idx val="2"/>
          <c:order val="2"/>
          <c:tx>
            <c:strRef>
              <c:f>Sheet1!$R$3</c:f>
              <c:strCache>
                <c:ptCount val="1"/>
                <c:pt idx="0">
                  <c:v>Consumption of Fixed Capital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Sheet1!$A$6:$A$92</c:f>
              <c:strCache>
                <c:ptCount val="86"/>
                <c:pt idx="0">
                  <c:v>1929</c:v>
                </c:pt>
                <c:pt idx="1">
                  <c:v>1930</c:v>
                </c:pt>
                <c:pt idx="2">
                  <c:v>1931</c:v>
                </c:pt>
                <c:pt idx="3">
                  <c:v>1932</c:v>
                </c:pt>
                <c:pt idx="4">
                  <c:v>1933</c:v>
                </c:pt>
                <c:pt idx="5">
                  <c:v>1934</c:v>
                </c:pt>
                <c:pt idx="6">
                  <c:v>1935</c:v>
                </c:pt>
                <c:pt idx="7">
                  <c:v>1936</c:v>
                </c:pt>
                <c:pt idx="8">
                  <c:v>1937</c:v>
                </c:pt>
                <c:pt idx="9">
                  <c:v>1938</c:v>
                </c:pt>
                <c:pt idx="10">
                  <c:v>1939</c:v>
                </c:pt>
                <c:pt idx="11">
                  <c:v>1940</c:v>
                </c:pt>
                <c:pt idx="12">
                  <c:v>1941</c:v>
                </c:pt>
                <c:pt idx="13">
                  <c:v>1942</c:v>
                </c:pt>
                <c:pt idx="14">
                  <c:v>1943</c:v>
                </c:pt>
                <c:pt idx="15">
                  <c:v>1944</c:v>
                </c:pt>
                <c:pt idx="16">
                  <c:v>1945</c:v>
                </c:pt>
                <c:pt idx="17">
                  <c:v>1946</c:v>
                </c:pt>
                <c:pt idx="18">
                  <c:v>1947</c:v>
                </c:pt>
                <c:pt idx="19">
                  <c:v>1948</c:v>
                </c:pt>
                <c:pt idx="20">
                  <c:v>1949</c:v>
                </c:pt>
                <c:pt idx="21">
                  <c:v>1950</c:v>
                </c:pt>
                <c:pt idx="22">
                  <c:v>1951</c:v>
                </c:pt>
                <c:pt idx="23">
                  <c:v>1952</c:v>
                </c:pt>
                <c:pt idx="24">
                  <c:v>1953</c:v>
                </c:pt>
                <c:pt idx="25">
                  <c:v>1954</c:v>
                </c:pt>
                <c:pt idx="26">
                  <c:v>1955</c:v>
                </c:pt>
                <c:pt idx="27">
                  <c:v>1956</c:v>
                </c:pt>
                <c:pt idx="28">
                  <c:v>1957</c:v>
                </c:pt>
                <c:pt idx="29">
                  <c:v>1958</c:v>
                </c:pt>
                <c:pt idx="30">
                  <c:v>1959</c:v>
                </c:pt>
                <c:pt idx="31">
                  <c:v>1960</c:v>
                </c:pt>
                <c:pt idx="32">
                  <c:v>1961</c:v>
                </c:pt>
                <c:pt idx="33">
                  <c:v>1962</c:v>
                </c:pt>
                <c:pt idx="34">
                  <c:v>1963</c:v>
                </c:pt>
                <c:pt idx="35">
                  <c:v>1964</c:v>
                </c:pt>
                <c:pt idx="36">
                  <c:v>1965</c:v>
                </c:pt>
                <c:pt idx="37">
                  <c:v>1966</c:v>
                </c:pt>
                <c:pt idx="38">
                  <c:v>1967</c:v>
                </c:pt>
                <c:pt idx="39">
                  <c:v>1968</c:v>
                </c:pt>
                <c:pt idx="40">
                  <c:v>1969</c:v>
                </c:pt>
                <c:pt idx="41">
                  <c:v>1970</c:v>
                </c:pt>
                <c:pt idx="42">
                  <c:v>1971</c:v>
                </c:pt>
                <c:pt idx="43">
                  <c:v>1972</c:v>
                </c:pt>
                <c:pt idx="44">
                  <c:v>1973</c:v>
                </c:pt>
                <c:pt idx="45">
                  <c:v>1974</c:v>
                </c:pt>
                <c:pt idx="46">
                  <c:v>1975</c:v>
                </c:pt>
                <c:pt idx="47">
                  <c:v>1976</c:v>
                </c:pt>
                <c:pt idx="48">
                  <c:v>1977</c:v>
                </c:pt>
                <c:pt idx="49">
                  <c:v>1978</c:v>
                </c:pt>
                <c:pt idx="50">
                  <c:v>1979</c:v>
                </c:pt>
                <c:pt idx="51">
                  <c:v>1980</c:v>
                </c:pt>
                <c:pt idx="52">
                  <c:v>1981</c:v>
                </c:pt>
                <c:pt idx="53">
                  <c:v>1982</c:v>
                </c:pt>
                <c:pt idx="54">
                  <c:v>1983</c:v>
                </c:pt>
                <c:pt idx="55">
                  <c:v>1984</c:v>
                </c:pt>
                <c:pt idx="56">
                  <c:v>1985</c:v>
                </c:pt>
                <c:pt idx="57">
                  <c:v>1986</c:v>
                </c:pt>
                <c:pt idx="58">
                  <c:v>1987</c:v>
                </c:pt>
                <c:pt idx="59">
                  <c:v>1988</c:v>
                </c:pt>
                <c:pt idx="60">
                  <c:v>1989</c:v>
                </c:pt>
                <c:pt idx="61">
                  <c:v>1990</c:v>
                </c:pt>
                <c:pt idx="62">
                  <c:v>1991</c:v>
                </c:pt>
                <c:pt idx="63">
                  <c:v>1992</c:v>
                </c:pt>
                <c:pt idx="64">
                  <c:v>1993</c:v>
                </c:pt>
                <c:pt idx="65">
                  <c:v>1994</c:v>
                </c:pt>
                <c:pt idx="66">
                  <c:v>1995</c:v>
                </c:pt>
                <c:pt idx="67">
                  <c:v>1996</c:v>
                </c:pt>
                <c:pt idx="68">
                  <c:v>1997</c:v>
                </c:pt>
                <c:pt idx="69">
                  <c:v>1998</c:v>
                </c:pt>
                <c:pt idx="70">
                  <c:v>1999</c:v>
                </c:pt>
                <c:pt idx="71">
                  <c:v>2000</c:v>
                </c:pt>
                <c:pt idx="72">
                  <c:v>2001</c:v>
                </c:pt>
                <c:pt idx="73">
                  <c:v>2002</c:v>
                </c:pt>
                <c:pt idx="74">
                  <c:v>2003</c:v>
                </c:pt>
                <c:pt idx="75">
                  <c:v>2004</c:v>
                </c:pt>
                <c:pt idx="76">
                  <c:v>2005</c:v>
                </c:pt>
                <c:pt idx="77">
                  <c:v>2006</c:v>
                </c:pt>
                <c:pt idx="78">
                  <c:v>2007</c:v>
                </c:pt>
                <c:pt idx="79">
                  <c:v>2008</c:v>
                </c:pt>
                <c:pt idx="80">
                  <c:v>2009</c:v>
                </c:pt>
                <c:pt idx="81">
                  <c:v>2010</c:v>
                </c:pt>
                <c:pt idx="82">
                  <c:v>2011</c:v>
                </c:pt>
                <c:pt idx="83">
                  <c:v>2012</c:v>
                </c:pt>
                <c:pt idx="84">
                  <c:v>2013</c:v>
                </c:pt>
                <c:pt idx="85">
                  <c:v>2014</c:v>
                </c:pt>
              </c:strCache>
            </c:strRef>
          </c:cat>
          <c:val>
            <c:numRef>
              <c:f>Sheet1!$R$6:$R$92</c:f>
              <c:numCache>
                <c:formatCode>General</c:formatCode>
                <c:ptCount val="87"/>
                <c:pt idx="0">
                  <c:v>9.8691588785046733E-2</c:v>
                </c:pt>
                <c:pt idx="1">
                  <c:v>0.10764709781479927</c:v>
                </c:pt>
                <c:pt idx="2">
                  <c:v>0.12870085518331403</c:v>
                </c:pt>
                <c:pt idx="3">
                  <c:v>0.15846973290307531</c:v>
                </c:pt>
                <c:pt idx="4">
                  <c:v>0.1545483664317745</c:v>
                </c:pt>
                <c:pt idx="5">
                  <c:v>0.12526997840172785</c:v>
                </c:pt>
                <c:pt idx="6">
                  <c:v>0.11508402278778163</c:v>
                </c:pt>
                <c:pt idx="7">
                  <c:v>0.10153294843718894</c:v>
                </c:pt>
                <c:pt idx="8">
                  <c:v>9.9582522786387184E-2</c:v>
                </c:pt>
                <c:pt idx="9">
                  <c:v>0.1151036230803638</c:v>
                </c:pt>
                <c:pt idx="10">
                  <c:v>0.10431339018518102</c:v>
                </c:pt>
                <c:pt idx="11">
                  <c:v>9.4835349857081322E-2</c:v>
                </c:pt>
                <c:pt idx="12">
                  <c:v>8.0443911217756445E-2</c:v>
                </c:pt>
                <c:pt idx="13">
                  <c:v>7.2876131995763566E-2</c:v>
                </c:pt>
                <c:pt idx="14">
                  <c:v>6.3242375601926165E-2</c:v>
                </c:pt>
                <c:pt idx="15">
                  <c:v>6.2918910542016968E-2</c:v>
                </c:pt>
                <c:pt idx="16">
                  <c:v>6.9748177601060307E-2</c:v>
                </c:pt>
                <c:pt idx="17">
                  <c:v>7.6932237703941878E-2</c:v>
                </c:pt>
                <c:pt idx="18">
                  <c:v>7.7542469968249816E-2</c:v>
                </c:pt>
                <c:pt idx="19">
                  <c:v>7.9409286316180355E-2</c:v>
                </c:pt>
                <c:pt idx="20">
                  <c:v>8.8110122978486097E-2</c:v>
                </c:pt>
                <c:pt idx="21">
                  <c:v>8.2967937748216078E-2</c:v>
                </c:pt>
                <c:pt idx="22">
                  <c:v>8.2398774940323383E-2</c:v>
                </c:pt>
                <c:pt idx="23">
                  <c:v>8.38265361024427E-2</c:v>
                </c:pt>
                <c:pt idx="24">
                  <c:v>8.4046786446400581E-2</c:v>
                </c:pt>
                <c:pt idx="25">
                  <c:v>9.035389117158267E-2</c:v>
                </c:pt>
                <c:pt idx="26">
                  <c:v>8.5424684264729794E-2</c:v>
                </c:pt>
                <c:pt idx="27">
                  <c:v>9.0016649455204531E-2</c:v>
                </c:pt>
                <c:pt idx="28">
                  <c:v>9.581891370812258E-2</c:v>
                </c:pt>
                <c:pt idx="29">
                  <c:v>0.10524708048330438</c:v>
                </c:pt>
                <c:pt idx="30">
                  <c:v>9.8244787371893044E-2</c:v>
                </c:pt>
                <c:pt idx="31">
                  <c:v>9.7567192500495628E-2</c:v>
                </c:pt>
                <c:pt idx="32">
                  <c:v>9.8355801181068472E-2</c:v>
                </c:pt>
                <c:pt idx="33">
                  <c:v>9.4142899982638611E-2</c:v>
                </c:pt>
                <c:pt idx="34">
                  <c:v>9.2774593852129023E-2</c:v>
                </c:pt>
                <c:pt idx="35">
                  <c:v>9.1224585536080247E-2</c:v>
                </c:pt>
                <c:pt idx="36">
                  <c:v>8.94068325306316E-2</c:v>
                </c:pt>
                <c:pt idx="37">
                  <c:v>8.9513845650425167E-2</c:v>
                </c:pt>
                <c:pt idx="38">
                  <c:v>9.3813150940463233E-2</c:v>
                </c:pt>
                <c:pt idx="39">
                  <c:v>9.413026585947791E-2</c:v>
                </c:pt>
                <c:pt idx="40">
                  <c:v>9.6440027912864254E-2</c:v>
                </c:pt>
                <c:pt idx="41">
                  <c:v>0.10345092452935591</c:v>
                </c:pt>
                <c:pt idx="42">
                  <c:v>0.10473908266737429</c:v>
                </c:pt>
                <c:pt idx="43">
                  <c:v>0.10232262503863267</c:v>
                </c:pt>
                <c:pt idx="44">
                  <c:v>0.10168486276835673</c:v>
                </c:pt>
                <c:pt idx="45">
                  <c:v>0.11009404207437107</c:v>
                </c:pt>
                <c:pt idx="46">
                  <c:v>0.11991450898323575</c:v>
                </c:pt>
                <c:pt idx="47">
                  <c:v>0.11654974442660801</c:v>
                </c:pt>
                <c:pt idx="48">
                  <c:v>0.11551908644411059</c:v>
                </c:pt>
                <c:pt idx="49">
                  <c:v>0.11513717359065236</c:v>
                </c:pt>
                <c:pt idx="50">
                  <c:v>0.11889311450815354</c:v>
                </c:pt>
                <c:pt idx="51">
                  <c:v>0.12632271687220736</c:v>
                </c:pt>
                <c:pt idx="52">
                  <c:v>0.12809488742127709</c:v>
                </c:pt>
                <c:pt idx="53">
                  <c:v>0.13691678373910957</c:v>
                </c:pt>
                <c:pt idx="54">
                  <c:v>0.1332741039797492</c:v>
                </c:pt>
                <c:pt idx="55">
                  <c:v>0.12534205396836523</c:v>
                </c:pt>
                <c:pt idx="56">
                  <c:v>0.12617533956129659</c:v>
                </c:pt>
                <c:pt idx="57">
                  <c:v>0.12893679228598826</c:v>
                </c:pt>
                <c:pt idx="58">
                  <c:v>0.12665900967467875</c:v>
                </c:pt>
                <c:pt idx="59">
                  <c:v>0.12443429547892113</c:v>
                </c:pt>
                <c:pt idx="60">
                  <c:v>0.12581348780070373</c:v>
                </c:pt>
                <c:pt idx="61">
                  <c:v>0.12746619529135031</c:v>
                </c:pt>
                <c:pt idx="62">
                  <c:v>0.13133753842678758</c:v>
                </c:pt>
                <c:pt idx="63">
                  <c:v>0.12962191436849765</c:v>
                </c:pt>
                <c:pt idx="64">
                  <c:v>0.12953560896959926</c:v>
                </c:pt>
                <c:pt idx="65">
                  <c:v>0.12702012745088534</c:v>
                </c:pt>
                <c:pt idx="66">
                  <c:v>0.12958381182218204</c:v>
                </c:pt>
                <c:pt idx="67">
                  <c:v>0.12974046971401809</c:v>
                </c:pt>
                <c:pt idx="68">
                  <c:v>0.12985204888276097</c:v>
                </c:pt>
                <c:pt idx="69">
                  <c:v>0.13095274490802361</c:v>
                </c:pt>
                <c:pt idx="70">
                  <c:v>0.13218347339071027</c:v>
                </c:pt>
                <c:pt idx="71">
                  <c:v>0.13456528608292209</c:v>
                </c:pt>
                <c:pt idx="72">
                  <c:v>0.14353873890735327</c:v>
                </c:pt>
                <c:pt idx="73">
                  <c:v>0.14527627511766367</c:v>
                </c:pt>
                <c:pt idx="74">
                  <c:v>0.14288768857739798</c:v>
                </c:pt>
                <c:pt idx="75">
                  <c:v>0.13920025147677115</c:v>
                </c:pt>
                <c:pt idx="76">
                  <c:v>0.13929872083444514</c:v>
                </c:pt>
                <c:pt idx="77">
                  <c:v>0.14015076603674331</c:v>
                </c:pt>
                <c:pt idx="78">
                  <c:v>0.14440277260697182</c:v>
                </c:pt>
                <c:pt idx="79">
                  <c:v>0.15074863207027811</c:v>
                </c:pt>
                <c:pt idx="80">
                  <c:v>0.15918430239262182</c:v>
                </c:pt>
                <c:pt idx="81">
                  <c:v>0.15121131511212443</c:v>
                </c:pt>
                <c:pt idx="82">
                  <c:v>0.15004837121698558</c:v>
                </c:pt>
                <c:pt idx="83">
                  <c:v>0.14741844992055725</c:v>
                </c:pt>
                <c:pt idx="84">
                  <c:v>0.14840225379047733</c:v>
                </c:pt>
                <c:pt idx="85">
                  <c:v>0.14902683681456466</c:v>
                </c:pt>
              </c:numCache>
            </c:numRef>
          </c:val>
        </c:ser>
        <c:marker val="1"/>
        <c:axId val="153281664"/>
        <c:axId val="153283200"/>
      </c:lineChart>
      <c:catAx>
        <c:axId val="15328166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3283200"/>
        <c:crossesAt val="-0.1"/>
        <c:auto val="1"/>
        <c:lblAlgn val="ctr"/>
        <c:lblOffset val="100"/>
        <c:tickLblSkip val="4"/>
        <c:tickMarkSkip val="4"/>
      </c:catAx>
      <c:valAx>
        <c:axId val="153283200"/>
        <c:scaling>
          <c:orientation val="minMax"/>
          <c:min val="-0.1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tickLblPos val="nextTo"/>
        <c:crossAx val="153281664"/>
        <c:crosses val="autoZero"/>
        <c:crossBetween val="midCat"/>
      </c:valAx>
    </c:plotArea>
    <c:legend>
      <c:legendPos val="t"/>
      <c:txPr>
        <a:bodyPr/>
        <a:lstStyle/>
        <a:p>
          <a:pPr>
            <a:defRPr sz="800"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Measures of Return</a:t>
            </a:r>
          </a:p>
          <a:p>
            <a:pPr>
              <a:defRPr sz="1200"/>
            </a:pPr>
            <a:endParaRPr lang="en-US" sz="300"/>
          </a:p>
          <a:p>
            <a:pPr>
              <a:defRPr sz="1200"/>
            </a:pPr>
            <a:r>
              <a:rPr lang="en-US" sz="900"/>
              <a:t>(annually,</a:t>
            </a:r>
            <a:r>
              <a:rPr lang="en-US" sz="900" baseline="0"/>
              <a:t> 1869 - 2014)</a:t>
            </a:r>
            <a:endParaRPr lang="en-US" sz="900"/>
          </a:p>
        </c:rich>
      </c:tx>
      <c:layout>
        <c:manualLayout>
          <c:xMode val="edge"/>
          <c:yMode val="edge"/>
          <c:x val="0.42993962858715057"/>
          <c:y val="0"/>
        </c:manualLayout>
      </c:layout>
    </c:title>
    <c:plotArea>
      <c:layout>
        <c:manualLayout>
          <c:layoutTarget val="inner"/>
          <c:xMode val="edge"/>
          <c:yMode val="edge"/>
          <c:x val="7.7876509780168884E-2"/>
          <c:y val="0.25845978198841585"/>
          <c:w val="0.90000182103933857"/>
          <c:h val="0.66564433671462975"/>
        </c:manualLayout>
      </c:layout>
      <c:lineChart>
        <c:grouping val="standard"/>
        <c:ser>
          <c:idx val="0"/>
          <c:order val="0"/>
          <c:tx>
            <c:strRef>
              <c:f>Sheet2!$B$1</c:f>
              <c:strCache>
                <c:ptCount val="1"/>
                <c:pt idx="0">
                  <c:v>Earnings Yield   [ U.S. Common Stocks ]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Sheet2!$A$2:$A$150</c:f>
              <c:numCache>
                <c:formatCode>@</c:formatCode>
                <c:ptCount val="149"/>
                <c:pt idx="0">
                  <c:v>1869</c:v>
                </c:pt>
                <c:pt idx="1">
                  <c:v>1870</c:v>
                </c:pt>
                <c:pt idx="2">
                  <c:v>1871</c:v>
                </c:pt>
                <c:pt idx="3">
                  <c:v>1872</c:v>
                </c:pt>
                <c:pt idx="4">
                  <c:v>1873</c:v>
                </c:pt>
                <c:pt idx="5">
                  <c:v>1874</c:v>
                </c:pt>
                <c:pt idx="6">
                  <c:v>1875</c:v>
                </c:pt>
                <c:pt idx="7">
                  <c:v>1876</c:v>
                </c:pt>
                <c:pt idx="8">
                  <c:v>1877</c:v>
                </c:pt>
                <c:pt idx="9">
                  <c:v>1878</c:v>
                </c:pt>
                <c:pt idx="10">
                  <c:v>1879</c:v>
                </c:pt>
                <c:pt idx="11">
                  <c:v>1880</c:v>
                </c:pt>
                <c:pt idx="12">
                  <c:v>1881</c:v>
                </c:pt>
                <c:pt idx="13">
                  <c:v>1882</c:v>
                </c:pt>
                <c:pt idx="14">
                  <c:v>1883</c:v>
                </c:pt>
                <c:pt idx="15">
                  <c:v>1884</c:v>
                </c:pt>
                <c:pt idx="16">
                  <c:v>1885</c:v>
                </c:pt>
                <c:pt idx="17">
                  <c:v>1886</c:v>
                </c:pt>
                <c:pt idx="18">
                  <c:v>1887</c:v>
                </c:pt>
                <c:pt idx="19">
                  <c:v>1888</c:v>
                </c:pt>
                <c:pt idx="20">
                  <c:v>1889</c:v>
                </c:pt>
                <c:pt idx="21">
                  <c:v>1890</c:v>
                </c:pt>
                <c:pt idx="22">
                  <c:v>1891</c:v>
                </c:pt>
                <c:pt idx="23">
                  <c:v>1892</c:v>
                </c:pt>
                <c:pt idx="24">
                  <c:v>1893</c:v>
                </c:pt>
                <c:pt idx="25">
                  <c:v>1894</c:v>
                </c:pt>
                <c:pt idx="26">
                  <c:v>1895</c:v>
                </c:pt>
                <c:pt idx="27">
                  <c:v>1896</c:v>
                </c:pt>
                <c:pt idx="28">
                  <c:v>1897</c:v>
                </c:pt>
                <c:pt idx="29">
                  <c:v>1898</c:v>
                </c:pt>
                <c:pt idx="30">
                  <c:v>1899</c:v>
                </c:pt>
                <c:pt idx="31">
                  <c:v>1900</c:v>
                </c:pt>
                <c:pt idx="32">
                  <c:v>1901</c:v>
                </c:pt>
                <c:pt idx="33">
                  <c:v>1902</c:v>
                </c:pt>
                <c:pt idx="34">
                  <c:v>1903</c:v>
                </c:pt>
                <c:pt idx="35">
                  <c:v>1904</c:v>
                </c:pt>
                <c:pt idx="36">
                  <c:v>1905</c:v>
                </c:pt>
                <c:pt idx="37">
                  <c:v>1906</c:v>
                </c:pt>
                <c:pt idx="38">
                  <c:v>1907</c:v>
                </c:pt>
                <c:pt idx="39">
                  <c:v>1908</c:v>
                </c:pt>
                <c:pt idx="40">
                  <c:v>1909</c:v>
                </c:pt>
                <c:pt idx="41">
                  <c:v>1910</c:v>
                </c:pt>
                <c:pt idx="42">
                  <c:v>1911</c:v>
                </c:pt>
                <c:pt idx="43">
                  <c:v>1912</c:v>
                </c:pt>
                <c:pt idx="44">
                  <c:v>1913</c:v>
                </c:pt>
                <c:pt idx="45">
                  <c:v>1914</c:v>
                </c:pt>
                <c:pt idx="46">
                  <c:v>1915</c:v>
                </c:pt>
                <c:pt idx="47">
                  <c:v>1916</c:v>
                </c:pt>
                <c:pt idx="48">
                  <c:v>1917</c:v>
                </c:pt>
                <c:pt idx="49">
                  <c:v>1918</c:v>
                </c:pt>
                <c:pt idx="50">
                  <c:v>1919</c:v>
                </c:pt>
                <c:pt idx="51">
                  <c:v>1920</c:v>
                </c:pt>
                <c:pt idx="52">
                  <c:v>1921</c:v>
                </c:pt>
                <c:pt idx="53">
                  <c:v>1922</c:v>
                </c:pt>
                <c:pt idx="54">
                  <c:v>1923</c:v>
                </c:pt>
                <c:pt idx="55">
                  <c:v>1924</c:v>
                </c:pt>
                <c:pt idx="56">
                  <c:v>1925</c:v>
                </c:pt>
                <c:pt idx="57">
                  <c:v>1926</c:v>
                </c:pt>
                <c:pt idx="58">
                  <c:v>1927</c:v>
                </c:pt>
                <c:pt idx="59">
                  <c:v>1928</c:v>
                </c:pt>
                <c:pt idx="60">
                  <c:v>1929</c:v>
                </c:pt>
                <c:pt idx="61">
                  <c:v>1930</c:v>
                </c:pt>
                <c:pt idx="62">
                  <c:v>1931</c:v>
                </c:pt>
                <c:pt idx="63">
                  <c:v>1932</c:v>
                </c:pt>
                <c:pt idx="64">
                  <c:v>1933</c:v>
                </c:pt>
                <c:pt idx="65">
                  <c:v>1934</c:v>
                </c:pt>
                <c:pt idx="66">
                  <c:v>1935</c:v>
                </c:pt>
                <c:pt idx="67">
                  <c:v>1936</c:v>
                </c:pt>
                <c:pt idx="68">
                  <c:v>1937</c:v>
                </c:pt>
                <c:pt idx="69">
                  <c:v>1938</c:v>
                </c:pt>
                <c:pt idx="70">
                  <c:v>1939</c:v>
                </c:pt>
                <c:pt idx="71">
                  <c:v>1940</c:v>
                </c:pt>
                <c:pt idx="72">
                  <c:v>1941</c:v>
                </c:pt>
                <c:pt idx="73">
                  <c:v>1942</c:v>
                </c:pt>
                <c:pt idx="74">
                  <c:v>1943</c:v>
                </c:pt>
                <c:pt idx="75">
                  <c:v>1944</c:v>
                </c:pt>
                <c:pt idx="76">
                  <c:v>1945</c:v>
                </c:pt>
                <c:pt idx="77">
                  <c:v>1946</c:v>
                </c:pt>
                <c:pt idx="78">
                  <c:v>1947</c:v>
                </c:pt>
                <c:pt idx="79">
                  <c:v>1948</c:v>
                </c:pt>
                <c:pt idx="80">
                  <c:v>1949</c:v>
                </c:pt>
                <c:pt idx="81">
                  <c:v>1950</c:v>
                </c:pt>
                <c:pt idx="82">
                  <c:v>1951</c:v>
                </c:pt>
                <c:pt idx="83">
                  <c:v>1952</c:v>
                </c:pt>
                <c:pt idx="84">
                  <c:v>1953</c:v>
                </c:pt>
                <c:pt idx="85">
                  <c:v>1954</c:v>
                </c:pt>
                <c:pt idx="86">
                  <c:v>1955</c:v>
                </c:pt>
                <c:pt idx="87">
                  <c:v>1956</c:v>
                </c:pt>
                <c:pt idx="88">
                  <c:v>1957</c:v>
                </c:pt>
                <c:pt idx="89">
                  <c:v>1958</c:v>
                </c:pt>
                <c:pt idx="90">
                  <c:v>1959</c:v>
                </c:pt>
                <c:pt idx="91">
                  <c:v>1960</c:v>
                </c:pt>
                <c:pt idx="92">
                  <c:v>1961</c:v>
                </c:pt>
                <c:pt idx="93">
                  <c:v>1962</c:v>
                </c:pt>
                <c:pt idx="94">
                  <c:v>1963</c:v>
                </c:pt>
                <c:pt idx="95">
                  <c:v>1964</c:v>
                </c:pt>
                <c:pt idx="96">
                  <c:v>1965</c:v>
                </c:pt>
                <c:pt idx="97">
                  <c:v>1966</c:v>
                </c:pt>
                <c:pt idx="98">
                  <c:v>1967</c:v>
                </c:pt>
                <c:pt idx="99">
                  <c:v>1968</c:v>
                </c:pt>
                <c:pt idx="100">
                  <c:v>1969</c:v>
                </c:pt>
                <c:pt idx="101">
                  <c:v>1970</c:v>
                </c:pt>
                <c:pt idx="102">
                  <c:v>1971</c:v>
                </c:pt>
                <c:pt idx="103">
                  <c:v>1972</c:v>
                </c:pt>
                <c:pt idx="104">
                  <c:v>1973</c:v>
                </c:pt>
                <c:pt idx="105">
                  <c:v>1974</c:v>
                </c:pt>
                <c:pt idx="106">
                  <c:v>1975</c:v>
                </c:pt>
                <c:pt idx="107">
                  <c:v>1976</c:v>
                </c:pt>
                <c:pt idx="108">
                  <c:v>1977</c:v>
                </c:pt>
                <c:pt idx="109">
                  <c:v>1978</c:v>
                </c:pt>
                <c:pt idx="110">
                  <c:v>1979</c:v>
                </c:pt>
                <c:pt idx="111">
                  <c:v>1980</c:v>
                </c:pt>
                <c:pt idx="112">
                  <c:v>1981</c:v>
                </c:pt>
                <c:pt idx="113">
                  <c:v>1982</c:v>
                </c:pt>
                <c:pt idx="114">
                  <c:v>1983</c:v>
                </c:pt>
                <c:pt idx="115">
                  <c:v>1984</c:v>
                </c:pt>
                <c:pt idx="116">
                  <c:v>1985</c:v>
                </c:pt>
                <c:pt idx="117">
                  <c:v>1986</c:v>
                </c:pt>
                <c:pt idx="118">
                  <c:v>1987</c:v>
                </c:pt>
                <c:pt idx="119">
                  <c:v>1988</c:v>
                </c:pt>
                <c:pt idx="120">
                  <c:v>1989</c:v>
                </c:pt>
                <c:pt idx="121">
                  <c:v>1990</c:v>
                </c:pt>
                <c:pt idx="122">
                  <c:v>1991</c:v>
                </c:pt>
                <c:pt idx="123">
                  <c:v>1992</c:v>
                </c:pt>
                <c:pt idx="124">
                  <c:v>1993</c:v>
                </c:pt>
                <c:pt idx="125">
                  <c:v>1994</c:v>
                </c:pt>
                <c:pt idx="126">
                  <c:v>1995</c:v>
                </c:pt>
                <c:pt idx="127">
                  <c:v>1996</c:v>
                </c:pt>
                <c:pt idx="128">
                  <c:v>1997</c:v>
                </c:pt>
                <c:pt idx="129">
                  <c:v>1998</c:v>
                </c:pt>
                <c:pt idx="130">
                  <c:v>1999</c:v>
                </c:pt>
                <c:pt idx="131">
                  <c:v>2000</c:v>
                </c:pt>
                <c:pt idx="132">
                  <c:v>2001</c:v>
                </c:pt>
                <c:pt idx="133">
                  <c:v>2002</c:v>
                </c:pt>
                <c:pt idx="134">
                  <c:v>2003</c:v>
                </c:pt>
                <c:pt idx="135">
                  <c:v>2004</c:v>
                </c:pt>
                <c:pt idx="136">
                  <c:v>2005</c:v>
                </c:pt>
                <c:pt idx="137">
                  <c:v>2006</c:v>
                </c:pt>
                <c:pt idx="138">
                  <c:v>2007</c:v>
                </c:pt>
                <c:pt idx="139">
                  <c:v>2008</c:v>
                </c:pt>
                <c:pt idx="140">
                  <c:v>2009</c:v>
                </c:pt>
                <c:pt idx="141">
                  <c:v>2010</c:v>
                </c:pt>
                <c:pt idx="142">
                  <c:v>2011</c:v>
                </c:pt>
                <c:pt idx="143">
                  <c:v>2012</c:v>
                </c:pt>
                <c:pt idx="144">
                  <c:v>2013</c:v>
                </c:pt>
                <c:pt idx="145">
                  <c:v>2014</c:v>
                </c:pt>
                <c:pt idx="146">
                  <c:v>2015</c:v>
                </c:pt>
              </c:numCache>
            </c:numRef>
          </c:cat>
          <c:val>
            <c:numRef>
              <c:f>Sheet2!$B$2:$B$150</c:f>
              <c:numCache>
                <c:formatCode>General</c:formatCode>
                <c:ptCount val="149"/>
                <c:pt idx="21">
                  <c:v>4.6744544744579191</c:v>
                </c:pt>
                <c:pt idx="22">
                  <c:v>5.8165088127483049</c:v>
                </c:pt>
                <c:pt idx="23">
                  <c:v>5.3638965322952412</c:v>
                </c:pt>
                <c:pt idx="24">
                  <c:v>4.6428381056177557</c:v>
                </c:pt>
                <c:pt idx="25">
                  <c:v>2.8979783280113072</c:v>
                </c:pt>
                <c:pt idx="26">
                  <c:v>3.2503180986774232</c:v>
                </c:pt>
                <c:pt idx="27">
                  <c:v>4.5880456148762025</c:v>
                </c:pt>
                <c:pt idx="28">
                  <c:v>4.3732809863277895</c:v>
                </c:pt>
                <c:pt idx="29">
                  <c:v>5.8007855189125657</c:v>
                </c:pt>
                <c:pt idx="30">
                  <c:v>6.4178407350689124</c:v>
                </c:pt>
                <c:pt idx="31">
                  <c:v>7.930549148268601</c:v>
                </c:pt>
                <c:pt idx="32">
                  <c:v>7.4845632145773777</c:v>
                </c:pt>
                <c:pt idx="33">
                  <c:v>6.7112202791921964</c:v>
                </c:pt>
                <c:pt idx="34">
                  <c:v>6.8790207799601477</c:v>
                </c:pt>
                <c:pt idx="35">
                  <c:v>6.3192531348421417</c:v>
                </c:pt>
                <c:pt idx="36">
                  <c:v>6.4081540905347012</c:v>
                </c:pt>
                <c:pt idx="37">
                  <c:v>6.1760748691329779</c:v>
                </c:pt>
                <c:pt idx="38">
                  <c:v>6.3676933613338997</c:v>
                </c:pt>
                <c:pt idx="39">
                  <c:v>6.9320587670689413</c:v>
                </c:pt>
                <c:pt idx="40">
                  <c:v>7.2532411421737191</c:v>
                </c:pt>
                <c:pt idx="41">
                  <c:v>5.9070633682545095</c:v>
                </c:pt>
                <c:pt idx="42">
                  <c:v>6.0056477145557858</c:v>
                </c:pt>
                <c:pt idx="43">
                  <c:v>5.87467057192461</c:v>
                </c:pt>
                <c:pt idx="44">
                  <c:v>7.8219186188285414</c:v>
                </c:pt>
                <c:pt idx="45">
                  <c:v>4.3432465188983578</c:v>
                </c:pt>
                <c:pt idx="46">
                  <c:v>6.113330025146281</c:v>
                </c:pt>
                <c:pt idx="47">
                  <c:v>12.344292082348023</c:v>
                </c:pt>
                <c:pt idx="48">
                  <c:v>13.152364659606341</c:v>
                </c:pt>
                <c:pt idx="49">
                  <c:v>10.641541101342627</c:v>
                </c:pt>
                <c:pt idx="50">
                  <c:v>9.4065396042262002</c:v>
                </c:pt>
                <c:pt idx="51">
                  <c:v>7.9329784085314836</c:v>
                </c:pt>
                <c:pt idx="52">
                  <c:v>4.8839481074828797</c:v>
                </c:pt>
                <c:pt idx="53">
                  <c:v>8.5787462736787425</c:v>
                </c:pt>
                <c:pt idx="54">
                  <c:v>8.6403978323888886</c:v>
                </c:pt>
                <c:pt idx="55">
                  <c:v>9.9224570145145794</c:v>
                </c:pt>
                <c:pt idx="56">
                  <c:v>10.484114806722895</c:v>
                </c:pt>
                <c:pt idx="57">
                  <c:v>9.6047848455612712</c:v>
                </c:pt>
                <c:pt idx="58">
                  <c:v>7.0362855798096522</c:v>
                </c:pt>
                <c:pt idx="59">
                  <c:v>7.3428366057668555</c:v>
                </c:pt>
                <c:pt idx="60">
                  <c:v>6.4637375156444437</c:v>
                </c:pt>
                <c:pt idx="61">
                  <c:v>3.8997705545884109</c:v>
                </c:pt>
                <c:pt idx="62">
                  <c:v>2.0957258576755513</c:v>
                </c:pt>
                <c:pt idx="63">
                  <c:v>-4.7272858715693689</c:v>
                </c:pt>
                <c:pt idx="64">
                  <c:v>0.89763782354052524</c:v>
                </c:pt>
                <c:pt idx="65">
                  <c:v>0.43097102003617183</c:v>
                </c:pt>
                <c:pt idx="66">
                  <c:v>1.0406139173018443</c:v>
                </c:pt>
                <c:pt idx="67">
                  <c:v>5.86</c:v>
                </c:pt>
                <c:pt idx="68">
                  <c:v>7.7200000000000006</c:v>
                </c:pt>
                <c:pt idx="69">
                  <c:v>6.665</c:v>
                </c:pt>
                <c:pt idx="70">
                  <c:v>6.5975000000000001</c:v>
                </c:pt>
                <c:pt idx="71">
                  <c:v>9.4924999999999997</c:v>
                </c:pt>
                <c:pt idx="72">
                  <c:v>11.467500000000001</c:v>
                </c:pt>
                <c:pt idx="73">
                  <c:v>11.524999999999999</c:v>
                </c:pt>
                <c:pt idx="74">
                  <c:v>9.125</c:v>
                </c:pt>
                <c:pt idx="75">
                  <c:v>7.3900000000000006</c:v>
                </c:pt>
                <c:pt idx="76">
                  <c:v>6.4850000000000003</c:v>
                </c:pt>
                <c:pt idx="77">
                  <c:v>5.4799999999999995</c:v>
                </c:pt>
                <c:pt idx="78">
                  <c:v>9.6824999999999992</c:v>
                </c:pt>
                <c:pt idx="79">
                  <c:v>12.759999999999998</c:v>
                </c:pt>
                <c:pt idx="80">
                  <c:v>15.607500000000002</c:v>
                </c:pt>
                <c:pt idx="81">
                  <c:v>14.217499999999999</c:v>
                </c:pt>
                <c:pt idx="82">
                  <c:v>11.782500000000001</c:v>
                </c:pt>
                <c:pt idx="83">
                  <c:v>9.6974999999999998</c:v>
                </c:pt>
                <c:pt idx="84">
                  <c:v>10.120000000000001</c:v>
                </c:pt>
                <c:pt idx="85">
                  <c:v>8.9550000000000001</c:v>
                </c:pt>
                <c:pt idx="86">
                  <c:v>8.18</c:v>
                </c:pt>
                <c:pt idx="87">
                  <c:v>7.6000000000000005</c:v>
                </c:pt>
                <c:pt idx="88">
                  <c:v>7.7125000000000004</c:v>
                </c:pt>
                <c:pt idx="89">
                  <c:v>6.4674999999999994</c:v>
                </c:pt>
                <c:pt idx="90">
                  <c:v>5.8050000000000006</c:v>
                </c:pt>
                <c:pt idx="91">
                  <c:v>5.9024999999999999</c:v>
                </c:pt>
                <c:pt idx="92">
                  <c:v>4.6674999999999995</c:v>
                </c:pt>
                <c:pt idx="93">
                  <c:v>5.665</c:v>
                </c:pt>
                <c:pt idx="94">
                  <c:v>5.5600000000000005</c:v>
                </c:pt>
                <c:pt idx="95">
                  <c:v>5.3849999999999998</c:v>
                </c:pt>
                <c:pt idx="96">
                  <c:v>5.585</c:v>
                </c:pt>
                <c:pt idx="97">
                  <c:v>6.4349999999999996</c:v>
                </c:pt>
                <c:pt idx="98">
                  <c:v>5.83</c:v>
                </c:pt>
                <c:pt idx="99">
                  <c:v>5.6875</c:v>
                </c:pt>
                <c:pt idx="100">
                  <c:v>5.97</c:v>
                </c:pt>
                <c:pt idx="101">
                  <c:v>6.52</c:v>
                </c:pt>
                <c:pt idx="102">
                  <c:v>5.5149999999999997</c:v>
                </c:pt>
                <c:pt idx="103">
                  <c:v>5.5699999999999994</c:v>
                </c:pt>
                <c:pt idx="104">
                  <c:v>6.9850000000000003</c:v>
                </c:pt>
                <c:pt idx="105">
                  <c:v>10.807500000000001</c:v>
                </c:pt>
                <c:pt idx="106">
                  <c:v>9.3625000000000007</c:v>
                </c:pt>
                <c:pt idx="107">
                  <c:v>9.1549999999999994</c:v>
                </c:pt>
                <c:pt idx="108">
                  <c:v>10.732500000000002</c:v>
                </c:pt>
                <c:pt idx="109">
                  <c:v>12</c:v>
                </c:pt>
                <c:pt idx="110">
                  <c:v>13.772500000000001</c:v>
                </c:pt>
                <c:pt idx="111">
                  <c:v>12.662500000000001</c:v>
                </c:pt>
                <c:pt idx="112">
                  <c:v>11.7775</c:v>
                </c:pt>
                <c:pt idx="113">
                  <c:v>11.637499999999999</c:v>
                </c:pt>
                <c:pt idx="114">
                  <c:v>8.1624999999999996</c:v>
                </c:pt>
                <c:pt idx="115">
                  <c:v>10.077500000000001</c:v>
                </c:pt>
                <c:pt idx="116">
                  <c:v>8.2999999999999989</c:v>
                </c:pt>
                <c:pt idx="117">
                  <c:v>6.2025000000000006</c:v>
                </c:pt>
                <c:pt idx="118">
                  <c:v>5.5374999999999996</c:v>
                </c:pt>
                <c:pt idx="119">
                  <c:v>8.6880973066898353</c:v>
                </c:pt>
                <c:pt idx="120">
                  <c:v>6.8823124569855469</c:v>
                </c:pt>
                <c:pt idx="121">
                  <c:v>6.8587105624142666</c:v>
                </c:pt>
                <c:pt idx="122">
                  <c:v>4.6274872744099955</c:v>
                </c:pt>
                <c:pt idx="123">
                  <c:v>4.7892720306513414</c:v>
                </c:pt>
                <c:pt idx="124">
                  <c:v>5.7670126874279122</c:v>
                </c:pt>
                <c:pt idx="125">
                  <c:v>6.9108500345542501</c:v>
                </c:pt>
                <c:pt idx="126">
                  <c:v>6.119951040391677</c:v>
                </c:pt>
                <c:pt idx="127">
                  <c:v>5.4854635216675804</c:v>
                </c:pt>
                <c:pt idx="128">
                  <c:v>4.5351473922902494</c:v>
                </c:pt>
                <c:pt idx="129">
                  <c:v>3.6010082823190492</c:v>
                </c:pt>
                <c:pt idx="130">
                  <c:v>3.5174111853675694</c:v>
                </c:pt>
                <c:pt idx="131">
                  <c:v>4.2517006802721085</c:v>
                </c:pt>
                <c:pt idx="132">
                  <c:v>3.3840947546531304</c:v>
                </c:pt>
                <c:pt idx="133">
                  <c:v>5.2328623757195185</c:v>
                </c:pt>
                <c:pt idx="134">
                  <c:v>4.9188391539596656</c:v>
                </c:pt>
                <c:pt idx="135">
                  <c:v>5.5834729201563373</c:v>
                </c:pt>
                <c:pt idx="136">
                  <c:v>6.1236987140232708</c:v>
                </c:pt>
                <c:pt idx="137">
                  <c:v>6.1842918985776123</c:v>
                </c:pt>
                <c:pt idx="138">
                  <c:v>5.6211354693648117</c:v>
                </c:pt>
                <c:pt idx="139">
                  <c:v>5.4824561403508776</c:v>
                </c:pt>
                <c:pt idx="140">
                  <c:v>5.0994390617032126</c:v>
                </c:pt>
                <c:pt idx="141">
                  <c:v>6.6622251832111932</c:v>
                </c:pt>
                <c:pt idx="142">
                  <c:v>7.6687116564417179</c:v>
                </c:pt>
                <c:pt idx="143">
                  <c:v>6.7888662593346911</c:v>
                </c:pt>
                <c:pt idx="144">
                  <c:v>5.8038305281485778</c:v>
                </c:pt>
                <c:pt idx="145">
                  <c:v>5.4884742041712409</c:v>
                </c:pt>
              </c:numCache>
            </c:numRef>
          </c:val>
        </c:ser>
        <c:ser>
          <c:idx val="1"/>
          <c:order val="1"/>
          <c:tx>
            <c:strRef>
              <c:f>Sheet2!$D$1</c:f>
              <c:strCache>
                <c:ptCount val="1"/>
                <c:pt idx="0">
                  <c:v>Net Income / Equity Capital   [ U.S. Commercial Banks ]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Sheet2!$A$2:$A$150</c:f>
              <c:numCache>
                <c:formatCode>@</c:formatCode>
                <c:ptCount val="149"/>
                <c:pt idx="0">
                  <c:v>1869</c:v>
                </c:pt>
                <c:pt idx="1">
                  <c:v>1870</c:v>
                </c:pt>
                <c:pt idx="2">
                  <c:v>1871</c:v>
                </c:pt>
                <c:pt idx="3">
                  <c:v>1872</c:v>
                </c:pt>
                <c:pt idx="4">
                  <c:v>1873</c:v>
                </c:pt>
                <c:pt idx="5">
                  <c:v>1874</c:v>
                </c:pt>
                <c:pt idx="6">
                  <c:v>1875</c:v>
                </c:pt>
                <c:pt idx="7">
                  <c:v>1876</c:v>
                </c:pt>
                <c:pt idx="8">
                  <c:v>1877</c:v>
                </c:pt>
                <c:pt idx="9">
                  <c:v>1878</c:v>
                </c:pt>
                <c:pt idx="10">
                  <c:v>1879</c:v>
                </c:pt>
                <c:pt idx="11">
                  <c:v>1880</c:v>
                </c:pt>
                <c:pt idx="12">
                  <c:v>1881</c:v>
                </c:pt>
                <c:pt idx="13">
                  <c:v>1882</c:v>
                </c:pt>
                <c:pt idx="14">
                  <c:v>1883</c:v>
                </c:pt>
                <c:pt idx="15">
                  <c:v>1884</c:v>
                </c:pt>
                <c:pt idx="16">
                  <c:v>1885</c:v>
                </c:pt>
                <c:pt idx="17">
                  <c:v>1886</c:v>
                </c:pt>
                <c:pt idx="18">
                  <c:v>1887</c:v>
                </c:pt>
                <c:pt idx="19">
                  <c:v>1888</c:v>
                </c:pt>
                <c:pt idx="20">
                  <c:v>1889</c:v>
                </c:pt>
                <c:pt idx="21">
                  <c:v>1890</c:v>
                </c:pt>
                <c:pt idx="22">
                  <c:v>1891</c:v>
                </c:pt>
                <c:pt idx="23">
                  <c:v>1892</c:v>
                </c:pt>
                <c:pt idx="24">
                  <c:v>1893</c:v>
                </c:pt>
                <c:pt idx="25">
                  <c:v>1894</c:v>
                </c:pt>
                <c:pt idx="26">
                  <c:v>1895</c:v>
                </c:pt>
                <c:pt idx="27">
                  <c:v>1896</c:v>
                </c:pt>
                <c:pt idx="28">
                  <c:v>1897</c:v>
                </c:pt>
                <c:pt idx="29">
                  <c:v>1898</c:v>
                </c:pt>
                <c:pt idx="30">
                  <c:v>1899</c:v>
                </c:pt>
                <c:pt idx="31">
                  <c:v>1900</c:v>
                </c:pt>
                <c:pt idx="32">
                  <c:v>1901</c:v>
                </c:pt>
                <c:pt idx="33">
                  <c:v>1902</c:v>
                </c:pt>
                <c:pt idx="34">
                  <c:v>1903</c:v>
                </c:pt>
                <c:pt idx="35">
                  <c:v>1904</c:v>
                </c:pt>
                <c:pt idx="36">
                  <c:v>1905</c:v>
                </c:pt>
                <c:pt idx="37">
                  <c:v>1906</c:v>
                </c:pt>
                <c:pt idx="38">
                  <c:v>1907</c:v>
                </c:pt>
                <c:pt idx="39">
                  <c:v>1908</c:v>
                </c:pt>
                <c:pt idx="40">
                  <c:v>1909</c:v>
                </c:pt>
                <c:pt idx="41">
                  <c:v>1910</c:v>
                </c:pt>
                <c:pt idx="42">
                  <c:v>1911</c:v>
                </c:pt>
                <c:pt idx="43">
                  <c:v>1912</c:v>
                </c:pt>
                <c:pt idx="44">
                  <c:v>1913</c:v>
                </c:pt>
                <c:pt idx="45">
                  <c:v>1914</c:v>
                </c:pt>
                <c:pt idx="46">
                  <c:v>1915</c:v>
                </c:pt>
                <c:pt idx="47">
                  <c:v>1916</c:v>
                </c:pt>
                <c:pt idx="48">
                  <c:v>1917</c:v>
                </c:pt>
                <c:pt idx="49">
                  <c:v>1918</c:v>
                </c:pt>
                <c:pt idx="50">
                  <c:v>1919</c:v>
                </c:pt>
                <c:pt idx="51">
                  <c:v>1920</c:v>
                </c:pt>
                <c:pt idx="52">
                  <c:v>1921</c:v>
                </c:pt>
                <c:pt idx="53">
                  <c:v>1922</c:v>
                </c:pt>
                <c:pt idx="54">
                  <c:v>1923</c:v>
                </c:pt>
                <c:pt idx="55">
                  <c:v>1924</c:v>
                </c:pt>
                <c:pt idx="56">
                  <c:v>1925</c:v>
                </c:pt>
                <c:pt idx="57">
                  <c:v>1926</c:v>
                </c:pt>
                <c:pt idx="58">
                  <c:v>1927</c:v>
                </c:pt>
                <c:pt idx="59">
                  <c:v>1928</c:v>
                </c:pt>
                <c:pt idx="60">
                  <c:v>1929</c:v>
                </c:pt>
                <c:pt idx="61">
                  <c:v>1930</c:v>
                </c:pt>
                <c:pt idx="62">
                  <c:v>1931</c:v>
                </c:pt>
                <c:pt idx="63">
                  <c:v>1932</c:v>
                </c:pt>
                <c:pt idx="64">
                  <c:v>1933</c:v>
                </c:pt>
                <c:pt idx="65">
                  <c:v>1934</c:v>
                </c:pt>
                <c:pt idx="66">
                  <c:v>1935</c:v>
                </c:pt>
                <c:pt idx="67">
                  <c:v>1936</c:v>
                </c:pt>
                <c:pt idx="68">
                  <c:v>1937</c:v>
                </c:pt>
                <c:pt idx="69">
                  <c:v>1938</c:v>
                </c:pt>
                <c:pt idx="70">
                  <c:v>1939</c:v>
                </c:pt>
                <c:pt idx="71">
                  <c:v>1940</c:v>
                </c:pt>
                <c:pt idx="72">
                  <c:v>1941</c:v>
                </c:pt>
                <c:pt idx="73">
                  <c:v>1942</c:v>
                </c:pt>
                <c:pt idx="74">
                  <c:v>1943</c:v>
                </c:pt>
                <c:pt idx="75">
                  <c:v>1944</c:v>
                </c:pt>
                <c:pt idx="76">
                  <c:v>1945</c:v>
                </c:pt>
                <c:pt idx="77">
                  <c:v>1946</c:v>
                </c:pt>
                <c:pt idx="78">
                  <c:v>1947</c:v>
                </c:pt>
                <c:pt idx="79">
                  <c:v>1948</c:v>
                </c:pt>
                <c:pt idx="80">
                  <c:v>1949</c:v>
                </c:pt>
                <c:pt idx="81">
                  <c:v>1950</c:v>
                </c:pt>
                <c:pt idx="82">
                  <c:v>1951</c:v>
                </c:pt>
                <c:pt idx="83">
                  <c:v>1952</c:v>
                </c:pt>
                <c:pt idx="84">
                  <c:v>1953</c:v>
                </c:pt>
                <c:pt idx="85">
                  <c:v>1954</c:v>
                </c:pt>
                <c:pt idx="86">
                  <c:v>1955</c:v>
                </c:pt>
                <c:pt idx="87">
                  <c:v>1956</c:v>
                </c:pt>
                <c:pt idx="88">
                  <c:v>1957</c:v>
                </c:pt>
                <c:pt idx="89">
                  <c:v>1958</c:v>
                </c:pt>
                <c:pt idx="90">
                  <c:v>1959</c:v>
                </c:pt>
                <c:pt idx="91">
                  <c:v>1960</c:v>
                </c:pt>
                <c:pt idx="92">
                  <c:v>1961</c:v>
                </c:pt>
                <c:pt idx="93">
                  <c:v>1962</c:v>
                </c:pt>
                <c:pt idx="94">
                  <c:v>1963</c:v>
                </c:pt>
                <c:pt idx="95">
                  <c:v>1964</c:v>
                </c:pt>
                <c:pt idx="96">
                  <c:v>1965</c:v>
                </c:pt>
                <c:pt idx="97">
                  <c:v>1966</c:v>
                </c:pt>
                <c:pt idx="98">
                  <c:v>1967</c:v>
                </c:pt>
                <c:pt idx="99">
                  <c:v>1968</c:v>
                </c:pt>
                <c:pt idx="100">
                  <c:v>1969</c:v>
                </c:pt>
                <c:pt idx="101">
                  <c:v>1970</c:v>
                </c:pt>
                <c:pt idx="102">
                  <c:v>1971</c:v>
                </c:pt>
                <c:pt idx="103">
                  <c:v>1972</c:v>
                </c:pt>
                <c:pt idx="104">
                  <c:v>1973</c:v>
                </c:pt>
                <c:pt idx="105">
                  <c:v>1974</c:v>
                </c:pt>
                <c:pt idx="106">
                  <c:v>1975</c:v>
                </c:pt>
                <c:pt idx="107">
                  <c:v>1976</c:v>
                </c:pt>
                <c:pt idx="108">
                  <c:v>1977</c:v>
                </c:pt>
                <c:pt idx="109">
                  <c:v>1978</c:v>
                </c:pt>
                <c:pt idx="110">
                  <c:v>1979</c:v>
                </c:pt>
                <c:pt idx="111">
                  <c:v>1980</c:v>
                </c:pt>
                <c:pt idx="112">
                  <c:v>1981</c:v>
                </c:pt>
                <c:pt idx="113">
                  <c:v>1982</c:v>
                </c:pt>
                <c:pt idx="114">
                  <c:v>1983</c:v>
                </c:pt>
                <c:pt idx="115">
                  <c:v>1984</c:v>
                </c:pt>
                <c:pt idx="116">
                  <c:v>1985</c:v>
                </c:pt>
                <c:pt idx="117">
                  <c:v>1986</c:v>
                </c:pt>
                <c:pt idx="118">
                  <c:v>1987</c:v>
                </c:pt>
                <c:pt idx="119">
                  <c:v>1988</c:v>
                </c:pt>
                <c:pt idx="120">
                  <c:v>1989</c:v>
                </c:pt>
                <c:pt idx="121">
                  <c:v>1990</c:v>
                </c:pt>
                <c:pt idx="122">
                  <c:v>1991</c:v>
                </c:pt>
                <c:pt idx="123">
                  <c:v>1992</c:v>
                </c:pt>
                <c:pt idx="124">
                  <c:v>1993</c:v>
                </c:pt>
                <c:pt idx="125">
                  <c:v>1994</c:v>
                </c:pt>
                <c:pt idx="126">
                  <c:v>1995</c:v>
                </c:pt>
                <c:pt idx="127">
                  <c:v>1996</c:v>
                </c:pt>
                <c:pt idx="128">
                  <c:v>1997</c:v>
                </c:pt>
                <c:pt idx="129">
                  <c:v>1998</c:v>
                </c:pt>
                <c:pt idx="130">
                  <c:v>1999</c:v>
                </c:pt>
                <c:pt idx="131">
                  <c:v>2000</c:v>
                </c:pt>
                <c:pt idx="132">
                  <c:v>2001</c:v>
                </c:pt>
                <c:pt idx="133">
                  <c:v>2002</c:v>
                </c:pt>
                <c:pt idx="134">
                  <c:v>2003</c:v>
                </c:pt>
                <c:pt idx="135">
                  <c:v>2004</c:v>
                </c:pt>
                <c:pt idx="136">
                  <c:v>2005</c:v>
                </c:pt>
                <c:pt idx="137">
                  <c:v>2006</c:v>
                </c:pt>
                <c:pt idx="138">
                  <c:v>2007</c:v>
                </c:pt>
                <c:pt idx="139">
                  <c:v>2008</c:v>
                </c:pt>
                <c:pt idx="140">
                  <c:v>2009</c:v>
                </c:pt>
                <c:pt idx="141">
                  <c:v>2010</c:v>
                </c:pt>
                <c:pt idx="142">
                  <c:v>2011</c:v>
                </c:pt>
                <c:pt idx="143">
                  <c:v>2012</c:v>
                </c:pt>
                <c:pt idx="144">
                  <c:v>2013</c:v>
                </c:pt>
                <c:pt idx="145">
                  <c:v>2014</c:v>
                </c:pt>
                <c:pt idx="146">
                  <c:v>2015</c:v>
                </c:pt>
              </c:numCache>
            </c:numRef>
          </c:cat>
          <c:val>
            <c:numRef>
              <c:f>Sheet2!$D$2:$D$150</c:f>
              <c:numCache>
                <c:formatCode>General</c:formatCode>
                <c:ptCount val="149"/>
                <c:pt idx="0">
                  <c:v>10.7</c:v>
                </c:pt>
                <c:pt idx="1">
                  <c:v>9.9</c:v>
                </c:pt>
                <c:pt idx="2">
                  <c:v>9.1999999999999993</c:v>
                </c:pt>
                <c:pt idx="3">
                  <c:v>9.3000000000000007</c:v>
                </c:pt>
                <c:pt idx="4">
                  <c:v>9.8000000000000007</c:v>
                </c:pt>
                <c:pt idx="5">
                  <c:v>8.8000000000000007</c:v>
                </c:pt>
                <c:pt idx="6">
                  <c:v>8.4</c:v>
                </c:pt>
                <c:pt idx="7">
                  <c:v>6.4</c:v>
                </c:pt>
                <c:pt idx="8">
                  <c:v>5.3</c:v>
                </c:pt>
                <c:pt idx="9">
                  <c:v>4.9000000000000004</c:v>
                </c:pt>
                <c:pt idx="10">
                  <c:v>5.0999999999999996</c:v>
                </c:pt>
                <c:pt idx="11">
                  <c:v>7.2000000000000011</c:v>
                </c:pt>
                <c:pt idx="12">
                  <c:v>8.4</c:v>
                </c:pt>
                <c:pt idx="13">
                  <c:v>8.1</c:v>
                </c:pt>
                <c:pt idx="14">
                  <c:v>7.6</c:v>
                </c:pt>
                <c:pt idx="15">
                  <c:v>7.1</c:v>
                </c:pt>
                <c:pt idx="16">
                  <c:v>6</c:v>
                </c:pt>
                <c:pt idx="17">
                  <c:v>7.3</c:v>
                </c:pt>
                <c:pt idx="18">
                  <c:v>8</c:v>
                </c:pt>
                <c:pt idx="19">
                  <c:v>7.8</c:v>
                </c:pt>
                <c:pt idx="20">
                  <c:v>8</c:v>
                </c:pt>
                <c:pt idx="21">
                  <c:v>7.7</c:v>
                </c:pt>
                <c:pt idx="22">
                  <c:v>7.7</c:v>
                </c:pt>
                <c:pt idx="23">
                  <c:v>6.6000000000000005</c:v>
                </c:pt>
                <c:pt idx="24">
                  <c:v>6.7</c:v>
                </c:pt>
                <c:pt idx="25">
                  <c:v>4.2</c:v>
                </c:pt>
                <c:pt idx="26">
                  <c:v>4.8</c:v>
                </c:pt>
                <c:pt idx="27">
                  <c:v>5.0999999999999996</c:v>
                </c:pt>
                <c:pt idx="28">
                  <c:v>4.5999999999999996</c:v>
                </c:pt>
                <c:pt idx="29">
                  <c:v>5.2</c:v>
                </c:pt>
                <c:pt idx="30">
                  <c:v>5.7</c:v>
                </c:pt>
                <c:pt idx="31">
                  <c:v>8.6</c:v>
                </c:pt>
                <c:pt idx="32">
                  <c:v>7.7</c:v>
                </c:pt>
                <c:pt idx="33">
                  <c:v>9</c:v>
                </c:pt>
                <c:pt idx="34">
                  <c:v>8.6</c:v>
                </c:pt>
                <c:pt idx="35">
                  <c:v>8.4</c:v>
                </c:pt>
                <c:pt idx="36">
                  <c:v>7.5</c:v>
                </c:pt>
                <c:pt idx="37">
                  <c:v>8.6</c:v>
                </c:pt>
                <c:pt idx="38">
                  <c:v>11.4</c:v>
                </c:pt>
                <c:pt idx="39">
                  <c:v>7.9</c:v>
                </c:pt>
                <c:pt idx="40">
                  <c:v>7.5</c:v>
                </c:pt>
                <c:pt idx="41">
                  <c:v>8.3000000000000007</c:v>
                </c:pt>
                <c:pt idx="42">
                  <c:v>8.1</c:v>
                </c:pt>
                <c:pt idx="43">
                  <c:v>7.5</c:v>
                </c:pt>
                <c:pt idx="44">
                  <c:v>7.9</c:v>
                </c:pt>
                <c:pt idx="45">
                  <c:v>7.3</c:v>
                </c:pt>
                <c:pt idx="46">
                  <c:v>6</c:v>
                </c:pt>
                <c:pt idx="47">
                  <c:v>7.5</c:v>
                </c:pt>
                <c:pt idx="48">
                  <c:v>8.8000000000000007</c:v>
                </c:pt>
                <c:pt idx="49">
                  <c:v>9.4</c:v>
                </c:pt>
                <c:pt idx="50">
                  <c:v>10.199999999999999</c:v>
                </c:pt>
                <c:pt idx="51">
                  <c:v>9.9</c:v>
                </c:pt>
                <c:pt idx="52">
                  <c:v>6.5</c:v>
                </c:pt>
                <c:pt idx="53">
                  <c:v>7.4000000000000012</c:v>
                </c:pt>
                <c:pt idx="54">
                  <c:v>6.7</c:v>
                </c:pt>
                <c:pt idx="55">
                  <c:v>7.4000000000000012</c:v>
                </c:pt>
                <c:pt idx="56">
                  <c:v>8.1999999999999993</c:v>
                </c:pt>
                <c:pt idx="57">
                  <c:v>8</c:v>
                </c:pt>
                <c:pt idx="58">
                  <c:v>7.9</c:v>
                </c:pt>
                <c:pt idx="59">
                  <c:v>8.1999999999999993</c:v>
                </c:pt>
                <c:pt idx="60">
                  <c:v>7.8</c:v>
                </c:pt>
                <c:pt idx="61">
                  <c:v>4</c:v>
                </c:pt>
                <c:pt idx="62">
                  <c:v>-1.5</c:v>
                </c:pt>
                <c:pt idx="63">
                  <c:v>-5</c:v>
                </c:pt>
                <c:pt idx="64">
                  <c:v>-9.6</c:v>
                </c:pt>
                <c:pt idx="65">
                  <c:v>-5.802990897269181</c:v>
                </c:pt>
                <c:pt idx="66">
                  <c:v>2.8023836366564665</c:v>
                </c:pt>
                <c:pt idx="67">
                  <c:v>7.742139358508453</c:v>
                </c:pt>
                <c:pt idx="68">
                  <c:v>5.5746408494690822</c:v>
                </c:pt>
                <c:pt idx="69">
                  <c:v>4.3667443667443671</c:v>
                </c:pt>
                <c:pt idx="70">
                  <c:v>5.6713672593500926</c:v>
                </c:pt>
                <c:pt idx="71">
                  <c:v>5.7395474299415561</c:v>
                </c:pt>
                <c:pt idx="72">
                  <c:v>6.3724057293189125</c:v>
                </c:pt>
                <c:pt idx="73">
                  <c:v>6.037414965986394</c:v>
                </c:pt>
                <c:pt idx="74">
                  <c:v>8.3579286289240677</c:v>
                </c:pt>
                <c:pt idx="75">
                  <c:v>9.2648539778449148</c:v>
                </c:pt>
                <c:pt idx="76">
                  <c:v>10.360412562289953</c:v>
                </c:pt>
                <c:pt idx="77">
                  <c:v>9.661731330379336</c:v>
                </c:pt>
                <c:pt idx="78">
                  <c:v>7.9847516999793937</c:v>
                </c:pt>
                <c:pt idx="79">
                  <c:v>9.2819096468731495</c:v>
                </c:pt>
                <c:pt idx="80">
                  <c:v>9.1088736237884635</c:v>
                </c:pt>
                <c:pt idx="81">
                  <c:v>9.5195808542758193</c:v>
                </c:pt>
                <c:pt idx="82">
                  <c:v>8.7953629032258061</c:v>
                </c:pt>
                <c:pt idx="83">
                  <c:v>8.4952229299363058</c:v>
                </c:pt>
                <c:pt idx="84">
                  <c:v>8.080350400241656</c:v>
                </c:pt>
                <c:pt idx="85">
                  <c:v>10.333216415292879</c:v>
                </c:pt>
                <c:pt idx="86">
                  <c:v>8.8117489986648874</c:v>
                </c:pt>
                <c:pt idx="87">
                  <c:v>9.2296148074037028</c:v>
                </c:pt>
                <c:pt idx="88">
                  <c:v>9.2502491353537728</c:v>
                </c:pt>
                <c:pt idx="89">
                  <c:v>11.461601981833196</c:v>
                </c:pt>
                <c:pt idx="90">
                  <c:v>8.0864358240041643</c:v>
                </c:pt>
                <c:pt idx="91">
                  <c:v>10.938257245323253</c:v>
                </c:pt>
                <c:pt idx="92">
                  <c:v>10.741595402922945</c:v>
                </c:pt>
                <c:pt idx="93">
                  <c:v>9.893814259228046</c:v>
                </c:pt>
                <c:pt idx="94">
                  <c:v>9.499047316608447</c:v>
                </c:pt>
                <c:pt idx="95">
                  <c:v>9.7720359034063176</c:v>
                </c:pt>
                <c:pt idx="96">
                  <c:v>10.126716692623532</c:v>
                </c:pt>
                <c:pt idx="97">
                  <c:v>10.14550794286477</c:v>
                </c:pt>
                <c:pt idx="98">
                  <c:v>10.959460303579236</c:v>
                </c:pt>
                <c:pt idx="99">
                  <c:v>10.967872765723225</c:v>
                </c:pt>
                <c:pt idx="100">
                  <c:v>11.499681596264063</c:v>
                </c:pt>
                <c:pt idx="101">
                  <c:v>11.917021853211461</c:v>
                </c:pt>
                <c:pt idx="102">
                  <c:v>11.88325541282738</c:v>
                </c:pt>
                <c:pt idx="103">
                  <c:v>11.689090044846756</c:v>
                </c:pt>
                <c:pt idx="104">
                  <c:v>12.227609652789388</c:v>
                </c:pt>
                <c:pt idx="105">
                  <c:v>11.953529997804832</c:v>
                </c:pt>
                <c:pt idx="106">
                  <c:v>11.361856735678266</c:v>
                </c:pt>
                <c:pt idx="107">
                  <c:v>10.852359208523591</c:v>
                </c:pt>
                <c:pt idx="108">
                  <c:v>11.201806620912395</c:v>
                </c:pt>
                <c:pt idx="109">
                  <c:v>12.304296611429422</c:v>
                </c:pt>
                <c:pt idx="110">
                  <c:v>13.202250079698894</c:v>
                </c:pt>
                <c:pt idx="111">
                  <c:v>13.021172184322547</c:v>
                </c:pt>
                <c:pt idx="112">
                  <c:v>12.512784967414181</c:v>
                </c:pt>
                <c:pt idx="113">
                  <c:v>11.639874876778466</c:v>
                </c:pt>
                <c:pt idx="114">
                  <c:v>10.62424841856593</c:v>
                </c:pt>
                <c:pt idx="115">
                  <c:v>10.059505655308461</c:v>
                </c:pt>
                <c:pt idx="116">
                  <c:v>10.629856076822101</c:v>
                </c:pt>
                <c:pt idx="117">
                  <c:v>9.562763527758257</c:v>
                </c:pt>
                <c:pt idx="118">
                  <c:v>1.5516105640156987</c:v>
                </c:pt>
                <c:pt idx="119">
                  <c:v>12.624080999262254</c:v>
                </c:pt>
                <c:pt idx="120">
                  <c:v>7.6041264897008629</c:v>
                </c:pt>
                <c:pt idx="121">
                  <c:v>7.3146521755040803</c:v>
                </c:pt>
                <c:pt idx="122">
                  <c:v>7.7406462695134639</c:v>
                </c:pt>
                <c:pt idx="123">
                  <c:v>12.141938079531782</c:v>
                </c:pt>
                <c:pt idx="124">
                  <c:v>14.511604698520586</c:v>
                </c:pt>
                <c:pt idx="125">
                  <c:v>14.292211410965134</c:v>
                </c:pt>
                <c:pt idx="126">
                  <c:v>13.944247026098292</c:v>
                </c:pt>
                <c:pt idx="127">
                  <c:v>13.931296693699979</c:v>
                </c:pt>
                <c:pt idx="128">
                  <c:v>14.151347342989389</c:v>
                </c:pt>
                <c:pt idx="129">
                  <c:v>13.388327481281003</c:v>
                </c:pt>
                <c:pt idx="130">
                  <c:v>14.911296879234506</c:v>
                </c:pt>
                <c:pt idx="131">
                  <c:v>13.348580953171076</c:v>
                </c:pt>
                <c:pt idx="132">
                  <c:v>12.48848120351418</c:v>
                </c:pt>
                <c:pt idx="133">
                  <c:v>13.811969508568959</c:v>
                </c:pt>
                <c:pt idx="134">
                  <c:v>14.882460488947022</c:v>
                </c:pt>
                <c:pt idx="135">
                  <c:v>12.69476643318807</c:v>
                </c:pt>
                <c:pt idx="136">
                  <c:v>12.555119918362784</c:v>
                </c:pt>
                <c:pt idx="137">
                  <c:v>12.492014020370316</c:v>
                </c:pt>
                <c:pt idx="138">
                  <c:v>8.6897250511214352</c:v>
                </c:pt>
                <c:pt idx="139">
                  <c:v>0.6604700488139611</c:v>
                </c:pt>
                <c:pt idx="140">
                  <c:v>-1.3960559033493882</c:v>
                </c:pt>
                <c:pt idx="141">
                  <c:v>5.5329774069539717</c:v>
                </c:pt>
                <c:pt idx="142">
                  <c:v>7.7102424369798115</c:v>
                </c:pt>
                <c:pt idx="143">
                  <c:v>8.6515749602336509</c:v>
                </c:pt>
                <c:pt idx="144">
                  <c:v>9.3520731712890584</c:v>
                </c:pt>
                <c:pt idx="145">
                  <c:v>8.6787573581952433</c:v>
                </c:pt>
              </c:numCache>
            </c:numRef>
          </c:val>
        </c:ser>
        <c:ser>
          <c:idx val="3"/>
          <c:order val="2"/>
          <c:tx>
            <c:strRef>
              <c:f>Sheet2!$F$1</c:f>
              <c:strCache>
                <c:ptCount val="1"/>
                <c:pt idx="0">
                  <c:v>After-tax Profits / Net Worth   [ U.S. Nonfinancial Corporations ] 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Sheet2!$A$2:$A$150</c:f>
              <c:numCache>
                <c:formatCode>@</c:formatCode>
                <c:ptCount val="149"/>
                <c:pt idx="0">
                  <c:v>1869</c:v>
                </c:pt>
                <c:pt idx="1">
                  <c:v>1870</c:v>
                </c:pt>
                <c:pt idx="2">
                  <c:v>1871</c:v>
                </c:pt>
                <c:pt idx="3">
                  <c:v>1872</c:v>
                </c:pt>
                <c:pt idx="4">
                  <c:v>1873</c:v>
                </c:pt>
                <c:pt idx="5">
                  <c:v>1874</c:v>
                </c:pt>
                <c:pt idx="6">
                  <c:v>1875</c:v>
                </c:pt>
                <c:pt idx="7">
                  <c:v>1876</c:v>
                </c:pt>
                <c:pt idx="8">
                  <c:v>1877</c:v>
                </c:pt>
                <c:pt idx="9">
                  <c:v>1878</c:v>
                </c:pt>
                <c:pt idx="10">
                  <c:v>1879</c:v>
                </c:pt>
                <c:pt idx="11">
                  <c:v>1880</c:v>
                </c:pt>
                <c:pt idx="12">
                  <c:v>1881</c:v>
                </c:pt>
                <c:pt idx="13">
                  <c:v>1882</c:v>
                </c:pt>
                <c:pt idx="14">
                  <c:v>1883</c:v>
                </c:pt>
                <c:pt idx="15">
                  <c:v>1884</c:v>
                </c:pt>
                <c:pt idx="16">
                  <c:v>1885</c:v>
                </c:pt>
                <c:pt idx="17">
                  <c:v>1886</c:v>
                </c:pt>
                <c:pt idx="18">
                  <c:v>1887</c:v>
                </c:pt>
                <c:pt idx="19">
                  <c:v>1888</c:v>
                </c:pt>
                <c:pt idx="20">
                  <c:v>1889</c:v>
                </c:pt>
                <c:pt idx="21">
                  <c:v>1890</c:v>
                </c:pt>
                <c:pt idx="22">
                  <c:v>1891</c:v>
                </c:pt>
                <c:pt idx="23">
                  <c:v>1892</c:v>
                </c:pt>
                <c:pt idx="24">
                  <c:v>1893</c:v>
                </c:pt>
                <c:pt idx="25">
                  <c:v>1894</c:v>
                </c:pt>
                <c:pt idx="26">
                  <c:v>1895</c:v>
                </c:pt>
                <c:pt idx="27">
                  <c:v>1896</c:v>
                </c:pt>
                <c:pt idx="28">
                  <c:v>1897</c:v>
                </c:pt>
                <c:pt idx="29">
                  <c:v>1898</c:v>
                </c:pt>
                <c:pt idx="30">
                  <c:v>1899</c:v>
                </c:pt>
                <c:pt idx="31">
                  <c:v>1900</c:v>
                </c:pt>
                <c:pt idx="32">
                  <c:v>1901</c:v>
                </c:pt>
                <c:pt idx="33">
                  <c:v>1902</c:v>
                </c:pt>
                <c:pt idx="34">
                  <c:v>1903</c:v>
                </c:pt>
                <c:pt idx="35">
                  <c:v>1904</c:v>
                </c:pt>
                <c:pt idx="36">
                  <c:v>1905</c:v>
                </c:pt>
                <c:pt idx="37">
                  <c:v>1906</c:v>
                </c:pt>
                <c:pt idx="38">
                  <c:v>1907</c:v>
                </c:pt>
                <c:pt idx="39">
                  <c:v>1908</c:v>
                </c:pt>
                <c:pt idx="40">
                  <c:v>1909</c:v>
                </c:pt>
                <c:pt idx="41">
                  <c:v>1910</c:v>
                </c:pt>
                <c:pt idx="42">
                  <c:v>1911</c:v>
                </c:pt>
                <c:pt idx="43">
                  <c:v>1912</c:v>
                </c:pt>
                <c:pt idx="44">
                  <c:v>1913</c:v>
                </c:pt>
                <c:pt idx="45">
                  <c:v>1914</c:v>
                </c:pt>
                <c:pt idx="46">
                  <c:v>1915</c:v>
                </c:pt>
                <c:pt idx="47">
                  <c:v>1916</c:v>
                </c:pt>
                <c:pt idx="48">
                  <c:v>1917</c:v>
                </c:pt>
                <c:pt idx="49">
                  <c:v>1918</c:v>
                </c:pt>
                <c:pt idx="50">
                  <c:v>1919</c:v>
                </c:pt>
                <c:pt idx="51">
                  <c:v>1920</c:v>
                </c:pt>
                <c:pt idx="52">
                  <c:v>1921</c:v>
                </c:pt>
                <c:pt idx="53">
                  <c:v>1922</c:v>
                </c:pt>
                <c:pt idx="54">
                  <c:v>1923</c:v>
                </c:pt>
                <c:pt idx="55">
                  <c:v>1924</c:v>
                </c:pt>
                <c:pt idx="56">
                  <c:v>1925</c:v>
                </c:pt>
                <c:pt idx="57">
                  <c:v>1926</c:v>
                </c:pt>
                <c:pt idx="58">
                  <c:v>1927</c:v>
                </c:pt>
                <c:pt idx="59">
                  <c:v>1928</c:v>
                </c:pt>
                <c:pt idx="60">
                  <c:v>1929</c:v>
                </c:pt>
                <c:pt idx="61">
                  <c:v>1930</c:v>
                </c:pt>
                <c:pt idx="62">
                  <c:v>1931</c:v>
                </c:pt>
                <c:pt idx="63">
                  <c:v>1932</c:v>
                </c:pt>
                <c:pt idx="64">
                  <c:v>1933</c:v>
                </c:pt>
                <c:pt idx="65">
                  <c:v>1934</c:v>
                </c:pt>
                <c:pt idx="66">
                  <c:v>1935</c:v>
                </c:pt>
                <c:pt idx="67">
                  <c:v>1936</c:v>
                </c:pt>
                <c:pt idx="68">
                  <c:v>1937</c:v>
                </c:pt>
                <c:pt idx="69">
                  <c:v>1938</c:v>
                </c:pt>
                <c:pt idx="70">
                  <c:v>1939</c:v>
                </c:pt>
                <c:pt idx="71">
                  <c:v>1940</c:v>
                </c:pt>
                <c:pt idx="72">
                  <c:v>1941</c:v>
                </c:pt>
                <c:pt idx="73">
                  <c:v>1942</c:v>
                </c:pt>
                <c:pt idx="74">
                  <c:v>1943</c:v>
                </c:pt>
                <c:pt idx="75">
                  <c:v>1944</c:v>
                </c:pt>
                <c:pt idx="76">
                  <c:v>1945</c:v>
                </c:pt>
                <c:pt idx="77">
                  <c:v>1946</c:v>
                </c:pt>
                <c:pt idx="78">
                  <c:v>1947</c:v>
                </c:pt>
                <c:pt idx="79">
                  <c:v>1948</c:v>
                </c:pt>
                <c:pt idx="80">
                  <c:v>1949</c:v>
                </c:pt>
                <c:pt idx="81">
                  <c:v>1950</c:v>
                </c:pt>
                <c:pt idx="82">
                  <c:v>1951</c:v>
                </c:pt>
                <c:pt idx="83">
                  <c:v>1952</c:v>
                </c:pt>
                <c:pt idx="84">
                  <c:v>1953</c:v>
                </c:pt>
                <c:pt idx="85">
                  <c:v>1954</c:v>
                </c:pt>
                <c:pt idx="86">
                  <c:v>1955</c:v>
                </c:pt>
                <c:pt idx="87">
                  <c:v>1956</c:v>
                </c:pt>
                <c:pt idx="88">
                  <c:v>1957</c:v>
                </c:pt>
                <c:pt idx="89">
                  <c:v>1958</c:v>
                </c:pt>
                <c:pt idx="90">
                  <c:v>1959</c:v>
                </c:pt>
                <c:pt idx="91">
                  <c:v>1960</c:v>
                </c:pt>
                <c:pt idx="92">
                  <c:v>1961</c:v>
                </c:pt>
                <c:pt idx="93">
                  <c:v>1962</c:v>
                </c:pt>
                <c:pt idx="94">
                  <c:v>1963</c:v>
                </c:pt>
                <c:pt idx="95">
                  <c:v>1964</c:v>
                </c:pt>
                <c:pt idx="96">
                  <c:v>1965</c:v>
                </c:pt>
                <c:pt idx="97">
                  <c:v>1966</c:v>
                </c:pt>
                <c:pt idx="98">
                  <c:v>1967</c:v>
                </c:pt>
                <c:pt idx="99">
                  <c:v>1968</c:v>
                </c:pt>
                <c:pt idx="100">
                  <c:v>1969</c:v>
                </c:pt>
                <c:pt idx="101">
                  <c:v>1970</c:v>
                </c:pt>
                <c:pt idx="102">
                  <c:v>1971</c:v>
                </c:pt>
                <c:pt idx="103">
                  <c:v>1972</c:v>
                </c:pt>
                <c:pt idx="104">
                  <c:v>1973</c:v>
                </c:pt>
                <c:pt idx="105">
                  <c:v>1974</c:v>
                </c:pt>
                <c:pt idx="106">
                  <c:v>1975</c:v>
                </c:pt>
                <c:pt idx="107">
                  <c:v>1976</c:v>
                </c:pt>
                <c:pt idx="108">
                  <c:v>1977</c:v>
                </c:pt>
                <c:pt idx="109">
                  <c:v>1978</c:v>
                </c:pt>
                <c:pt idx="110">
                  <c:v>1979</c:v>
                </c:pt>
                <c:pt idx="111">
                  <c:v>1980</c:v>
                </c:pt>
                <c:pt idx="112">
                  <c:v>1981</c:v>
                </c:pt>
                <c:pt idx="113">
                  <c:v>1982</c:v>
                </c:pt>
                <c:pt idx="114">
                  <c:v>1983</c:v>
                </c:pt>
                <c:pt idx="115">
                  <c:v>1984</c:v>
                </c:pt>
                <c:pt idx="116">
                  <c:v>1985</c:v>
                </c:pt>
                <c:pt idx="117">
                  <c:v>1986</c:v>
                </c:pt>
                <c:pt idx="118">
                  <c:v>1987</c:v>
                </c:pt>
                <c:pt idx="119">
                  <c:v>1988</c:v>
                </c:pt>
                <c:pt idx="120">
                  <c:v>1989</c:v>
                </c:pt>
                <c:pt idx="121">
                  <c:v>1990</c:v>
                </c:pt>
                <c:pt idx="122">
                  <c:v>1991</c:v>
                </c:pt>
                <c:pt idx="123">
                  <c:v>1992</c:v>
                </c:pt>
                <c:pt idx="124">
                  <c:v>1993</c:v>
                </c:pt>
                <c:pt idx="125">
                  <c:v>1994</c:v>
                </c:pt>
                <c:pt idx="126">
                  <c:v>1995</c:v>
                </c:pt>
                <c:pt idx="127">
                  <c:v>1996</c:v>
                </c:pt>
                <c:pt idx="128">
                  <c:v>1997</c:v>
                </c:pt>
                <c:pt idx="129">
                  <c:v>1998</c:v>
                </c:pt>
                <c:pt idx="130">
                  <c:v>1999</c:v>
                </c:pt>
                <c:pt idx="131">
                  <c:v>2000</c:v>
                </c:pt>
                <c:pt idx="132">
                  <c:v>2001</c:v>
                </c:pt>
                <c:pt idx="133">
                  <c:v>2002</c:v>
                </c:pt>
                <c:pt idx="134">
                  <c:v>2003</c:v>
                </c:pt>
                <c:pt idx="135">
                  <c:v>2004</c:v>
                </c:pt>
                <c:pt idx="136">
                  <c:v>2005</c:v>
                </c:pt>
                <c:pt idx="137">
                  <c:v>2006</c:v>
                </c:pt>
                <c:pt idx="138">
                  <c:v>2007</c:v>
                </c:pt>
                <c:pt idx="139">
                  <c:v>2008</c:v>
                </c:pt>
                <c:pt idx="140">
                  <c:v>2009</c:v>
                </c:pt>
                <c:pt idx="141">
                  <c:v>2010</c:v>
                </c:pt>
                <c:pt idx="142">
                  <c:v>2011</c:v>
                </c:pt>
                <c:pt idx="143">
                  <c:v>2012</c:v>
                </c:pt>
                <c:pt idx="144">
                  <c:v>2013</c:v>
                </c:pt>
                <c:pt idx="145">
                  <c:v>2014</c:v>
                </c:pt>
                <c:pt idx="146">
                  <c:v>2015</c:v>
                </c:pt>
              </c:numCache>
            </c:numRef>
          </c:cat>
          <c:val>
            <c:numRef>
              <c:f>Sheet2!$F$2:$F$150</c:f>
              <c:numCache>
                <c:formatCode>General</c:formatCode>
                <c:ptCount val="149"/>
                <c:pt idx="45">
                  <c:v>4.9884780559338013</c:v>
                </c:pt>
                <c:pt idx="46">
                  <c:v>9.0001887326601864</c:v>
                </c:pt>
                <c:pt idx="47">
                  <c:v>18.429277144873474</c:v>
                </c:pt>
                <c:pt idx="48">
                  <c:v>15.436312642218342</c:v>
                </c:pt>
                <c:pt idx="49">
                  <c:v>9.9543060227200595</c:v>
                </c:pt>
                <c:pt idx="50">
                  <c:v>8.7981905146084252</c:v>
                </c:pt>
                <c:pt idx="51">
                  <c:v>7.7607604964351724</c:v>
                </c:pt>
                <c:pt idx="52">
                  <c:v>1.8718986592794802</c:v>
                </c:pt>
                <c:pt idx="53">
                  <c:v>6.7146629530853836</c:v>
                </c:pt>
                <c:pt idx="54">
                  <c:v>8.1711989005920618</c:v>
                </c:pt>
                <c:pt idx="55">
                  <c:v>8.0850947819923302</c:v>
                </c:pt>
                <c:pt idx="56">
                  <c:v>10.239831401475238</c:v>
                </c:pt>
                <c:pt idx="57">
                  <c:v>10.315605599225739</c:v>
                </c:pt>
                <c:pt idx="58">
                  <c:v>8.5660600957415287</c:v>
                </c:pt>
                <c:pt idx="59">
                  <c:v>10.997741660804856</c:v>
                </c:pt>
                <c:pt idx="60">
                  <c:v>11.3681999524426</c:v>
                </c:pt>
                <c:pt idx="61">
                  <c:v>6.2893861308630701</c:v>
                </c:pt>
                <c:pt idx="62">
                  <c:v>1.9512885105007205</c:v>
                </c:pt>
                <c:pt idx="63">
                  <c:v>3.6203812985583644E-3</c:v>
                </c:pt>
                <c:pt idx="64">
                  <c:v>2.307822217653408</c:v>
                </c:pt>
                <c:pt idx="65">
                  <c:v>3.5497203987357153</c:v>
                </c:pt>
                <c:pt idx="66">
                  <c:v>6.0411595485726943</c:v>
                </c:pt>
                <c:pt idx="67">
                  <c:v>9.3472465646493959</c:v>
                </c:pt>
                <c:pt idx="68">
                  <c:v>10.016560938640321</c:v>
                </c:pt>
                <c:pt idx="69">
                  <c:v>4.658678182286156</c:v>
                </c:pt>
                <c:pt idx="70">
                  <c:v>7.3525492671295325</c:v>
                </c:pt>
                <c:pt idx="71">
                  <c:v>9.0668868703550771</c:v>
                </c:pt>
                <c:pt idx="72">
                  <c:v>9.9672757927157107</c:v>
                </c:pt>
                <c:pt idx="73">
                  <c:v>7.3586865770571626</c:v>
                </c:pt>
                <c:pt idx="74">
                  <c:v>7.6632988361023253</c:v>
                </c:pt>
                <c:pt idx="75">
                  <c:v>5.3810512420435348</c:v>
                </c:pt>
                <c:pt idx="76">
                  <c:v>5.2228399307716584</c:v>
                </c:pt>
                <c:pt idx="77">
                  <c:v>6.8289689980987864</c:v>
                </c:pt>
                <c:pt idx="78">
                  <c:v>9.5060225285371569</c:v>
                </c:pt>
                <c:pt idx="79">
                  <c:v>9.4544813120612101</c:v>
                </c:pt>
                <c:pt idx="80">
                  <c:v>7.0763668740634458</c:v>
                </c:pt>
                <c:pt idx="81">
                  <c:v>10.47270300542497</c:v>
                </c:pt>
                <c:pt idx="82">
                  <c:v>7.8507698823264445</c:v>
                </c:pt>
                <c:pt idx="83">
                  <c:v>8.1378285327262816</c:v>
                </c:pt>
                <c:pt idx="84">
                  <c:v>7.9810243840185882</c:v>
                </c:pt>
                <c:pt idx="85">
                  <c:v>7.5623090194774143</c:v>
                </c:pt>
                <c:pt idx="86">
                  <c:v>9.146768508092757</c:v>
                </c:pt>
                <c:pt idx="87">
                  <c:v>8.6698018259377712</c:v>
                </c:pt>
                <c:pt idx="88">
                  <c:v>7.776708891415347</c:v>
                </c:pt>
                <c:pt idx="89">
                  <c:v>6.3530398749221435</c:v>
                </c:pt>
                <c:pt idx="90">
                  <c:v>7.4035713543784256</c:v>
                </c:pt>
                <c:pt idx="91">
                  <c:v>6.5688934807784012</c:v>
                </c:pt>
                <c:pt idx="92">
                  <c:v>6.0960117853025322</c:v>
                </c:pt>
                <c:pt idx="93">
                  <c:v>6.6089855612576365</c:v>
                </c:pt>
                <c:pt idx="94">
                  <c:v>6.9848477982441288</c:v>
                </c:pt>
                <c:pt idx="95">
                  <c:v>7.7643578999260541</c:v>
                </c:pt>
                <c:pt idx="96">
                  <c:v>8.7359844116263279</c:v>
                </c:pt>
                <c:pt idx="97">
                  <c:v>8.8386509366343144</c:v>
                </c:pt>
                <c:pt idx="98">
                  <c:v>7.9080246456688652</c:v>
                </c:pt>
                <c:pt idx="99">
                  <c:v>7.7567407071546146</c:v>
                </c:pt>
                <c:pt idx="100">
                  <c:v>6.7434550384150587</c:v>
                </c:pt>
                <c:pt idx="101">
                  <c:v>5.4182798260765974</c:v>
                </c:pt>
                <c:pt idx="102">
                  <c:v>6.072266371367923</c:v>
                </c:pt>
                <c:pt idx="103">
                  <c:v>6.6503200243446416</c:v>
                </c:pt>
                <c:pt idx="104">
                  <c:v>8.0223107863079512</c:v>
                </c:pt>
                <c:pt idx="105">
                  <c:v>7.7433423834556052</c:v>
                </c:pt>
                <c:pt idx="106">
                  <c:v>8.2926647304894612</c:v>
                </c:pt>
                <c:pt idx="107">
                  <c:v>9.7257935836375502</c:v>
                </c:pt>
                <c:pt idx="108">
                  <c:v>10.308904285802999</c:v>
                </c:pt>
                <c:pt idx="109">
                  <c:v>11.168718443206194</c:v>
                </c:pt>
                <c:pt idx="110">
                  <c:v>11.132110081142525</c:v>
                </c:pt>
                <c:pt idx="111">
                  <c:v>9.4028548174636111</c:v>
                </c:pt>
                <c:pt idx="112">
                  <c:v>8.8714046464299088</c:v>
                </c:pt>
                <c:pt idx="113">
                  <c:v>6.8121216657466581</c:v>
                </c:pt>
                <c:pt idx="114">
                  <c:v>6.4736984212228483</c:v>
                </c:pt>
                <c:pt idx="115">
                  <c:v>6.7282954868939635</c:v>
                </c:pt>
                <c:pt idx="116">
                  <c:v>5.6030083917768616</c:v>
                </c:pt>
                <c:pt idx="117">
                  <c:v>3.707200224337464</c:v>
                </c:pt>
                <c:pt idx="118">
                  <c:v>4.7310734742557345</c:v>
                </c:pt>
                <c:pt idx="119">
                  <c:v>5.5352256049788684</c:v>
                </c:pt>
                <c:pt idx="120">
                  <c:v>4.7553085263489558</c:v>
                </c:pt>
                <c:pt idx="121">
                  <c:v>4.3460890355804311</c:v>
                </c:pt>
                <c:pt idx="122">
                  <c:v>4.2150824546049774</c:v>
                </c:pt>
                <c:pt idx="123">
                  <c:v>4.645670101090202</c:v>
                </c:pt>
                <c:pt idx="124">
                  <c:v>5.2763982620726431</c:v>
                </c:pt>
                <c:pt idx="125">
                  <c:v>6.4401508326796382</c:v>
                </c:pt>
                <c:pt idx="126">
                  <c:v>6.8791499726112288</c:v>
                </c:pt>
                <c:pt idx="127">
                  <c:v>6.7299824634672252</c:v>
                </c:pt>
                <c:pt idx="128">
                  <c:v>6.7116983288468655</c:v>
                </c:pt>
                <c:pt idx="129">
                  <c:v>5.455782768165065</c:v>
                </c:pt>
                <c:pt idx="130">
                  <c:v>4.7141761607426478</c:v>
                </c:pt>
                <c:pt idx="131">
                  <c:v>3.6479279052393196</c:v>
                </c:pt>
                <c:pt idx="132">
                  <c:v>2.7073863237424516</c:v>
                </c:pt>
                <c:pt idx="133">
                  <c:v>3.2552154412195287</c:v>
                </c:pt>
                <c:pt idx="134">
                  <c:v>4.2652434751806512</c:v>
                </c:pt>
                <c:pt idx="135">
                  <c:v>5.5731984992987593</c:v>
                </c:pt>
                <c:pt idx="136">
                  <c:v>7.4437150223752164</c:v>
                </c:pt>
                <c:pt idx="137">
                  <c:v>8.3087616520246108</c:v>
                </c:pt>
                <c:pt idx="138">
                  <c:v>7.2442825257230972</c:v>
                </c:pt>
                <c:pt idx="139">
                  <c:v>6.3322113265301665</c:v>
                </c:pt>
                <c:pt idx="140">
                  <c:v>5.1887369135983725</c:v>
                </c:pt>
                <c:pt idx="141">
                  <c:v>6.9493366901505773</c:v>
                </c:pt>
                <c:pt idx="142">
                  <c:v>6.4604316356120819</c:v>
                </c:pt>
                <c:pt idx="143">
                  <c:v>7.8968477045316243</c:v>
                </c:pt>
                <c:pt idx="144">
                  <c:v>7.4648948738503922</c:v>
                </c:pt>
                <c:pt idx="145">
                  <c:v>8.1879633779577787</c:v>
                </c:pt>
              </c:numCache>
            </c:numRef>
          </c:val>
        </c:ser>
        <c:marker val="1"/>
        <c:axId val="182048256"/>
        <c:axId val="182050176"/>
      </c:lineChart>
      <c:catAx>
        <c:axId val="182048256"/>
        <c:scaling>
          <c:orientation val="minMax"/>
        </c:scaling>
        <c:axPos val="b"/>
        <c:numFmt formatCode="@" sourceLinked="1"/>
        <c:tickLblPos val="nextTo"/>
        <c:txPr>
          <a:bodyPr rot="-5400000" vert="horz"/>
          <a:lstStyle/>
          <a:p>
            <a:pPr>
              <a:defRPr sz="1000"/>
            </a:pPr>
            <a:endParaRPr lang="en-US"/>
          </a:p>
        </c:txPr>
        <c:crossAx val="182050176"/>
        <c:crossesAt val="-10"/>
        <c:auto val="1"/>
        <c:lblAlgn val="ctr"/>
        <c:lblOffset val="100"/>
        <c:tickLblSkip val="5"/>
        <c:tickMarkSkip val="5"/>
      </c:catAx>
      <c:valAx>
        <c:axId val="182050176"/>
        <c:scaling>
          <c:orientation val="minMax"/>
          <c:min val="-1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8204825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28086966504752525"/>
          <c:y val="0.11190460678399552"/>
          <c:w val="0.54283567495239571"/>
          <c:h val="0.13185740783331465"/>
        </c:manualLayout>
      </c:layout>
      <c:txPr>
        <a:bodyPr/>
        <a:lstStyle/>
        <a:p>
          <a:pPr>
            <a:defRPr sz="950"/>
          </a:pPr>
          <a:endParaRPr lang="en-US"/>
        </a:p>
      </c:txPr>
    </c:legend>
    <c:plotVisOnly val="1"/>
  </c:chart>
  <c:spPr>
    <a:ln>
      <a:noFill/>
    </a:ln>
  </c:spPr>
  <c:printSettings>
    <c:headerFooter>
      <c:oddHeader>&amp;L&amp;"-,Bold"&amp;14Exhibit 1</c:oddHeader>
      <c:oddFooter>&amp;LSource: Federal Reserve Board; Federal Deposit Insurance Corp; 
Standard and Poor's; Cowles Comm; U.S. Interstate Commerce Comm.&amp;RGreenspan Associates LLC</c:oddFooter>
    </c:headerFooter>
    <c:pageMargins b="0.750000000000001" l="0.70000000000000095" r="0.70000000000000095" t="0.750000000000001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Nonfinancial Corporate Business </a:t>
            </a:r>
          </a:p>
          <a:p>
            <a:pPr>
              <a:defRPr sz="1000"/>
            </a:pPr>
            <a:r>
              <a:rPr lang="en-US" sz="1000" b="0" i="0" baseline="0"/>
              <a:t>All Series Plotted as a Ratio to Gross Value Added, Quarterly Data, SA</a:t>
            </a:r>
            <a:endParaRPr lang="en-US" sz="1000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Sheet3!$F$3</c:f>
              <c:strCache>
                <c:ptCount val="1"/>
                <c:pt idx="0">
                  <c:v>Profits Before Tax without IVA &amp; CCAdj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Sheet3!$A$6:$A$278</c:f>
              <c:strCache>
                <c:ptCount val="272"/>
                <c:pt idx="0">
                  <c:v>1947.Q1</c:v>
                </c:pt>
                <c:pt idx="1">
                  <c:v>1947.Q2</c:v>
                </c:pt>
                <c:pt idx="2">
                  <c:v>1947.Q3</c:v>
                </c:pt>
                <c:pt idx="3">
                  <c:v>1947.Q4</c:v>
                </c:pt>
                <c:pt idx="4">
                  <c:v>1948.Q1</c:v>
                </c:pt>
                <c:pt idx="5">
                  <c:v>1948.Q2</c:v>
                </c:pt>
                <c:pt idx="6">
                  <c:v>1948.Q3</c:v>
                </c:pt>
                <c:pt idx="7">
                  <c:v>1948.Q4</c:v>
                </c:pt>
                <c:pt idx="8">
                  <c:v>1949.Q1</c:v>
                </c:pt>
                <c:pt idx="9">
                  <c:v>1949.Q2</c:v>
                </c:pt>
                <c:pt idx="10">
                  <c:v>1949.Q3</c:v>
                </c:pt>
                <c:pt idx="11">
                  <c:v>1949.Q4</c:v>
                </c:pt>
                <c:pt idx="12">
                  <c:v>1950.Q1</c:v>
                </c:pt>
                <c:pt idx="13">
                  <c:v>1950.Q2</c:v>
                </c:pt>
                <c:pt idx="14">
                  <c:v>1950.Q3</c:v>
                </c:pt>
                <c:pt idx="15">
                  <c:v>1950.Q4</c:v>
                </c:pt>
                <c:pt idx="16">
                  <c:v>1951.Q1</c:v>
                </c:pt>
                <c:pt idx="17">
                  <c:v>1951.Q2</c:v>
                </c:pt>
                <c:pt idx="18">
                  <c:v>1951.Q3</c:v>
                </c:pt>
                <c:pt idx="19">
                  <c:v>1951.Q4</c:v>
                </c:pt>
                <c:pt idx="20">
                  <c:v>1952.Q1</c:v>
                </c:pt>
                <c:pt idx="21">
                  <c:v>1952.Q2</c:v>
                </c:pt>
                <c:pt idx="22">
                  <c:v>1952.Q3</c:v>
                </c:pt>
                <c:pt idx="23">
                  <c:v>1952.Q4</c:v>
                </c:pt>
                <c:pt idx="24">
                  <c:v>1953.Q1</c:v>
                </c:pt>
                <c:pt idx="25">
                  <c:v>1953.Q2</c:v>
                </c:pt>
                <c:pt idx="26">
                  <c:v>1953.Q3</c:v>
                </c:pt>
                <c:pt idx="27">
                  <c:v>1953.Q4</c:v>
                </c:pt>
                <c:pt idx="28">
                  <c:v>1954.Q1</c:v>
                </c:pt>
                <c:pt idx="29">
                  <c:v>1954.Q2</c:v>
                </c:pt>
                <c:pt idx="30">
                  <c:v>1954.Q3</c:v>
                </c:pt>
                <c:pt idx="31">
                  <c:v>1954.Q4</c:v>
                </c:pt>
                <c:pt idx="32">
                  <c:v>1955.Q1</c:v>
                </c:pt>
                <c:pt idx="33">
                  <c:v>1955.Q2</c:v>
                </c:pt>
                <c:pt idx="34">
                  <c:v>1955.Q3</c:v>
                </c:pt>
                <c:pt idx="35">
                  <c:v>1955.Q4</c:v>
                </c:pt>
                <c:pt idx="36">
                  <c:v>1956.Q1</c:v>
                </c:pt>
                <c:pt idx="37">
                  <c:v>1956.Q2</c:v>
                </c:pt>
                <c:pt idx="38">
                  <c:v>1956.Q3</c:v>
                </c:pt>
                <c:pt idx="39">
                  <c:v>1956.Q4</c:v>
                </c:pt>
                <c:pt idx="40">
                  <c:v>1957.Q1</c:v>
                </c:pt>
                <c:pt idx="41">
                  <c:v>1957.Q2</c:v>
                </c:pt>
                <c:pt idx="42">
                  <c:v>1957.Q3</c:v>
                </c:pt>
                <c:pt idx="43">
                  <c:v>1957.Q4</c:v>
                </c:pt>
                <c:pt idx="44">
                  <c:v>1958.Q1</c:v>
                </c:pt>
                <c:pt idx="45">
                  <c:v>1958.Q2</c:v>
                </c:pt>
                <c:pt idx="46">
                  <c:v>1958.Q3</c:v>
                </c:pt>
                <c:pt idx="47">
                  <c:v>1958.Q4</c:v>
                </c:pt>
                <c:pt idx="48">
                  <c:v>1959.Q1</c:v>
                </c:pt>
                <c:pt idx="49">
                  <c:v>1959.Q2</c:v>
                </c:pt>
                <c:pt idx="50">
                  <c:v>1959.Q3</c:v>
                </c:pt>
                <c:pt idx="51">
                  <c:v>1959.Q4</c:v>
                </c:pt>
                <c:pt idx="52">
                  <c:v>1960.Q1</c:v>
                </c:pt>
                <c:pt idx="53">
                  <c:v>1960.Q2</c:v>
                </c:pt>
                <c:pt idx="54">
                  <c:v>1960.Q3</c:v>
                </c:pt>
                <c:pt idx="55">
                  <c:v>1960.Q4</c:v>
                </c:pt>
                <c:pt idx="56">
                  <c:v>1961.Q1</c:v>
                </c:pt>
                <c:pt idx="57">
                  <c:v>1961.Q2</c:v>
                </c:pt>
                <c:pt idx="58">
                  <c:v>1961.Q3</c:v>
                </c:pt>
                <c:pt idx="59">
                  <c:v>1961.Q4</c:v>
                </c:pt>
                <c:pt idx="60">
                  <c:v>1962.Q1</c:v>
                </c:pt>
                <c:pt idx="61">
                  <c:v>1962.Q2</c:v>
                </c:pt>
                <c:pt idx="62">
                  <c:v>1962.Q3</c:v>
                </c:pt>
                <c:pt idx="63">
                  <c:v>1962.Q4</c:v>
                </c:pt>
                <c:pt idx="64">
                  <c:v>1963.Q1</c:v>
                </c:pt>
                <c:pt idx="65">
                  <c:v>1963.Q2</c:v>
                </c:pt>
                <c:pt idx="66">
                  <c:v>1963.Q3</c:v>
                </c:pt>
                <c:pt idx="67">
                  <c:v>1963.Q4</c:v>
                </c:pt>
                <c:pt idx="68">
                  <c:v>1964.Q1</c:v>
                </c:pt>
                <c:pt idx="69">
                  <c:v>1964.Q2</c:v>
                </c:pt>
                <c:pt idx="70">
                  <c:v>1964.Q3</c:v>
                </c:pt>
                <c:pt idx="71">
                  <c:v>1964.Q4</c:v>
                </c:pt>
                <c:pt idx="72">
                  <c:v>1965.Q1</c:v>
                </c:pt>
                <c:pt idx="73">
                  <c:v>1965.Q2</c:v>
                </c:pt>
                <c:pt idx="74">
                  <c:v>1965.Q3</c:v>
                </c:pt>
                <c:pt idx="75">
                  <c:v>1965.Q4</c:v>
                </c:pt>
                <c:pt idx="76">
                  <c:v>1966.Q1</c:v>
                </c:pt>
                <c:pt idx="77">
                  <c:v>1966.Q2</c:v>
                </c:pt>
                <c:pt idx="78">
                  <c:v>1966.Q3</c:v>
                </c:pt>
                <c:pt idx="79">
                  <c:v>1966.Q4</c:v>
                </c:pt>
                <c:pt idx="80">
                  <c:v>1967.Q1</c:v>
                </c:pt>
                <c:pt idx="81">
                  <c:v>1967.Q2</c:v>
                </c:pt>
                <c:pt idx="82">
                  <c:v>1967.Q3</c:v>
                </c:pt>
                <c:pt idx="83">
                  <c:v>1967.Q4</c:v>
                </c:pt>
                <c:pt idx="84">
                  <c:v>1968.Q1</c:v>
                </c:pt>
                <c:pt idx="85">
                  <c:v>1968.Q2</c:v>
                </c:pt>
                <c:pt idx="86">
                  <c:v>1968.Q3</c:v>
                </c:pt>
                <c:pt idx="87">
                  <c:v>1968.Q4</c:v>
                </c:pt>
                <c:pt idx="88">
                  <c:v>1969.Q1</c:v>
                </c:pt>
                <c:pt idx="89">
                  <c:v>1969.Q2</c:v>
                </c:pt>
                <c:pt idx="90">
                  <c:v>1969.Q3</c:v>
                </c:pt>
                <c:pt idx="91">
                  <c:v>1969.Q4</c:v>
                </c:pt>
                <c:pt idx="92">
                  <c:v>1970.Q1</c:v>
                </c:pt>
                <c:pt idx="93">
                  <c:v>1970.Q2</c:v>
                </c:pt>
                <c:pt idx="94">
                  <c:v>1970.Q3</c:v>
                </c:pt>
                <c:pt idx="95">
                  <c:v>1970.Q4</c:v>
                </c:pt>
                <c:pt idx="96">
                  <c:v>1971.Q1</c:v>
                </c:pt>
                <c:pt idx="97">
                  <c:v>1971.Q2</c:v>
                </c:pt>
                <c:pt idx="98">
                  <c:v>1971.Q3</c:v>
                </c:pt>
                <c:pt idx="99">
                  <c:v>1971.Q4</c:v>
                </c:pt>
                <c:pt idx="100">
                  <c:v>1972.Q1</c:v>
                </c:pt>
                <c:pt idx="101">
                  <c:v>1972.Q2</c:v>
                </c:pt>
                <c:pt idx="102">
                  <c:v>1972.Q3</c:v>
                </c:pt>
                <c:pt idx="103">
                  <c:v>1972.Q4</c:v>
                </c:pt>
                <c:pt idx="104">
                  <c:v>1973.Q1</c:v>
                </c:pt>
                <c:pt idx="105">
                  <c:v>1973.Q2</c:v>
                </c:pt>
                <c:pt idx="106">
                  <c:v>1973.Q3</c:v>
                </c:pt>
                <c:pt idx="107">
                  <c:v>1973.Q4</c:v>
                </c:pt>
                <c:pt idx="108">
                  <c:v>1974.Q1</c:v>
                </c:pt>
                <c:pt idx="109">
                  <c:v>1974.Q2</c:v>
                </c:pt>
                <c:pt idx="110">
                  <c:v>1974.Q3</c:v>
                </c:pt>
                <c:pt idx="111">
                  <c:v>1974.Q4</c:v>
                </c:pt>
                <c:pt idx="112">
                  <c:v>1975.Q1</c:v>
                </c:pt>
                <c:pt idx="113">
                  <c:v>1975.Q2</c:v>
                </c:pt>
                <c:pt idx="114">
                  <c:v>1975.Q3</c:v>
                </c:pt>
                <c:pt idx="115">
                  <c:v>1975.Q4</c:v>
                </c:pt>
                <c:pt idx="116">
                  <c:v>1976.Q1</c:v>
                </c:pt>
                <c:pt idx="117">
                  <c:v>1976.Q2</c:v>
                </c:pt>
                <c:pt idx="118">
                  <c:v>1976.Q3</c:v>
                </c:pt>
                <c:pt idx="119">
                  <c:v>1976.Q4</c:v>
                </c:pt>
                <c:pt idx="120">
                  <c:v>1977.Q1</c:v>
                </c:pt>
                <c:pt idx="121">
                  <c:v>1977.Q2</c:v>
                </c:pt>
                <c:pt idx="122">
                  <c:v>1977.Q3</c:v>
                </c:pt>
                <c:pt idx="123">
                  <c:v>1977.Q4</c:v>
                </c:pt>
                <c:pt idx="124">
                  <c:v>1978.Q1</c:v>
                </c:pt>
                <c:pt idx="125">
                  <c:v>1978.Q2</c:v>
                </c:pt>
                <c:pt idx="126">
                  <c:v>1978.Q3</c:v>
                </c:pt>
                <c:pt idx="127">
                  <c:v>1978.Q4</c:v>
                </c:pt>
                <c:pt idx="128">
                  <c:v>1979.Q1</c:v>
                </c:pt>
                <c:pt idx="129">
                  <c:v>1979.Q2</c:v>
                </c:pt>
                <c:pt idx="130">
                  <c:v>1979.Q3</c:v>
                </c:pt>
                <c:pt idx="131">
                  <c:v>1979.Q4</c:v>
                </c:pt>
                <c:pt idx="132">
                  <c:v>1980.Q1</c:v>
                </c:pt>
                <c:pt idx="133">
                  <c:v>1980.Q2</c:v>
                </c:pt>
                <c:pt idx="134">
                  <c:v>1980.Q3</c:v>
                </c:pt>
                <c:pt idx="135">
                  <c:v>1980.Q4</c:v>
                </c:pt>
                <c:pt idx="136">
                  <c:v>1981.Q1</c:v>
                </c:pt>
                <c:pt idx="137">
                  <c:v>1981.Q2</c:v>
                </c:pt>
                <c:pt idx="138">
                  <c:v>1981.Q3</c:v>
                </c:pt>
                <c:pt idx="139">
                  <c:v>1981.Q4</c:v>
                </c:pt>
                <c:pt idx="140">
                  <c:v>1982.Q1</c:v>
                </c:pt>
                <c:pt idx="141">
                  <c:v>1982.Q2</c:v>
                </c:pt>
                <c:pt idx="142">
                  <c:v>1982.Q3</c:v>
                </c:pt>
                <c:pt idx="143">
                  <c:v>1982.Q4</c:v>
                </c:pt>
                <c:pt idx="144">
                  <c:v>1983.Q1</c:v>
                </c:pt>
                <c:pt idx="145">
                  <c:v>1983.Q2</c:v>
                </c:pt>
                <c:pt idx="146">
                  <c:v>1983.Q3</c:v>
                </c:pt>
                <c:pt idx="147">
                  <c:v>1983.Q4</c:v>
                </c:pt>
                <c:pt idx="148">
                  <c:v>1984.Q1</c:v>
                </c:pt>
                <c:pt idx="149">
                  <c:v>1984.Q2</c:v>
                </c:pt>
                <c:pt idx="150">
                  <c:v>1984.Q3</c:v>
                </c:pt>
                <c:pt idx="151">
                  <c:v>1984.Q4</c:v>
                </c:pt>
                <c:pt idx="152">
                  <c:v>1985.Q1</c:v>
                </c:pt>
                <c:pt idx="153">
                  <c:v>1985.Q2</c:v>
                </c:pt>
                <c:pt idx="154">
                  <c:v>1985.Q3</c:v>
                </c:pt>
                <c:pt idx="155">
                  <c:v>1985.Q4</c:v>
                </c:pt>
                <c:pt idx="156">
                  <c:v>1986.Q1</c:v>
                </c:pt>
                <c:pt idx="157">
                  <c:v>1986.Q2</c:v>
                </c:pt>
                <c:pt idx="158">
                  <c:v>1986.Q3</c:v>
                </c:pt>
                <c:pt idx="159">
                  <c:v>1986.Q4</c:v>
                </c:pt>
                <c:pt idx="160">
                  <c:v>1987.Q1</c:v>
                </c:pt>
                <c:pt idx="161">
                  <c:v>1987.Q2</c:v>
                </c:pt>
                <c:pt idx="162">
                  <c:v>1987.Q3</c:v>
                </c:pt>
                <c:pt idx="163">
                  <c:v>1987.Q4</c:v>
                </c:pt>
                <c:pt idx="164">
                  <c:v>1988.Q1</c:v>
                </c:pt>
                <c:pt idx="165">
                  <c:v>1988.Q2</c:v>
                </c:pt>
                <c:pt idx="166">
                  <c:v>1988.Q3</c:v>
                </c:pt>
                <c:pt idx="167">
                  <c:v>1988.Q4</c:v>
                </c:pt>
                <c:pt idx="168">
                  <c:v>1989.Q1</c:v>
                </c:pt>
                <c:pt idx="169">
                  <c:v>1989.Q2</c:v>
                </c:pt>
                <c:pt idx="170">
                  <c:v>1989.Q3</c:v>
                </c:pt>
                <c:pt idx="171">
                  <c:v>1989.Q4</c:v>
                </c:pt>
                <c:pt idx="172">
                  <c:v>1990.Q1</c:v>
                </c:pt>
                <c:pt idx="173">
                  <c:v>1990.Q2</c:v>
                </c:pt>
                <c:pt idx="174">
                  <c:v>1990.Q3</c:v>
                </c:pt>
                <c:pt idx="175">
                  <c:v>1990.Q4</c:v>
                </c:pt>
                <c:pt idx="176">
                  <c:v>1991.Q1</c:v>
                </c:pt>
                <c:pt idx="177">
                  <c:v>1991.Q2</c:v>
                </c:pt>
                <c:pt idx="178">
                  <c:v>1991.Q3</c:v>
                </c:pt>
                <c:pt idx="179">
                  <c:v>1991.Q4</c:v>
                </c:pt>
                <c:pt idx="180">
                  <c:v>1992.Q1</c:v>
                </c:pt>
                <c:pt idx="181">
                  <c:v>1992.Q2</c:v>
                </c:pt>
                <c:pt idx="182">
                  <c:v>1992.Q3</c:v>
                </c:pt>
                <c:pt idx="183">
                  <c:v>1992.Q4</c:v>
                </c:pt>
                <c:pt idx="184">
                  <c:v>1993.Q1</c:v>
                </c:pt>
                <c:pt idx="185">
                  <c:v>1993.Q2</c:v>
                </c:pt>
                <c:pt idx="186">
                  <c:v>1993.Q3</c:v>
                </c:pt>
                <c:pt idx="187">
                  <c:v>1993.Q4</c:v>
                </c:pt>
                <c:pt idx="188">
                  <c:v>1994.Q1</c:v>
                </c:pt>
                <c:pt idx="189">
                  <c:v>1994.Q2</c:v>
                </c:pt>
                <c:pt idx="190">
                  <c:v>1994.Q3</c:v>
                </c:pt>
                <c:pt idx="191">
                  <c:v>1994.Q4</c:v>
                </c:pt>
                <c:pt idx="192">
                  <c:v>1995.Q1</c:v>
                </c:pt>
                <c:pt idx="193">
                  <c:v>1995.Q2</c:v>
                </c:pt>
                <c:pt idx="194">
                  <c:v>1995.Q3</c:v>
                </c:pt>
                <c:pt idx="195">
                  <c:v>1995.Q4</c:v>
                </c:pt>
                <c:pt idx="196">
                  <c:v>1996.Q1</c:v>
                </c:pt>
                <c:pt idx="197">
                  <c:v>1996.Q2</c:v>
                </c:pt>
                <c:pt idx="198">
                  <c:v>1996.Q3</c:v>
                </c:pt>
                <c:pt idx="199">
                  <c:v>1996.Q4</c:v>
                </c:pt>
                <c:pt idx="200">
                  <c:v>1997.Q1</c:v>
                </c:pt>
                <c:pt idx="201">
                  <c:v>1997.Q2</c:v>
                </c:pt>
                <c:pt idx="202">
                  <c:v>1997.Q3</c:v>
                </c:pt>
                <c:pt idx="203">
                  <c:v>1997.Q4</c:v>
                </c:pt>
                <c:pt idx="204">
                  <c:v>1998.Q1</c:v>
                </c:pt>
                <c:pt idx="205">
                  <c:v>1998.Q2</c:v>
                </c:pt>
                <c:pt idx="206">
                  <c:v>1998.Q3</c:v>
                </c:pt>
                <c:pt idx="207">
                  <c:v>1998.Q4</c:v>
                </c:pt>
                <c:pt idx="208">
                  <c:v>1999.Q1</c:v>
                </c:pt>
                <c:pt idx="209">
                  <c:v>1999.Q2</c:v>
                </c:pt>
                <c:pt idx="210">
                  <c:v>1999.Q3</c:v>
                </c:pt>
                <c:pt idx="211">
                  <c:v>1999.Q4</c:v>
                </c:pt>
                <c:pt idx="212">
                  <c:v>2000.Q1</c:v>
                </c:pt>
                <c:pt idx="213">
                  <c:v>2000.Q2</c:v>
                </c:pt>
                <c:pt idx="214">
                  <c:v>2000.Q3</c:v>
                </c:pt>
                <c:pt idx="215">
                  <c:v>2000.Q4</c:v>
                </c:pt>
                <c:pt idx="216">
                  <c:v>2001.Q1</c:v>
                </c:pt>
                <c:pt idx="217">
                  <c:v>2001.Q2</c:v>
                </c:pt>
                <c:pt idx="218">
                  <c:v>2001.Q3</c:v>
                </c:pt>
                <c:pt idx="219">
                  <c:v>2001.Q4</c:v>
                </c:pt>
                <c:pt idx="220">
                  <c:v>2002.Q1</c:v>
                </c:pt>
                <c:pt idx="221">
                  <c:v>2002.Q2</c:v>
                </c:pt>
                <c:pt idx="222">
                  <c:v>2002.Q3</c:v>
                </c:pt>
                <c:pt idx="223">
                  <c:v>2002.Q4</c:v>
                </c:pt>
                <c:pt idx="224">
                  <c:v>2003.Q1</c:v>
                </c:pt>
                <c:pt idx="225">
                  <c:v>2003.Q2</c:v>
                </c:pt>
                <c:pt idx="226">
                  <c:v>2003.Q3</c:v>
                </c:pt>
                <c:pt idx="227">
                  <c:v>2003.Q4</c:v>
                </c:pt>
                <c:pt idx="228">
                  <c:v>2004.Q1</c:v>
                </c:pt>
                <c:pt idx="229">
                  <c:v>2004.Q2</c:v>
                </c:pt>
                <c:pt idx="230">
                  <c:v>2004.Q3</c:v>
                </c:pt>
                <c:pt idx="231">
                  <c:v>2004.Q4</c:v>
                </c:pt>
                <c:pt idx="232">
                  <c:v>2005.Q1</c:v>
                </c:pt>
                <c:pt idx="233">
                  <c:v>2005.Q2</c:v>
                </c:pt>
                <c:pt idx="234">
                  <c:v>2005.Q3</c:v>
                </c:pt>
                <c:pt idx="235">
                  <c:v>2005.Q4</c:v>
                </c:pt>
                <c:pt idx="236">
                  <c:v>2006.Q1</c:v>
                </c:pt>
                <c:pt idx="237">
                  <c:v>2006.Q2</c:v>
                </c:pt>
                <c:pt idx="238">
                  <c:v>2006.Q3</c:v>
                </c:pt>
                <c:pt idx="239">
                  <c:v>2006.Q4</c:v>
                </c:pt>
                <c:pt idx="240">
                  <c:v>2007.Q1</c:v>
                </c:pt>
                <c:pt idx="241">
                  <c:v>2007.Q2</c:v>
                </c:pt>
                <c:pt idx="242">
                  <c:v>2007.Q3</c:v>
                </c:pt>
                <c:pt idx="243">
                  <c:v>2007.Q4</c:v>
                </c:pt>
                <c:pt idx="244">
                  <c:v>2008.Q1</c:v>
                </c:pt>
                <c:pt idx="245">
                  <c:v>2008.Q2</c:v>
                </c:pt>
                <c:pt idx="246">
                  <c:v>2008.Q3</c:v>
                </c:pt>
                <c:pt idx="247">
                  <c:v>2008.Q4</c:v>
                </c:pt>
                <c:pt idx="248">
                  <c:v>2009.Q1</c:v>
                </c:pt>
                <c:pt idx="249">
                  <c:v>2009.Q2</c:v>
                </c:pt>
                <c:pt idx="250">
                  <c:v>2009.Q3</c:v>
                </c:pt>
                <c:pt idx="251">
                  <c:v>2009.Q4</c:v>
                </c:pt>
                <c:pt idx="252">
                  <c:v>2010.Q1</c:v>
                </c:pt>
                <c:pt idx="253">
                  <c:v>2010.Q2</c:v>
                </c:pt>
                <c:pt idx="254">
                  <c:v>2010.Q3</c:v>
                </c:pt>
                <c:pt idx="255">
                  <c:v>2010.Q4</c:v>
                </c:pt>
                <c:pt idx="256">
                  <c:v>2011.Q1</c:v>
                </c:pt>
                <c:pt idx="257">
                  <c:v>2011.Q2</c:v>
                </c:pt>
                <c:pt idx="258">
                  <c:v>2011.Q3</c:v>
                </c:pt>
                <c:pt idx="259">
                  <c:v>2011.Q4</c:v>
                </c:pt>
                <c:pt idx="260">
                  <c:v>2012.Q1</c:v>
                </c:pt>
                <c:pt idx="261">
                  <c:v>2012.Q2</c:v>
                </c:pt>
                <c:pt idx="262">
                  <c:v>2012.Q3</c:v>
                </c:pt>
                <c:pt idx="263">
                  <c:v>2012.Q4</c:v>
                </c:pt>
                <c:pt idx="264">
                  <c:v>2013.Q1</c:v>
                </c:pt>
                <c:pt idx="265">
                  <c:v>2013.Q2</c:v>
                </c:pt>
                <c:pt idx="266">
                  <c:v>2013.Q3</c:v>
                </c:pt>
                <c:pt idx="267">
                  <c:v>2013.Q4</c:v>
                </c:pt>
                <c:pt idx="268">
                  <c:v>2014.Q1</c:v>
                </c:pt>
                <c:pt idx="269">
                  <c:v>2014.Q2</c:v>
                </c:pt>
                <c:pt idx="270">
                  <c:v>2014.Q3</c:v>
                </c:pt>
                <c:pt idx="271">
                  <c:v>2014.Q4</c:v>
                </c:pt>
              </c:strCache>
            </c:strRef>
          </c:cat>
          <c:val>
            <c:numRef>
              <c:f>Sheet3!$F$6:$F$278</c:f>
              <c:numCache>
                <c:formatCode>General</c:formatCode>
                <c:ptCount val="273"/>
                <c:pt idx="0">
                  <c:v>0.26580086580086582</c:v>
                </c:pt>
                <c:pt idx="1">
                  <c:v>0.23880597014925375</c:v>
                </c:pt>
                <c:pt idx="2">
                  <c:v>0.22977346278317151</c:v>
                </c:pt>
                <c:pt idx="3">
                  <c:v>0.23934934159566229</c:v>
                </c:pt>
                <c:pt idx="4">
                  <c:v>0.2360294117647059</c:v>
                </c:pt>
                <c:pt idx="5">
                  <c:v>0.24227174694464418</c:v>
                </c:pt>
                <c:pt idx="6">
                  <c:v>0.23180212014134274</c:v>
                </c:pt>
                <c:pt idx="7">
                  <c:v>0.21881533101045295</c:v>
                </c:pt>
                <c:pt idx="8">
                  <c:v>0.2</c:v>
                </c:pt>
                <c:pt idx="9">
                  <c:v>0.17807211184694627</c:v>
                </c:pt>
                <c:pt idx="10">
                  <c:v>0.18507681053401612</c:v>
                </c:pt>
                <c:pt idx="11">
                  <c:v>0.18792452830188677</c:v>
                </c:pt>
                <c:pt idx="12">
                  <c:v>0.20830350751610596</c:v>
                </c:pt>
                <c:pt idx="13">
                  <c:v>0.23828647925033467</c:v>
                </c:pt>
                <c:pt idx="14">
                  <c:v>0.27188081936685288</c:v>
                </c:pt>
                <c:pt idx="15">
                  <c:v>0.28622117090479005</c:v>
                </c:pt>
                <c:pt idx="16">
                  <c:v>0.27267508610792196</c:v>
                </c:pt>
                <c:pt idx="17">
                  <c:v>0.22241086587436332</c:v>
                </c:pt>
                <c:pt idx="18">
                  <c:v>0.19685922602355579</c:v>
                </c:pt>
                <c:pt idx="19">
                  <c:v>0.20805739514348789</c:v>
                </c:pt>
                <c:pt idx="20">
                  <c:v>0.1955093099671413</c:v>
                </c:pt>
                <c:pt idx="21">
                  <c:v>0.18467475192943769</c:v>
                </c:pt>
                <c:pt idx="22">
                  <c:v>0.18171926006528835</c:v>
                </c:pt>
                <c:pt idx="23">
                  <c:v>0.19059785385794584</c:v>
                </c:pt>
                <c:pt idx="24">
                  <c:v>0.19640179910044978</c:v>
                </c:pt>
                <c:pt idx="25">
                  <c:v>0.19495299356754081</c:v>
                </c:pt>
                <c:pt idx="26">
                  <c:v>0.1907600596125186</c:v>
                </c:pt>
                <c:pt idx="27">
                  <c:v>0.15005192107995846</c:v>
                </c:pt>
                <c:pt idx="28">
                  <c:v>0.16130705394190872</c:v>
                </c:pt>
                <c:pt idx="29">
                  <c:v>0.16649431230610134</c:v>
                </c:pt>
                <c:pt idx="30">
                  <c:v>0.17638036809815952</c:v>
                </c:pt>
                <c:pt idx="31">
                  <c:v>0.18293885601577908</c:v>
                </c:pt>
                <c:pt idx="32">
                  <c:v>0.19858823529411765</c:v>
                </c:pt>
                <c:pt idx="33">
                  <c:v>0.19562243502051982</c:v>
                </c:pt>
                <c:pt idx="34">
                  <c:v>0.1966041108132261</c:v>
                </c:pt>
                <c:pt idx="35">
                  <c:v>0.2</c:v>
                </c:pt>
                <c:pt idx="36">
                  <c:v>0.19084628670120901</c:v>
                </c:pt>
                <c:pt idx="37">
                  <c:v>0.19201359388275277</c:v>
                </c:pt>
                <c:pt idx="38">
                  <c:v>0.17760942760942763</c:v>
                </c:pt>
                <c:pt idx="39">
                  <c:v>0.18379042161277118</c:v>
                </c:pt>
                <c:pt idx="40">
                  <c:v>0.18280433909200483</c:v>
                </c:pt>
                <c:pt idx="41">
                  <c:v>0.17309236947791165</c:v>
                </c:pt>
                <c:pt idx="42">
                  <c:v>0.16780136163396075</c:v>
                </c:pt>
                <c:pt idx="43">
                  <c:v>0.15526423596886521</c:v>
                </c:pt>
                <c:pt idx="44">
                  <c:v>0.134721631959201</c:v>
                </c:pt>
                <c:pt idx="45">
                  <c:v>0.13744680851063829</c:v>
                </c:pt>
                <c:pt idx="46">
                  <c:v>0.15217391304347827</c:v>
                </c:pt>
                <c:pt idx="47">
                  <c:v>0.16901960784313727</c:v>
                </c:pt>
                <c:pt idx="48">
                  <c:v>0.17411052233156701</c:v>
                </c:pt>
                <c:pt idx="49">
                  <c:v>0.18339978252990216</c:v>
                </c:pt>
                <c:pt idx="50">
                  <c:v>0.16126656848306331</c:v>
                </c:pt>
                <c:pt idx="51">
                  <c:v>0.15309090909090908</c:v>
                </c:pt>
                <c:pt idx="52">
                  <c:v>0.16596491228070173</c:v>
                </c:pt>
                <c:pt idx="53">
                  <c:v>0.15123674911660775</c:v>
                </c:pt>
                <c:pt idx="54">
                  <c:v>0.14407079646017701</c:v>
                </c:pt>
                <c:pt idx="55">
                  <c:v>0.13743736578382248</c:v>
                </c:pt>
                <c:pt idx="56">
                  <c:v>0.13376483279395901</c:v>
                </c:pt>
                <c:pt idx="57">
                  <c:v>0.14210893854748605</c:v>
                </c:pt>
                <c:pt idx="58">
                  <c:v>0.14821124361158433</c:v>
                </c:pt>
                <c:pt idx="59">
                  <c:v>0.15711462450592886</c:v>
                </c:pt>
                <c:pt idx="60">
                  <c:v>0.15080906148867315</c:v>
                </c:pt>
                <c:pt idx="61">
                  <c:v>0.14540248170537703</c:v>
                </c:pt>
                <c:pt idx="62">
                  <c:v>0.14813654870028184</c:v>
                </c:pt>
                <c:pt idx="63">
                  <c:v>0.14730354391371339</c:v>
                </c:pt>
                <c:pt idx="64">
                  <c:v>0.14599207558671135</c:v>
                </c:pt>
                <c:pt idx="65">
                  <c:v>0.15435041716328962</c:v>
                </c:pt>
                <c:pt idx="66">
                  <c:v>0.15689149560117302</c:v>
                </c:pt>
                <c:pt idx="67">
                  <c:v>0.15844155844155844</c:v>
                </c:pt>
                <c:pt idx="68">
                  <c:v>0.16234498308906425</c:v>
                </c:pt>
                <c:pt idx="69">
                  <c:v>0.15974529346622371</c:v>
                </c:pt>
                <c:pt idx="70">
                  <c:v>0.16060770482908301</c:v>
                </c:pt>
                <c:pt idx="71">
                  <c:v>0.15635876840696117</c:v>
                </c:pt>
                <c:pt idx="72">
                  <c:v>0.16907216494845359</c:v>
                </c:pt>
                <c:pt idx="73">
                  <c:v>0.17193426042983564</c:v>
                </c:pt>
                <c:pt idx="74">
                  <c:v>0.17208033721795191</c:v>
                </c:pt>
                <c:pt idx="75">
                  <c:v>0.17664023071377072</c:v>
                </c:pt>
                <c:pt idx="76">
                  <c:v>0.17674527200560355</c:v>
                </c:pt>
                <c:pt idx="77">
                  <c:v>0.17418173495078965</c:v>
                </c:pt>
                <c:pt idx="78">
                  <c:v>0.16952209197475201</c:v>
                </c:pt>
                <c:pt idx="79">
                  <c:v>0.16279069767441862</c:v>
                </c:pt>
                <c:pt idx="80">
                  <c:v>0.15489849955869375</c:v>
                </c:pt>
                <c:pt idx="81">
                  <c:v>0.15352606219886114</c:v>
                </c:pt>
                <c:pt idx="82">
                  <c:v>0.15237481194928004</c:v>
                </c:pt>
                <c:pt idx="83">
                  <c:v>0.15766331658291455</c:v>
                </c:pt>
                <c:pt idx="84">
                  <c:v>0.1577768729641694</c:v>
                </c:pt>
                <c:pt idx="85">
                  <c:v>0.15638592328983786</c:v>
                </c:pt>
                <c:pt idx="86">
                  <c:v>0.15341458696072741</c:v>
                </c:pt>
                <c:pt idx="87">
                  <c:v>0.15420913552283882</c:v>
                </c:pt>
                <c:pt idx="88">
                  <c:v>0.14889298892988931</c:v>
                </c:pt>
                <c:pt idx="89">
                  <c:v>0.14148376564483947</c:v>
                </c:pt>
                <c:pt idx="90">
                  <c:v>0.1332142857142857</c:v>
                </c:pt>
                <c:pt idx="91">
                  <c:v>0.12811891700583969</c:v>
                </c:pt>
                <c:pt idx="92">
                  <c:v>0.11522779648998405</c:v>
                </c:pt>
                <c:pt idx="93">
                  <c:v>0.11260474860335197</c:v>
                </c:pt>
                <c:pt idx="94">
                  <c:v>0.1123401313515382</c:v>
                </c:pt>
                <c:pt idx="95">
                  <c:v>0.10472386245224037</c:v>
                </c:pt>
                <c:pt idx="96">
                  <c:v>0.11670822942643393</c:v>
                </c:pt>
                <c:pt idx="97">
                  <c:v>0.11822338340953627</c:v>
                </c:pt>
                <c:pt idx="98">
                  <c:v>0.12005785920925748</c:v>
                </c:pt>
                <c:pt idx="99">
                  <c:v>0.12089294136142116</c:v>
                </c:pt>
                <c:pt idx="100">
                  <c:v>0.12356495468277945</c:v>
                </c:pt>
                <c:pt idx="101">
                  <c:v>0.12218601895734596</c:v>
                </c:pt>
                <c:pt idx="102">
                  <c:v>0.1256150506512301</c:v>
                </c:pt>
                <c:pt idx="103">
                  <c:v>0.13485187255449971</c:v>
                </c:pt>
                <c:pt idx="104">
                  <c:v>0.14524989950422085</c:v>
                </c:pt>
                <c:pt idx="105">
                  <c:v>0.14457037427517133</c:v>
                </c:pt>
                <c:pt idx="106">
                  <c:v>0.13898567557104144</c:v>
                </c:pt>
                <c:pt idx="107">
                  <c:v>0.14420417400050289</c:v>
                </c:pt>
                <c:pt idx="108">
                  <c:v>0.14572989076464746</c:v>
                </c:pt>
                <c:pt idx="109">
                  <c:v>0.14980591945657448</c:v>
                </c:pt>
                <c:pt idx="110">
                  <c:v>0.15962385430305914</c:v>
                </c:pt>
                <c:pt idx="111">
                  <c:v>0.13894117647058823</c:v>
                </c:pt>
                <c:pt idx="112">
                  <c:v>0.11561913696060037</c:v>
                </c:pt>
                <c:pt idx="113">
                  <c:v>0.1226350581262822</c:v>
                </c:pt>
                <c:pt idx="114">
                  <c:v>0.14567229178007624</c:v>
                </c:pt>
                <c:pt idx="115">
                  <c:v>0.14703080342966021</c:v>
                </c:pt>
                <c:pt idx="116">
                  <c:v>0.15560501821125053</c:v>
                </c:pt>
                <c:pt idx="117">
                  <c:v>0.15408397327216514</c:v>
                </c:pt>
                <c:pt idx="118">
                  <c:v>0.15156249999999999</c:v>
                </c:pt>
                <c:pt idx="119">
                  <c:v>0.1462503591609999</c:v>
                </c:pt>
                <c:pt idx="120">
                  <c:v>0.15164957028001111</c:v>
                </c:pt>
                <c:pt idx="121">
                  <c:v>0.1554065972834715</c:v>
                </c:pt>
                <c:pt idx="122">
                  <c:v>0.15547612969109012</c:v>
                </c:pt>
                <c:pt idx="123">
                  <c:v>0.15361521140855641</c:v>
                </c:pt>
                <c:pt idx="124">
                  <c:v>0.14559543230016314</c:v>
                </c:pt>
                <c:pt idx="125">
                  <c:v>0.1623911871196364</c:v>
                </c:pt>
                <c:pt idx="126">
                  <c:v>0.1610246335197219</c:v>
                </c:pt>
                <c:pt idx="127">
                  <c:v>0.16420745069393719</c:v>
                </c:pt>
                <c:pt idx="128">
                  <c:v>0.15982060226382858</c:v>
                </c:pt>
                <c:pt idx="129">
                  <c:v>0.1585518973214286</c:v>
                </c:pt>
                <c:pt idx="130">
                  <c:v>0.15442882489422682</c:v>
                </c:pt>
                <c:pt idx="131">
                  <c:v>0.14747312904733292</c:v>
                </c:pt>
                <c:pt idx="132">
                  <c:v>0.15066971577915714</c:v>
                </c:pt>
                <c:pt idx="133">
                  <c:v>0.12272222585069559</c:v>
                </c:pt>
                <c:pt idx="134">
                  <c:v>0.13098332593672732</c:v>
                </c:pt>
                <c:pt idx="135">
                  <c:v>0.13449128520595863</c:v>
                </c:pt>
                <c:pt idx="136">
                  <c:v>0.13189935064935066</c:v>
                </c:pt>
                <c:pt idx="137">
                  <c:v>0.12016074258546526</c:v>
                </c:pt>
                <c:pt idx="138">
                  <c:v>0.12159719559620967</c:v>
                </c:pt>
                <c:pt idx="139">
                  <c:v>0.11152861732832327</c:v>
                </c:pt>
                <c:pt idx="140">
                  <c:v>9.8305084745762716E-2</c:v>
                </c:pt>
                <c:pt idx="141">
                  <c:v>9.6398533534612904E-2</c:v>
                </c:pt>
                <c:pt idx="142">
                  <c:v>9.3594477444212551E-2</c:v>
                </c:pt>
                <c:pt idx="143">
                  <c:v>8.398584146733884E-2</c:v>
                </c:pt>
                <c:pt idx="144">
                  <c:v>8.3091532577156429E-2</c:v>
                </c:pt>
                <c:pt idx="145">
                  <c:v>9.6107615978722319E-2</c:v>
                </c:pt>
                <c:pt idx="146">
                  <c:v>0.10438195548489666</c:v>
                </c:pt>
                <c:pt idx="147">
                  <c:v>0.10348311363417685</c:v>
                </c:pt>
                <c:pt idx="148">
                  <c:v>0.11023876599085576</c:v>
                </c:pt>
                <c:pt idx="149">
                  <c:v>0.10730934600588368</c:v>
                </c:pt>
                <c:pt idx="150">
                  <c:v>9.6452130504546277E-2</c:v>
                </c:pt>
                <c:pt idx="151">
                  <c:v>9.4451985812497266E-2</c:v>
                </c:pt>
                <c:pt idx="152">
                  <c:v>8.9349010114982266E-2</c:v>
                </c:pt>
                <c:pt idx="153">
                  <c:v>8.4909679618268591E-2</c:v>
                </c:pt>
                <c:pt idx="154">
                  <c:v>8.7934986455511566E-2</c:v>
                </c:pt>
                <c:pt idx="155">
                  <c:v>8.4032918407013768E-2</c:v>
                </c:pt>
                <c:pt idx="156">
                  <c:v>6.8291882130838061E-2</c:v>
                </c:pt>
                <c:pt idx="157">
                  <c:v>6.7059449286035758E-2</c:v>
                </c:pt>
                <c:pt idx="158">
                  <c:v>6.7430746800583197E-2</c:v>
                </c:pt>
                <c:pt idx="159">
                  <c:v>7.3541708142544293E-2</c:v>
                </c:pt>
                <c:pt idx="160">
                  <c:v>7.6796553749755234E-2</c:v>
                </c:pt>
                <c:pt idx="161">
                  <c:v>8.4841758830507819E-2</c:v>
                </c:pt>
                <c:pt idx="162">
                  <c:v>8.8808286280521995E-2</c:v>
                </c:pt>
                <c:pt idx="163">
                  <c:v>8.6002198607548555E-2</c:v>
                </c:pt>
                <c:pt idx="164">
                  <c:v>8.9979183116789901E-2</c:v>
                </c:pt>
                <c:pt idx="165">
                  <c:v>9.1598763697667895E-2</c:v>
                </c:pt>
                <c:pt idx="166">
                  <c:v>9.1580910283859368E-2</c:v>
                </c:pt>
                <c:pt idx="167">
                  <c:v>9.4715214389167704E-2</c:v>
                </c:pt>
                <c:pt idx="168">
                  <c:v>9.0893839753053277E-2</c:v>
                </c:pt>
                <c:pt idx="169">
                  <c:v>8.3053160680403457E-2</c:v>
                </c:pt>
                <c:pt idx="170">
                  <c:v>7.5638280349201115E-2</c:v>
                </c:pt>
                <c:pt idx="171">
                  <c:v>7.3746408984068951E-2</c:v>
                </c:pt>
                <c:pt idx="172">
                  <c:v>7.3320475731276119E-2</c:v>
                </c:pt>
                <c:pt idx="173">
                  <c:v>7.5309187279151937E-2</c:v>
                </c:pt>
                <c:pt idx="174">
                  <c:v>7.8538640508080237E-2</c:v>
                </c:pt>
                <c:pt idx="175">
                  <c:v>7.4376531189145043E-2</c:v>
                </c:pt>
                <c:pt idx="176">
                  <c:v>7.0694409626472804E-2</c:v>
                </c:pt>
                <c:pt idx="177">
                  <c:v>7.1812393228762234E-2</c:v>
                </c:pt>
                <c:pt idx="178">
                  <c:v>7.3195526940020336E-2</c:v>
                </c:pt>
                <c:pt idx="179">
                  <c:v>7.1950585573189008E-2</c:v>
                </c:pt>
                <c:pt idx="180">
                  <c:v>7.2563383678514365E-2</c:v>
                </c:pt>
                <c:pt idx="181">
                  <c:v>7.8074325329524824E-2</c:v>
                </c:pt>
                <c:pt idx="182">
                  <c:v>7.4202229911572465E-2</c:v>
                </c:pt>
                <c:pt idx="183">
                  <c:v>7.9494390166120657E-2</c:v>
                </c:pt>
                <c:pt idx="184">
                  <c:v>8.0051270100209737E-2</c:v>
                </c:pt>
                <c:pt idx="185">
                  <c:v>8.7550520862981734E-2</c:v>
                </c:pt>
                <c:pt idx="186">
                  <c:v>8.5860009017132546E-2</c:v>
                </c:pt>
                <c:pt idx="187">
                  <c:v>9.5798365421534762E-2</c:v>
                </c:pt>
                <c:pt idx="188">
                  <c:v>9.7644099429282413E-2</c:v>
                </c:pt>
                <c:pt idx="189">
                  <c:v>0.10151922772590599</c:v>
                </c:pt>
                <c:pt idx="190">
                  <c:v>0.10605903138640614</c:v>
                </c:pt>
                <c:pt idx="191">
                  <c:v>0.11133170433720219</c:v>
                </c:pt>
                <c:pt idx="192">
                  <c:v>0.11151260928892708</c:v>
                </c:pt>
                <c:pt idx="193">
                  <c:v>0.11113334000200059</c:v>
                </c:pt>
                <c:pt idx="194">
                  <c:v>0.11327043254503125</c:v>
                </c:pt>
                <c:pt idx="195">
                  <c:v>0.11146365684113643</c:v>
                </c:pt>
                <c:pt idx="196">
                  <c:v>0.11347094618780575</c:v>
                </c:pt>
                <c:pt idx="197">
                  <c:v>0.11470450281425892</c:v>
                </c:pt>
                <c:pt idx="198">
                  <c:v>0.11284469408039201</c:v>
                </c:pt>
                <c:pt idx="199">
                  <c:v>0.11419942321229874</c:v>
                </c:pt>
                <c:pt idx="200">
                  <c:v>0.11251394155699308</c:v>
                </c:pt>
                <c:pt idx="201">
                  <c:v>0.1128572055660419</c:v>
                </c:pt>
                <c:pt idx="202">
                  <c:v>0.11770764048318923</c:v>
                </c:pt>
                <c:pt idx="203">
                  <c:v>0.11430563183911445</c:v>
                </c:pt>
                <c:pt idx="204">
                  <c:v>0.10157515089062269</c:v>
                </c:pt>
                <c:pt idx="205">
                  <c:v>0.10079652425778421</c:v>
                </c:pt>
                <c:pt idx="206">
                  <c:v>0.10165604578479523</c:v>
                </c:pt>
                <c:pt idx="207">
                  <c:v>9.5304089338796499E-2</c:v>
                </c:pt>
                <c:pt idx="208">
                  <c:v>9.4967340835759806E-2</c:v>
                </c:pt>
                <c:pt idx="209">
                  <c:v>9.7137293086660179E-2</c:v>
                </c:pt>
                <c:pt idx="210">
                  <c:v>9.3853195064017139E-2</c:v>
                </c:pt>
                <c:pt idx="211">
                  <c:v>9.2855114980599979E-2</c:v>
                </c:pt>
                <c:pt idx="212">
                  <c:v>8.8650334893109459E-2</c:v>
                </c:pt>
                <c:pt idx="213">
                  <c:v>8.7145691867979824E-2</c:v>
                </c:pt>
                <c:pt idx="214">
                  <c:v>7.9607984175508004E-2</c:v>
                </c:pt>
                <c:pt idx="215">
                  <c:v>7.2148225582610886E-2</c:v>
                </c:pt>
                <c:pt idx="216">
                  <c:v>6.9956735352350224E-2</c:v>
                </c:pt>
                <c:pt idx="217">
                  <c:v>6.8195863172052784E-2</c:v>
                </c:pt>
                <c:pt idx="218">
                  <c:v>5.9464093537383945E-2</c:v>
                </c:pt>
                <c:pt idx="219">
                  <c:v>4.0066839273581963E-2</c:v>
                </c:pt>
                <c:pt idx="220">
                  <c:v>4.9625844132140898E-2</c:v>
                </c:pt>
                <c:pt idx="221">
                  <c:v>6.0186442211964883E-2</c:v>
                </c:pt>
                <c:pt idx="222">
                  <c:v>6.900532058797007E-2</c:v>
                </c:pt>
                <c:pt idx="223">
                  <c:v>8.0427998216674096E-2</c:v>
                </c:pt>
                <c:pt idx="224">
                  <c:v>8.4281402368237737E-2</c:v>
                </c:pt>
                <c:pt idx="225">
                  <c:v>8.1097754432967892E-2</c:v>
                </c:pt>
                <c:pt idx="226">
                  <c:v>8.7636905587134342E-2</c:v>
                </c:pt>
                <c:pt idx="227">
                  <c:v>9.3513014962082391E-2</c:v>
                </c:pt>
                <c:pt idx="228">
                  <c:v>0.10566234465129576</c:v>
                </c:pt>
                <c:pt idx="229">
                  <c:v>0.115188078989879</c:v>
                </c:pt>
                <c:pt idx="230">
                  <c:v>0.11851564645632402</c:v>
                </c:pt>
                <c:pt idx="231">
                  <c:v>0.11878501822151584</c:v>
                </c:pt>
                <c:pt idx="232">
                  <c:v>0.14730143766203158</c:v>
                </c:pt>
                <c:pt idx="233">
                  <c:v>0.15225393109608662</c:v>
                </c:pt>
                <c:pt idx="234">
                  <c:v>0.14880014682715689</c:v>
                </c:pt>
                <c:pt idx="235">
                  <c:v>0.16624831048464955</c:v>
                </c:pt>
                <c:pt idx="236">
                  <c:v>0.16554741554741556</c:v>
                </c:pt>
                <c:pt idx="237">
                  <c:v>0.16907752273711565</c:v>
                </c:pt>
                <c:pt idx="238">
                  <c:v>0.17713452197187485</c:v>
                </c:pt>
                <c:pt idx="239">
                  <c:v>0.16368589698347047</c:v>
                </c:pt>
                <c:pt idx="240">
                  <c:v>0.15836978020447393</c:v>
                </c:pt>
                <c:pt idx="241">
                  <c:v>0.15916558522240939</c:v>
                </c:pt>
                <c:pt idx="242">
                  <c:v>0.1423008750750164</c:v>
                </c:pt>
                <c:pt idx="243">
                  <c:v>0.14730827234113206</c:v>
                </c:pt>
                <c:pt idx="244">
                  <c:v>0.12962244275655596</c:v>
                </c:pt>
                <c:pt idx="245">
                  <c:v>0.13363736871199558</c:v>
                </c:pt>
                <c:pt idx="246">
                  <c:v>0.13650978849258572</c:v>
                </c:pt>
                <c:pt idx="247">
                  <c:v>8.5061204096927301E-2</c:v>
                </c:pt>
                <c:pt idx="248">
                  <c:v>9.5744214265873304E-2</c:v>
                </c:pt>
                <c:pt idx="249">
                  <c:v>9.9116579206538186E-2</c:v>
                </c:pt>
                <c:pt idx="250">
                  <c:v>0.11033460087210582</c:v>
                </c:pt>
                <c:pt idx="251">
                  <c:v>0.13304604283587218</c:v>
                </c:pt>
                <c:pt idx="252">
                  <c:v>0.1428187501768084</c:v>
                </c:pt>
                <c:pt idx="253">
                  <c:v>0.14331418397295906</c:v>
                </c:pt>
                <c:pt idx="254">
                  <c:v>0.14776735255266704</c:v>
                </c:pt>
                <c:pt idx="255">
                  <c:v>0.14030029376564029</c:v>
                </c:pt>
                <c:pt idx="256">
                  <c:v>0.1305380173762884</c:v>
                </c:pt>
                <c:pt idx="257">
                  <c:v>0.137247139859863</c:v>
                </c:pt>
                <c:pt idx="258">
                  <c:v>0.1317899182667866</c:v>
                </c:pt>
                <c:pt idx="259">
                  <c:v>0.13196751089889974</c:v>
                </c:pt>
                <c:pt idx="260">
                  <c:v>0.15656750053506904</c:v>
                </c:pt>
                <c:pt idx="261">
                  <c:v>0.15514918670791336</c:v>
                </c:pt>
                <c:pt idx="262">
                  <c:v>0.15483460083167874</c:v>
                </c:pt>
                <c:pt idx="263">
                  <c:v>0.15383388932496075</c:v>
                </c:pt>
                <c:pt idx="264">
                  <c:v>0.15603443013247054</c:v>
                </c:pt>
                <c:pt idx="265">
                  <c:v>0.15708904771102955</c:v>
                </c:pt>
                <c:pt idx="266">
                  <c:v>0.15723701618917033</c:v>
                </c:pt>
                <c:pt idx="267">
                  <c:v>0.15654118969868783</c:v>
                </c:pt>
                <c:pt idx="268">
                  <c:v>0.16919481015073459</c:v>
                </c:pt>
                <c:pt idx="269">
                  <c:v>0.18020082058235631</c:v>
                </c:pt>
                <c:pt idx="270">
                  <c:v>0.17919454585238331</c:v>
                </c:pt>
                <c:pt idx="271">
                  <c:v>0.17558311525770851</c:v>
                </c:pt>
              </c:numCache>
            </c:numRef>
          </c:val>
        </c:ser>
        <c:ser>
          <c:idx val="1"/>
          <c:order val="1"/>
          <c:tx>
            <c:strRef>
              <c:f>Sheet3!$G$3</c:f>
              <c:strCache>
                <c:ptCount val="1"/>
                <c:pt idx="0">
                  <c:v>Profits Before Tax with IVA &amp; CCAdj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Sheet3!$A$6:$A$278</c:f>
              <c:strCache>
                <c:ptCount val="272"/>
                <c:pt idx="0">
                  <c:v>1947.Q1</c:v>
                </c:pt>
                <c:pt idx="1">
                  <c:v>1947.Q2</c:v>
                </c:pt>
                <c:pt idx="2">
                  <c:v>1947.Q3</c:v>
                </c:pt>
                <c:pt idx="3">
                  <c:v>1947.Q4</c:v>
                </c:pt>
                <c:pt idx="4">
                  <c:v>1948.Q1</c:v>
                </c:pt>
                <c:pt idx="5">
                  <c:v>1948.Q2</c:v>
                </c:pt>
                <c:pt idx="6">
                  <c:v>1948.Q3</c:v>
                </c:pt>
                <c:pt idx="7">
                  <c:v>1948.Q4</c:v>
                </c:pt>
                <c:pt idx="8">
                  <c:v>1949.Q1</c:v>
                </c:pt>
                <c:pt idx="9">
                  <c:v>1949.Q2</c:v>
                </c:pt>
                <c:pt idx="10">
                  <c:v>1949.Q3</c:v>
                </c:pt>
                <c:pt idx="11">
                  <c:v>1949.Q4</c:v>
                </c:pt>
                <c:pt idx="12">
                  <c:v>1950.Q1</c:v>
                </c:pt>
                <c:pt idx="13">
                  <c:v>1950.Q2</c:v>
                </c:pt>
                <c:pt idx="14">
                  <c:v>1950.Q3</c:v>
                </c:pt>
                <c:pt idx="15">
                  <c:v>1950.Q4</c:v>
                </c:pt>
                <c:pt idx="16">
                  <c:v>1951.Q1</c:v>
                </c:pt>
                <c:pt idx="17">
                  <c:v>1951.Q2</c:v>
                </c:pt>
                <c:pt idx="18">
                  <c:v>1951.Q3</c:v>
                </c:pt>
                <c:pt idx="19">
                  <c:v>1951.Q4</c:v>
                </c:pt>
                <c:pt idx="20">
                  <c:v>1952.Q1</c:v>
                </c:pt>
                <c:pt idx="21">
                  <c:v>1952.Q2</c:v>
                </c:pt>
                <c:pt idx="22">
                  <c:v>1952.Q3</c:v>
                </c:pt>
                <c:pt idx="23">
                  <c:v>1952.Q4</c:v>
                </c:pt>
                <c:pt idx="24">
                  <c:v>1953.Q1</c:v>
                </c:pt>
                <c:pt idx="25">
                  <c:v>1953.Q2</c:v>
                </c:pt>
                <c:pt idx="26">
                  <c:v>1953.Q3</c:v>
                </c:pt>
                <c:pt idx="27">
                  <c:v>1953.Q4</c:v>
                </c:pt>
                <c:pt idx="28">
                  <c:v>1954.Q1</c:v>
                </c:pt>
                <c:pt idx="29">
                  <c:v>1954.Q2</c:v>
                </c:pt>
                <c:pt idx="30">
                  <c:v>1954.Q3</c:v>
                </c:pt>
                <c:pt idx="31">
                  <c:v>1954.Q4</c:v>
                </c:pt>
                <c:pt idx="32">
                  <c:v>1955.Q1</c:v>
                </c:pt>
                <c:pt idx="33">
                  <c:v>1955.Q2</c:v>
                </c:pt>
                <c:pt idx="34">
                  <c:v>1955.Q3</c:v>
                </c:pt>
                <c:pt idx="35">
                  <c:v>1955.Q4</c:v>
                </c:pt>
                <c:pt idx="36">
                  <c:v>1956.Q1</c:v>
                </c:pt>
                <c:pt idx="37">
                  <c:v>1956.Q2</c:v>
                </c:pt>
                <c:pt idx="38">
                  <c:v>1956.Q3</c:v>
                </c:pt>
                <c:pt idx="39">
                  <c:v>1956.Q4</c:v>
                </c:pt>
                <c:pt idx="40">
                  <c:v>1957.Q1</c:v>
                </c:pt>
                <c:pt idx="41">
                  <c:v>1957.Q2</c:v>
                </c:pt>
                <c:pt idx="42">
                  <c:v>1957.Q3</c:v>
                </c:pt>
                <c:pt idx="43">
                  <c:v>1957.Q4</c:v>
                </c:pt>
                <c:pt idx="44">
                  <c:v>1958.Q1</c:v>
                </c:pt>
                <c:pt idx="45">
                  <c:v>1958.Q2</c:v>
                </c:pt>
                <c:pt idx="46">
                  <c:v>1958.Q3</c:v>
                </c:pt>
                <c:pt idx="47">
                  <c:v>1958.Q4</c:v>
                </c:pt>
                <c:pt idx="48">
                  <c:v>1959.Q1</c:v>
                </c:pt>
                <c:pt idx="49">
                  <c:v>1959.Q2</c:v>
                </c:pt>
                <c:pt idx="50">
                  <c:v>1959.Q3</c:v>
                </c:pt>
                <c:pt idx="51">
                  <c:v>1959.Q4</c:v>
                </c:pt>
                <c:pt idx="52">
                  <c:v>1960.Q1</c:v>
                </c:pt>
                <c:pt idx="53">
                  <c:v>1960.Q2</c:v>
                </c:pt>
                <c:pt idx="54">
                  <c:v>1960.Q3</c:v>
                </c:pt>
                <c:pt idx="55">
                  <c:v>1960.Q4</c:v>
                </c:pt>
                <c:pt idx="56">
                  <c:v>1961.Q1</c:v>
                </c:pt>
                <c:pt idx="57">
                  <c:v>1961.Q2</c:v>
                </c:pt>
                <c:pt idx="58">
                  <c:v>1961.Q3</c:v>
                </c:pt>
                <c:pt idx="59">
                  <c:v>1961.Q4</c:v>
                </c:pt>
                <c:pt idx="60">
                  <c:v>1962.Q1</c:v>
                </c:pt>
                <c:pt idx="61">
                  <c:v>1962.Q2</c:v>
                </c:pt>
                <c:pt idx="62">
                  <c:v>1962.Q3</c:v>
                </c:pt>
                <c:pt idx="63">
                  <c:v>1962.Q4</c:v>
                </c:pt>
                <c:pt idx="64">
                  <c:v>1963.Q1</c:v>
                </c:pt>
                <c:pt idx="65">
                  <c:v>1963.Q2</c:v>
                </c:pt>
                <c:pt idx="66">
                  <c:v>1963.Q3</c:v>
                </c:pt>
                <c:pt idx="67">
                  <c:v>1963.Q4</c:v>
                </c:pt>
                <c:pt idx="68">
                  <c:v>1964.Q1</c:v>
                </c:pt>
                <c:pt idx="69">
                  <c:v>1964.Q2</c:v>
                </c:pt>
                <c:pt idx="70">
                  <c:v>1964.Q3</c:v>
                </c:pt>
                <c:pt idx="71">
                  <c:v>1964.Q4</c:v>
                </c:pt>
                <c:pt idx="72">
                  <c:v>1965.Q1</c:v>
                </c:pt>
                <c:pt idx="73">
                  <c:v>1965.Q2</c:v>
                </c:pt>
                <c:pt idx="74">
                  <c:v>1965.Q3</c:v>
                </c:pt>
                <c:pt idx="75">
                  <c:v>1965.Q4</c:v>
                </c:pt>
                <c:pt idx="76">
                  <c:v>1966.Q1</c:v>
                </c:pt>
                <c:pt idx="77">
                  <c:v>1966.Q2</c:v>
                </c:pt>
                <c:pt idx="78">
                  <c:v>1966.Q3</c:v>
                </c:pt>
                <c:pt idx="79">
                  <c:v>1966.Q4</c:v>
                </c:pt>
                <c:pt idx="80">
                  <c:v>1967.Q1</c:v>
                </c:pt>
                <c:pt idx="81">
                  <c:v>1967.Q2</c:v>
                </c:pt>
                <c:pt idx="82">
                  <c:v>1967.Q3</c:v>
                </c:pt>
                <c:pt idx="83">
                  <c:v>1967.Q4</c:v>
                </c:pt>
                <c:pt idx="84">
                  <c:v>1968.Q1</c:v>
                </c:pt>
                <c:pt idx="85">
                  <c:v>1968.Q2</c:v>
                </c:pt>
                <c:pt idx="86">
                  <c:v>1968.Q3</c:v>
                </c:pt>
                <c:pt idx="87">
                  <c:v>1968.Q4</c:v>
                </c:pt>
                <c:pt idx="88">
                  <c:v>1969.Q1</c:v>
                </c:pt>
                <c:pt idx="89">
                  <c:v>1969.Q2</c:v>
                </c:pt>
                <c:pt idx="90">
                  <c:v>1969.Q3</c:v>
                </c:pt>
                <c:pt idx="91">
                  <c:v>1969.Q4</c:v>
                </c:pt>
                <c:pt idx="92">
                  <c:v>1970.Q1</c:v>
                </c:pt>
                <c:pt idx="93">
                  <c:v>1970.Q2</c:v>
                </c:pt>
                <c:pt idx="94">
                  <c:v>1970.Q3</c:v>
                </c:pt>
                <c:pt idx="95">
                  <c:v>1970.Q4</c:v>
                </c:pt>
                <c:pt idx="96">
                  <c:v>1971.Q1</c:v>
                </c:pt>
                <c:pt idx="97">
                  <c:v>1971.Q2</c:v>
                </c:pt>
                <c:pt idx="98">
                  <c:v>1971.Q3</c:v>
                </c:pt>
                <c:pt idx="99">
                  <c:v>1971.Q4</c:v>
                </c:pt>
                <c:pt idx="100">
                  <c:v>1972.Q1</c:v>
                </c:pt>
                <c:pt idx="101">
                  <c:v>1972.Q2</c:v>
                </c:pt>
                <c:pt idx="102">
                  <c:v>1972.Q3</c:v>
                </c:pt>
                <c:pt idx="103">
                  <c:v>1972.Q4</c:v>
                </c:pt>
                <c:pt idx="104">
                  <c:v>1973.Q1</c:v>
                </c:pt>
                <c:pt idx="105">
                  <c:v>1973.Q2</c:v>
                </c:pt>
                <c:pt idx="106">
                  <c:v>1973.Q3</c:v>
                </c:pt>
                <c:pt idx="107">
                  <c:v>1973.Q4</c:v>
                </c:pt>
                <c:pt idx="108">
                  <c:v>1974.Q1</c:v>
                </c:pt>
                <c:pt idx="109">
                  <c:v>1974.Q2</c:v>
                </c:pt>
                <c:pt idx="110">
                  <c:v>1974.Q3</c:v>
                </c:pt>
                <c:pt idx="111">
                  <c:v>1974.Q4</c:v>
                </c:pt>
                <c:pt idx="112">
                  <c:v>1975.Q1</c:v>
                </c:pt>
                <c:pt idx="113">
                  <c:v>1975.Q2</c:v>
                </c:pt>
                <c:pt idx="114">
                  <c:v>1975.Q3</c:v>
                </c:pt>
                <c:pt idx="115">
                  <c:v>1975.Q4</c:v>
                </c:pt>
                <c:pt idx="116">
                  <c:v>1976.Q1</c:v>
                </c:pt>
                <c:pt idx="117">
                  <c:v>1976.Q2</c:v>
                </c:pt>
                <c:pt idx="118">
                  <c:v>1976.Q3</c:v>
                </c:pt>
                <c:pt idx="119">
                  <c:v>1976.Q4</c:v>
                </c:pt>
                <c:pt idx="120">
                  <c:v>1977.Q1</c:v>
                </c:pt>
                <c:pt idx="121">
                  <c:v>1977.Q2</c:v>
                </c:pt>
                <c:pt idx="122">
                  <c:v>1977.Q3</c:v>
                </c:pt>
                <c:pt idx="123">
                  <c:v>1977.Q4</c:v>
                </c:pt>
                <c:pt idx="124">
                  <c:v>1978.Q1</c:v>
                </c:pt>
                <c:pt idx="125">
                  <c:v>1978.Q2</c:v>
                </c:pt>
                <c:pt idx="126">
                  <c:v>1978.Q3</c:v>
                </c:pt>
                <c:pt idx="127">
                  <c:v>1978.Q4</c:v>
                </c:pt>
                <c:pt idx="128">
                  <c:v>1979.Q1</c:v>
                </c:pt>
                <c:pt idx="129">
                  <c:v>1979.Q2</c:v>
                </c:pt>
                <c:pt idx="130">
                  <c:v>1979.Q3</c:v>
                </c:pt>
                <c:pt idx="131">
                  <c:v>1979.Q4</c:v>
                </c:pt>
                <c:pt idx="132">
                  <c:v>1980.Q1</c:v>
                </c:pt>
                <c:pt idx="133">
                  <c:v>1980.Q2</c:v>
                </c:pt>
                <c:pt idx="134">
                  <c:v>1980.Q3</c:v>
                </c:pt>
                <c:pt idx="135">
                  <c:v>1980.Q4</c:v>
                </c:pt>
                <c:pt idx="136">
                  <c:v>1981.Q1</c:v>
                </c:pt>
                <c:pt idx="137">
                  <c:v>1981.Q2</c:v>
                </c:pt>
                <c:pt idx="138">
                  <c:v>1981.Q3</c:v>
                </c:pt>
                <c:pt idx="139">
                  <c:v>1981.Q4</c:v>
                </c:pt>
                <c:pt idx="140">
                  <c:v>1982.Q1</c:v>
                </c:pt>
                <c:pt idx="141">
                  <c:v>1982.Q2</c:v>
                </c:pt>
                <c:pt idx="142">
                  <c:v>1982.Q3</c:v>
                </c:pt>
                <c:pt idx="143">
                  <c:v>1982.Q4</c:v>
                </c:pt>
                <c:pt idx="144">
                  <c:v>1983.Q1</c:v>
                </c:pt>
                <c:pt idx="145">
                  <c:v>1983.Q2</c:v>
                </c:pt>
                <c:pt idx="146">
                  <c:v>1983.Q3</c:v>
                </c:pt>
                <c:pt idx="147">
                  <c:v>1983.Q4</c:v>
                </c:pt>
                <c:pt idx="148">
                  <c:v>1984.Q1</c:v>
                </c:pt>
                <c:pt idx="149">
                  <c:v>1984.Q2</c:v>
                </c:pt>
                <c:pt idx="150">
                  <c:v>1984.Q3</c:v>
                </c:pt>
                <c:pt idx="151">
                  <c:v>1984.Q4</c:v>
                </c:pt>
                <c:pt idx="152">
                  <c:v>1985.Q1</c:v>
                </c:pt>
                <c:pt idx="153">
                  <c:v>1985.Q2</c:v>
                </c:pt>
                <c:pt idx="154">
                  <c:v>1985.Q3</c:v>
                </c:pt>
                <c:pt idx="155">
                  <c:v>1985.Q4</c:v>
                </c:pt>
                <c:pt idx="156">
                  <c:v>1986.Q1</c:v>
                </c:pt>
                <c:pt idx="157">
                  <c:v>1986.Q2</c:v>
                </c:pt>
                <c:pt idx="158">
                  <c:v>1986.Q3</c:v>
                </c:pt>
                <c:pt idx="159">
                  <c:v>1986.Q4</c:v>
                </c:pt>
                <c:pt idx="160">
                  <c:v>1987.Q1</c:v>
                </c:pt>
                <c:pt idx="161">
                  <c:v>1987.Q2</c:v>
                </c:pt>
                <c:pt idx="162">
                  <c:v>1987.Q3</c:v>
                </c:pt>
                <c:pt idx="163">
                  <c:v>1987.Q4</c:v>
                </c:pt>
                <c:pt idx="164">
                  <c:v>1988.Q1</c:v>
                </c:pt>
                <c:pt idx="165">
                  <c:v>1988.Q2</c:v>
                </c:pt>
                <c:pt idx="166">
                  <c:v>1988.Q3</c:v>
                </c:pt>
                <c:pt idx="167">
                  <c:v>1988.Q4</c:v>
                </c:pt>
                <c:pt idx="168">
                  <c:v>1989.Q1</c:v>
                </c:pt>
                <c:pt idx="169">
                  <c:v>1989.Q2</c:v>
                </c:pt>
                <c:pt idx="170">
                  <c:v>1989.Q3</c:v>
                </c:pt>
                <c:pt idx="171">
                  <c:v>1989.Q4</c:v>
                </c:pt>
                <c:pt idx="172">
                  <c:v>1990.Q1</c:v>
                </c:pt>
                <c:pt idx="173">
                  <c:v>1990.Q2</c:v>
                </c:pt>
                <c:pt idx="174">
                  <c:v>1990.Q3</c:v>
                </c:pt>
                <c:pt idx="175">
                  <c:v>1990.Q4</c:v>
                </c:pt>
                <c:pt idx="176">
                  <c:v>1991.Q1</c:v>
                </c:pt>
                <c:pt idx="177">
                  <c:v>1991.Q2</c:v>
                </c:pt>
                <c:pt idx="178">
                  <c:v>1991.Q3</c:v>
                </c:pt>
                <c:pt idx="179">
                  <c:v>1991.Q4</c:v>
                </c:pt>
                <c:pt idx="180">
                  <c:v>1992.Q1</c:v>
                </c:pt>
                <c:pt idx="181">
                  <c:v>1992.Q2</c:v>
                </c:pt>
                <c:pt idx="182">
                  <c:v>1992.Q3</c:v>
                </c:pt>
                <c:pt idx="183">
                  <c:v>1992.Q4</c:v>
                </c:pt>
                <c:pt idx="184">
                  <c:v>1993.Q1</c:v>
                </c:pt>
                <c:pt idx="185">
                  <c:v>1993.Q2</c:v>
                </c:pt>
                <c:pt idx="186">
                  <c:v>1993.Q3</c:v>
                </c:pt>
                <c:pt idx="187">
                  <c:v>1993.Q4</c:v>
                </c:pt>
                <c:pt idx="188">
                  <c:v>1994.Q1</c:v>
                </c:pt>
                <c:pt idx="189">
                  <c:v>1994.Q2</c:v>
                </c:pt>
                <c:pt idx="190">
                  <c:v>1994.Q3</c:v>
                </c:pt>
                <c:pt idx="191">
                  <c:v>1994.Q4</c:v>
                </c:pt>
                <c:pt idx="192">
                  <c:v>1995.Q1</c:v>
                </c:pt>
                <c:pt idx="193">
                  <c:v>1995.Q2</c:v>
                </c:pt>
                <c:pt idx="194">
                  <c:v>1995.Q3</c:v>
                </c:pt>
                <c:pt idx="195">
                  <c:v>1995.Q4</c:v>
                </c:pt>
                <c:pt idx="196">
                  <c:v>1996.Q1</c:v>
                </c:pt>
                <c:pt idx="197">
                  <c:v>1996.Q2</c:v>
                </c:pt>
                <c:pt idx="198">
                  <c:v>1996.Q3</c:v>
                </c:pt>
                <c:pt idx="199">
                  <c:v>1996.Q4</c:v>
                </c:pt>
                <c:pt idx="200">
                  <c:v>1997.Q1</c:v>
                </c:pt>
                <c:pt idx="201">
                  <c:v>1997.Q2</c:v>
                </c:pt>
                <c:pt idx="202">
                  <c:v>1997.Q3</c:v>
                </c:pt>
                <c:pt idx="203">
                  <c:v>1997.Q4</c:v>
                </c:pt>
                <c:pt idx="204">
                  <c:v>1998.Q1</c:v>
                </c:pt>
                <c:pt idx="205">
                  <c:v>1998.Q2</c:v>
                </c:pt>
                <c:pt idx="206">
                  <c:v>1998.Q3</c:v>
                </c:pt>
                <c:pt idx="207">
                  <c:v>1998.Q4</c:v>
                </c:pt>
                <c:pt idx="208">
                  <c:v>1999.Q1</c:v>
                </c:pt>
                <c:pt idx="209">
                  <c:v>1999.Q2</c:v>
                </c:pt>
                <c:pt idx="210">
                  <c:v>1999.Q3</c:v>
                </c:pt>
                <c:pt idx="211">
                  <c:v>1999.Q4</c:v>
                </c:pt>
                <c:pt idx="212">
                  <c:v>2000.Q1</c:v>
                </c:pt>
                <c:pt idx="213">
                  <c:v>2000.Q2</c:v>
                </c:pt>
                <c:pt idx="214">
                  <c:v>2000.Q3</c:v>
                </c:pt>
                <c:pt idx="215">
                  <c:v>2000.Q4</c:v>
                </c:pt>
                <c:pt idx="216">
                  <c:v>2001.Q1</c:v>
                </c:pt>
                <c:pt idx="217">
                  <c:v>2001.Q2</c:v>
                </c:pt>
                <c:pt idx="218">
                  <c:v>2001.Q3</c:v>
                </c:pt>
                <c:pt idx="219">
                  <c:v>2001.Q4</c:v>
                </c:pt>
                <c:pt idx="220">
                  <c:v>2002.Q1</c:v>
                </c:pt>
                <c:pt idx="221">
                  <c:v>2002.Q2</c:v>
                </c:pt>
                <c:pt idx="222">
                  <c:v>2002.Q3</c:v>
                </c:pt>
                <c:pt idx="223">
                  <c:v>2002.Q4</c:v>
                </c:pt>
                <c:pt idx="224">
                  <c:v>2003.Q1</c:v>
                </c:pt>
                <c:pt idx="225">
                  <c:v>2003.Q2</c:v>
                </c:pt>
                <c:pt idx="226">
                  <c:v>2003.Q3</c:v>
                </c:pt>
                <c:pt idx="227">
                  <c:v>2003.Q4</c:v>
                </c:pt>
                <c:pt idx="228">
                  <c:v>2004.Q1</c:v>
                </c:pt>
                <c:pt idx="229">
                  <c:v>2004.Q2</c:v>
                </c:pt>
                <c:pt idx="230">
                  <c:v>2004.Q3</c:v>
                </c:pt>
                <c:pt idx="231">
                  <c:v>2004.Q4</c:v>
                </c:pt>
                <c:pt idx="232">
                  <c:v>2005.Q1</c:v>
                </c:pt>
                <c:pt idx="233">
                  <c:v>2005.Q2</c:v>
                </c:pt>
                <c:pt idx="234">
                  <c:v>2005.Q3</c:v>
                </c:pt>
                <c:pt idx="235">
                  <c:v>2005.Q4</c:v>
                </c:pt>
                <c:pt idx="236">
                  <c:v>2006.Q1</c:v>
                </c:pt>
                <c:pt idx="237">
                  <c:v>2006.Q2</c:v>
                </c:pt>
                <c:pt idx="238">
                  <c:v>2006.Q3</c:v>
                </c:pt>
                <c:pt idx="239">
                  <c:v>2006.Q4</c:v>
                </c:pt>
                <c:pt idx="240">
                  <c:v>2007.Q1</c:v>
                </c:pt>
                <c:pt idx="241">
                  <c:v>2007.Q2</c:v>
                </c:pt>
                <c:pt idx="242">
                  <c:v>2007.Q3</c:v>
                </c:pt>
                <c:pt idx="243">
                  <c:v>2007.Q4</c:v>
                </c:pt>
                <c:pt idx="244">
                  <c:v>2008.Q1</c:v>
                </c:pt>
                <c:pt idx="245">
                  <c:v>2008.Q2</c:v>
                </c:pt>
                <c:pt idx="246">
                  <c:v>2008.Q3</c:v>
                </c:pt>
                <c:pt idx="247">
                  <c:v>2008.Q4</c:v>
                </c:pt>
                <c:pt idx="248">
                  <c:v>2009.Q1</c:v>
                </c:pt>
                <c:pt idx="249">
                  <c:v>2009.Q2</c:v>
                </c:pt>
                <c:pt idx="250">
                  <c:v>2009.Q3</c:v>
                </c:pt>
                <c:pt idx="251">
                  <c:v>2009.Q4</c:v>
                </c:pt>
                <c:pt idx="252">
                  <c:v>2010.Q1</c:v>
                </c:pt>
                <c:pt idx="253">
                  <c:v>2010.Q2</c:v>
                </c:pt>
                <c:pt idx="254">
                  <c:v>2010.Q3</c:v>
                </c:pt>
                <c:pt idx="255">
                  <c:v>2010.Q4</c:v>
                </c:pt>
                <c:pt idx="256">
                  <c:v>2011.Q1</c:v>
                </c:pt>
                <c:pt idx="257">
                  <c:v>2011.Q2</c:v>
                </c:pt>
                <c:pt idx="258">
                  <c:v>2011.Q3</c:v>
                </c:pt>
                <c:pt idx="259">
                  <c:v>2011.Q4</c:v>
                </c:pt>
                <c:pt idx="260">
                  <c:v>2012.Q1</c:v>
                </c:pt>
                <c:pt idx="261">
                  <c:v>2012.Q2</c:v>
                </c:pt>
                <c:pt idx="262">
                  <c:v>2012.Q3</c:v>
                </c:pt>
                <c:pt idx="263">
                  <c:v>2012.Q4</c:v>
                </c:pt>
                <c:pt idx="264">
                  <c:v>2013.Q1</c:v>
                </c:pt>
                <c:pt idx="265">
                  <c:v>2013.Q2</c:v>
                </c:pt>
                <c:pt idx="266">
                  <c:v>2013.Q3</c:v>
                </c:pt>
                <c:pt idx="267">
                  <c:v>2013.Q4</c:v>
                </c:pt>
                <c:pt idx="268">
                  <c:v>2014.Q1</c:v>
                </c:pt>
                <c:pt idx="269">
                  <c:v>2014.Q2</c:v>
                </c:pt>
                <c:pt idx="270">
                  <c:v>2014.Q3</c:v>
                </c:pt>
                <c:pt idx="271">
                  <c:v>2014.Q4</c:v>
                </c:pt>
              </c:strCache>
            </c:strRef>
          </c:cat>
          <c:val>
            <c:numRef>
              <c:f>Sheet3!$G$6:$G$278</c:f>
              <c:numCache>
                <c:formatCode>General</c:formatCode>
                <c:ptCount val="273"/>
                <c:pt idx="0">
                  <c:v>0.16277056277056279</c:v>
                </c:pt>
                <c:pt idx="1">
                  <c:v>0.18159203980099503</c:v>
                </c:pt>
                <c:pt idx="2">
                  <c:v>0.17718446601941748</c:v>
                </c:pt>
                <c:pt idx="3">
                  <c:v>0.17893106119287375</c:v>
                </c:pt>
                <c:pt idx="4">
                  <c:v>0.19558823529411765</c:v>
                </c:pt>
                <c:pt idx="5">
                  <c:v>0.20201294033069736</c:v>
                </c:pt>
                <c:pt idx="6">
                  <c:v>0.19293286219081274</c:v>
                </c:pt>
                <c:pt idx="7">
                  <c:v>0.19860627177700349</c:v>
                </c:pt>
                <c:pt idx="8">
                  <c:v>0.1907142857142857</c:v>
                </c:pt>
                <c:pt idx="9">
                  <c:v>0.1795437821927888</c:v>
                </c:pt>
                <c:pt idx="10">
                  <c:v>0.18800292611558159</c:v>
                </c:pt>
                <c:pt idx="11">
                  <c:v>0.16981132075471697</c:v>
                </c:pt>
                <c:pt idx="12">
                  <c:v>0.18539727988546886</c:v>
                </c:pt>
                <c:pt idx="13">
                  <c:v>0.1994645247657296</c:v>
                </c:pt>
                <c:pt idx="14">
                  <c:v>0.21104903786468032</c:v>
                </c:pt>
                <c:pt idx="15">
                  <c:v>0.22057953873447664</c:v>
                </c:pt>
                <c:pt idx="16">
                  <c:v>0.20723306544202069</c:v>
                </c:pt>
                <c:pt idx="17">
                  <c:v>0.20147142048670064</c:v>
                </c:pt>
                <c:pt idx="18">
                  <c:v>0.20134604598990463</c:v>
                </c:pt>
                <c:pt idx="19">
                  <c:v>0.20143487858719647</c:v>
                </c:pt>
                <c:pt idx="20">
                  <c:v>0.18838992332968235</c:v>
                </c:pt>
                <c:pt idx="21">
                  <c:v>0.17750826901874311</c:v>
                </c:pt>
                <c:pt idx="22">
                  <c:v>0.17355821545157779</c:v>
                </c:pt>
                <c:pt idx="23">
                  <c:v>0.18446601941747576</c:v>
                </c:pt>
                <c:pt idx="24">
                  <c:v>0.1854072963518241</c:v>
                </c:pt>
                <c:pt idx="25">
                  <c:v>0.17862444334487879</c:v>
                </c:pt>
                <c:pt idx="26">
                  <c:v>0.17337307501241925</c:v>
                </c:pt>
                <c:pt idx="27">
                  <c:v>0.14330218068535827</c:v>
                </c:pt>
                <c:pt idx="28">
                  <c:v>0.1550829875518672</c:v>
                </c:pt>
                <c:pt idx="29">
                  <c:v>0.16132368148914167</c:v>
                </c:pt>
                <c:pt idx="30">
                  <c:v>0.16973415132924338</c:v>
                </c:pt>
                <c:pt idx="31">
                  <c:v>0.17948717948717946</c:v>
                </c:pt>
                <c:pt idx="32">
                  <c:v>0.19529411764705881</c:v>
                </c:pt>
                <c:pt idx="33">
                  <c:v>0.19516643866849062</c:v>
                </c:pt>
                <c:pt idx="34">
                  <c:v>0.19079535299374442</c:v>
                </c:pt>
                <c:pt idx="35">
                  <c:v>0.19130434782608696</c:v>
                </c:pt>
                <c:pt idx="36">
                  <c:v>0.17962003454231434</c:v>
                </c:pt>
                <c:pt idx="37">
                  <c:v>0.17672047578589634</c:v>
                </c:pt>
                <c:pt idx="38">
                  <c:v>0.17213804713804715</c:v>
                </c:pt>
                <c:pt idx="39">
                  <c:v>0.17069177241097011</c:v>
                </c:pt>
                <c:pt idx="40">
                  <c:v>0.17276014463640016</c:v>
                </c:pt>
                <c:pt idx="41">
                  <c:v>0.16626506024096385</c:v>
                </c:pt>
                <c:pt idx="42">
                  <c:v>0.1617941529835803</c:v>
                </c:pt>
                <c:pt idx="43">
                  <c:v>0.14993854977468252</c:v>
                </c:pt>
                <c:pt idx="44">
                  <c:v>0.13132171695707606</c:v>
                </c:pt>
                <c:pt idx="45">
                  <c:v>0.13617021276595745</c:v>
                </c:pt>
                <c:pt idx="46">
                  <c:v>0.14848236259228875</c:v>
                </c:pt>
                <c:pt idx="47">
                  <c:v>0.1635294117647059</c:v>
                </c:pt>
                <c:pt idx="48">
                  <c:v>0.17070401211203634</c:v>
                </c:pt>
                <c:pt idx="49">
                  <c:v>0.17977528089887643</c:v>
                </c:pt>
                <c:pt idx="50">
                  <c:v>0.16126656848306331</c:v>
                </c:pt>
                <c:pt idx="51">
                  <c:v>0.15854545454545454</c:v>
                </c:pt>
                <c:pt idx="52">
                  <c:v>0.16631578947368419</c:v>
                </c:pt>
                <c:pt idx="53">
                  <c:v>0.15335689045936396</c:v>
                </c:pt>
                <c:pt idx="54">
                  <c:v>0.15079646017699117</c:v>
                </c:pt>
                <c:pt idx="55">
                  <c:v>0.14352183249821046</c:v>
                </c:pt>
                <c:pt idx="56">
                  <c:v>0.13843941028407047</c:v>
                </c:pt>
                <c:pt idx="57">
                  <c:v>0.15083798882681568</c:v>
                </c:pt>
                <c:pt idx="58">
                  <c:v>0.15638841567291312</c:v>
                </c:pt>
                <c:pt idx="59">
                  <c:v>0.16567852437417652</c:v>
                </c:pt>
                <c:pt idx="60">
                  <c:v>0.16472491909385112</c:v>
                </c:pt>
                <c:pt idx="61">
                  <c:v>0.16035634743875277</c:v>
                </c:pt>
                <c:pt idx="62">
                  <c:v>0.16254306295020357</c:v>
                </c:pt>
                <c:pt idx="63">
                  <c:v>0.1667180277349769</c:v>
                </c:pt>
                <c:pt idx="64">
                  <c:v>0.16702224931423346</c:v>
                </c:pt>
                <c:pt idx="65">
                  <c:v>0.17342073897497021</c:v>
                </c:pt>
                <c:pt idx="66">
                  <c:v>0.17478005865102639</c:v>
                </c:pt>
                <c:pt idx="67">
                  <c:v>0.1748917748917749</c:v>
                </c:pt>
                <c:pt idx="68">
                  <c:v>0.18010146561443066</c:v>
                </c:pt>
                <c:pt idx="69">
                  <c:v>0.17801771871539313</c:v>
                </c:pt>
                <c:pt idx="70">
                  <c:v>0.17688551275094955</c:v>
                </c:pt>
                <c:pt idx="71">
                  <c:v>0.17349397590361446</c:v>
                </c:pt>
                <c:pt idx="72">
                  <c:v>0.18685567010309279</c:v>
                </c:pt>
                <c:pt idx="73">
                  <c:v>0.18811630847029079</c:v>
                </c:pt>
                <c:pt idx="74">
                  <c:v>0.18720555417803122</c:v>
                </c:pt>
                <c:pt idx="75">
                  <c:v>0.19057918769526555</c:v>
                </c:pt>
                <c:pt idx="76">
                  <c:v>0.19262199392948867</c:v>
                </c:pt>
                <c:pt idx="77">
                  <c:v>0.18654154268711376</c:v>
                </c:pt>
                <c:pt idx="78">
                  <c:v>0.17944093778178538</c:v>
                </c:pt>
                <c:pt idx="79">
                  <c:v>0.1787375415282392</c:v>
                </c:pt>
                <c:pt idx="80">
                  <c:v>0.17188879082082967</c:v>
                </c:pt>
                <c:pt idx="81">
                  <c:v>0.16819973718791062</c:v>
                </c:pt>
                <c:pt idx="82">
                  <c:v>0.16591446378680422</c:v>
                </c:pt>
                <c:pt idx="83">
                  <c:v>0.16813232830820768</c:v>
                </c:pt>
                <c:pt idx="84">
                  <c:v>0.16388436482084692</c:v>
                </c:pt>
                <c:pt idx="85">
                  <c:v>0.16567813364966388</c:v>
                </c:pt>
                <c:pt idx="86">
                  <c:v>0.16231379377055524</c:v>
                </c:pt>
                <c:pt idx="87">
                  <c:v>0.16100415251038128</c:v>
                </c:pt>
                <c:pt idx="88">
                  <c:v>0.15424354243542435</c:v>
                </c:pt>
                <c:pt idx="89">
                  <c:v>0.14619989116633411</c:v>
                </c:pt>
                <c:pt idx="90">
                  <c:v>0.13821428571428573</c:v>
                </c:pt>
                <c:pt idx="91">
                  <c:v>0.12670323836489114</c:v>
                </c:pt>
                <c:pt idx="92">
                  <c:v>0.11239141996099981</c:v>
                </c:pt>
                <c:pt idx="93">
                  <c:v>0.11662011173184358</c:v>
                </c:pt>
                <c:pt idx="94">
                  <c:v>0.11285862426546836</c:v>
                </c:pt>
                <c:pt idx="95">
                  <c:v>0.10402917679749914</c:v>
                </c:pt>
                <c:pt idx="96">
                  <c:v>0.12053200332502079</c:v>
                </c:pt>
                <c:pt idx="97">
                  <c:v>0.12034617896799478</c:v>
                </c:pt>
                <c:pt idx="98">
                  <c:v>0.12086145933783349</c:v>
                </c:pt>
                <c:pt idx="99">
                  <c:v>0.1245087250432322</c:v>
                </c:pt>
                <c:pt idx="100">
                  <c:v>0.12628398791540785</c:v>
                </c:pt>
                <c:pt idx="101">
                  <c:v>0.12559241706161137</c:v>
                </c:pt>
                <c:pt idx="102">
                  <c:v>0.12908827785817656</c:v>
                </c:pt>
                <c:pt idx="103">
                  <c:v>0.13373392956959196</c:v>
                </c:pt>
                <c:pt idx="104">
                  <c:v>0.13439635535307518</c:v>
                </c:pt>
                <c:pt idx="105">
                  <c:v>0.12625197680548234</c:v>
                </c:pt>
                <c:pt idx="106">
                  <c:v>0.12311265969802557</c:v>
                </c:pt>
                <c:pt idx="107">
                  <c:v>0.12257983404576314</c:v>
                </c:pt>
                <c:pt idx="108">
                  <c:v>0.11209036742800396</c:v>
                </c:pt>
                <c:pt idx="109">
                  <c:v>0.10929160601649685</c:v>
                </c:pt>
                <c:pt idx="110">
                  <c:v>0.10213069872634209</c:v>
                </c:pt>
                <c:pt idx="111">
                  <c:v>9.8117647058823532E-2</c:v>
                </c:pt>
                <c:pt idx="112">
                  <c:v>9.8030018761726082E-2</c:v>
                </c:pt>
                <c:pt idx="113">
                  <c:v>0.10952815135627991</c:v>
                </c:pt>
                <c:pt idx="114">
                  <c:v>0.12651061513336961</c:v>
                </c:pt>
                <c:pt idx="115">
                  <c:v>0.12829469672912036</c:v>
                </c:pt>
                <c:pt idx="116">
                  <c:v>0.13769728854714691</c:v>
                </c:pt>
                <c:pt idx="117">
                  <c:v>0.13214321332402512</c:v>
                </c:pt>
                <c:pt idx="118">
                  <c:v>0.12998046874999999</c:v>
                </c:pt>
                <c:pt idx="119">
                  <c:v>0.12498802796666987</c:v>
                </c:pt>
                <c:pt idx="120">
                  <c:v>0.12614360964790686</c:v>
                </c:pt>
                <c:pt idx="121">
                  <c:v>0.13679661315928734</c:v>
                </c:pt>
                <c:pt idx="122">
                  <c:v>0.14245596119479195</c:v>
                </c:pt>
                <c:pt idx="123">
                  <c:v>0.1347677424735218</c:v>
                </c:pt>
                <c:pt idx="124">
                  <c:v>0.1232463295269168</c:v>
                </c:pt>
                <c:pt idx="125">
                  <c:v>0.13904937986287652</c:v>
                </c:pt>
                <c:pt idx="126">
                  <c:v>0.13767568384464257</c:v>
                </c:pt>
                <c:pt idx="127">
                  <c:v>0.13813002191380569</c:v>
                </c:pt>
                <c:pt idx="128">
                  <c:v>0.12863956716736669</c:v>
                </c:pt>
                <c:pt idx="129">
                  <c:v>0.12388392857142858</c:v>
                </c:pt>
                <c:pt idx="130">
                  <c:v>0.11675992902961647</c:v>
                </c:pt>
                <c:pt idx="131">
                  <c:v>0.11122237799586086</c:v>
                </c:pt>
                <c:pt idx="132">
                  <c:v>0.10584776216922574</c:v>
                </c:pt>
                <c:pt idx="133">
                  <c:v>9.0261903206844754E-2</c:v>
                </c:pt>
                <c:pt idx="134">
                  <c:v>9.4972421226145951E-2</c:v>
                </c:pt>
                <c:pt idx="135">
                  <c:v>0.10409504854954466</c:v>
                </c:pt>
                <c:pt idx="136">
                  <c:v>0.10609925788497217</c:v>
                </c:pt>
                <c:pt idx="137">
                  <c:v>0.10453928005433552</c:v>
                </c:pt>
                <c:pt idx="138">
                  <c:v>0.11151886947472202</c:v>
                </c:pt>
                <c:pt idx="139">
                  <c:v>0.10254315743614878</c:v>
                </c:pt>
                <c:pt idx="140">
                  <c:v>9.3329688354291951E-2</c:v>
                </c:pt>
                <c:pt idx="141">
                  <c:v>9.7207246064265701E-2</c:v>
                </c:pt>
                <c:pt idx="142">
                  <c:v>9.5253384705945313E-2</c:v>
                </c:pt>
                <c:pt idx="143">
                  <c:v>8.800815188244128E-2</c:v>
                </c:pt>
                <c:pt idx="144">
                  <c:v>9.3906620944341865E-2</c:v>
                </c:pt>
                <c:pt idx="145">
                  <c:v>0.10424019231752853</c:v>
                </c:pt>
                <c:pt idx="146">
                  <c:v>0.11064189189189189</c:v>
                </c:pt>
                <c:pt idx="147">
                  <c:v>0.11435581641489465</c:v>
                </c:pt>
                <c:pt idx="148">
                  <c:v>0.12427839098508289</c:v>
                </c:pt>
                <c:pt idx="149">
                  <c:v>0.12206381534283774</c:v>
                </c:pt>
                <c:pt idx="150">
                  <c:v>0.11824745944018543</c:v>
                </c:pt>
                <c:pt idx="151">
                  <c:v>0.11892980689232388</c:v>
                </c:pt>
                <c:pt idx="152">
                  <c:v>0.11701391890723609</c:v>
                </c:pt>
                <c:pt idx="153">
                  <c:v>0.11388036809815952</c:v>
                </c:pt>
                <c:pt idx="154">
                  <c:v>0.11927484892685976</c:v>
                </c:pt>
                <c:pt idx="155">
                  <c:v>0.10752243496960424</c:v>
                </c:pt>
                <c:pt idx="156">
                  <c:v>0.10009849790691948</c:v>
                </c:pt>
                <c:pt idx="157">
                  <c:v>9.4431488073319428E-2</c:v>
                </c:pt>
                <c:pt idx="158">
                  <c:v>9.0029159241859724E-2</c:v>
                </c:pt>
                <c:pt idx="159">
                  <c:v>8.911009356957994E-2</c:v>
                </c:pt>
                <c:pt idx="160">
                  <c:v>9.1638926962991973E-2</c:v>
                </c:pt>
                <c:pt idx="161">
                  <c:v>9.7814855918258004E-2</c:v>
                </c:pt>
                <c:pt idx="162">
                  <c:v>0.10301761208540552</c:v>
                </c:pt>
                <c:pt idx="163">
                  <c:v>9.9780139245144742E-2</c:v>
                </c:pt>
                <c:pt idx="164">
                  <c:v>0.10257698657669946</c:v>
                </c:pt>
                <c:pt idx="165">
                  <c:v>0.10115200899128969</c:v>
                </c:pt>
                <c:pt idx="166">
                  <c:v>0.10045583258512326</c:v>
                </c:pt>
                <c:pt idx="167">
                  <c:v>0.10545993465593317</c:v>
                </c:pt>
                <c:pt idx="168">
                  <c:v>9.6161589048449875E-2</c:v>
                </c:pt>
                <c:pt idx="169">
                  <c:v>9.2640058586598323E-2</c:v>
                </c:pt>
                <c:pt idx="170">
                  <c:v>9.0561686707296973E-2</c:v>
                </c:pt>
                <c:pt idx="171">
                  <c:v>8.3833899190389138E-2</c:v>
                </c:pt>
                <c:pt idx="172">
                  <c:v>8.5181613629058184E-2</c:v>
                </c:pt>
                <c:pt idx="173">
                  <c:v>8.7865976779404345E-2</c:v>
                </c:pt>
                <c:pt idx="174">
                  <c:v>8.0173552159969824E-2</c:v>
                </c:pt>
                <c:pt idx="175">
                  <c:v>7.855392926691375E-2</c:v>
                </c:pt>
                <c:pt idx="176">
                  <c:v>8.3980947605916276E-2</c:v>
                </c:pt>
                <c:pt idx="177">
                  <c:v>8.3708650411554592E-2</c:v>
                </c:pt>
                <c:pt idx="178">
                  <c:v>8.2622223591386587E-2</c:v>
                </c:pt>
                <c:pt idx="179">
                  <c:v>8.0420756505519372E-2</c:v>
                </c:pt>
                <c:pt idx="180">
                  <c:v>8.2391245364927201E-2</c:v>
                </c:pt>
                <c:pt idx="181">
                  <c:v>8.4203635930851853E-2</c:v>
                </c:pt>
                <c:pt idx="182">
                  <c:v>8.257179191435246E-2</c:v>
                </c:pt>
                <c:pt idx="183">
                  <c:v>8.8887600382686338E-2</c:v>
                </c:pt>
                <c:pt idx="184">
                  <c:v>8.7567000699137726E-2</c:v>
                </c:pt>
                <c:pt idx="185">
                  <c:v>9.5093072237718457E-2</c:v>
                </c:pt>
                <c:pt idx="186">
                  <c:v>9.5863390441839488E-2</c:v>
                </c:pt>
                <c:pt idx="187">
                  <c:v>0.10517799352750809</c:v>
                </c:pt>
                <c:pt idx="188">
                  <c:v>0.10697573774039112</c:v>
                </c:pt>
                <c:pt idx="189">
                  <c:v>0.11082977264335074</c:v>
                </c:pt>
                <c:pt idx="190">
                  <c:v>0.11411348991893576</c:v>
                </c:pt>
                <c:pt idx="191">
                  <c:v>0.11914579515373651</c:v>
                </c:pt>
                <c:pt idx="192">
                  <c:v>0.11449436498711275</c:v>
                </c:pt>
                <c:pt idx="193">
                  <c:v>0.11493448034410324</c:v>
                </c:pt>
                <c:pt idx="194">
                  <c:v>0.12157823796103419</c:v>
                </c:pt>
                <c:pt idx="195">
                  <c:v>0.12183011601714826</c:v>
                </c:pt>
                <c:pt idx="196">
                  <c:v>0.12545042357713879</c:v>
                </c:pt>
                <c:pt idx="197">
                  <c:v>0.12605534709193245</c:v>
                </c:pt>
                <c:pt idx="198">
                  <c:v>0.12578878025102283</c:v>
                </c:pt>
                <c:pt idx="199">
                  <c:v>0.12757453959170698</c:v>
                </c:pt>
                <c:pt idx="200">
                  <c:v>0.12815079188043721</c:v>
                </c:pt>
                <c:pt idx="201">
                  <c:v>0.12765023484482685</c:v>
                </c:pt>
                <c:pt idx="202">
                  <c:v>0.13208316347329802</c:v>
                </c:pt>
                <c:pt idx="203">
                  <c:v>0.12685369048122017</c:v>
                </c:pt>
                <c:pt idx="204">
                  <c:v>0.1157704359529768</c:v>
                </c:pt>
                <c:pt idx="205">
                  <c:v>0.11523740560670322</c:v>
                </c:pt>
                <c:pt idx="206">
                  <c:v>0.11697852822989813</c:v>
                </c:pt>
                <c:pt idx="207">
                  <c:v>0.10996625692938057</c:v>
                </c:pt>
                <c:pt idx="208">
                  <c:v>0.11192649720626426</c:v>
                </c:pt>
                <c:pt idx="209">
                  <c:v>0.11010710808179162</c:v>
                </c:pt>
                <c:pt idx="210">
                  <c:v>0.10287159878724679</c:v>
                </c:pt>
                <c:pt idx="211">
                  <c:v>9.81735591937163E-2</c:v>
                </c:pt>
                <c:pt idx="212">
                  <c:v>9.3403064501330402E-2</c:v>
                </c:pt>
                <c:pt idx="213">
                  <c:v>9.1769674682783853E-2</c:v>
                </c:pt>
                <c:pt idx="214">
                  <c:v>8.5757957201942098E-2</c:v>
                </c:pt>
                <c:pt idx="215">
                  <c:v>7.7555287205089848E-2</c:v>
                </c:pt>
                <c:pt idx="216">
                  <c:v>7.3421573659895864E-2</c:v>
                </c:pt>
                <c:pt idx="217">
                  <c:v>7.4048493220400594E-2</c:v>
                </c:pt>
                <c:pt idx="218">
                  <c:v>7.1302190686390737E-2</c:v>
                </c:pt>
                <c:pt idx="219">
                  <c:v>6.0394057915128814E-2</c:v>
                </c:pt>
                <c:pt idx="220">
                  <c:v>7.742288738820953E-2</c:v>
                </c:pt>
                <c:pt idx="221">
                  <c:v>8.1889763779527558E-2</c:v>
                </c:pt>
                <c:pt idx="222">
                  <c:v>8.4786725583911995E-2</c:v>
                </c:pt>
                <c:pt idx="223">
                  <c:v>9.3945608559964325E-2</c:v>
                </c:pt>
                <c:pt idx="224">
                  <c:v>9.5908270972120513E-2</c:v>
                </c:pt>
                <c:pt idx="225">
                  <c:v>0.10016921070257694</c:v>
                </c:pt>
                <c:pt idx="226">
                  <c:v>0.10436018300291143</c:v>
                </c:pt>
                <c:pt idx="227">
                  <c:v>0.10697205711552912</c:v>
                </c:pt>
                <c:pt idx="228">
                  <c:v>0.11698030708171468</c:v>
                </c:pt>
                <c:pt idx="229">
                  <c:v>0.12184749282959154</c:v>
                </c:pt>
                <c:pt idx="230">
                  <c:v>0.12518780594193768</c:v>
                </c:pt>
                <c:pt idx="231">
                  <c:v>0.12185137022588259</c:v>
                </c:pt>
                <c:pt idx="232">
                  <c:v>0.12791264042737058</c:v>
                </c:pt>
                <c:pt idx="233">
                  <c:v>0.13472763394988524</c:v>
                </c:pt>
                <c:pt idx="234">
                  <c:v>0.12772433201290856</c:v>
                </c:pt>
                <c:pt idx="235">
                  <c:v>0.14252825760838891</c:v>
                </c:pt>
                <c:pt idx="236">
                  <c:v>0.1443252514681086</c:v>
                </c:pt>
                <c:pt idx="237">
                  <c:v>0.14335210047639671</c:v>
                </c:pt>
                <c:pt idx="238">
                  <c:v>0.15269143075637631</c:v>
                </c:pt>
                <c:pt idx="239">
                  <c:v>0.14059257795406743</c:v>
                </c:pt>
                <c:pt idx="240">
                  <c:v>0.13399448421873694</c:v>
                </c:pt>
                <c:pt idx="241">
                  <c:v>0.1352955794240274</c:v>
                </c:pt>
                <c:pt idx="242">
                  <c:v>0.12033328215935576</c:v>
                </c:pt>
                <c:pt idx="243">
                  <c:v>0.11819804363767174</c:v>
                </c:pt>
                <c:pt idx="244">
                  <c:v>0.10930309918500859</c:v>
                </c:pt>
                <c:pt idx="245">
                  <c:v>0.10932835820895523</c:v>
                </c:pt>
                <c:pt idx="246">
                  <c:v>0.12325496208061432</c:v>
                </c:pt>
                <c:pt idx="247">
                  <c:v>0.10672551142198906</c:v>
                </c:pt>
                <c:pt idx="248">
                  <c:v>0.10153360330989313</c:v>
                </c:pt>
                <c:pt idx="249">
                  <c:v>9.6323734767973415E-2</c:v>
                </c:pt>
                <c:pt idx="250">
                  <c:v>0.10242104799518433</c:v>
                </c:pt>
                <c:pt idx="251">
                  <c:v>0.11809930134005268</c:v>
                </c:pt>
                <c:pt idx="252">
                  <c:v>0.12962177147868398</c:v>
                </c:pt>
                <c:pt idx="253">
                  <c:v>0.13228359599949924</c:v>
                </c:pt>
                <c:pt idx="254">
                  <c:v>0.14304195661351166</c:v>
                </c:pt>
                <c:pt idx="255">
                  <c:v>0.13793384832988795</c:v>
                </c:pt>
                <c:pt idx="256">
                  <c:v>0.12419729102584859</c:v>
                </c:pt>
                <c:pt idx="257">
                  <c:v>0.13782774500877507</c:v>
                </c:pt>
                <c:pt idx="258">
                  <c:v>0.14017180921095512</c:v>
                </c:pt>
                <c:pt idx="259">
                  <c:v>0.14474776832053143</c:v>
                </c:pt>
                <c:pt idx="260">
                  <c:v>0.14320965894068918</c:v>
                </c:pt>
                <c:pt idx="261">
                  <c:v>0.14796427502245285</c:v>
                </c:pt>
                <c:pt idx="262">
                  <c:v>0.14518163313727694</c:v>
                </c:pt>
                <c:pt idx="263">
                  <c:v>0.14613177001569858</c:v>
                </c:pt>
                <c:pt idx="264">
                  <c:v>0.14533911238630121</c:v>
                </c:pt>
                <c:pt idx="265">
                  <c:v>0.14828810121692099</c:v>
                </c:pt>
                <c:pt idx="266">
                  <c:v>0.14686921171008632</c:v>
                </c:pt>
                <c:pt idx="267">
                  <c:v>0.14539299769141517</c:v>
                </c:pt>
                <c:pt idx="268">
                  <c:v>0.13426588437321121</c:v>
                </c:pt>
                <c:pt idx="269">
                  <c:v>0.14730739108581048</c:v>
                </c:pt>
                <c:pt idx="270">
                  <c:v>0.14881439084219136</c:v>
                </c:pt>
                <c:pt idx="271">
                  <c:v>0.1490840823756969</c:v>
                </c:pt>
              </c:numCache>
            </c:numRef>
          </c:val>
        </c:ser>
        <c:ser>
          <c:idx val="2"/>
          <c:order val="2"/>
          <c:tx>
            <c:strRef>
              <c:f>Sheet3!$H$3</c:f>
              <c:strCache>
                <c:ptCount val="1"/>
                <c:pt idx="0">
                  <c:v>Consumption of Fixed Capital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Sheet3!$A$6:$A$278</c:f>
              <c:strCache>
                <c:ptCount val="272"/>
                <c:pt idx="0">
                  <c:v>1947.Q1</c:v>
                </c:pt>
                <c:pt idx="1">
                  <c:v>1947.Q2</c:v>
                </c:pt>
                <c:pt idx="2">
                  <c:v>1947.Q3</c:v>
                </c:pt>
                <c:pt idx="3">
                  <c:v>1947.Q4</c:v>
                </c:pt>
                <c:pt idx="4">
                  <c:v>1948.Q1</c:v>
                </c:pt>
                <c:pt idx="5">
                  <c:v>1948.Q2</c:v>
                </c:pt>
                <c:pt idx="6">
                  <c:v>1948.Q3</c:v>
                </c:pt>
                <c:pt idx="7">
                  <c:v>1948.Q4</c:v>
                </c:pt>
                <c:pt idx="8">
                  <c:v>1949.Q1</c:v>
                </c:pt>
                <c:pt idx="9">
                  <c:v>1949.Q2</c:v>
                </c:pt>
                <c:pt idx="10">
                  <c:v>1949.Q3</c:v>
                </c:pt>
                <c:pt idx="11">
                  <c:v>1949.Q4</c:v>
                </c:pt>
                <c:pt idx="12">
                  <c:v>1950.Q1</c:v>
                </c:pt>
                <c:pt idx="13">
                  <c:v>1950.Q2</c:v>
                </c:pt>
                <c:pt idx="14">
                  <c:v>1950.Q3</c:v>
                </c:pt>
                <c:pt idx="15">
                  <c:v>1950.Q4</c:v>
                </c:pt>
                <c:pt idx="16">
                  <c:v>1951.Q1</c:v>
                </c:pt>
                <c:pt idx="17">
                  <c:v>1951.Q2</c:v>
                </c:pt>
                <c:pt idx="18">
                  <c:v>1951.Q3</c:v>
                </c:pt>
                <c:pt idx="19">
                  <c:v>1951.Q4</c:v>
                </c:pt>
                <c:pt idx="20">
                  <c:v>1952.Q1</c:v>
                </c:pt>
                <c:pt idx="21">
                  <c:v>1952.Q2</c:v>
                </c:pt>
                <c:pt idx="22">
                  <c:v>1952.Q3</c:v>
                </c:pt>
                <c:pt idx="23">
                  <c:v>1952.Q4</c:v>
                </c:pt>
                <c:pt idx="24">
                  <c:v>1953.Q1</c:v>
                </c:pt>
                <c:pt idx="25">
                  <c:v>1953.Q2</c:v>
                </c:pt>
                <c:pt idx="26">
                  <c:v>1953.Q3</c:v>
                </c:pt>
                <c:pt idx="27">
                  <c:v>1953.Q4</c:v>
                </c:pt>
                <c:pt idx="28">
                  <c:v>1954.Q1</c:v>
                </c:pt>
                <c:pt idx="29">
                  <c:v>1954.Q2</c:v>
                </c:pt>
                <c:pt idx="30">
                  <c:v>1954.Q3</c:v>
                </c:pt>
                <c:pt idx="31">
                  <c:v>1954.Q4</c:v>
                </c:pt>
                <c:pt idx="32">
                  <c:v>1955.Q1</c:v>
                </c:pt>
                <c:pt idx="33">
                  <c:v>1955.Q2</c:v>
                </c:pt>
                <c:pt idx="34">
                  <c:v>1955.Q3</c:v>
                </c:pt>
                <c:pt idx="35">
                  <c:v>1955.Q4</c:v>
                </c:pt>
                <c:pt idx="36">
                  <c:v>1956.Q1</c:v>
                </c:pt>
                <c:pt idx="37">
                  <c:v>1956.Q2</c:v>
                </c:pt>
                <c:pt idx="38">
                  <c:v>1956.Q3</c:v>
                </c:pt>
                <c:pt idx="39">
                  <c:v>1956.Q4</c:v>
                </c:pt>
                <c:pt idx="40">
                  <c:v>1957.Q1</c:v>
                </c:pt>
                <c:pt idx="41">
                  <c:v>1957.Q2</c:v>
                </c:pt>
                <c:pt idx="42">
                  <c:v>1957.Q3</c:v>
                </c:pt>
                <c:pt idx="43">
                  <c:v>1957.Q4</c:v>
                </c:pt>
                <c:pt idx="44">
                  <c:v>1958.Q1</c:v>
                </c:pt>
                <c:pt idx="45">
                  <c:v>1958.Q2</c:v>
                </c:pt>
                <c:pt idx="46">
                  <c:v>1958.Q3</c:v>
                </c:pt>
                <c:pt idx="47">
                  <c:v>1958.Q4</c:v>
                </c:pt>
                <c:pt idx="48">
                  <c:v>1959.Q1</c:v>
                </c:pt>
                <c:pt idx="49">
                  <c:v>1959.Q2</c:v>
                </c:pt>
                <c:pt idx="50">
                  <c:v>1959.Q3</c:v>
                </c:pt>
                <c:pt idx="51">
                  <c:v>1959.Q4</c:v>
                </c:pt>
                <c:pt idx="52">
                  <c:v>1960.Q1</c:v>
                </c:pt>
                <c:pt idx="53">
                  <c:v>1960.Q2</c:v>
                </c:pt>
                <c:pt idx="54">
                  <c:v>1960.Q3</c:v>
                </c:pt>
                <c:pt idx="55">
                  <c:v>1960.Q4</c:v>
                </c:pt>
                <c:pt idx="56">
                  <c:v>1961.Q1</c:v>
                </c:pt>
                <c:pt idx="57">
                  <c:v>1961.Q2</c:v>
                </c:pt>
                <c:pt idx="58">
                  <c:v>1961.Q3</c:v>
                </c:pt>
                <c:pt idx="59">
                  <c:v>1961.Q4</c:v>
                </c:pt>
                <c:pt idx="60">
                  <c:v>1962.Q1</c:v>
                </c:pt>
                <c:pt idx="61">
                  <c:v>1962.Q2</c:v>
                </c:pt>
                <c:pt idx="62">
                  <c:v>1962.Q3</c:v>
                </c:pt>
                <c:pt idx="63">
                  <c:v>1962.Q4</c:v>
                </c:pt>
                <c:pt idx="64">
                  <c:v>1963.Q1</c:v>
                </c:pt>
                <c:pt idx="65">
                  <c:v>1963.Q2</c:v>
                </c:pt>
                <c:pt idx="66">
                  <c:v>1963.Q3</c:v>
                </c:pt>
                <c:pt idx="67">
                  <c:v>1963.Q4</c:v>
                </c:pt>
                <c:pt idx="68">
                  <c:v>1964.Q1</c:v>
                </c:pt>
                <c:pt idx="69">
                  <c:v>1964.Q2</c:v>
                </c:pt>
                <c:pt idx="70">
                  <c:v>1964.Q3</c:v>
                </c:pt>
                <c:pt idx="71">
                  <c:v>1964.Q4</c:v>
                </c:pt>
                <c:pt idx="72">
                  <c:v>1965.Q1</c:v>
                </c:pt>
                <c:pt idx="73">
                  <c:v>1965.Q2</c:v>
                </c:pt>
                <c:pt idx="74">
                  <c:v>1965.Q3</c:v>
                </c:pt>
                <c:pt idx="75">
                  <c:v>1965.Q4</c:v>
                </c:pt>
                <c:pt idx="76">
                  <c:v>1966.Q1</c:v>
                </c:pt>
                <c:pt idx="77">
                  <c:v>1966.Q2</c:v>
                </c:pt>
                <c:pt idx="78">
                  <c:v>1966.Q3</c:v>
                </c:pt>
                <c:pt idx="79">
                  <c:v>1966.Q4</c:v>
                </c:pt>
                <c:pt idx="80">
                  <c:v>1967.Q1</c:v>
                </c:pt>
                <c:pt idx="81">
                  <c:v>1967.Q2</c:v>
                </c:pt>
                <c:pt idx="82">
                  <c:v>1967.Q3</c:v>
                </c:pt>
                <c:pt idx="83">
                  <c:v>1967.Q4</c:v>
                </c:pt>
                <c:pt idx="84">
                  <c:v>1968.Q1</c:v>
                </c:pt>
                <c:pt idx="85">
                  <c:v>1968.Q2</c:v>
                </c:pt>
                <c:pt idx="86">
                  <c:v>1968.Q3</c:v>
                </c:pt>
                <c:pt idx="87">
                  <c:v>1968.Q4</c:v>
                </c:pt>
                <c:pt idx="88">
                  <c:v>1969.Q1</c:v>
                </c:pt>
                <c:pt idx="89">
                  <c:v>1969.Q2</c:v>
                </c:pt>
                <c:pt idx="90">
                  <c:v>1969.Q3</c:v>
                </c:pt>
                <c:pt idx="91">
                  <c:v>1969.Q4</c:v>
                </c:pt>
                <c:pt idx="92">
                  <c:v>1970.Q1</c:v>
                </c:pt>
                <c:pt idx="93">
                  <c:v>1970.Q2</c:v>
                </c:pt>
                <c:pt idx="94">
                  <c:v>1970.Q3</c:v>
                </c:pt>
                <c:pt idx="95">
                  <c:v>1970.Q4</c:v>
                </c:pt>
                <c:pt idx="96">
                  <c:v>1971.Q1</c:v>
                </c:pt>
                <c:pt idx="97">
                  <c:v>1971.Q2</c:v>
                </c:pt>
                <c:pt idx="98">
                  <c:v>1971.Q3</c:v>
                </c:pt>
                <c:pt idx="99">
                  <c:v>1971.Q4</c:v>
                </c:pt>
                <c:pt idx="100">
                  <c:v>1972.Q1</c:v>
                </c:pt>
                <c:pt idx="101">
                  <c:v>1972.Q2</c:v>
                </c:pt>
                <c:pt idx="102">
                  <c:v>1972.Q3</c:v>
                </c:pt>
                <c:pt idx="103">
                  <c:v>1972.Q4</c:v>
                </c:pt>
                <c:pt idx="104">
                  <c:v>1973.Q1</c:v>
                </c:pt>
                <c:pt idx="105">
                  <c:v>1973.Q2</c:v>
                </c:pt>
                <c:pt idx="106">
                  <c:v>1973.Q3</c:v>
                </c:pt>
                <c:pt idx="107">
                  <c:v>1973.Q4</c:v>
                </c:pt>
                <c:pt idx="108">
                  <c:v>1974.Q1</c:v>
                </c:pt>
                <c:pt idx="109">
                  <c:v>1974.Q2</c:v>
                </c:pt>
                <c:pt idx="110">
                  <c:v>1974.Q3</c:v>
                </c:pt>
                <c:pt idx="111">
                  <c:v>1974.Q4</c:v>
                </c:pt>
                <c:pt idx="112">
                  <c:v>1975.Q1</c:v>
                </c:pt>
                <c:pt idx="113">
                  <c:v>1975.Q2</c:v>
                </c:pt>
                <c:pt idx="114">
                  <c:v>1975.Q3</c:v>
                </c:pt>
                <c:pt idx="115">
                  <c:v>1975.Q4</c:v>
                </c:pt>
                <c:pt idx="116">
                  <c:v>1976.Q1</c:v>
                </c:pt>
                <c:pt idx="117">
                  <c:v>1976.Q2</c:v>
                </c:pt>
                <c:pt idx="118">
                  <c:v>1976.Q3</c:v>
                </c:pt>
                <c:pt idx="119">
                  <c:v>1976.Q4</c:v>
                </c:pt>
                <c:pt idx="120">
                  <c:v>1977.Q1</c:v>
                </c:pt>
                <c:pt idx="121">
                  <c:v>1977.Q2</c:v>
                </c:pt>
                <c:pt idx="122">
                  <c:v>1977.Q3</c:v>
                </c:pt>
                <c:pt idx="123">
                  <c:v>1977.Q4</c:v>
                </c:pt>
                <c:pt idx="124">
                  <c:v>1978.Q1</c:v>
                </c:pt>
                <c:pt idx="125">
                  <c:v>1978.Q2</c:v>
                </c:pt>
                <c:pt idx="126">
                  <c:v>1978.Q3</c:v>
                </c:pt>
                <c:pt idx="127">
                  <c:v>1978.Q4</c:v>
                </c:pt>
                <c:pt idx="128">
                  <c:v>1979.Q1</c:v>
                </c:pt>
                <c:pt idx="129">
                  <c:v>1979.Q2</c:v>
                </c:pt>
                <c:pt idx="130">
                  <c:v>1979.Q3</c:v>
                </c:pt>
                <c:pt idx="131">
                  <c:v>1979.Q4</c:v>
                </c:pt>
                <c:pt idx="132">
                  <c:v>1980.Q1</c:v>
                </c:pt>
                <c:pt idx="133">
                  <c:v>1980.Q2</c:v>
                </c:pt>
                <c:pt idx="134">
                  <c:v>1980.Q3</c:v>
                </c:pt>
                <c:pt idx="135">
                  <c:v>1980.Q4</c:v>
                </c:pt>
                <c:pt idx="136">
                  <c:v>1981.Q1</c:v>
                </c:pt>
                <c:pt idx="137">
                  <c:v>1981.Q2</c:v>
                </c:pt>
                <c:pt idx="138">
                  <c:v>1981.Q3</c:v>
                </c:pt>
                <c:pt idx="139">
                  <c:v>1981.Q4</c:v>
                </c:pt>
                <c:pt idx="140">
                  <c:v>1982.Q1</c:v>
                </c:pt>
                <c:pt idx="141">
                  <c:v>1982.Q2</c:v>
                </c:pt>
                <c:pt idx="142">
                  <c:v>1982.Q3</c:v>
                </c:pt>
                <c:pt idx="143">
                  <c:v>1982.Q4</c:v>
                </c:pt>
                <c:pt idx="144">
                  <c:v>1983.Q1</c:v>
                </c:pt>
                <c:pt idx="145">
                  <c:v>1983.Q2</c:v>
                </c:pt>
                <c:pt idx="146">
                  <c:v>1983.Q3</c:v>
                </c:pt>
                <c:pt idx="147">
                  <c:v>1983.Q4</c:v>
                </c:pt>
                <c:pt idx="148">
                  <c:v>1984.Q1</c:v>
                </c:pt>
                <c:pt idx="149">
                  <c:v>1984.Q2</c:v>
                </c:pt>
                <c:pt idx="150">
                  <c:v>1984.Q3</c:v>
                </c:pt>
                <c:pt idx="151">
                  <c:v>1984.Q4</c:v>
                </c:pt>
                <c:pt idx="152">
                  <c:v>1985.Q1</c:v>
                </c:pt>
                <c:pt idx="153">
                  <c:v>1985.Q2</c:v>
                </c:pt>
                <c:pt idx="154">
                  <c:v>1985.Q3</c:v>
                </c:pt>
                <c:pt idx="155">
                  <c:v>1985.Q4</c:v>
                </c:pt>
                <c:pt idx="156">
                  <c:v>1986.Q1</c:v>
                </c:pt>
                <c:pt idx="157">
                  <c:v>1986.Q2</c:v>
                </c:pt>
                <c:pt idx="158">
                  <c:v>1986.Q3</c:v>
                </c:pt>
                <c:pt idx="159">
                  <c:v>1986.Q4</c:v>
                </c:pt>
                <c:pt idx="160">
                  <c:v>1987.Q1</c:v>
                </c:pt>
                <c:pt idx="161">
                  <c:v>1987.Q2</c:v>
                </c:pt>
                <c:pt idx="162">
                  <c:v>1987.Q3</c:v>
                </c:pt>
                <c:pt idx="163">
                  <c:v>1987.Q4</c:v>
                </c:pt>
                <c:pt idx="164">
                  <c:v>1988.Q1</c:v>
                </c:pt>
                <c:pt idx="165">
                  <c:v>1988.Q2</c:v>
                </c:pt>
                <c:pt idx="166">
                  <c:v>1988.Q3</c:v>
                </c:pt>
                <c:pt idx="167">
                  <c:v>1988.Q4</c:v>
                </c:pt>
                <c:pt idx="168">
                  <c:v>1989.Q1</c:v>
                </c:pt>
                <c:pt idx="169">
                  <c:v>1989.Q2</c:v>
                </c:pt>
                <c:pt idx="170">
                  <c:v>1989.Q3</c:v>
                </c:pt>
                <c:pt idx="171">
                  <c:v>1989.Q4</c:v>
                </c:pt>
                <c:pt idx="172">
                  <c:v>1990.Q1</c:v>
                </c:pt>
                <c:pt idx="173">
                  <c:v>1990.Q2</c:v>
                </c:pt>
                <c:pt idx="174">
                  <c:v>1990.Q3</c:v>
                </c:pt>
                <c:pt idx="175">
                  <c:v>1990.Q4</c:v>
                </c:pt>
                <c:pt idx="176">
                  <c:v>1991.Q1</c:v>
                </c:pt>
                <c:pt idx="177">
                  <c:v>1991.Q2</c:v>
                </c:pt>
                <c:pt idx="178">
                  <c:v>1991.Q3</c:v>
                </c:pt>
                <c:pt idx="179">
                  <c:v>1991.Q4</c:v>
                </c:pt>
                <c:pt idx="180">
                  <c:v>1992.Q1</c:v>
                </c:pt>
                <c:pt idx="181">
                  <c:v>1992.Q2</c:v>
                </c:pt>
                <c:pt idx="182">
                  <c:v>1992.Q3</c:v>
                </c:pt>
                <c:pt idx="183">
                  <c:v>1992.Q4</c:v>
                </c:pt>
                <c:pt idx="184">
                  <c:v>1993.Q1</c:v>
                </c:pt>
                <c:pt idx="185">
                  <c:v>1993.Q2</c:v>
                </c:pt>
                <c:pt idx="186">
                  <c:v>1993.Q3</c:v>
                </c:pt>
                <c:pt idx="187">
                  <c:v>1993.Q4</c:v>
                </c:pt>
                <c:pt idx="188">
                  <c:v>1994.Q1</c:v>
                </c:pt>
                <c:pt idx="189">
                  <c:v>1994.Q2</c:v>
                </c:pt>
                <c:pt idx="190">
                  <c:v>1994.Q3</c:v>
                </c:pt>
                <c:pt idx="191">
                  <c:v>1994.Q4</c:v>
                </c:pt>
                <c:pt idx="192">
                  <c:v>1995.Q1</c:v>
                </c:pt>
                <c:pt idx="193">
                  <c:v>1995.Q2</c:v>
                </c:pt>
                <c:pt idx="194">
                  <c:v>1995.Q3</c:v>
                </c:pt>
                <c:pt idx="195">
                  <c:v>1995.Q4</c:v>
                </c:pt>
                <c:pt idx="196">
                  <c:v>1996.Q1</c:v>
                </c:pt>
                <c:pt idx="197">
                  <c:v>1996.Q2</c:v>
                </c:pt>
                <c:pt idx="198">
                  <c:v>1996.Q3</c:v>
                </c:pt>
                <c:pt idx="199">
                  <c:v>1996.Q4</c:v>
                </c:pt>
                <c:pt idx="200">
                  <c:v>1997.Q1</c:v>
                </c:pt>
                <c:pt idx="201">
                  <c:v>1997.Q2</c:v>
                </c:pt>
                <c:pt idx="202">
                  <c:v>1997.Q3</c:v>
                </c:pt>
                <c:pt idx="203">
                  <c:v>1997.Q4</c:v>
                </c:pt>
                <c:pt idx="204">
                  <c:v>1998.Q1</c:v>
                </c:pt>
                <c:pt idx="205">
                  <c:v>1998.Q2</c:v>
                </c:pt>
                <c:pt idx="206">
                  <c:v>1998.Q3</c:v>
                </c:pt>
                <c:pt idx="207">
                  <c:v>1998.Q4</c:v>
                </c:pt>
                <c:pt idx="208">
                  <c:v>1999.Q1</c:v>
                </c:pt>
                <c:pt idx="209">
                  <c:v>1999.Q2</c:v>
                </c:pt>
                <c:pt idx="210">
                  <c:v>1999.Q3</c:v>
                </c:pt>
                <c:pt idx="211">
                  <c:v>1999.Q4</c:v>
                </c:pt>
                <c:pt idx="212">
                  <c:v>2000.Q1</c:v>
                </c:pt>
                <c:pt idx="213">
                  <c:v>2000.Q2</c:v>
                </c:pt>
                <c:pt idx="214">
                  <c:v>2000.Q3</c:v>
                </c:pt>
                <c:pt idx="215">
                  <c:v>2000.Q4</c:v>
                </c:pt>
                <c:pt idx="216">
                  <c:v>2001.Q1</c:v>
                </c:pt>
                <c:pt idx="217">
                  <c:v>2001.Q2</c:v>
                </c:pt>
                <c:pt idx="218">
                  <c:v>2001.Q3</c:v>
                </c:pt>
                <c:pt idx="219">
                  <c:v>2001.Q4</c:v>
                </c:pt>
                <c:pt idx="220">
                  <c:v>2002.Q1</c:v>
                </c:pt>
                <c:pt idx="221">
                  <c:v>2002.Q2</c:v>
                </c:pt>
                <c:pt idx="222">
                  <c:v>2002.Q3</c:v>
                </c:pt>
                <c:pt idx="223">
                  <c:v>2002.Q4</c:v>
                </c:pt>
                <c:pt idx="224">
                  <c:v>2003.Q1</c:v>
                </c:pt>
                <c:pt idx="225">
                  <c:v>2003.Q2</c:v>
                </c:pt>
                <c:pt idx="226">
                  <c:v>2003.Q3</c:v>
                </c:pt>
                <c:pt idx="227">
                  <c:v>2003.Q4</c:v>
                </c:pt>
                <c:pt idx="228">
                  <c:v>2004.Q1</c:v>
                </c:pt>
                <c:pt idx="229">
                  <c:v>2004.Q2</c:v>
                </c:pt>
                <c:pt idx="230">
                  <c:v>2004.Q3</c:v>
                </c:pt>
                <c:pt idx="231">
                  <c:v>2004.Q4</c:v>
                </c:pt>
                <c:pt idx="232">
                  <c:v>2005.Q1</c:v>
                </c:pt>
                <c:pt idx="233">
                  <c:v>2005.Q2</c:v>
                </c:pt>
                <c:pt idx="234">
                  <c:v>2005.Q3</c:v>
                </c:pt>
                <c:pt idx="235">
                  <c:v>2005.Q4</c:v>
                </c:pt>
                <c:pt idx="236">
                  <c:v>2006.Q1</c:v>
                </c:pt>
                <c:pt idx="237">
                  <c:v>2006.Q2</c:v>
                </c:pt>
                <c:pt idx="238">
                  <c:v>2006.Q3</c:v>
                </c:pt>
                <c:pt idx="239">
                  <c:v>2006.Q4</c:v>
                </c:pt>
                <c:pt idx="240">
                  <c:v>2007.Q1</c:v>
                </c:pt>
                <c:pt idx="241">
                  <c:v>2007.Q2</c:v>
                </c:pt>
                <c:pt idx="242">
                  <c:v>2007.Q3</c:v>
                </c:pt>
                <c:pt idx="243">
                  <c:v>2007.Q4</c:v>
                </c:pt>
                <c:pt idx="244">
                  <c:v>2008.Q1</c:v>
                </c:pt>
                <c:pt idx="245">
                  <c:v>2008.Q2</c:v>
                </c:pt>
                <c:pt idx="246">
                  <c:v>2008.Q3</c:v>
                </c:pt>
                <c:pt idx="247">
                  <c:v>2008.Q4</c:v>
                </c:pt>
                <c:pt idx="248">
                  <c:v>2009.Q1</c:v>
                </c:pt>
                <c:pt idx="249">
                  <c:v>2009.Q2</c:v>
                </c:pt>
                <c:pt idx="250">
                  <c:v>2009.Q3</c:v>
                </c:pt>
                <c:pt idx="251">
                  <c:v>2009.Q4</c:v>
                </c:pt>
                <c:pt idx="252">
                  <c:v>2010.Q1</c:v>
                </c:pt>
                <c:pt idx="253">
                  <c:v>2010.Q2</c:v>
                </c:pt>
                <c:pt idx="254">
                  <c:v>2010.Q3</c:v>
                </c:pt>
                <c:pt idx="255">
                  <c:v>2010.Q4</c:v>
                </c:pt>
                <c:pt idx="256">
                  <c:v>2011.Q1</c:v>
                </c:pt>
                <c:pt idx="257">
                  <c:v>2011.Q2</c:v>
                </c:pt>
                <c:pt idx="258">
                  <c:v>2011.Q3</c:v>
                </c:pt>
                <c:pt idx="259">
                  <c:v>2011.Q4</c:v>
                </c:pt>
                <c:pt idx="260">
                  <c:v>2012.Q1</c:v>
                </c:pt>
                <c:pt idx="261">
                  <c:v>2012.Q2</c:v>
                </c:pt>
                <c:pt idx="262">
                  <c:v>2012.Q3</c:v>
                </c:pt>
                <c:pt idx="263">
                  <c:v>2012.Q4</c:v>
                </c:pt>
                <c:pt idx="264">
                  <c:v>2013.Q1</c:v>
                </c:pt>
                <c:pt idx="265">
                  <c:v>2013.Q2</c:v>
                </c:pt>
                <c:pt idx="266">
                  <c:v>2013.Q3</c:v>
                </c:pt>
                <c:pt idx="267">
                  <c:v>2013.Q4</c:v>
                </c:pt>
                <c:pt idx="268">
                  <c:v>2014.Q1</c:v>
                </c:pt>
                <c:pt idx="269">
                  <c:v>2014.Q2</c:v>
                </c:pt>
                <c:pt idx="270">
                  <c:v>2014.Q3</c:v>
                </c:pt>
                <c:pt idx="271">
                  <c:v>2014.Q4</c:v>
                </c:pt>
              </c:strCache>
            </c:strRef>
          </c:cat>
          <c:val>
            <c:numRef>
              <c:f>Sheet3!$H$6:$H$278</c:f>
              <c:numCache>
                <c:formatCode>General</c:formatCode>
                <c:ptCount val="273"/>
                <c:pt idx="0">
                  <c:v>7.5324675324675322E-2</c:v>
                </c:pt>
                <c:pt idx="1">
                  <c:v>7.6285240464344942E-2</c:v>
                </c:pt>
                <c:pt idx="2">
                  <c:v>7.8478964401294496E-2</c:v>
                </c:pt>
                <c:pt idx="3">
                  <c:v>7.9008520526723469E-2</c:v>
                </c:pt>
                <c:pt idx="4">
                  <c:v>7.7941176470588236E-2</c:v>
                </c:pt>
                <c:pt idx="5">
                  <c:v>7.9079798705966931E-2</c:v>
                </c:pt>
                <c:pt idx="6">
                  <c:v>7.9858657243816258E-2</c:v>
                </c:pt>
                <c:pt idx="7">
                  <c:v>8.0836236933797906E-2</c:v>
                </c:pt>
                <c:pt idx="8">
                  <c:v>8.4285714285714297E-2</c:v>
                </c:pt>
                <c:pt idx="9">
                  <c:v>8.7564385577630605E-2</c:v>
                </c:pt>
                <c:pt idx="10">
                  <c:v>8.8514996342355531E-2</c:v>
                </c:pt>
                <c:pt idx="11">
                  <c:v>9.2075471698113198E-2</c:v>
                </c:pt>
                <c:pt idx="12">
                  <c:v>8.876163206871869E-2</c:v>
                </c:pt>
                <c:pt idx="13">
                  <c:v>8.4337349397590355E-2</c:v>
                </c:pt>
                <c:pt idx="14">
                  <c:v>8.0695220360024827E-2</c:v>
                </c:pt>
                <c:pt idx="15">
                  <c:v>7.9243051448846843E-2</c:v>
                </c:pt>
                <c:pt idx="16">
                  <c:v>8.0367393800229628E-2</c:v>
                </c:pt>
                <c:pt idx="17">
                  <c:v>8.2059988681380883E-2</c:v>
                </c:pt>
                <c:pt idx="18">
                  <c:v>8.3567021873247327E-2</c:v>
                </c:pt>
                <c:pt idx="19">
                  <c:v>8.3333333333333343E-2</c:v>
                </c:pt>
                <c:pt idx="20">
                  <c:v>8.3789704271631987E-2</c:v>
                </c:pt>
                <c:pt idx="21">
                  <c:v>8.4895259095920619E-2</c:v>
                </c:pt>
                <c:pt idx="22">
                  <c:v>8.5418933623503793E-2</c:v>
                </c:pt>
                <c:pt idx="23">
                  <c:v>8.1757792539601429E-2</c:v>
                </c:pt>
                <c:pt idx="24">
                  <c:v>8.1459270364817593E-2</c:v>
                </c:pt>
                <c:pt idx="25">
                  <c:v>8.2137555665512132E-2</c:v>
                </c:pt>
                <c:pt idx="26">
                  <c:v>8.3954297069051151E-2</c:v>
                </c:pt>
                <c:pt idx="27">
                  <c:v>8.8785046728971972E-2</c:v>
                </c:pt>
                <c:pt idx="28">
                  <c:v>9.0248962655601644E-2</c:v>
                </c:pt>
                <c:pt idx="29">
                  <c:v>9.1003102378490186E-2</c:v>
                </c:pt>
                <c:pt idx="30">
                  <c:v>9.1002044989775058E-2</c:v>
                </c:pt>
                <c:pt idx="31">
                  <c:v>8.9250493096646941E-2</c:v>
                </c:pt>
                <c:pt idx="32">
                  <c:v>8.6117647058823535E-2</c:v>
                </c:pt>
                <c:pt idx="33">
                  <c:v>8.4815321477428179E-2</c:v>
                </c:pt>
                <c:pt idx="34">
                  <c:v>8.5344057193923142E-2</c:v>
                </c:pt>
                <c:pt idx="35">
                  <c:v>8.5652173913043472E-2</c:v>
                </c:pt>
                <c:pt idx="36">
                  <c:v>8.8082901554404139E-2</c:v>
                </c:pt>
                <c:pt idx="37">
                  <c:v>8.9209855564995749E-2</c:v>
                </c:pt>
                <c:pt idx="38">
                  <c:v>9.1329966329966331E-2</c:v>
                </c:pt>
                <c:pt idx="39">
                  <c:v>9.1281211625051165E-2</c:v>
                </c:pt>
                <c:pt idx="40">
                  <c:v>9.2406588991562871E-2</c:v>
                </c:pt>
                <c:pt idx="41">
                  <c:v>9.4377510040160636E-2</c:v>
                </c:pt>
                <c:pt idx="42">
                  <c:v>9.6115338406087311E-2</c:v>
                </c:pt>
                <c:pt idx="43">
                  <c:v>0.10036870135190495</c:v>
                </c:pt>
                <c:pt idx="44">
                  <c:v>0.10582235444113897</c:v>
                </c:pt>
                <c:pt idx="45">
                  <c:v>0.10765957446808511</c:v>
                </c:pt>
                <c:pt idx="46">
                  <c:v>0.10541427399507793</c:v>
                </c:pt>
                <c:pt idx="47">
                  <c:v>0.10196078431372549</c:v>
                </c:pt>
                <c:pt idx="48">
                  <c:v>9.9545798637395919E-2</c:v>
                </c:pt>
                <c:pt idx="49">
                  <c:v>9.6411743385284535E-2</c:v>
                </c:pt>
                <c:pt idx="50">
                  <c:v>9.8674521354933722E-2</c:v>
                </c:pt>
                <c:pt idx="51">
                  <c:v>9.8181818181818176E-2</c:v>
                </c:pt>
                <c:pt idx="52">
                  <c:v>9.5438596491228073E-2</c:v>
                </c:pt>
                <c:pt idx="53">
                  <c:v>9.6819787985865713E-2</c:v>
                </c:pt>
                <c:pt idx="54">
                  <c:v>9.8053097345132748E-2</c:v>
                </c:pt>
                <c:pt idx="55">
                  <c:v>9.9856836077308525E-2</c:v>
                </c:pt>
                <c:pt idx="56">
                  <c:v>0.1010427903631787</c:v>
                </c:pt>
                <c:pt idx="57">
                  <c:v>9.9162011173184364E-2</c:v>
                </c:pt>
                <c:pt idx="58">
                  <c:v>9.778534923339012E-2</c:v>
                </c:pt>
                <c:pt idx="59">
                  <c:v>9.5520421607378128E-2</c:v>
                </c:pt>
                <c:pt idx="60">
                  <c:v>9.4822006472491907E-2</c:v>
                </c:pt>
                <c:pt idx="61">
                  <c:v>9.4177537384664334E-2</c:v>
                </c:pt>
                <c:pt idx="62">
                  <c:v>9.3955527716880677E-2</c:v>
                </c:pt>
                <c:pt idx="63">
                  <c:v>9.3374422187981518E-2</c:v>
                </c:pt>
                <c:pt idx="64">
                  <c:v>9.3569033831149034E-2</c:v>
                </c:pt>
                <c:pt idx="65">
                  <c:v>9.2669845053635277E-2</c:v>
                </c:pt>
                <c:pt idx="66">
                  <c:v>9.2375366568914957E-2</c:v>
                </c:pt>
                <c:pt idx="67">
                  <c:v>9.2352092352092352E-2</c:v>
                </c:pt>
                <c:pt idx="68">
                  <c:v>9.1600901916572719E-2</c:v>
                </c:pt>
                <c:pt idx="69">
                  <c:v>9.1362126245847178E-2</c:v>
                </c:pt>
                <c:pt idx="70">
                  <c:v>9.0884427563754741E-2</c:v>
                </c:pt>
                <c:pt idx="71">
                  <c:v>9.1298527443105765E-2</c:v>
                </c:pt>
                <c:pt idx="72">
                  <c:v>8.9432989690721651E-2</c:v>
                </c:pt>
                <c:pt idx="73">
                  <c:v>8.950695322376738E-2</c:v>
                </c:pt>
                <c:pt idx="74">
                  <c:v>8.9759484254897104E-2</c:v>
                </c:pt>
                <c:pt idx="75">
                  <c:v>8.8920932468156688E-2</c:v>
                </c:pt>
                <c:pt idx="76">
                  <c:v>8.8722857809946293E-2</c:v>
                </c:pt>
                <c:pt idx="77">
                  <c:v>8.9036392767223624E-2</c:v>
                </c:pt>
                <c:pt idx="78">
                  <c:v>8.9945897204688902E-2</c:v>
                </c:pt>
                <c:pt idx="79">
                  <c:v>9.0586932447397558E-2</c:v>
                </c:pt>
                <c:pt idx="80">
                  <c:v>9.2453662842012355E-2</c:v>
                </c:pt>
                <c:pt idx="81">
                  <c:v>9.3955321944809447E-2</c:v>
                </c:pt>
                <c:pt idx="82">
                  <c:v>9.4562647754137114E-2</c:v>
                </c:pt>
                <c:pt idx="83">
                  <c:v>9.4430485762144051E-2</c:v>
                </c:pt>
                <c:pt idx="84">
                  <c:v>9.405537459283389E-2</c:v>
                </c:pt>
                <c:pt idx="85">
                  <c:v>9.3712930011862386E-2</c:v>
                </c:pt>
                <c:pt idx="86">
                  <c:v>9.4215515573611922E-2</c:v>
                </c:pt>
                <c:pt idx="87">
                  <c:v>9.4375235938089858E-2</c:v>
                </c:pt>
                <c:pt idx="88">
                  <c:v>9.4833948339483387E-2</c:v>
                </c:pt>
                <c:pt idx="89">
                  <c:v>9.577362597496826E-2</c:v>
                </c:pt>
                <c:pt idx="90">
                  <c:v>9.6785714285714294E-2</c:v>
                </c:pt>
                <c:pt idx="91">
                  <c:v>9.8389665545921073E-2</c:v>
                </c:pt>
                <c:pt idx="92">
                  <c:v>0.10122318737812444</c:v>
                </c:pt>
                <c:pt idx="93">
                  <c:v>0.10230446927374302</c:v>
                </c:pt>
                <c:pt idx="94">
                  <c:v>0.10369858278603525</c:v>
                </c:pt>
                <c:pt idx="95">
                  <c:v>0.10663424800277875</c:v>
                </c:pt>
                <c:pt idx="96">
                  <c:v>0.10440565253532834</c:v>
                </c:pt>
                <c:pt idx="97">
                  <c:v>0.10467015022860875</c:v>
                </c:pt>
                <c:pt idx="98">
                  <c:v>0.10511089681774349</c:v>
                </c:pt>
                <c:pt idx="99">
                  <c:v>0.10485772677252005</c:v>
                </c:pt>
                <c:pt idx="100">
                  <c:v>0.10256797583081571</c:v>
                </c:pt>
                <c:pt idx="101">
                  <c:v>0.10263625592417061</c:v>
                </c:pt>
                <c:pt idx="102">
                  <c:v>0.10260492040520985</c:v>
                </c:pt>
                <c:pt idx="103">
                  <c:v>0.10145332588038009</c:v>
                </c:pt>
                <c:pt idx="104">
                  <c:v>9.9825807316092724E-2</c:v>
                </c:pt>
                <c:pt idx="105">
                  <c:v>0.10108065366367951</c:v>
                </c:pt>
                <c:pt idx="106">
                  <c:v>0.10233578526261453</c:v>
                </c:pt>
                <c:pt idx="107">
                  <c:v>0.10334422931858185</c:v>
                </c:pt>
                <c:pt idx="108">
                  <c:v>0.1061320754716981</c:v>
                </c:pt>
                <c:pt idx="109">
                  <c:v>0.1081999029597283</c:v>
                </c:pt>
                <c:pt idx="110">
                  <c:v>0.11093917390786812</c:v>
                </c:pt>
                <c:pt idx="111">
                  <c:v>0.1148235294117647</c:v>
                </c:pt>
                <c:pt idx="112">
                  <c:v>0.12007504690431521</c:v>
                </c:pt>
                <c:pt idx="113">
                  <c:v>0.12126738089810805</c:v>
                </c:pt>
                <c:pt idx="114">
                  <c:v>0.11943385955362004</c:v>
                </c:pt>
                <c:pt idx="115">
                  <c:v>0.1189795702339367</c:v>
                </c:pt>
                <c:pt idx="116">
                  <c:v>0.11554026709834075</c:v>
                </c:pt>
                <c:pt idx="117">
                  <c:v>0.1162860277251421</c:v>
                </c:pt>
                <c:pt idx="118">
                  <c:v>0.11669921875</c:v>
                </c:pt>
                <c:pt idx="119">
                  <c:v>0.11761325543530314</c:v>
                </c:pt>
                <c:pt idx="120">
                  <c:v>0.11699473246465207</c:v>
                </c:pt>
                <c:pt idx="121">
                  <c:v>0.11509966484388781</c:v>
                </c:pt>
                <c:pt idx="122">
                  <c:v>0.11445834397072591</c:v>
                </c:pt>
                <c:pt idx="123">
                  <c:v>0.11567008589775665</c:v>
                </c:pt>
                <c:pt idx="124">
                  <c:v>0.11655791190864601</c:v>
                </c:pt>
                <c:pt idx="125">
                  <c:v>0.11362760958323705</c:v>
                </c:pt>
                <c:pt idx="126">
                  <c:v>0.11523348949675079</c:v>
                </c:pt>
                <c:pt idx="127">
                  <c:v>0.11526661796932068</c:v>
                </c:pt>
                <c:pt idx="128">
                  <c:v>0.11632377020004271</c:v>
                </c:pt>
                <c:pt idx="129">
                  <c:v>0.1180943080357143</c:v>
                </c:pt>
                <c:pt idx="130">
                  <c:v>0.11969428142486693</c:v>
                </c:pt>
                <c:pt idx="131">
                  <c:v>0.12130315775418918</c:v>
                </c:pt>
                <c:pt idx="132">
                  <c:v>0.12296635086573014</c:v>
                </c:pt>
                <c:pt idx="133">
                  <c:v>0.1274247273202273</c:v>
                </c:pt>
                <c:pt idx="134">
                  <c:v>0.12825714829138402</c:v>
                </c:pt>
                <c:pt idx="135">
                  <c:v>0.12659067607502564</c:v>
                </c:pt>
                <c:pt idx="136">
                  <c:v>0.12627551020408165</c:v>
                </c:pt>
                <c:pt idx="137">
                  <c:v>0.12763187683948382</c:v>
                </c:pt>
                <c:pt idx="138">
                  <c:v>0.12756750835296052</c:v>
                </c:pt>
                <c:pt idx="139">
                  <c:v>0.13075205576430868</c:v>
                </c:pt>
                <c:pt idx="140">
                  <c:v>0.13499179879715692</c:v>
                </c:pt>
                <c:pt idx="141">
                  <c:v>0.1361332758248868</c:v>
                </c:pt>
                <c:pt idx="142">
                  <c:v>0.13731471076149196</c:v>
                </c:pt>
                <c:pt idx="143">
                  <c:v>0.13917194036254424</c:v>
                </c:pt>
                <c:pt idx="144">
                  <c:v>0.1376945396992878</c:v>
                </c:pt>
                <c:pt idx="145">
                  <c:v>0.13457112168175542</c:v>
                </c:pt>
                <c:pt idx="146">
                  <c:v>0.13195548489666137</c:v>
                </c:pt>
                <c:pt idx="147">
                  <c:v>0.12931781006446647</c:v>
                </c:pt>
                <c:pt idx="148">
                  <c:v>0.12580242922458779</c:v>
                </c:pt>
                <c:pt idx="149">
                  <c:v>0.12514143471373615</c:v>
                </c:pt>
                <c:pt idx="150">
                  <c:v>0.12524514173649492</c:v>
                </c:pt>
                <c:pt idx="151">
                  <c:v>0.12519157507553533</c:v>
                </c:pt>
                <c:pt idx="152">
                  <c:v>0.12591856142474281</c:v>
                </c:pt>
                <c:pt idx="153">
                  <c:v>0.12632072256305385</c:v>
                </c:pt>
                <c:pt idx="154">
                  <c:v>0.12569285267764119</c:v>
                </c:pt>
                <c:pt idx="155">
                  <c:v>0.12679376369877177</c:v>
                </c:pt>
                <c:pt idx="156">
                  <c:v>0.12780103422802264</c:v>
                </c:pt>
                <c:pt idx="157">
                  <c:v>0.12925003068614213</c:v>
                </c:pt>
                <c:pt idx="158">
                  <c:v>0.12963712943463471</c:v>
                </c:pt>
                <c:pt idx="159">
                  <c:v>0.12900656977901653</c:v>
                </c:pt>
                <c:pt idx="160">
                  <c:v>0.12829449774818877</c:v>
                </c:pt>
                <c:pt idx="161">
                  <c:v>0.12701389154643908</c:v>
                </c:pt>
                <c:pt idx="162">
                  <c:v>0.12593949818644132</c:v>
                </c:pt>
                <c:pt idx="163">
                  <c:v>0.12550384756320998</c:v>
                </c:pt>
                <c:pt idx="164">
                  <c:v>0.12518842868422944</c:v>
                </c:pt>
                <c:pt idx="165">
                  <c:v>0.12464877774655803</c:v>
                </c:pt>
                <c:pt idx="166">
                  <c:v>0.12455970716209681</c:v>
                </c:pt>
                <c:pt idx="167">
                  <c:v>0.12341271177877328</c:v>
                </c:pt>
                <c:pt idx="168">
                  <c:v>0.12474835592537914</c:v>
                </c:pt>
                <c:pt idx="169">
                  <c:v>0.1255617322991911</c:v>
                </c:pt>
                <c:pt idx="170">
                  <c:v>0.12610772525119421</c:v>
                </c:pt>
                <c:pt idx="171">
                  <c:v>0.12679550796552624</c:v>
                </c:pt>
                <c:pt idx="172">
                  <c:v>0.12671166827386693</c:v>
                </c:pt>
                <c:pt idx="173">
                  <c:v>0.12619888944977284</c:v>
                </c:pt>
                <c:pt idx="174">
                  <c:v>0.12761743067345782</c:v>
                </c:pt>
                <c:pt idx="175">
                  <c:v>0.12934229537031219</c:v>
                </c:pt>
                <c:pt idx="176">
                  <c:v>0.1309225369766859</c:v>
                </c:pt>
                <c:pt idx="177">
                  <c:v>0.13135580059015375</c:v>
                </c:pt>
                <c:pt idx="178">
                  <c:v>0.13154246634422848</c:v>
                </c:pt>
                <c:pt idx="179">
                  <c:v>0.131547564443629</c:v>
                </c:pt>
                <c:pt idx="180">
                  <c:v>0.13035482801242049</c:v>
                </c:pt>
                <c:pt idx="181">
                  <c:v>0.12954863280668868</c:v>
                </c:pt>
                <c:pt idx="182">
                  <c:v>0.12992044479933754</c:v>
                </c:pt>
                <c:pt idx="183">
                  <c:v>0.12869277824486125</c:v>
                </c:pt>
                <c:pt idx="184">
                  <c:v>0.13091353996737357</c:v>
                </c:pt>
                <c:pt idx="185">
                  <c:v>0.12950418398132862</c:v>
                </c:pt>
                <c:pt idx="186">
                  <c:v>0.12981853020739403</c:v>
                </c:pt>
                <c:pt idx="187">
                  <c:v>0.12796884427623281</c:v>
                </c:pt>
                <c:pt idx="188">
                  <c:v>0.12782992074869493</c:v>
                </c:pt>
                <c:pt idx="189">
                  <c:v>0.12654955952946143</c:v>
                </c:pt>
                <c:pt idx="190">
                  <c:v>0.12689669507378923</c:v>
                </c:pt>
                <c:pt idx="191">
                  <c:v>0.12683262064752596</c:v>
                </c:pt>
                <c:pt idx="192">
                  <c:v>0.12872087734371052</c:v>
                </c:pt>
                <c:pt idx="193">
                  <c:v>0.12993898169450835</c:v>
                </c:pt>
                <c:pt idx="194">
                  <c:v>0.129591961769391</c:v>
                </c:pt>
                <c:pt idx="195">
                  <c:v>0.13006515368033522</c:v>
                </c:pt>
                <c:pt idx="196">
                  <c:v>0.12986517122061808</c:v>
                </c:pt>
                <c:pt idx="197">
                  <c:v>0.1295262664165103</c:v>
                </c:pt>
                <c:pt idx="198">
                  <c:v>0.1297875783001641</c:v>
                </c:pt>
                <c:pt idx="199">
                  <c:v>0.12979994095873926</c:v>
                </c:pt>
                <c:pt idx="200">
                  <c:v>0.12997992415792997</c:v>
                </c:pt>
                <c:pt idx="201">
                  <c:v>0.13024011237434704</c:v>
                </c:pt>
                <c:pt idx="202">
                  <c:v>0.12955135494668182</c:v>
                </c:pt>
                <c:pt idx="203">
                  <c:v>0.12966327263509231</c:v>
                </c:pt>
                <c:pt idx="204">
                  <c:v>0.13112237387226344</c:v>
                </c:pt>
                <c:pt idx="205">
                  <c:v>0.1310230681700631</c:v>
                </c:pt>
                <c:pt idx="206">
                  <c:v>0.13051507894630029</c:v>
                </c:pt>
                <c:pt idx="207">
                  <c:v>0.13113601671085401</c:v>
                </c:pt>
                <c:pt idx="208">
                  <c:v>0.13040056661682536</c:v>
                </c:pt>
                <c:pt idx="209">
                  <c:v>0.1314508276533593</c:v>
                </c:pt>
                <c:pt idx="210">
                  <c:v>0.13315180657744818</c:v>
                </c:pt>
                <c:pt idx="211">
                  <c:v>0.13366139869404753</c:v>
                </c:pt>
                <c:pt idx="212">
                  <c:v>0.13307642903018627</c:v>
                </c:pt>
                <c:pt idx="213">
                  <c:v>0.13462343667510149</c:v>
                </c:pt>
                <c:pt idx="214">
                  <c:v>0.13468800575436074</c:v>
                </c:pt>
                <c:pt idx="215">
                  <c:v>0.13584341149541301</c:v>
                </c:pt>
                <c:pt idx="216">
                  <c:v>0.14125174158539267</c:v>
                </c:pt>
                <c:pt idx="217">
                  <c:v>0.14246246682903776</c:v>
                </c:pt>
                <c:pt idx="218">
                  <c:v>0.14415482552943107</c:v>
                </c:pt>
                <c:pt idx="219">
                  <c:v>0.14629354193062674</c:v>
                </c:pt>
                <c:pt idx="220">
                  <c:v>0.14597554298229604</c:v>
                </c:pt>
                <c:pt idx="221">
                  <c:v>0.14513530636256675</c:v>
                </c:pt>
                <c:pt idx="222">
                  <c:v>0.14553160789972044</c:v>
                </c:pt>
                <c:pt idx="223">
                  <c:v>0.14446723138653589</c:v>
                </c:pt>
                <c:pt idx="224">
                  <c:v>0.14491614723794893</c:v>
                </c:pt>
                <c:pt idx="225">
                  <c:v>0.14363520992702788</c:v>
                </c:pt>
                <c:pt idx="226">
                  <c:v>0.1421565229446832</c:v>
                </c:pt>
                <c:pt idx="227">
                  <c:v>0.14096126255380201</c:v>
                </c:pt>
                <c:pt idx="228">
                  <c:v>0.14033937070110825</c:v>
                </c:pt>
                <c:pt idx="229">
                  <c:v>0.13908944054330266</c:v>
                </c:pt>
                <c:pt idx="230">
                  <c:v>0.13796668766862147</c:v>
                </c:pt>
                <c:pt idx="231">
                  <c:v>0.13944677230329594</c:v>
                </c:pt>
                <c:pt idx="232">
                  <c:v>0.13908398145965906</c:v>
                </c:pt>
                <c:pt idx="233">
                  <c:v>0.13877808750827803</c:v>
                </c:pt>
                <c:pt idx="234">
                  <c:v>0.14017405135891592</c:v>
                </c:pt>
                <c:pt idx="235">
                  <c:v>0.13915665334858229</c:v>
                </c:pt>
                <c:pt idx="236">
                  <c:v>0.13859817431246002</c:v>
                </c:pt>
                <c:pt idx="237">
                  <c:v>0.14010394110004332</c:v>
                </c:pt>
                <c:pt idx="238">
                  <c:v>0.13981844702816762</c:v>
                </c:pt>
                <c:pt idx="239">
                  <c:v>0.14204649718391371</c:v>
                </c:pt>
                <c:pt idx="240">
                  <c:v>0.1425467309245898</c:v>
                </c:pt>
                <c:pt idx="241">
                  <c:v>0.14299914404837508</c:v>
                </c:pt>
                <c:pt idx="242">
                  <c:v>0.14592957530250797</c:v>
                </c:pt>
                <c:pt idx="243">
                  <c:v>0.14614607689859843</c:v>
                </c:pt>
                <c:pt idx="244">
                  <c:v>0.14862504851139324</c:v>
                </c:pt>
                <c:pt idx="245">
                  <c:v>0.1502072968490879</c:v>
                </c:pt>
                <c:pt idx="246">
                  <c:v>0.14981888236171972</c:v>
                </c:pt>
                <c:pt idx="247">
                  <c:v>0.1543703333610903</c:v>
                </c:pt>
                <c:pt idx="248">
                  <c:v>0.16154734579903801</c:v>
                </c:pt>
                <c:pt idx="249">
                  <c:v>0.16042686422366276</c:v>
                </c:pt>
                <c:pt idx="250">
                  <c:v>0.15916665443173642</c:v>
                </c:pt>
                <c:pt idx="251">
                  <c:v>0.15568090711258734</c:v>
                </c:pt>
                <c:pt idx="252">
                  <c:v>0.15386573877620299</c:v>
                </c:pt>
                <c:pt idx="253">
                  <c:v>0.15184098148586053</c:v>
                </c:pt>
                <c:pt idx="254">
                  <c:v>0.14912913812591067</c:v>
                </c:pt>
                <c:pt idx="255">
                  <c:v>0.15013328255902514</c:v>
                </c:pt>
                <c:pt idx="256">
                  <c:v>0.15093626895472451</c:v>
                </c:pt>
                <c:pt idx="257">
                  <c:v>0.1497697372761701</c:v>
                </c:pt>
                <c:pt idx="258">
                  <c:v>0.14957047697261222</c:v>
                </c:pt>
                <c:pt idx="259">
                  <c:v>0.14995069545360185</c:v>
                </c:pt>
                <c:pt idx="260">
                  <c:v>0.1470873358596986</c:v>
                </c:pt>
                <c:pt idx="261">
                  <c:v>0.14722832052689352</c:v>
                </c:pt>
                <c:pt idx="262">
                  <c:v>0.14850335293897277</c:v>
                </c:pt>
                <c:pt idx="263">
                  <c:v>0.14685537676609106</c:v>
                </c:pt>
                <c:pt idx="264">
                  <c:v>0.14785422135400769</c:v>
                </c:pt>
                <c:pt idx="265">
                  <c:v>0.14773276028587984</c:v>
                </c:pt>
                <c:pt idx="266">
                  <c:v>0.14861321594380697</c:v>
                </c:pt>
                <c:pt idx="267">
                  <c:v>0.14938816521333478</c:v>
                </c:pt>
                <c:pt idx="268">
                  <c:v>0.15062726578897156</c:v>
                </c:pt>
                <c:pt idx="269">
                  <c:v>0.14916597505523149</c:v>
                </c:pt>
                <c:pt idx="270">
                  <c:v>0.14845738371356512</c:v>
                </c:pt>
                <c:pt idx="271">
                  <c:v>0.1479349186483104</c:v>
                </c:pt>
              </c:numCache>
            </c:numRef>
          </c:val>
        </c:ser>
        <c:marker val="1"/>
        <c:axId val="215958656"/>
        <c:axId val="215960576"/>
      </c:lineChart>
      <c:catAx>
        <c:axId val="21595865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15960576"/>
        <c:crosses val="autoZero"/>
        <c:auto val="1"/>
        <c:lblAlgn val="ctr"/>
        <c:lblOffset val="100"/>
        <c:tickLblSkip val="9"/>
        <c:tickMarkSkip val="9"/>
      </c:catAx>
      <c:valAx>
        <c:axId val="215960576"/>
        <c:scaling>
          <c:orientation val="minMax"/>
          <c:max val="0.30000000000000032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tickLblPos val="nextTo"/>
        <c:crossAx val="215958656"/>
        <c:crosses val="autoZero"/>
        <c:crossBetween val="midCat"/>
      </c:valAx>
    </c:plotArea>
    <c:legend>
      <c:legendPos val="t"/>
      <c:txPr>
        <a:bodyPr/>
        <a:lstStyle/>
        <a:p>
          <a:pPr>
            <a:defRPr sz="800"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600074</xdr:colOff>
      <xdr:row>95</xdr:row>
      <xdr:rowOff>28573</xdr:rowOff>
    </xdr:from>
    <xdr:to>
      <xdr:col>14</xdr:col>
      <xdr:colOff>742950</xdr:colOff>
      <xdr:row>117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552449</xdr:colOff>
      <xdr:row>128</xdr:row>
      <xdr:rowOff>57149</xdr:rowOff>
    </xdr:from>
    <xdr:to>
      <xdr:col>18</xdr:col>
      <xdr:colOff>161924</xdr:colOff>
      <xdr:row>155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238124</xdr:colOff>
      <xdr:row>267</xdr:row>
      <xdr:rowOff>114299</xdr:rowOff>
    </xdr:from>
    <xdr:to>
      <xdr:col>18</xdr:col>
      <xdr:colOff>238125</xdr:colOff>
      <xdr:row>289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3"/>
  <sheetViews>
    <sheetView workbookViewId="0">
      <pane xSplit="1" ySplit="5" topLeftCell="B81" activePane="bottomRight" state="frozen"/>
      <selection pane="topRight" activeCell="B1" sqref="B1"/>
      <selection pane="bottomLeft" activeCell="A6" sqref="A6"/>
      <selection pane="bottomRight" activeCell="B85" sqref="B85"/>
    </sheetView>
  </sheetViews>
  <sheetFormatPr defaultRowHeight="15"/>
  <cols>
    <col min="2" max="2" width="20" customWidth="1"/>
    <col min="3" max="3" width="19" customWidth="1"/>
    <col min="4" max="4" width="19.42578125" customWidth="1"/>
    <col min="6" max="6" width="14.5703125" customWidth="1"/>
    <col min="7" max="7" width="14.42578125" customWidth="1"/>
    <col min="9" max="9" width="15.85546875" customWidth="1"/>
    <col min="10" max="10" width="14.85546875" customWidth="1"/>
    <col min="12" max="12" width="14.42578125" customWidth="1"/>
    <col min="13" max="14" width="14.42578125" style="9" customWidth="1"/>
    <col min="15" max="15" width="14.140625" customWidth="1"/>
    <col min="16" max="16" width="16.42578125" customWidth="1"/>
    <col min="17" max="17" width="14" customWidth="1"/>
    <col min="18" max="18" width="15.7109375" customWidth="1"/>
  </cols>
  <sheetData>
    <row r="1" spans="1:18">
      <c r="A1" s="1" t="s">
        <v>364</v>
      </c>
      <c r="B1" t="s">
        <v>0</v>
      </c>
      <c r="C1" t="s">
        <v>1</v>
      </c>
      <c r="F1" t="s">
        <v>2</v>
      </c>
      <c r="G1" t="s">
        <v>3</v>
      </c>
      <c r="L1" s="9" t="s">
        <v>388</v>
      </c>
      <c r="M1" s="9" t="s">
        <v>397</v>
      </c>
      <c r="N1" s="9" t="s">
        <v>401</v>
      </c>
      <c r="O1" s="9" t="s">
        <v>389</v>
      </c>
    </row>
    <row r="2" spans="1:18" ht="135">
      <c r="A2" s="9" t="s">
        <v>8</v>
      </c>
      <c r="B2" s="4" t="s">
        <v>77</v>
      </c>
      <c r="C2" s="4" t="s">
        <v>78</v>
      </c>
      <c r="D2" s="4" t="s">
        <v>71</v>
      </c>
      <c r="F2" s="4" t="s">
        <v>81</v>
      </c>
      <c r="G2" s="4" t="s">
        <v>82</v>
      </c>
      <c r="I2" s="4" t="s">
        <v>72</v>
      </c>
      <c r="J2" s="4" t="s">
        <v>73</v>
      </c>
      <c r="L2" s="4" t="s">
        <v>391</v>
      </c>
      <c r="M2" s="4" t="s">
        <v>398</v>
      </c>
      <c r="N2" s="4" t="s">
        <v>402</v>
      </c>
      <c r="O2" s="4" t="s">
        <v>392</v>
      </c>
      <c r="P2" s="4" t="s">
        <v>399</v>
      </c>
      <c r="Q2" s="4" t="s">
        <v>400</v>
      </c>
      <c r="R2" s="4" t="s">
        <v>403</v>
      </c>
    </row>
    <row r="3" spans="1:18">
      <c r="A3" s="9" t="s">
        <v>7</v>
      </c>
      <c r="B3" s="9" t="s">
        <v>76</v>
      </c>
      <c r="C3" s="9" t="s">
        <v>76</v>
      </c>
      <c r="F3" s="9" t="s">
        <v>76</v>
      </c>
      <c r="G3" s="9" t="s">
        <v>76</v>
      </c>
      <c r="L3" s="9" t="s">
        <v>89</v>
      </c>
      <c r="M3" s="9" t="s">
        <v>89</v>
      </c>
      <c r="N3" s="9" t="s">
        <v>89</v>
      </c>
      <c r="O3" s="9" t="s">
        <v>89</v>
      </c>
      <c r="P3" s="9" t="s">
        <v>404</v>
      </c>
      <c r="Q3" s="9" t="s">
        <v>405</v>
      </c>
      <c r="R3" s="9" t="s">
        <v>406</v>
      </c>
    </row>
    <row r="4" spans="1:18">
      <c r="A4" s="9" t="s">
        <v>6</v>
      </c>
      <c r="B4" s="9" t="s">
        <v>75</v>
      </c>
      <c r="C4" s="9" t="s">
        <v>75</v>
      </c>
      <c r="F4" s="9" t="s">
        <v>80</v>
      </c>
      <c r="G4" s="9" t="s">
        <v>80</v>
      </c>
      <c r="L4" s="9" t="s">
        <v>390</v>
      </c>
      <c r="M4" s="9" t="s">
        <v>390</v>
      </c>
      <c r="N4" s="9" t="s">
        <v>390</v>
      </c>
      <c r="O4" s="9" t="s">
        <v>390</v>
      </c>
    </row>
    <row r="5" spans="1:18">
      <c r="A5" s="9" t="s">
        <v>5</v>
      </c>
      <c r="B5" s="9" t="s">
        <v>74</v>
      </c>
      <c r="C5" s="9" t="s">
        <v>74</v>
      </c>
      <c r="F5" s="9" t="s">
        <v>79</v>
      </c>
      <c r="G5" s="9" t="s">
        <v>79</v>
      </c>
      <c r="L5" s="9" t="s">
        <v>411</v>
      </c>
      <c r="M5" s="9" t="s">
        <v>411</v>
      </c>
      <c r="N5" s="9" t="s">
        <v>411</v>
      </c>
      <c r="O5" s="9" t="s">
        <v>411</v>
      </c>
    </row>
    <row r="6" spans="1:18" s="9" customFormat="1">
      <c r="A6" s="9" t="s">
        <v>365</v>
      </c>
      <c r="B6" s="2" t="e">
        <v>#N/A</v>
      </c>
      <c r="C6" s="2" t="e">
        <v>#N/A</v>
      </c>
      <c r="F6" s="3" t="e">
        <v>#N/A</v>
      </c>
      <c r="G6" s="3" t="e">
        <v>#N/A</v>
      </c>
      <c r="L6" s="2">
        <v>9027</v>
      </c>
      <c r="M6" s="2">
        <v>9041</v>
      </c>
      <c r="N6" s="2">
        <v>5016</v>
      </c>
      <c r="O6" s="2">
        <v>50825</v>
      </c>
      <c r="P6" s="9">
        <f>L6/O6</f>
        <v>0.17760944417117561</v>
      </c>
      <c r="Q6" s="9">
        <f>M6/O6</f>
        <v>0.17788489916379735</v>
      </c>
      <c r="R6" s="9">
        <f>N6/O6</f>
        <v>9.8691588785046733E-2</v>
      </c>
    </row>
    <row r="7" spans="1:18" s="9" customFormat="1">
      <c r="A7" s="9" t="s">
        <v>366</v>
      </c>
      <c r="B7" s="2" t="e">
        <v>#N/A</v>
      </c>
      <c r="C7" s="2" t="e">
        <v>#N/A</v>
      </c>
      <c r="F7" s="3" t="e">
        <v>#N/A</v>
      </c>
      <c r="G7" s="3" t="e">
        <v>#N/A</v>
      </c>
      <c r="L7" s="2">
        <v>3671</v>
      </c>
      <c r="M7" s="2">
        <v>6693</v>
      </c>
      <c r="N7" s="2">
        <v>4872</v>
      </c>
      <c r="O7" s="2">
        <v>45259</v>
      </c>
      <c r="P7" s="9">
        <f t="shared" ref="P7:P70" si="0">L7/O7</f>
        <v>8.1110939260699524E-2</v>
      </c>
      <c r="Q7" s="9">
        <f t="shared" ref="Q7:Q70" si="1">M7/O7</f>
        <v>0.14788218917784307</v>
      </c>
      <c r="R7" s="9">
        <f t="shared" ref="R7:R70" si="2">N7/O7</f>
        <v>0.10764709781479927</v>
      </c>
    </row>
    <row r="8" spans="1:18" s="9" customFormat="1">
      <c r="A8" s="9" t="s">
        <v>367</v>
      </c>
      <c r="B8" s="2" t="e">
        <v>#N/A</v>
      </c>
      <c r="C8" s="2" t="e">
        <v>#N/A</v>
      </c>
      <c r="F8" s="3" t="e">
        <v>#N/A</v>
      </c>
      <c r="G8" s="3" t="e">
        <v>#N/A</v>
      </c>
      <c r="L8" s="2">
        <v>-17</v>
      </c>
      <c r="M8" s="2">
        <v>2438</v>
      </c>
      <c r="N8" s="2">
        <v>4560</v>
      </c>
      <c r="O8" s="2">
        <v>35431</v>
      </c>
      <c r="P8" s="9">
        <f t="shared" si="0"/>
        <v>-4.7980581976235498E-4</v>
      </c>
      <c r="Q8" s="9">
        <f t="shared" si="1"/>
        <v>6.8809799328271859E-2</v>
      </c>
      <c r="R8" s="9">
        <f t="shared" si="2"/>
        <v>0.12870085518331403</v>
      </c>
    </row>
    <row r="9" spans="1:18" s="9" customFormat="1">
      <c r="A9" s="9" t="s">
        <v>368</v>
      </c>
      <c r="B9" s="2" t="e">
        <v>#N/A</v>
      </c>
      <c r="C9" s="2" t="e">
        <v>#N/A</v>
      </c>
      <c r="F9" s="3" t="e">
        <v>#N/A</v>
      </c>
      <c r="G9" s="3" t="e">
        <v>#N/A</v>
      </c>
      <c r="L9" s="2">
        <v>-2000</v>
      </c>
      <c r="M9" s="2">
        <v>-798</v>
      </c>
      <c r="N9" s="2">
        <v>4076</v>
      </c>
      <c r="O9" s="2">
        <v>25721</v>
      </c>
      <c r="P9" s="9">
        <f t="shared" si="0"/>
        <v>-7.7757474437230273E-2</v>
      </c>
      <c r="Q9" s="9">
        <f t="shared" si="1"/>
        <v>-3.102523230045488E-2</v>
      </c>
      <c r="R9" s="9">
        <f t="shared" si="2"/>
        <v>0.15846973290307531</v>
      </c>
    </row>
    <row r="10" spans="1:18" s="9" customFormat="1">
      <c r="A10" s="9" t="s">
        <v>369</v>
      </c>
      <c r="B10" s="2" t="e">
        <v>#N/A</v>
      </c>
      <c r="C10" s="2" t="e">
        <v>#N/A</v>
      </c>
      <c r="F10" s="3" t="e">
        <v>#N/A</v>
      </c>
      <c r="G10" s="3" t="e">
        <v>#N/A</v>
      </c>
      <c r="L10" s="2">
        <v>1021</v>
      </c>
      <c r="M10" s="2">
        <v>-955</v>
      </c>
      <c r="N10" s="2">
        <v>3860</v>
      </c>
      <c r="O10" s="2">
        <v>24976</v>
      </c>
      <c r="P10" s="9">
        <f t="shared" si="0"/>
        <v>4.0879244074311337E-2</v>
      </c>
      <c r="Q10" s="9">
        <f t="shared" si="1"/>
        <v>-3.823670723894939E-2</v>
      </c>
      <c r="R10" s="9">
        <f t="shared" si="2"/>
        <v>0.1545483664317745</v>
      </c>
    </row>
    <row r="11" spans="1:18" s="9" customFormat="1">
      <c r="A11" s="9" t="s">
        <v>370</v>
      </c>
      <c r="B11" s="2" t="e">
        <v>#N/A</v>
      </c>
      <c r="C11" s="2" t="e">
        <v>#N/A</v>
      </c>
      <c r="F11" s="3" t="e">
        <v>#N/A</v>
      </c>
      <c r="G11" s="3" t="e">
        <v>#N/A</v>
      </c>
      <c r="L11" s="2">
        <v>2589</v>
      </c>
      <c r="M11" s="2">
        <v>1935</v>
      </c>
      <c r="N11" s="2">
        <v>3944</v>
      </c>
      <c r="O11" s="2">
        <v>31484</v>
      </c>
      <c r="P11" s="9">
        <f t="shared" si="0"/>
        <v>8.2232244949815778E-2</v>
      </c>
      <c r="Q11" s="9">
        <f t="shared" si="1"/>
        <v>6.1459789099225004E-2</v>
      </c>
      <c r="R11" s="9">
        <f t="shared" si="2"/>
        <v>0.12526997840172785</v>
      </c>
    </row>
    <row r="12" spans="1:18" s="9" customFormat="1">
      <c r="A12" s="9" t="s">
        <v>371</v>
      </c>
      <c r="B12" s="2" t="e">
        <v>#N/A</v>
      </c>
      <c r="C12" s="2" t="e">
        <v>#N/A</v>
      </c>
      <c r="F12" s="3" t="e">
        <v>#N/A</v>
      </c>
      <c r="G12" s="3" t="e">
        <v>#N/A</v>
      </c>
      <c r="L12" s="2">
        <v>3631</v>
      </c>
      <c r="M12" s="2">
        <v>3316</v>
      </c>
      <c r="N12" s="2">
        <v>4020</v>
      </c>
      <c r="O12" s="2">
        <v>34931</v>
      </c>
      <c r="P12" s="9">
        <f t="shared" si="0"/>
        <v>0.10394778277175003</v>
      </c>
      <c r="Q12" s="9">
        <f t="shared" si="1"/>
        <v>9.4930004866737278E-2</v>
      </c>
      <c r="R12" s="9">
        <f t="shared" si="2"/>
        <v>0.11508402278778163</v>
      </c>
    </row>
    <row r="13" spans="1:18" s="9" customFormat="1">
      <c r="A13" s="9" t="s">
        <v>372</v>
      </c>
      <c r="B13" s="2" t="e">
        <v>#N/A</v>
      </c>
      <c r="C13" s="2" t="e">
        <v>#N/A</v>
      </c>
      <c r="F13" s="3" t="e">
        <v>#N/A</v>
      </c>
      <c r="G13" s="3" t="e">
        <v>#N/A</v>
      </c>
      <c r="L13" s="2">
        <v>6108</v>
      </c>
      <c r="M13" s="2">
        <v>5263</v>
      </c>
      <c r="N13" s="2">
        <v>4080</v>
      </c>
      <c r="O13" s="2">
        <v>40184</v>
      </c>
      <c r="P13" s="9">
        <f t="shared" si="0"/>
        <v>0.15200079633685049</v>
      </c>
      <c r="Q13" s="9">
        <f t="shared" si="1"/>
        <v>0.13097252637865817</v>
      </c>
      <c r="R13" s="9">
        <f t="shared" si="2"/>
        <v>0.10153294843718894</v>
      </c>
    </row>
    <row r="14" spans="1:18" s="9" customFormat="1">
      <c r="A14" s="9" t="s">
        <v>373</v>
      </c>
      <c r="B14" s="2" t="e">
        <v>#N/A</v>
      </c>
      <c r="C14" s="2" t="e">
        <v>#N/A</v>
      </c>
      <c r="F14" s="3" t="e">
        <v>#N/A</v>
      </c>
      <c r="G14" s="3" t="e">
        <v>#N/A</v>
      </c>
      <c r="L14" s="2">
        <v>6488</v>
      </c>
      <c r="M14" s="2">
        <v>5969</v>
      </c>
      <c r="N14" s="2">
        <v>4556</v>
      </c>
      <c r="O14" s="2">
        <v>45751</v>
      </c>
      <c r="P14" s="9">
        <f t="shared" si="0"/>
        <v>0.14181110795392451</v>
      </c>
      <c r="Q14" s="9">
        <f t="shared" si="1"/>
        <v>0.13046709361544009</v>
      </c>
      <c r="R14" s="9">
        <f t="shared" si="2"/>
        <v>9.9582522786387184E-2</v>
      </c>
    </row>
    <row r="15" spans="1:18" s="9" customFormat="1">
      <c r="A15" s="9" t="s">
        <v>374</v>
      </c>
      <c r="B15" s="2" t="e">
        <v>#N/A</v>
      </c>
      <c r="C15" s="2" t="e">
        <v>#N/A</v>
      </c>
      <c r="F15" s="3" t="e">
        <v>#N/A</v>
      </c>
      <c r="G15" s="3" t="e">
        <v>#N/A</v>
      </c>
      <c r="L15" s="2">
        <v>3331</v>
      </c>
      <c r="M15" s="2">
        <v>3792</v>
      </c>
      <c r="N15" s="2">
        <v>4632</v>
      </c>
      <c r="O15" s="2">
        <v>40242</v>
      </c>
      <c r="P15" s="9">
        <f t="shared" si="0"/>
        <v>8.2774215993240891E-2</v>
      </c>
      <c r="Q15" s="9">
        <f t="shared" si="1"/>
        <v>9.4229909050246016E-2</v>
      </c>
      <c r="R15" s="9">
        <f t="shared" si="2"/>
        <v>0.1151036230803638</v>
      </c>
    </row>
    <row r="16" spans="1:18" s="9" customFormat="1">
      <c r="A16" s="9" t="s">
        <v>375</v>
      </c>
      <c r="B16" s="2" t="e">
        <v>#N/A</v>
      </c>
      <c r="C16" s="2" t="e">
        <v>#N/A</v>
      </c>
      <c r="F16" s="3" t="e">
        <v>#N/A</v>
      </c>
      <c r="G16" s="3" t="e">
        <v>#N/A</v>
      </c>
      <c r="L16" s="2">
        <v>6473</v>
      </c>
      <c r="M16" s="2">
        <v>5350</v>
      </c>
      <c r="N16" s="2">
        <v>4636</v>
      </c>
      <c r="O16" s="2">
        <v>44443</v>
      </c>
      <c r="P16" s="9">
        <f t="shared" si="0"/>
        <v>0.1456472335350899</v>
      </c>
      <c r="Q16" s="9">
        <f t="shared" si="1"/>
        <v>0.12037891231465023</v>
      </c>
      <c r="R16" s="9">
        <f t="shared" si="2"/>
        <v>0.10431339018518102</v>
      </c>
    </row>
    <row r="17" spans="1:18" s="9" customFormat="1">
      <c r="A17" s="9" t="s">
        <v>376</v>
      </c>
      <c r="B17" s="2" t="e">
        <v>#N/A</v>
      </c>
      <c r="C17" s="2" t="e">
        <v>#N/A</v>
      </c>
      <c r="F17" s="3" t="e">
        <v>#N/A</v>
      </c>
      <c r="G17" s="3" t="e">
        <v>#N/A</v>
      </c>
      <c r="L17" s="2">
        <v>9252</v>
      </c>
      <c r="M17" s="2">
        <v>8545</v>
      </c>
      <c r="N17" s="2">
        <v>4844</v>
      </c>
      <c r="O17" s="2">
        <v>51078</v>
      </c>
      <c r="P17" s="9">
        <f t="shared" si="0"/>
        <v>0.18113473511100669</v>
      </c>
      <c r="Q17" s="9">
        <f t="shared" si="1"/>
        <v>0.16729315948157719</v>
      </c>
      <c r="R17" s="9">
        <f t="shared" si="2"/>
        <v>9.4835349857081322E-2</v>
      </c>
    </row>
    <row r="18" spans="1:18" s="9" customFormat="1">
      <c r="A18" s="9" t="s">
        <v>377</v>
      </c>
      <c r="B18" s="2" t="e">
        <v>#N/A</v>
      </c>
      <c r="C18" s="2" t="e">
        <v>#N/A</v>
      </c>
      <c r="F18" s="3" t="e">
        <v>#N/A</v>
      </c>
      <c r="G18" s="3" t="e">
        <v>#N/A</v>
      </c>
      <c r="L18" s="2">
        <v>17139</v>
      </c>
      <c r="M18" s="2">
        <v>14152</v>
      </c>
      <c r="N18" s="2">
        <v>5364</v>
      </c>
      <c r="O18" s="2">
        <v>66680</v>
      </c>
      <c r="P18" s="9">
        <f t="shared" si="0"/>
        <v>0.25703359328134373</v>
      </c>
      <c r="Q18" s="9">
        <f t="shared" si="1"/>
        <v>0.2122375524895021</v>
      </c>
      <c r="R18" s="9">
        <f t="shared" si="2"/>
        <v>8.0443911217756445E-2</v>
      </c>
    </row>
    <row r="19" spans="1:18" s="9" customFormat="1">
      <c r="A19" s="9" t="s">
        <v>378</v>
      </c>
      <c r="B19" s="2" t="e">
        <v>#N/A</v>
      </c>
      <c r="C19" s="2" t="e">
        <v>#N/A</v>
      </c>
      <c r="F19" s="3" t="e">
        <v>#N/A</v>
      </c>
      <c r="G19" s="3" t="e">
        <v>#N/A</v>
      </c>
      <c r="L19" s="2">
        <v>20739</v>
      </c>
      <c r="M19" s="2">
        <v>19203</v>
      </c>
      <c r="N19" s="2">
        <v>6124</v>
      </c>
      <c r="O19" s="2">
        <v>84033</v>
      </c>
      <c r="P19" s="9">
        <f t="shared" si="0"/>
        <v>0.24679590161008175</v>
      </c>
      <c r="Q19" s="9">
        <f t="shared" si="1"/>
        <v>0.22851736817678769</v>
      </c>
      <c r="R19" s="9">
        <f t="shared" si="2"/>
        <v>7.2876131995763566E-2</v>
      </c>
    </row>
    <row r="20" spans="1:18" s="9" customFormat="1">
      <c r="A20" s="9" t="s">
        <v>379</v>
      </c>
      <c r="B20" s="2" t="e">
        <v>#N/A</v>
      </c>
      <c r="C20" s="2" t="e">
        <v>#N/A</v>
      </c>
      <c r="F20" s="3" t="e">
        <v>#N/A</v>
      </c>
      <c r="G20" s="3" t="e">
        <v>#N/A</v>
      </c>
      <c r="L20" s="2">
        <v>23990</v>
      </c>
      <c r="M20" s="2">
        <v>23190</v>
      </c>
      <c r="N20" s="2">
        <v>6304</v>
      </c>
      <c r="O20" s="2">
        <v>99680</v>
      </c>
      <c r="P20" s="9">
        <f t="shared" si="0"/>
        <v>0.2406701444622793</v>
      </c>
      <c r="Q20" s="9">
        <f t="shared" si="1"/>
        <v>0.23264446227929375</v>
      </c>
      <c r="R20" s="9">
        <f t="shared" si="2"/>
        <v>6.3242375601926165E-2</v>
      </c>
    </row>
    <row r="21" spans="1:18" s="9" customFormat="1">
      <c r="A21" s="9" t="s">
        <v>380</v>
      </c>
      <c r="B21" s="2" t="e">
        <v>#N/A</v>
      </c>
      <c r="C21" s="2" t="e">
        <v>#N/A</v>
      </c>
      <c r="F21" s="3" t="e">
        <v>#N/A</v>
      </c>
      <c r="G21" s="3" t="e">
        <v>#N/A</v>
      </c>
      <c r="L21" s="2">
        <v>22616</v>
      </c>
      <c r="M21" s="2">
        <v>22957</v>
      </c>
      <c r="N21" s="2">
        <v>6496</v>
      </c>
      <c r="O21" s="2">
        <v>103244</v>
      </c>
      <c r="P21" s="9">
        <f t="shared" si="0"/>
        <v>0.21905389175157877</v>
      </c>
      <c r="Q21" s="9">
        <f t="shared" si="1"/>
        <v>0.22235674712331951</v>
      </c>
      <c r="R21" s="9">
        <f t="shared" si="2"/>
        <v>6.2918910542016968E-2</v>
      </c>
    </row>
    <row r="22" spans="1:18" s="9" customFormat="1">
      <c r="A22" s="9" t="s">
        <v>381</v>
      </c>
      <c r="B22" s="2" t="e">
        <v>#N/A</v>
      </c>
      <c r="C22" s="2" t="e">
        <v>#N/A</v>
      </c>
      <c r="F22" s="3" t="e">
        <v>#N/A</v>
      </c>
      <c r="G22" s="3" t="e">
        <v>#N/A</v>
      </c>
      <c r="L22" s="2">
        <v>18278</v>
      </c>
      <c r="M22" s="2">
        <v>18475</v>
      </c>
      <c r="N22" s="2">
        <v>6736</v>
      </c>
      <c r="O22" s="2">
        <v>96576</v>
      </c>
      <c r="P22" s="9">
        <f t="shared" si="0"/>
        <v>0.18926027170311466</v>
      </c>
      <c r="Q22" s="9">
        <f t="shared" si="1"/>
        <v>0.19130011597084162</v>
      </c>
      <c r="R22" s="9">
        <f t="shared" si="2"/>
        <v>6.9748177601060307E-2</v>
      </c>
    </row>
    <row r="23" spans="1:18" s="9" customFormat="1">
      <c r="A23" s="9" t="s">
        <v>382</v>
      </c>
      <c r="B23" s="2" t="e">
        <v>#N/A</v>
      </c>
      <c r="C23" s="2" t="e">
        <v>#N/A</v>
      </c>
      <c r="F23" s="3" t="e">
        <v>#N/A</v>
      </c>
      <c r="G23" s="3" t="e">
        <v>#N/A</v>
      </c>
      <c r="L23" s="2">
        <v>22678</v>
      </c>
      <c r="M23" s="2">
        <v>15506</v>
      </c>
      <c r="N23" s="2">
        <v>7752</v>
      </c>
      <c r="O23" s="2">
        <v>100764</v>
      </c>
      <c r="P23" s="9">
        <f t="shared" si="0"/>
        <v>0.22506053749354929</v>
      </c>
      <c r="Q23" s="9">
        <f t="shared" si="1"/>
        <v>0.15388432376642452</v>
      </c>
      <c r="R23" s="9">
        <f t="shared" si="2"/>
        <v>7.6932237703941878E-2</v>
      </c>
    </row>
    <row r="24" spans="1:18" s="9" customFormat="1">
      <c r="A24" s="9" t="s">
        <v>383</v>
      </c>
      <c r="B24" s="2" t="e">
        <v>#N/A</v>
      </c>
      <c r="C24" s="2" t="e">
        <v>#N/A</v>
      </c>
      <c r="F24" s="3" t="e">
        <v>#N/A</v>
      </c>
      <c r="G24" s="3" t="e">
        <v>#N/A</v>
      </c>
      <c r="L24" s="2">
        <v>29709</v>
      </c>
      <c r="M24" s="2">
        <v>21441</v>
      </c>
      <c r="N24" s="2">
        <v>9476</v>
      </c>
      <c r="O24" s="2">
        <v>122204</v>
      </c>
      <c r="P24" s="9">
        <f t="shared" si="0"/>
        <v>0.24310988183692842</v>
      </c>
      <c r="Q24" s="9">
        <f t="shared" si="1"/>
        <v>0.17545252201237274</v>
      </c>
      <c r="R24" s="9">
        <f t="shared" si="2"/>
        <v>7.7542469968249816E-2</v>
      </c>
    </row>
    <row r="25" spans="1:18" s="9" customFormat="1">
      <c r="A25" s="9" t="s">
        <v>384</v>
      </c>
      <c r="B25" s="2" t="e">
        <v>#N/A</v>
      </c>
      <c r="C25" s="2" t="e">
        <v>#N/A</v>
      </c>
      <c r="F25" s="3" t="e">
        <v>#N/A</v>
      </c>
      <c r="G25" s="3" t="e">
        <v>#N/A</v>
      </c>
      <c r="L25" s="2">
        <v>32493</v>
      </c>
      <c r="M25" s="2">
        <v>27614</v>
      </c>
      <c r="N25" s="2">
        <v>11120</v>
      </c>
      <c r="O25" s="2">
        <v>140034</v>
      </c>
      <c r="P25" s="9">
        <f t="shared" si="0"/>
        <v>0.23203650542011225</v>
      </c>
      <c r="Q25" s="9">
        <f t="shared" si="1"/>
        <v>0.1971949669366011</v>
      </c>
      <c r="R25" s="9">
        <f t="shared" si="2"/>
        <v>7.9409286316180355E-2</v>
      </c>
    </row>
    <row r="26" spans="1:18" s="9" customFormat="1">
      <c r="A26" s="9" t="s">
        <v>385</v>
      </c>
      <c r="B26" s="2" t="e">
        <v>#N/A</v>
      </c>
      <c r="C26" s="2" t="e">
        <v>#N/A</v>
      </c>
      <c r="F26" s="3" t="e">
        <v>#N/A</v>
      </c>
      <c r="G26" s="3" t="e">
        <v>#N/A</v>
      </c>
      <c r="L26" s="2">
        <v>25616</v>
      </c>
      <c r="M26" s="2">
        <v>24840</v>
      </c>
      <c r="N26" s="2">
        <v>12008</v>
      </c>
      <c r="O26" s="2">
        <v>136284</v>
      </c>
      <c r="P26" s="9">
        <f t="shared" si="0"/>
        <v>0.18796043556103431</v>
      </c>
      <c r="Q26" s="9">
        <f t="shared" si="1"/>
        <v>0.18226644360306418</v>
      </c>
      <c r="R26" s="9">
        <f t="shared" si="2"/>
        <v>8.8110122978486097E-2</v>
      </c>
    </row>
    <row r="27" spans="1:18" s="9" customFormat="1">
      <c r="A27" s="9" t="s">
        <v>386</v>
      </c>
      <c r="B27" s="2" t="e">
        <v>#N/A</v>
      </c>
      <c r="C27" s="2" t="e">
        <v>#N/A</v>
      </c>
      <c r="F27" s="3" t="e">
        <v>#N/A</v>
      </c>
      <c r="G27" s="3" t="e">
        <v>#N/A</v>
      </c>
      <c r="L27" s="2">
        <v>39202</v>
      </c>
      <c r="M27" s="2">
        <v>31735</v>
      </c>
      <c r="N27" s="2">
        <v>12848</v>
      </c>
      <c r="O27" s="2">
        <v>154855</v>
      </c>
      <c r="P27" s="9">
        <f t="shared" si="0"/>
        <v>0.25315294953343448</v>
      </c>
      <c r="Q27" s="9">
        <f t="shared" si="1"/>
        <v>0.2049336476058248</v>
      </c>
      <c r="R27" s="9">
        <f t="shared" si="2"/>
        <v>8.2967937748216078E-2</v>
      </c>
    </row>
    <row r="28" spans="1:18" s="9" customFormat="1">
      <c r="A28" s="9" t="s">
        <v>387</v>
      </c>
      <c r="B28" s="2" t="e">
        <v>#N/A</v>
      </c>
      <c r="C28" s="2" t="e">
        <v>#N/A</v>
      </c>
      <c r="F28" s="3" t="e">
        <v>#N/A</v>
      </c>
      <c r="G28" s="3" t="e">
        <v>#N/A</v>
      </c>
      <c r="L28" s="2">
        <v>39909</v>
      </c>
      <c r="M28" s="2">
        <v>36011</v>
      </c>
      <c r="N28" s="2">
        <v>14636</v>
      </c>
      <c r="O28" s="2">
        <v>177624</v>
      </c>
      <c r="P28" s="9">
        <f t="shared" si="0"/>
        <v>0.22468247534117011</v>
      </c>
      <c r="Q28" s="9">
        <f t="shared" si="1"/>
        <v>0.20273724271494842</v>
      </c>
      <c r="R28" s="9">
        <f t="shared" si="2"/>
        <v>8.2398774940323383E-2</v>
      </c>
    </row>
    <row r="29" spans="1:18">
      <c r="A29" s="9" t="s">
        <v>4</v>
      </c>
      <c r="B29" s="2">
        <v>34980</v>
      </c>
      <c r="C29" s="2">
        <v>17678</v>
      </c>
      <c r="D29" s="2">
        <f>B29-C29</f>
        <v>17302</v>
      </c>
      <c r="F29" s="3">
        <v>382.899</v>
      </c>
      <c r="G29" s="3">
        <v>212.61199999999999</v>
      </c>
      <c r="I29" s="5">
        <f>D29/(F29*1000)</f>
        <v>4.5186850840561087E-2</v>
      </c>
      <c r="J29" s="5">
        <f>D29/(G29*1000)</f>
        <v>8.1378285327262809E-2</v>
      </c>
      <c r="L29" s="2">
        <v>34978</v>
      </c>
      <c r="M29" s="2">
        <v>33654</v>
      </c>
      <c r="N29" s="2">
        <v>15580</v>
      </c>
      <c r="O29" s="2">
        <v>185860</v>
      </c>
      <c r="P29" s="9">
        <f t="shared" si="0"/>
        <v>0.18819541590444422</v>
      </c>
      <c r="Q29" s="9">
        <f t="shared" si="1"/>
        <v>0.18107177445389003</v>
      </c>
      <c r="R29" s="9">
        <f t="shared" si="2"/>
        <v>8.38265361024427E-2</v>
      </c>
    </row>
    <row r="30" spans="1:18">
      <c r="A30" s="9" t="s">
        <v>9</v>
      </c>
      <c r="B30" s="2">
        <v>36506</v>
      </c>
      <c r="C30" s="2">
        <v>18370</v>
      </c>
      <c r="D30" s="2">
        <f t="shared" ref="D30:D86" si="3">B30-C30</f>
        <v>18136</v>
      </c>
      <c r="F30" s="3">
        <v>399.24799999999999</v>
      </c>
      <c r="G30" s="3">
        <v>227.239</v>
      </c>
      <c r="I30" s="5">
        <f t="shared" ref="I30:I89" si="4">D30/(F30*1000)</f>
        <v>4.5425399751532883E-2</v>
      </c>
      <c r="J30" s="5">
        <f t="shared" ref="J30:J89" si="5">D30/(G30*1000)</f>
        <v>7.9810243840185882E-2</v>
      </c>
      <c r="L30" s="2">
        <v>36504</v>
      </c>
      <c r="M30" s="2">
        <v>33939</v>
      </c>
      <c r="N30" s="2">
        <v>16728</v>
      </c>
      <c r="O30" s="2">
        <v>199032</v>
      </c>
      <c r="P30" s="9">
        <f t="shared" si="0"/>
        <v>0.18340769323525866</v>
      </c>
      <c r="Q30" s="9">
        <f t="shared" si="1"/>
        <v>0.17052031834076933</v>
      </c>
      <c r="R30" s="9">
        <f t="shared" si="2"/>
        <v>8.4046786446400581E-2</v>
      </c>
    </row>
    <row r="31" spans="1:18">
      <c r="A31" s="9" t="s">
        <v>10</v>
      </c>
      <c r="B31" s="2">
        <v>33718</v>
      </c>
      <c r="C31" s="2">
        <v>15528</v>
      </c>
      <c r="D31" s="2">
        <f t="shared" si="3"/>
        <v>18190</v>
      </c>
      <c r="F31" s="3">
        <v>410.55399999999997</v>
      </c>
      <c r="G31" s="3">
        <v>240.535</v>
      </c>
      <c r="I31" s="5">
        <f t="shared" si="4"/>
        <v>4.4305986545009911E-2</v>
      </c>
      <c r="J31" s="5">
        <f t="shared" si="5"/>
        <v>7.5623090194774145E-2</v>
      </c>
      <c r="L31" s="2">
        <v>33717</v>
      </c>
      <c r="M31" s="2">
        <v>32676</v>
      </c>
      <c r="N31" s="2">
        <v>17724</v>
      </c>
      <c r="O31" s="2">
        <v>196162</v>
      </c>
      <c r="P31" s="9">
        <f t="shared" si="0"/>
        <v>0.17188344327647556</v>
      </c>
      <c r="Q31" s="9">
        <f t="shared" si="1"/>
        <v>0.16657660505092731</v>
      </c>
      <c r="R31" s="9">
        <f t="shared" si="2"/>
        <v>9.035389117158267E-2</v>
      </c>
    </row>
    <row r="32" spans="1:18">
      <c r="A32" s="9" t="s">
        <v>11</v>
      </c>
      <c r="B32" s="2">
        <v>43753</v>
      </c>
      <c r="C32" s="2">
        <v>20114</v>
      </c>
      <c r="D32" s="2">
        <f t="shared" si="3"/>
        <v>23639</v>
      </c>
      <c r="F32" s="3">
        <v>443.92700000000002</v>
      </c>
      <c r="G32" s="3">
        <v>258.44099999999997</v>
      </c>
      <c r="I32" s="5">
        <f t="shared" si="4"/>
        <v>5.3249746016800062E-2</v>
      </c>
      <c r="J32" s="5">
        <f t="shared" si="5"/>
        <v>9.1467685080927577E-2</v>
      </c>
      <c r="L32" s="2">
        <v>43753</v>
      </c>
      <c r="M32" s="2">
        <v>42739</v>
      </c>
      <c r="N32" s="2">
        <v>18912</v>
      </c>
      <c r="O32" s="2">
        <v>221388</v>
      </c>
      <c r="P32" s="9">
        <f t="shared" si="0"/>
        <v>0.19763040453863806</v>
      </c>
      <c r="Q32" s="9">
        <f t="shared" si="1"/>
        <v>0.19305021049018015</v>
      </c>
      <c r="R32" s="9">
        <f t="shared" si="2"/>
        <v>8.5424684264729794E-2</v>
      </c>
    </row>
    <row r="33" spans="1:18">
      <c r="A33" s="9" t="s">
        <v>12</v>
      </c>
      <c r="B33" s="2">
        <v>44124</v>
      </c>
      <c r="C33" s="2">
        <v>19918</v>
      </c>
      <c r="D33" s="2">
        <f t="shared" si="3"/>
        <v>24206</v>
      </c>
      <c r="F33" s="3">
        <v>488.60700000000003</v>
      </c>
      <c r="G33" s="3">
        <v>279.19900000000001</v>
      </c>
      <c r="I33" s="5">
        <f t="shared" si="4"/>
        <v>4.9540837523817709E-2</v>
      </c>
      <c r="J33" s="5">
        <f t="shared" si="5"/>
        <v>8.6698018259377715E-2</v>
      </c>
      <c r="L33" s="2">
        <v>44125</v>
      </c>
      <c r="M33" s="2">
        <v>41437</v>
      </c>
      <c r="N33" s="2">
        <v>21356</v>
      </c>
      <c r="O33" s="2">
        <v>237245</v>
      </c>
      <c r="P33" s="9">
        <f t="shared" si="0"/>
        <v>0.18598916731648718</v>
      </c>
      <c r="Q33" s="9">
        <f t="shared" si="1"/>
        <v>0.17465910767350207</v>
      </c>
      <c r="R33" s="9">
        <f t="shared" si="2"/>
        <v>9.0016649455204531E-2</v>
      </c>
    </row>
    <row r="34" spans="1:18">
      <c r="A34" s="9" t="s">
        <v>13</v>
      </c>
      <c r="B34" s="2">
        <v>42102</v>
      </c>
      <c r="C34" s="2">
        <v>18982</v>
      </c>
      <c r="D34" s="2">
        <f t="shared" si="3"/>
        <v>23120</v>
      </c>
      <c r="F34" s="3">
        <v>515.82500000000005</v>
      </c>
      <c r="G34" s="3">
        <v>297.298</v>
      </c>
      <c r="I34" s="5">
        <f t="shared" si="4"/>
        <v>4.4821402607473457E-2</v>
      </c>
      <c r="J34" s="5">
        <f t="shared" si="5"/>
        <v>7.7767088914153473E-2</v>
      </c>
      <c r="L34" s="2">
        <v>42101</v>
      </c>
      <c r="M34" s="2">
        <v>40345</v>
      </c>
      <c r="N34" s="2">
        <v>23756</v>
      </c>
      <c r="O34" s="2">
        <v>247926</v>
      </c>
      <c r="P34" s="9">
        <f t="shared" si="0"/>
        <v>0.16981276671264814</v>
      </c>
      <c r="Q34" s="9">
        <f t="shared" si="1"/>
        <v>0.16273000814759242</v>
      </c>
      <c r="R34" s="9">
        <f t="shared" si="2"/>
        <v>9.581891370812258E-2</v>
      </c>
    </row>
    <row r="35" spans="1:18">
      <c r="A35" s="9" t="s">
        <v>14</v>
      </c>
      <c r="B35" s="2">
        <v>36056</v>
      </c>
      <c r="C35" s="2">
        <v>16064</v>
      </c>
      <c r="D35" s="2">
        <f t="shared" si="3"/>
        <v>19992</v>
      </c>
      <c r="F35" s="3">
        <v>530.06200000000001</v>
      </c>
      <c r="G35" s="3">
        <v>314.68400000000003</v>
      </c>
      <c r="I35" s="5">
        <f t="shared" si="4"/>
        <v>3.7716342616524103E-2</v>
      </c>
      <c r="J35" s="5">
        <f t="shared" si="5"/>
        <v>6.3530398749221437E-2</v>
      </c>
      <c r="L35" s="2">
        <v>36055</v>
      </c>
      <c r="M35" s="2">
        <v>35217</v>
      </c>
      <c r="N35" s="2">
        <v>25496</v>
      </c>
      <c r="O35" s="2">
        <v>242249</v>
      </c>
      <c r="P35" s="9">
        <f t="shared" si="0"/>
        <v>0.1488344637129565</v>
      </c>
      <c r="Q35" s="9">
        <f t="shared" si="1"/>
        <v>0.14537521310717486</v>
      </c>
      <c r="R35" s="9">
        <f t="shared" si="2"/>
        <v>0.10524708048330438</v>
      </c>
    </row>
    <row r="36" spans="1:18">
      <c r="A36" s="9" t="s">
        <v>15</v>
      </c>
      <c r="B36" s="2">
        <v>45630</v>
      </c>
      <c r="C36" s="2">
        <v>20683</v>
      </c>
      <c r="D36" s="2">
        <f t="shared" si="3"/>
        <v>24947</v>
      </c>
      <c r="F36" s="3">
        <v>553.05600000000004</v>
      </c>
      <c r="G36" s="3">
        <v>336.959</v>
      </c>
      <c r="I36" s="5">
        <f t="shared" si="4"/>
        <v>4.5107547879419084E-2</v>
      </c>
      <c r="J36" s="5">
        <f t="shared" si="5"/>
        <v>7.4035713543784257E-2</v>
      </c>
      <c r="L36" s="2">
        <v>45628</v>
      </c>
      <c r="M36" s="2">
        <v>45503</v>
      </c>
      <c r="N36" s="2">
        <v>26688</v>
      </c>
      <c r="O36" s="2">
        <v>271648</v>
      </c>
      <c r="P36" s="9">
        <f t="shared" si="0"/>
        <v>0.16796736953704794</v>
      </c>
      <c r="Q36" s="9">
        <f t="shared" si="1"/>
        <v>0.16750721521969608</v>
      </c>
      <c r="R36" s="9">
        <f t="shared" si="2"/>
        <v>9.8244787371893044E-2</v>
      </c>
    </row>
    <row r="37" spans="1:18">
      <c r="A37" s="9" t="s">
        <v>16</v>
      </c>
      <c r="B37" s="2">
        <v>42287</v>
      </c>
      <c r="C37" s="2">
        <v>19144</v>
      </c>
      <c r="D37" s="2">
        <f t="shared" si="3"/>
        <v>23143</v>
      </c>
      <c r="F37" s="3">
        <v>559.99300000000005</v>
      </c>
      <c r="G37" s="3">
        <v>352.31200000000001</v>
      </c>
      <c r="I37" s="5">
        <f t="shared" si="4"/>
        <v>4.1327302305564535E-2</v>
      </c>
      <c r="J37" s="5">
        <f t="shared" si="5"/>
        <v>6.5688934807784011E-2</v>
      </c>
      <c r="L37" s="2">
        <v>42283</v>
      </c>
      <c r="M37" s="2">
        <v>43335</v>
      </c>
      <c r="N37" s="2">
        <v>27560</v>
      </c>
      <c r="O37" s="2">
        <v>282472</v>
      </c>
      <c r="P37" s="9">
        <f t="shared" si="0"/>
        <v>0.14968917273216462</v>
      </c>
      <c r="Q37" s="9">
        <f t="shared" si="1"/>
        <v>0.15341343566796001</v>
      </c>
      <c r="R37" s="9">
        <f t="shared" si="2"/>
        <v>9.7567192500495628E-2</v>
      </c>
    </row>
    <row r="38" spans="1:18">
      <c r="A38" s="9" t="s">
        <v>17</v>
      </c>
      <c r="B38" s="2">
        <v>42263</v>
      </c>
      <c r="C38" s="2">
        <v>19421</v>
      </c>
      <c r="D38" s="2">
        <f t="shared" si="3"/>
        <v>22842</v>
      </c>
      <c r="F38" s="3">
        <v>576.88400000000001</v>
      </c>
      <c r="G38" s="3">
        <v>374.70400000000001</v>
      </c>
      <c r="I38" s="5">
        <f t="shared" si="4"/>
        <v>3.9595481933976329E-2</v>
      </c>
      <c r="J38" s="5">
        <f t="shared" si="5"/>
        <v>6.0960117853025318E-2</v>
      </c>
      <c r="L38" s="2">
        <v>42260</v>
      </c>
      <c r="M38" s="2">
        <v>44484</v>
      </c>
      <c r="N38" s="2">
        <v>28564</v>
      </c>
      <c r="O38" s="2">
        <v>290415</v>
      </c>
      <c r="P38" s="9">
        <f t="shared" si="0"/>
        <v>0.1455158996608302</v>
      </c>
      <c r="Q38" s="9">
        <f t="shared" si="1"/>
        <v>0.15317390630649244</v>
      </c>
      <c r="R38" s="9">
        <f t="shared" si="2"/>
        <v>9.8355801181068472E-2</v>
      </c>
    </row>
    <row r="39" spans="1:18">
      <c r="A39" s="9" t="s">
        <v>18</v>
      </c>
      <c r="B39" s="2">
        <v>46838</v>
      </c>
      <c r="C39" s="2">
        <v>20592</v>
      </c>
      <c r="D39" s="2">
        <f t="shared" si="3"/>
        <v>26246</v>
      </c>
      <c r="F39" s="3">
        <v>596.28399999999999</v>
      </c>
      <c r="G39" s="3">
        <v>397.12599999999998</v>
      </c>
      <c r="I39" s="5">
        <f t="shared" si="4"/>
        <v>4.4015938713767265E-2</v>
      </c>
      <c r="J39" s="5">
        <f t="shared" si="5"/>
        <v>6.6089855612576368E-2</v>
      </c>
      <c r="L39" s="2">
        <v>46837</v>
      </c>
      <c r="M39" s="2">
        <v>51810</v>
      </c>
      <c r="N39" s="2">
        <v>29824</v>
      </c>
      <c r="O39" s="2">
        <v>316795</v>
      </c>
      <c r="P39" s="9">
        <f t="shared" si="0"/>
        <v>0.14784639909089475</v>
      </c>
      <c r="Q39" s="9">
        <f t="shared" si="1"/>
        <v>0.16354424785744726</v>
      </c>
      <c r="R39" s="9">
        <f t="shared" si="2"/>
        <v>9.4142899982638611E-2</v>
      </c>
    </row>
    <row r="40" spans="1:18">
      <c r="A40" s="9" t="s">
        <v>19</v>
      </c>
      <c r="B40" s="2">
        <v>52041</v>
      </c>
      <c r="C40" s="2">
        <v>22755</v>
      </c>
      <c r="D40" s="2">
        <f t="shared" si="3"/>
        <v>29286</v>
      </c>
      <c r="F40" s="3">
        <v>614.47900000000004</v>
      </c>
      <c r="G40" s="3">
        <v>419.279</v>
      </c>
      <c r="I40" s="5">
        <f t="shared" si="4"/>
        <v>4.7659887481915575E-2</v>
      </c>
      <c r="J40" s="5">
        <f t="shared" si="5"/>
        <v>6.9848477982441287E-2</v>
      </c>
      <c r="L40" s="2">
        <v>52039</v>
      </c>
      <c r="M40" s="2">
        <v>58293</v>
      </c>
      <c r="N40" s="2">
        <v>31340</v>
      </c>
      <c r="O40" s="2">
        <v>337808</v>
      </c>
      <c r="P40" s="9">
        <f t="shared" si="0"/>
        <v>0.15404904561170843</v>
      </c>
      <c r="Q40" s="9">
        <f t="shared" si="1"/>
        <v>0.17256252072183015</v>
      </c>
      <c r="R40" s="9">
        <f t="shared" si="2"/>
        <v>9.2774593852129023E-2</v>
      </c>
    </row>
    <row r="41" spans="1:18">
      <c r="A41" s="9" t="s">
        <v>20</v>
      </c>
      <c r="B41" s="2">
        <v>58224</v>
      </c>
      <c r="C41" s="2">
        <v>23889</v>
      </c>
      <c r="D41" s="2">
        <f t="shared" si="3"/>
        <v>34335</v>
      </c>
      <c r="F41" s="3">
        <v>643.64099999999996</v>
      </c>
      <c r="G41" s="3">
        <v>442.21300000000002</v>
      </c>
      <c r="I41" s="5">
        <f t="shared" si="4"/>
        <v>5.3344954718546521E-2</v>
      </c>
      <c r="J41" s="5">
        <f t="shared" si="5"/>
        <v>7.764357899926054E-2</v>
      </c>
      <c r="L41" s="2">
        <v>58222</v>
      </c>
      <c r="M41" s="2">
        <v>64566</v>
      </c>
      <c r="N41" s="2">
        <v>33252</v>
      </c>
      <c r="O41" s="2">
        <v>364507</v>
      </c>
      <c r="P41" s="9">
        <f t="shared" si="0"/>
        <v>0.15972807106585057</v>
      </c>
      <c r="Q41" s="9">
        <f t="shared" si="1"/>
        <v>0.17713240074950551</v>
      </c>
      <c r="R41" s="9">
        <f t="shared" si="2"/>
        <v>9.1224585536080247E-2</v>
      </c>
    </row>
    <row r="42" spans="1:18">
      <c r="A42" s="9" t="s">
        <v>21</v>
      </c>
      <c r="B42" s="2">
        <v>69100</v>
      </c>
      <c r="C42" s="2">
        <v>27136</v>
      </c>
      <c r="D42" s="2">
        <f t="shared" si="3"/>
        <v>41964</v>
      </c>
      <c r="F42" s="3">
        <v>687.13</v>
      </c>
      <c r="G42" s="3">
        <v>480.358</v>
      </c>
      <c r="I42" s="5">
        <f t="shared" si="4"/>
        <v>6.1071412978621224E-2</v>
      </c>
      <c r="J42" s="5">
        <f t="shared" si="5"/>
        <v>8.7359844116263283E-2</v>
      </c>
      <c r="L42" s="2">
        <v>69100</v>
      </c>
      <c r="M42" s="2">
        <v>75423</v>
      </c>
      <c r="N42" s="2">
        <v>35828</v>
      </c>
      <c r="O42" s="2">
        <v>400730</v>
      </c>
      <c r="P42" s="9">
        <f t="shared" si="0"/>
        <v>0.1724353055673396</v>
      </c>
      <c r="Q42" s="9">
        <f t="shared" si="1"/>
        <v>0.18821400943278516</v>
      </c>
      <c r="R42" s="9">
        <f t="shared" si="2"/>
        <v>8.94068325306316E-2</v>
      </c>
    </row>
    <row r="43" spans="1:18">
      <c r="A43" s="9" t="s">
        <v>22</v>
      </c>
      <c r="B43" s="2">
        <v>75117</v>
      </c>
      <c r="C43" s="2">
        <v>29491</v>
      </c>
      <c r="D43" s="2">
        <f t="shared" si="3"/>
        <v>45626</v>
      </c>
      <c r="F43" s="3">
        <v>738.82500000000005</v>
      </c>
      <c r="G43" s="3">
        <v>516.21</v>
      </c>
      <c r="I43" s="5">
        <f t="shared" si="4"/>
        <v>6.175481338611985E-2</v>
      </c>
      <c r="J43" s="5">
        <f t="shared" si="5"/>
        <v>8.8386509366343138E-2</v>
      </c>
      <c r="L43" s="2">
        <v>75117</v>
      </c>
      <c r="M43" s="2">
        <v>81063</v>
      </c>
      <c r="N43" s="2">
        <v>39392</v>
      </c>
      <c r="O43" s="2">
        <v>440066</v>
      </c>
      <c r="P43" s="9">
        <f t="shared" si="0"/>
        <v>0.17069485031790685</v>
      </c>
      <c r="Q43" s="9">
        <f t="shared" si="1"/>
        <v>0.1842064599400999</v>
      </c>
      <c r="R43" s="9">
        <f t="shared" si="2"/>
        <v>8.9513845650425167E-2</v>
      </c>
    </row>
    <row r="44" spans="1:18">
      <c r="A44" s="9" t="s">
        <v>23</v>
      </c>
      <c r="B44" s="2">
        <v>71634</v>
      </c>
      <c r="C44" s="2">
        <v>27829</v>
      </c>
      <c r="D44" s="2">
        <f t="shared" si="3"/>
        <v>43805</v>
      </c>
      <c r="F44" s="3">
        <v>794.20500000000004</v>
      </c>
      <c r="G44" s="3">
        <v>553.93100000000004</v>
      </c>
      <c r="I44" s="5">
        <f t="shared" si="4"/>
        <v>5.5155784715533146E-2</v>
      </c>
      <c r="J44" s="5">
        <f t="shared" si="5"/>
        <v>7.9080246456688652E-2</v>
      </c>
      <c r="L44" s="2">
        <v>71634</v>
      </c>
      <c r="M44" s="2">
        <v>78068</v>
      </c>
      <c r="N44" s="2">
        <v>43452</v>
      </c>
      <c r="O44" s="2">
        <v>463176</v>
      </c>
      <c r="P44" s="9">
        <f t="shared" si="0"/>
        <v>0.15465827244934971</v>
      </c>
      <c r="Q44" s="9">
        <f t="shared" si="1"/>
        <v>0.16854932034475015</v>
      </c>
      <c r="R44" s="9">
        <f t="shared" si="2"/>
        <v>9.3813150940463233E-2</v>
      </c>
    </row>
    <row r="45" spans="1:18">
      <c r="A45" s="9" t="s">
        <v>24</v>
      </c>
      <c r="B45" s="2">
        <v>79382</v>
      </c>
      <c r="C45" s="2">
        <v>33534</v>
      </c>
      <c r="D45" s="2">
        <f t="shared" si="3"/>
        <v>45848</v>
      </c>
      <c r="F45" s="3">
        <v>859.94500000000005</v>
      </c>
      <c r="G45" s="3">
        <v>591.07299999999998</v>
      </c>
      <c r="I45" s="5">
        <f t="shared" si="4"/>
        <v>5.3315037589613291E-2</v>
      </c>
      <c r="J45" s="5">
        <f t="shared" si="5"/>
        <v>7.7567407071546149E-2</v>
      </c>
      <c r="L45" s="2">
        <v>79383</v>
      </c>
      <c r="M45" s="2">
        <v>83364</v>
      </c>
      <c r="N45" s="2">
        <v>48092</v>
      </c>
      <c r="O45" s="2">
        <v>510909</v>
      </c>
      <c r="P45" s="9">
        <f t="shared" si="0"/>
        <v>0.15537600629466305</v>
      </c>
      <c r="Q45" s="9">
        <f t="shared" si="1"/>
        <v>0.16316800056370118</v>
      </c>
      <c r="R45" s="9">
        <f t="shared" si="2"/>
        <v>9.413026585947791E-2</v>
      </c>
    </row>
    <row r="46" spans="1:18">
      <c r="A46" s="9" t="s">
        <v>25</v>
      </c>
      <c r="B46" s="2">
        <v>76421</v>
      </c>
      <c r="C46" s="2">
        <v>33343</v>
      </c>
      <c r="D46" s="2">
        <f t="shared" si="3"/>
        <v>43078</v>
      </c>
      <c r="F46" s="3">
        <v>943.08900000000006</v>
      </c>
      <c r="G46" s="3">
        <v>638.81200000000001</v>
      </c>
      <c r="I46" s="5">
        <f t="shared" si="4"/>
        <v>4.5677555352676154E-2</v>
      </c>
      <c r="J46" s="5">
        <f t="shared" si="5"/>
        <v>6.7434550384150582E-2</v>
      </c>
      <c r="L46" s="2">
        <v>76421</v>
      </c>
      <c r="M46" s="2">
        <v>78306</v>
      </c>
      <c r="N46" s="2">
        <v>53484</v>
      </c>
      <c r="O46" s="2">
        <v>554583</v>
      </c>
      <c r="P46" s="9">
        <f t="shared" si="0"/>
        <v>0.13779903098363996</v>
      </c>
      <c r="Q46" s="9">
        <f t="shared" si="1"/>
        <v>0.14119798118586396</v>
      </c>
      <c r="R46" s="9">
        <f t="shared" si="2"/>
        <v>9.6440027912864254E-2</v>
      </c>
    </row>
    <row r="47" spans="1:18">
      <c r="A47" s="9" t="s">
        <v>26</v>
      </c>
      <c r="B47" s="2">
        <v>63672</v>
      </c>
      <c r="C47" s="2">
        <v>27285</v>
      </c>
      <c r="D47" s="2">
        <f t="shared" si="3"/>
        <v>36387</v>
      </c>
      <c r="F47" s="3">
        <v>1024.232</v>
      </c>
      <c r="G47" s="3">
        <v>671.56</v>
      </c>
      <c r="I47" s="5">
        <f t="shared" si="4"/>
        <v>3.5526130798490964E-2</v>
      </c>
      <c r="J47" s="5">
        <f t="shared" si="5"/>
        <v>5.4182798260765976E-2</v>
      </c>
      <c r="L47" s="2">
        <v>63672</v>
      </c>
      <c r="M47" s="2">
        <v>63863</v>
      </c>
      <c r="N47" s="2">
        <v>59260</v>
      </c>
      <c r="O47" s="2">
        <v>572832</v>
      </c>
      <c r="P47" s="9">
        <f t="shared" si="0"/>
        <v>0.11115300821183174</v>
      </c>
      <c r="Q47" s="9">
        <f t="shared" si="1"/>
        <v>0.11148643930506676</v>
      </c>
      <c r="R47" s="9">
        <f t="shared" si="2"/>
        <v>0.10345092452935591</v>
      </c>
    </row>
    <row r="48" spans="1:18">
      <c r="A48" s="9" t="s">
        <v>27</v>
      </c>
      <c r="B48" s="2">
        <v>73533</v>
      </c>
      <c r="C48" s="2">
        <v>29994</v>
      </c>
      <c r="D48" s="2">
        <f t="shared" si="3"/>
        <v>43539</v>
      </c>
      <c r="F48" s="3">
        <v>1125.527</v>
      </c>
      <c r="G48" s="3">
        <v>717.01400000000001</v>
      </c>
      <c r="I48" s="5">
        <f t="shared" si="4"/>
        <v>3.8683212397392509E-2</v>
      </c>
      <c r="J48" s="5">
        <f t="shared" si="5"/>
        <v>6.072266371367923E-2</v>
      </c>
      <c r="L48" s="2">
        <v>73533</v>
      </c>
      <c r="M48" s="2">
        <v>75152</v>
      </c>
      <c r="N48" s="2">
        <v>64732</v>
      </c>
      <c r="O48" s="2">
        <v>618031</v>
      </c>
      <c r="P48" s="9">
        <f t="shared" si="0"/>
        <v>0.1189794686674293</v>
      </c>
      <c r="Q48" s="9">
        <f t="shared" si="1"/>
        <v>0.12159907836338307</v>
      </c>
      <c r="R48" s="9">
        <f t="shared" si="2"/>
        <v>0.10473908266737429</v>
      </c>
    </row>
    <row r="49" spans="1:18">
      <c r="A49" s="9" t="s">
        <v>28</v>
      </c>
      <c r="B49" s="2">
        <v>86899</v>
      </c>
      <c r="C49" s="2">
        <v>33794</v>
      </c>
      <c r="D49" s="2">
        <f t="shared" si="3"/>
        <v>53105</v>
      </c>
      <c r="F49" s="3">
        <v>1244.2080000000001</v>
      </c>
      <c r="G49" s="3">
        <v>798.53300000000002</v>
      </c>
      <c r="I49" s="5">
        <f t="shared" si="4"/>
        <v>4.2681770250633334E-2</v>
      </c>
      <c r="J49" s="5">
        <f t="shared" si="5"/>
        <v>6.6503200243446414E-2</v>
      </c>
      <c r="L49" s="2">
        <v>86899</v>
      </c>
      <c r="M49" s="2">
        <v>88311</v>
      </c>
      <c r="N49" s="2">
        <v>70188</v>
      </c>
      <c r="O49" s="2">
        <v>685948</v>
      </c>
      <c r="P49" s="9">
        <f t="shared" si="0"/>
        <v>0.12668453002268393</v>
      </c>
      <c r="Q49" s="9">
        <f t="shared" si="1"/>
        <v>0.12874299509583817</v>
      </c>
      <c r="R49" s="9">
        <f t="shared" si="2"/>
        <v>0.10232262503863267</v>
      </c>
    </row>
    <row r="50" spans="1:18">
      <c r="A50" s="9" t="s">
        <v>29</v>
      </c>
      <c r="B50" s="2">
        <v>110136</v>
      </c>
      <c r="C50" s="2">
        <v>40408</v>
      </c>
      <c r="D50" s="2">
        <f t="shared" si="3"/>
        <v>69728</v>
      </c>
      <c r="F50" s="3">
        <v>1403.5650000000001</v>
      </c>
      <c r="G50" s="3">
        <v>869.17600000000004</v>
      </c>
      <c r="I50" s="5">
        <f t="shared" si="4"/>
        <v>4.9679209726660324E-2</v>
      </c>
      <c r="J50" s="5">
        <f t="shared" si="5"/>
        <v>8.0223107863079512E-2</v>
      </c>
      <c r="L50" s="2">
        <v>110136</v>
      </c>
      <c r="M50" s="2">
        <v>97246</v>
      </c>
      <c r="N50" s="2">
        <v>78180</v>
      </c>
      <c r="O50" s="2">
        <v>768846</v>
      </c>
      <c r="P50" s="9">
        <f t="shared" si="0"/>
        <v>0.14324845287612864</v>
      </c>
      <c r="Q50" s="9">
        <f t="shared" si="1"/>
        <v>0.12648306683002838</v>
      </c>
      <c r="R50" s="9">
        <f t="shared" si="2"/>
        <v>0.10168486276835673</v>
      </c>
    </row>
    <row r="51" spans="1:18">
      <c r="A51" s="9" t="s">
        <v>30</v>
      </c>
      <c r="B51" s="2">
        <v>123275</v>
      </c>
      <c r="C51" s="2">
        <v>42848</v>
      </c>
      <c r="D51" s="2">
        <f t="shared" si="3"/>
        <v>80427</v>
      </c>
      <c r="F51" s="3">
        <v>1790.0350000000001</v>
      </c>
      <c r="G51" s="3">
        <v>1038.6600000000001</v>
      </c>
      <c r="I51" s="5">
        <f t="shared" si="4"/>
        <v>4.4930406388701896E-2</v>
      </c>
      <c r="J51" s="5">
        <f t="shared" si="5"/>
        <v>7.743342383455605E-2</v>
      </c>
      <c r="L51" s="2">
        <v>123275</v>
      </c>
      <c r="M51" s="2">
        <v>87413</v>
      </c>
      <c r="N51" s="2">
        <v>91384</v>
      </c>
      <c r="O51" s="2">
        <v>830054</v>
      </c>
      <c r="P51" s="9">
        <f t="shared" si="0"/>
        <v>0.14851443400067948</v>
      </c>
      <c r="Q51" s="9">
        <f t="shared" si="1"/>
        <v>0.10531001597486428</v>
      </c>
      <c r="R51" s="9">
        <f t="shared" si="2"/>
        <v>0.11009404207437107</v>
      </c>
    </row>
    <row r="52" spans="1:18">
      <c r="A52" s="9" t="s">
        <v>31</v>
      </c>
      <c r="B52" s="2">
        <v>119718</v>
      </c>
      <c r="C52" s="2">
        <v>41910</v>
      </c>
      <c r="D52" s="2">
        <f t="shared" si="3"/>
        <v>77808</v>
      </c>
      <c r="F52" s="3">
        <v>1813.6610000000001</v>
      </c>
      <c r="G52" s="3">
        <v>938.27499999999998</v>
      </c>
      <c r="I52" s="5">
        <f t="shared" si="4"/>
        <v>4.2901071368905218E-2</v>
      </c>
      <c r="J52" s="5">
        <f t="shared" si="5"/>
        <v>8.2926647304894616E-2</v>
      </c>
      <c r="L52" s="2">
        <v>119716</v>
      </c>
      <c r="M52" s="2">
        <v>104270</v>
      </c>
      <c r="N52" s="2">
        <v>107724</v>
      </c>
      <c r="O52" s="2">
        <v>898340</v>
      </c>
      <c r="P52" s="9">
        <f t="shared" si="0"/>
        <v>0.13326357503840416</v>
      </c>
      <c r="Q52" s="9">
        <f t="shared" si="1"/>
        <v>0.11606963955740589</v>
      </c>
      <c r="R52" s="9">
        <f t="shared" si="2"/>
        <v>0.11991450898323575</v>
      </c>
    </row>
    <row r="53" spans="1:18">
      <c r="A53" s="9" t="s">
        <v>32</v>
      </c>
      <c r="B53" s="2">
        <v>154067</v>
      </c>
      <c r="C53" s="2">
        <v>53495</v>
      </c>
      <c r="D53" s="2">
        <f t="shared" si="3"/>
        <v>100572</v>
      </c>
      <c r="F53" s="3">
        <v>2022.5940000000001</v>
      </c>
      <c r="G53" s="3">
        <v>1034.075</v>
      </c>
      <c r="I53" s="5">
        <f t="shared" si="4"/>
        <v>4.9724264978537464E-2</v>
      </c>
      <c r="J53" s="5">
        <f t="shared" si="5"/>
        <v>9.72579358363755E-2</v>
      </c>
      <c r="L53" s="2">
        <v>154066</v>
      </c>
      <c r="M53" s="2">
        <v>133045</v>
      </c>
      <c r="N53" s="2">
        <v>118272</v>
      </c>
      <c r="O53" s="2">
        <v>1014777</v>
      </c>
      <c r="P53" s="9">
        <f t="shared" si="0"/>
        <v>0.15182251864202678</v>
      </c>
      <c r="Q53" s="9">
        <f t="shared" si="1"/>
        <v>0.13110762265995385</v>
      </c>
      <c r="R53" s="9">
        <f t="shared" si="2"/>
        <v>0.11654974442660801</v>
      </c>
    </row>
    <row r="54" spans="1:18">
      <c r="A54" s="9" t="s">
        <v>33</v>
      </c>
      <c r="B54" s="2">
        <v>176780</v>
      </c>
      <c r="C54" s="2">
        <v>60577</v>
      </c>
      <c r="D54" s="2">
        <f t="shared" si="3"/>
        <v>116203</v>
      </c>
      <c r="F54" s="3">
        <v>2240.4250000000002</v>
      </c>
      <c r="G54" s="3">
        <v>1127.21</v>
      </c>
      <c r="I54" s="5">
        <f t="shared" si="4"/>
        <v>5.1866498543803076E-2</v>
      </c>
      <c r="J54" s="5">
        <f t="shared" si="5"/>
        <v>0.10308904285803</v>
      </c>
      <c r="L54" s="2">
        <v>176780</v>
      </c>
      <c r="M54" s="2">
        <v>155137</v>
      </c>
      <c r="N54" s="2">
        <v>132560</v>
      </c>
      <c r="O54" s="2">
        <v>1147516</v>
      </c>
      <c r="P54" s="9">
        <f t="shared" si="0"/>
        <v>0.15405449684361699</v>
      </c>
      <c r="Q54" s="9">
        <f t="shared" si="1"/>
        <v>0.13519375764695221</v>
      </c>
      <c r="R54" s="9">
        <f t="shared" si="2"/>
        <v>0.11551908644411059</v>
      </c>
    </row>
    <row r="55" spans="1:18">
      <c r="A55" s="9" t="s">
        <v>34</v>
      </c>
      <c r="B55" s="2">
        <v>206783</v>
      </c>
      <c r="C55" s="2">
        <v>67558</v>
      </c>
      <c r="D55" s="2">
        <f t="shared" si="3"/>
        <v>139225</v>
      </c>
      <c r="F55" s="3">
        <v>2537.38</v>
      </c>
      <c r="G55" s="3">
        <v>1246.5619999999999</v>
      </c>
      <c r="I55" s="5">
        <f t="shared" si="4"/>
        <v>5.4869589891935779E-2</v>
      </c>
      <c r="J55" s="5">
        <f t="shared" si="5"/>
        <v>0.11168718443206194</v>
      </c>
      <c r="L55" s="2">
        <v>206780</v>
      </c>
      <c r="M55" s="2">
        <v>175752</v>
      </c>
      <c r="N55" s="2">
        <v>150152</v>
      </c>
      <c r="O55" s="2">
        <v>1304114</v>
      </c>
      <c r="P55" s="9">
        <f t="shared" si="0"/>
        <v>0.15855975781258386</v>
      </c>
      <c r="Q55" s="9">
        <f t="shared" si="1"/>
        <v>0.13476735929527633</v>
      </c>
      <c r="R55" s="9">
        <f t="shared" si="2"/>
        <v>0.11513717359065236</v>
      </c>
    </row>
    <row r="56" spans="1:18">
      <c r="A56" s="9" t="s">
        <v>35</v>
      </c>
      <c r="B56" s="2">
        <v>224768</v>
      </c>
      <c r="C56" s="2">
        <v>70619</v>
      </c>
      <c r="D56" s="2">
        <f t="shared" si="3"/>
        <v>154149</v>
      </c>
      <c r="F56" s="3">
        <v>2918.0659999999998</v>
      </c>
      <c r="G56" s="3">
        <v>1384.7239999999999</v>
      </c>
      <c r="I56" s="5">
        <f t="shared" si="4"/>
        <v>5.2825741432853131E-2</v>
      </c>
      <c r="J56" s="5">
        <f t="shared" si="5"/>
        <v>0.11132110081142524</v>
      </c>
      <c r="L56" s="2">
        <v>224767</v>
      </c>
      <c r="M56" s="2">
        <v>174032</v>
      </c>
      <c r="N56" s="2">
        <v>172444</v>
      </c>
      <c r="O56" s="2">
        <v>1450412</v>
      </c>
      <c r="P56" s="9">
        <f t="shared" si="0"/>
        <v>0.15496769193856641</v>
      </c>
      <c r="Q56" s="9">
        <f t="shared" si="1"/>
        <v>0.1199879758303158</v>
      </c>
      <c r="R56" s="9">
        <f t="shared" si="2"/>
        <v>0.11889311450815354</v>
      </c>
    </row>
    <row r="57" spans="1:18">
      <c r="A57" s="9" t="s">
        <v>36</v>
      </c>
      <c r="B57" s="2">
        <v>212040</v>
      </c>
      <c r="C57" s="2">
        <v>68205</v>
      </c>
      <c r="D57" s="2">
        <f t="shared" si="3"/>
        <v>143835</v>
      </c>
      <c r="F57" s="3">
        <v>3347.5990000000002</v>
      </c>
      <c r="G57" s="3">
        <v>1529.6949999999999</v>
      </c>
      <c r="I57" s="5">
        <f t="shared" si="4"/>
        <v>4.2966615774470002E-2</v>
      </c>
      <c r="J57" s="5">
        <f t="shared" si="5"/>
        <v>9.4028548174636115E-2</v>
      </c>
      <c r="L57" s="2">
        <v>212037</v>
      </c>
      <c r="M57" s="2">
        <v>155658</v>
      </c>
      <c r="N57" s="2">
        <v>198860</v>
      </c>
      <c r="O57" s="2">
        <v>1574222</v>
      </c>
      <c r="P57" s="9">
        <f t="shared" si="0"/>
        <v>0.134693200831903</v>
      </c>
      <c r="Q57" s="9">
        <f t="shared" si="1"/>
        <v>9.8879319435251189E-2</v>
      </c>
      <c r="R57" s="9">
        <f t="shared" si="2"/>
        <v>0.12632271687220736</v>
      </c>
    </row>
    <row r="58" spans="1:18">
      <c r="A58" s="9" t="s">
        <v>37</v>
      </c>
      <c r="B58" s="2">
        <v>216646</v>
      </c>
      <c r="C58" s="2">
        <v>65995</v>
      </c>
      <c r="D58" s="2">
        <f t="shared" si="3"/>
        <v>150651</v>
      </c>
      <c r="F58" s="3">
        <v>3735.9229999999998</v>
      </c>
      <c r="G58" s="3">
        <v>1698.164</v>
      </c>
      <c r="I58" s="5">
        <f t="shared" si="4"/>
        <v>4.032497457790217E-2</v>
      </c>
      <c r="J58" s="5">
        <f t="shared" si="5"/>
        <v>8.871404646429909E-2</v>
      </c>
      <c r="L58" s="2">
        <v>216645</v>
      </c>
      <c r="M58" s="2">
        <v>189910</v>
      </c>
      <c r="N58" s="2">
        <v>229084</v>
      </c>
      <c r="O58" s="2">
        <v>1788393</v>
      </c>
      <c r="P58" s="9">
        <f t="shared" si="0"/>
        <v>0.12113948108721069</v>
      </c>
      <c r="Q58" s="9">
        <f t="shared" si="1"/>
        <v>0.10619030604570695</v>
      </c>
      <c r="R58" s="9">
        <f t="shared" si="2"/>
        <v>0.12809488742127709</v>
      </c>
    </row>
    <row r="59" spans="1:18">
      <c r="A59" s="9" t="s">
        <v>38</v>
      </c>
      <c r="B59" s="2">
        <v>172541</v>
      </c>
      <c r="C59" s="2">
        <v>48764</v>
      </c>
      <c r="D59" s="2">
        <f t="shared" si="3"/>
        <v>123777</v>
      </c>
      <c r="F59" s="3">
        <v>3920.6529999999998</v>
      </c>
      <c r="G59" s="3">
        <v>1817.011</v>
      </c>
      <c r="I59" s="5">
        <f t="shared" si="4"/>
        <v>3.1570506239649368E-2</v>
      </c>
      <c r="J59" s="5">
        <f t="shared" si="5"/>
        <v>6.812121665746658E-2</v>
      </c>
      <c r="L59" s="2">
        <v>172540</v>
      </c>
      <c r="M59" s="2">
        <v>173273</v>
      </c>
      <c r="N59" s="2">
        <v>253880</v>
      </c>
      <c r="O59" s="2">
        <v>1854265</v>
      </c>
      <c r="P59" s="9">
        <f t="shared" si="0"/>
        <v>9.3050346094004907E-2</v>
      </c>
      <c r="Q59" s="9">
        <f t="shared" si="1"/>
        <v>9.3445650972218103E-2</v>
      </c>
      <c r="R59" s="9">
        <f t="shared" si="2"/>
        <v>0.13691678373910957</v>
      </c>
    </row>
    <row r="60" spans="1:18">
      <c r="A60" s="9" t="s">
        <v>39</v>
      </c>
      <c r="B60" s="2">
        <v>192632</v>
      </c>
      <c r="C60" s="2">
        <v>61721</v>
      </c>
      <c r="D60" s="2">
        <f t="shared" si="3"/>
        <v>130911</v>
      </c>
      <c r="F60" s="3">
        <v>4096.5249999999996</v>
      </c>
      <c r="G60" s="3">
        <v>2022.1980000000001</v>
      </c>
      <c r="I60" s="5">
        <f t="shared" si="4"/>
        <v>3.1956597359957525E-2</v>
      </c>
      <c r="J60" s="5">
        <f t="shared" si="5"/>
        <v>6.4736984212228482E-2</v>
      </c>
      <c r="L60" s="2">
        <v>192632</v>
      </c>
      <c r="M60" s="2">
        <v>210547</v>
      </c>
      <c r="N60" s="2">
        <v>264616</v>
      </c>
      <c r="O60" s="2">
        <v>1985502</v>
      </c>
      <c r="P60" s="9">
        <f t="shared" si="0"/>
        <v>9.7019292853897904E-2</v>
      </c>
      <c r="Q60" s="9">
        <f t="shared" si="1"/>
        <v>0.10604219990712677</v>
      </c>
      <c r="R60" s="9">
        <f t="shared" si="2"/>
        <v>0.1332741039797492</v>
      </c>
    </row>
    <row r="61" spans="1:18">
      <c r="A61" s="9" t="s">
        <v>40</v>
      </c>
      <c r="B61" s="2">
        <v>226973</v>
      </c>
      <c r="C61" s="2">
        <v>75941</v>
      </c>
      <c r="D61" s="2">
        <f t="shared" si="3"/>
        <v>151032</v>
      </c>
      <c r="F61" s="3">
        <v>4354.701</v>
      </c>
      <c r="G61" s="3">
        <v>2244.7289999999998</v>
      </c>
      <c r="I61" s="5">
        <f t="shared" si="4"/>
        <v>3.4682518960544022E-2</v>
      </c>
      <c r="J61" s="5">
        <f t="shared" si="5"/>
        <v>6.7282954868939635E-2</v>
      </c>
      <c r="L61" s="2">
        <v>226972</v>
      </c>
      <c r="M61" s="2">
        <v>268913</v>
      </c>
      <c r="N61" s="2">
        <v>278952</v>
      </c>
      <c r="O61" s="2">
        <v>2225526</v>
      </c>
      <c r="P61" s="9">
        <f t="shared" si="0"/>
        <v>0.10198577774422765</v>
      </c>
      <c r="Q61" s="9">
        <f t="shared" si="1"/>
        <v>0.12083121023973659</v>
      </c>
      <c r="R61" s="9">
        <f t="shared" si="2"/>
        <v>0.12534205396836523</v>
      </c>
    </row>
    <row r="62" spans="1:18">
      <c r="A62" s="9" t="s">
        <v>41</v>
      </c>
      <c r="B62" s="2">
        <v>205048</v>
      </c>
      <c r="C62" s="2">
        <v>71085</v>
      </c>
      <c r="D62" s="2">
        <f t="shared" si="3"/>
        <v>133963</v>
      </c>
      <c r="F62" s="3">
        <v>4481.9799999999996</v>
      </c>
      <c r="G62" s="3">
        <v>2390.9119999999998</v>
      </c>
      <c r="I62" s="5">
        <f t="shared" si="4"/>
        <v>2.988924537815876E-2</v>
      </c>
      <c r="J62" s="5">
        <f t="shared" si="5"/>
        <v>5.6030083917768619E-2</v>
      </c>
      <c r="L62" s="2">
        <v>205045</v>
      </c>
      <c r="M62" s="2">
        <v>271067</v>
      </c>
      <c r="N62" s="2">
        <v>298976</v>
      </c>
      <c r="O62" s="2">
        <v>2369528</v>
      </c>
      <c r="P62" s="9">
        <f t="shared" si="0"/>
        <v>8.6534111434851166E-2</v>
      </c>
      <c r="Q62" s="9">
        <f t="shared" si="1"/>
        <v>0.11439704447468019</v>
      </c>
      <c r="R62" s="9">
        <f t="shared" si="2"/>
        <v>0.12617533956129659</v>
      </c>
    </row>
    <row r="63" spans="1:18">
      <c r="A63" s="9" t="s">
        <v>42</v>
      </c>
      <c r="B63" s="2">
        <v>170366</v>
      </c>
      <c r="C63" s="2">
        <v>76239</v>
      </c>
      <c r="D63" s="2">
        <f t="shared" si="3"/>
        <v>94127</v>
      </c>
      <c r="F63" s="3">
        <v>4643.9840000000004</v>
      </c>
      <c r="G63" s="3">
        <v>2539.0320000000002</v>
      </c>
      <c r="I63" s="5">
        <f t="shared" si="4"/>
        <v>2.026858835000293E-2</v>
      </c>
      <c r="J63" s="5">
        <f t="shared" si="5"/>
        <v>3.707200224337464E-2</v>
      </c>
      <c r="L63" s="2">
        <v>170364</v>
      </c>
      <c r="M63" s="2">
        <v>230204</v>
      </c>
      <c r="N63" s="2">
        <v>317872</v>
      </c>
      <c r="O63" s="2">
        <v>2465332</v>
      </c>
      <c r="P63" s="9">
        <f t="shared" si="0"/>
        <v>6.9103877287115895E-2</v>
      </c>
      <c r="Q63" s="9">
        <f t="shared" si="1"/>
        <v>9.3376470187382474E-2</v>
      </c>
      <c r="R63" s="9">
        <f t="shared" si="2"/>
        <v>0.12893679228598826</v>
      </c>
    </row>
    <row r="64" spans="1:18">
      <c r="A64" s="9" t="s">
        <v>43</v>
      </c>
      <c r="B64" s="2">
        <v>222478</v>
      </c>
      <c r="C64" s="2">
        <v>94230</v>
      </c>
      <c r="D64" s="2">
        <f t="shared" si="3"/>
        <v>128248</v>
      </c>
      <c r="F64" s="3">
        <v>4891.24</v>
      </c>
      <c r="G64" s="3">
        <v>2710.759</v>
      </c>
      <c r="I64" s="5">
        <f t="shared" si="4"/>
        <v>2.6219936048936465E-2</v>
      </c>
      <c r="J64" s="5">
        <f t="shared" si="5"/>
        <v>4.7310734742557342E-2</v>
      </c>
      <c r="L64" s="2">
        <v>222478</v>
      </c>
      <c r="M64" s="2">
        <v>259356</v>
      </c>
      <c r="N64" s="2">
        <v>334692</v>
      </c>
      <c r="O64" s="2">
        <v>2642465</v>
      </c>
      <c r="P64" s="9">
        <f t="shared" si="0"/>
        <v>8.4193357338697011E-2</v>
      </c>
      <c r="Q64" s="9">
        <f t="shared" si="1"/>
        <v>9.8149265931620669E-2</v>
      </c>
      <c r="R64" s="9">
        <f t="shared" si="2"/>
        <v>0.12665900967467875</v>
      </c>
    </row>
    <row r="65" spans="1:18">
      <c r="A65" s="9" t="s">
        <v>44</v>
      </c>
      <c r="B65" s="2">
        <v>264470</v>
      </c>
      <c r="C65" s="2">
        <v>103952</v>
      </c>
      <c r="D65" s="2">
        <f t="shared" si="3"/>
        <v>160518</v>
      </c>
      <c r="F65" s="3">
        <v>5230.8339999999998</v>
      </c>
      <c r="G65" s="3">
        <v>2899.9360000000001</v>
      </c>
      <c r="I65" s="5">
        <f t="shared" si="4"/>
        <v>3.068688473004496E-2</v>
      </c>
      <c r="J65" s="5">
        <f t="shared" si="5"/>
        <v>5.5352256049788683E-2</v>
      </c>
      <c r="L65" s="2">
        <v>264470</v>
      </c>
      <c r="M65" s="2">
        <v>294469</v>
      </c>
      <c r="N65" s="2">
        <v>357688</v>
      </c>
      <c r="O65" s="2">
        <v>2874513</v>
      </c>
      <c r="P65" s="9">
        <f t="shared" si="0"/>
        <v>9.2005150089771726E-2</v>
      </c>
      <c r="Q65" s="9">
        <f t="shared" si="1"/>
        <v>0.10244135267434866</v>
      </c>
      <c r="R65" s="9">
        <f t="shared" si="2"/>
        <v>0.12443429547892113</v>
      </c>
    </row>
    <row r="66" spans="1:18">
      <c r="A66" s="9" t="s">
        <v>45</v>
      </c>
      <c r="B66" s="2">
        <v>243984</v>
      </c>
      <c r="C66" s="2">
        <v>101209</v>
      </c>
      <c r="D66" s="2">
        <f t="shared" si="3"/>
        <v>142775</v>
      </c>
      <c r="F66" s="3">
        <v>5433.049</v>
      </c>
      <c r="G66" s="3">
        <v>3002.4340000000002</v>
      </c>
      <c r="I66" s="5">
        <f t="shared" si="4"/>
        <v>2.6278982574977697E-2</v>
      </c>
      <c r="J66" s="5">
        <f t="shared" si="5"/>
        <v>4.7553085263489558E-2</v>
      </c>
      <c r="L66" s="2">
        <v>243981</v>
      </c>
      <c r="M66" s="2">
        <v>274134</v>
      </c>
      <c r="N66" s="2">
        <v>380056</v>
      </c>
      <c r="O66" s="2">
        <v>3020789</v>
      </c>
      <c r="P66" s="9">
        <f t="shared" si="0"/>
        <v>8.0767309467824469E-2</v>
      </c>
      <c r="Q66" s="9">
        <f t="shared" si="1"/>
        <v>9.0749138718394434E-2</v>
      </c>
      <c r="R66" s="9">
        <f t="shared" si="2"/>
        <v>0.12581348780070373</v>
      </c>
    </row>
    <row r="67" spans="1:18">
      <c r="A67" s="9" t="s">
        <v>46</v>
      </c>
      <c r="B67" s="2">
        <v>238348</v>
      </c>
      <c r="C67" s="2">
        <v>98454</v>
      </c>
      <c r="D67" s="2">
        <f t="shared" si="3"/>
        <v>139894</v>
      </c>
      <c r="F67" s="3">
        <v>5498.2740000000003</v>
      </c>
      <c r="G67" s="3">
        <v>3218.848</v>
      </c>
      <c r="I67" s="5">
        <f t="shared" si="4"/>
        <v>2.5443257284013129E-2</v>
      </c>
      <c r="J67" s="5">
        <f t="shared" si="5"/>
        <v>4.3460890355804312E-2</v>
      </c>
      <c r="L67" s="2">
        <v>238347</v>
      </c>
      <c r="M67" s="2">
        <v>262148</v>
      </c>
      <c r="N67" s="2">
        <v>402952</v>
      </c>
      <c r="O67" s="2">
        <v>3161246</v>
      </c>
      <c r="P67" s="9">
        <f t="shared" si="0"/>
        <v>7.5396536682055107E-2</v>
      </c>
      <c r="Q67" s="9">
        <f t="shared" si="1"/>
        <v>8.2925529996716485E-2</v>
      </c>
      <c r="R67" s="9">
        <f t="shared" si="2"/>
        <v>0.12746619529135031</v>
      </c>
    </row>
    <row r="68" spans="1:18">
      <c r="A68" s="9" t="s">
        <v>47</v>
      </c>
      <c r="B68" s="2">
        <v>232415</v>
      </c>
      <c r="C68" s="2">
        <v>88599</v>
      </c>
      <c r="D68" s="2">
        <f t="shared" si="3"/>
        <v>143816</v>
      </c>
      <c r="F68" s="3">
        <v>5368.4250000000002</v>
      </c>
      <c r="G68" s="3">
        <v>3411.9380000000001</v>
      </c>
      <c r="I68" s="5">
        <f t="shared" si="4"/>
        <v>2.6789235203993723E-2</v>
      </c>
      <c r="J68" s="5">
        <f t="shared" si="5"/>
        <v>4.2150824546049778E-2</v>
      </c>
      <c r="L68" s="2">
        <v>232413</v>
      </c>
      <c r="M68" s="2">
        <v>267153</v>
      </c>
      <c r="N68" s="2">
        <v>424456</v>
      </c>
      <c r="O68" s="2">
        <v>3231795</v>
      </c>
      <c r="P68" s="9">
        <f t="shared" si="0"/>
        <v>7.1914524281397801E-2</v>
      </c>
      <c r="Q68" s="9">
        <f t="shared" si="1"/>
        <v>8.2663968475723243E-2</v>
      </c>
      <c r="R68" s="9">
        <f t="shared" si="2"/>
        <v>0.13133753842678758</v>
      </c>
    </row>
    <row r="69" spans="1:18">
      <c r="A69" s="9" t="s">
        <v>48</v>
      </c>
      <c r="B69" s="2">
        <v>257058</v>
      </c>
      <c r="C69" s="2">
        <v>94430</v>
      </c>
      <c r="D69" s="2">
        <f t="shared" si="3"/>
        <v>162628</v>
      </c>
      <c r="F69" s="3">
        <v>5099.4179999999997</v>
      </c>
      <c r="G69" s="3">
        <v>3500.636</v>
      </c>
      <c r="I69" s="5">
        <f t="shared" si="4"/>
        <v>3.1891482518201099E-2</v>
      </c>
      <c r="J69" s="5">
        <f t="shared" si="5"/>
        <v>4.6456701010902018E-2</v>
      </c>
      <c r="L69" s="2">
        <v>257057</v>
      </c>
      <c r="M69" s="2">
        <v>285558</v>
      </c>
      <c r="N69" s="2">
        <v>437752</v>
      </c>
      <c r="O69" s="2">
        <v>3377145</v>
      </c>
      <c r="P69" s="9">
        <f t="shared" si="0"/>
        <v>7.6116660670477579E-2</v>
      </c>
      <c r="Q69" s="9">
        <f t="shared" si="1"/>
        <v>8.4556037718250182E-2</v>
      </c>
      <c r="R69" s="9">
        <f t="shared" si="2"/>
        <v>0.12962191436849765</v>
      </c>
    </row>
    <row r="70" spans="1:18">
      <c r="A70" s="9" t="s">
        <v>49</v>
      </c>
      <c r="B70" s="2">
        <v>309098</v>
      </c>
      <c r="C70" s="2">
        <v>108040</v>
      </c>
      <c r="D70" s="2">
        <f t="shared" si="3"/>
        <v>201058</v>
      </c>
      <c r="F70" s="3">
        <v>5300.2039999999997</v>
      </c>
      <c r="G70" s="3">
        <v>3810.5160000000001</v>
      </c>
      <c r="I70" s="5">
        <f t="shared" si="4"/>
        <v>3.7934011596534777E-2</v>
      </c>
      <c r="J70" s="5">
        <f t="shared" si="5"/>
        <v>5.276398262072643E-2</v>
      </c>
      <c r="L70" s="2">
        <v>309099</v>
      </c>
      <c r="M70" s="2">
        <v>339597</v>
      </c>
      <c r="N70" s="2">
        <v>457944</v>
      </c>
      <c r="O70" s="2">
        <v>3535275</v>
      </c>
      <c r="P70" s="9">
        <f t="shared" si="0"/>
        <v>8.7432802257250142E-2</v>
      </c>
      <c r="Q70" s="9">
        <f t="shared" si="1"/>
        <v>9.605957103761377E-2</v>
      </c>
      <c r="R70" s="9">
        <f t="shared" si="2"/>
        <v>0.12953560896959926</v>
      </c>
    </row>
    <row r="71" spans="1:18">
      <c r="A71" s="9" t="s">
        <v>50</v>
      </c>
      <c r="B71" s="2">
        <v>397866</v>
      </c>
      <c r="C71" s="2">
        <v>132357</v>
      </c>
      <c r="D71" s="2">
        <f t="shared" si="3"/>
        <v>265509</v>
      </c>
      <c r="F71" s="3">
        <v>5731.8620000000001</v>
      </c>
      <c r="G71" s="3">
        <v>4122.7139999999999</v>
      </c>
      <c r="I71" s="5">
        <f t="shared" si="4"/>
        <v>4.6321596716738821E-2</v>
      </c>
      <c r="J71" s="5">
        <f t="shared" si="5"/>
        <v>6.4401508326796378E-2</v>
      </c>
      <c r="L71" s="2">
        <v>397865</v>
      </c>
      <c r="M71" s="2">
        <v>430758</v>
      </c>
      <c r="N71" s="2">
        <v>484776</v>
      </c>
      <c r="O71" s="2">
        <v>3816529</v>
      </c>
      <c r="P71" s="9">
        <f t="shared" ref="P71:P91" si="6">L71/O71</f>
        <v>0.10424786501032744</v>
      </c>
      <c r="Q71" s="9">
        <f t="shared" ref="Q71:Q91" si="7">M71/O71</f>
        <v>0.11286642915591628</v>
      </c>
      <c r="R71" s="9">
        <f t="shared" ref="R71:R91" si="8">N71/O71</f>
        <v>0.12702012745088534</v>
      </c>
    </row>
    <row r="72" spans="1:18">
      <c r="A72" s="9" t="s">
        <v>51</v>
      </c>
      <c r="B72" s="2">
        <v>452021</v>
      </c>
      <c r="C72" s="2">
        <v>140323</v>
      </c>
      <c r="D72" s="2">
        <f t="shared" si="3"/>
        <v>311698</v>
      </c>
      <c r="F72" s="3">
        <v>6203.4160000000002</v>
      </c>
      <c r="G72" s="3">
        <v>4531.0540000000001</v>
      </c>
      <c r="I72" s="5">
        <f t="shared" si="4"/>
        <v>5.0246186939582965E-2</v>
      </c>
      <c r="J72" s="5">
        <f t="shared" si="5"/>
        <v>6.8791499726112287E-2</v>
      </c>
      <c r="L72" s="2">
        <v>452021</v>
      </c>
      <c r="M72" s="2">
        <v>477941</v>
      </c>
      <c r="N72" s="2">
        <v>523696</v>
      </c>
      <c r="O72" s="2">
        <v>4041369</v>
      </c>
      <c r="P72" s="9">
        <f t="shared" si="6"/>
        <v>0.11184848500594724</v>
      </c>
      <c r="Q72" s="9">
        <f t="shared" si="7"/>
        <v>0.11826215324559573</v>
      </c>
      <c r="R72" s="9">
        <f t="shared" si="8"/>
        <v>0.12958381182218204</v>
      </c>
    </row>
    <row r="73" spans="1:18">
      <c r="A73" s="9" t="s">
        <v>52</v>
      </c>
      <c r="B73" s="2">
        <v>488920</v>
      </c>
      <c r="C73" s="2">
        <v>152930</v>
      </c>
      <c r="D73" s="2">
        <f t="shared" si="3"/>
        <v>335990</v>
      </c>
      <c r="F73" s="3">
        <v>6565.8829999999998</v>
      </c>
      <c r="G73" s="3">
        <v>4992.4350000000004</v>
      </c>
      <c r="I73" s="5">
        <f t="shared" si="4"/>
        <v>5.1172096730934744E-2</v>
      </c>
      <c r="J73" s="5">
        <f t="shared" si="5"/>
        <v>6.7299824634672253E-2</v>
      </c>
      <c r="L73" s="2">
        <v>488920</v>
      </c>
      <c r="M73" s="2">
        <v>542310</v>
      </c>
      <c r="N73" s="2">
        <v>557384</v>
      </c>
      <c r="O73" s="2">
        <v>4296146</v>
      </c>
      <c r="P73" s="9">
        <f t="shared" si="6"/>
        <v>0.11380432601685324</v>
      </c>
      <c r="Q73" s="9">
        <f t="shared" si="7"/>
        <v>0.12623174352082076</v>
      </c>
      <c r="R73" s="9">
        <f t="shared" si="8"/>
        <v>0.12974046971401809</v>
      </c>
    </row>
    <row r="74" spans="1:18">
      <c r="A74" s="9" t="s">
        <v>53</v>
      </c>
      <c r="B74" s="2">
        <v>527105</v>
      </c>
      <c r="C74" s="2">
        <v>161361</v>
      </c>
      <c r="D74" s="2">
        <f t="shared" si="3"/>
        <v>365744</v>
      </c>
      <c r="F74" s="3">
        <v>7644.299</v>
      </c>
      <c r="G74" s="3">
        <v>5449.3509999999997</v>
      </c>
      <c r="I74" s="5">
        <f t="shared" si="4"/>
        <v>4.7845328917667927E-2</v>
      </c>
      <c r="J74" s="5">
        <f t="shared" si="5"/>
        <v>6.7116983288468657E-2</v>
      </c>
      <c r="L74" s="2">
        <v>527104</v>
      </c>
      <c r="M74" s="2">
        <v>593058</v>
      </c>
      <c r="N74" s="2">
        <v>598412</v>
      </c>
      <c r="O74" s="2">
        <v>4608414</v>
      </c>
      <c r="P74" s="9">
        <f t="shared" si="6"/>
        <v>0.11437861268540543</v>
      </c>
      <c r="Q74" s="9">
        <f t="shared" si="7"/>
        <v>0.12869026090103883</v>
      </c>
      <c r="R74" s="9">
        <f t="shared" si="8"/>
        <v>0.12985204888276097</v>
      </c>
    </row>
    <row r="75" spans="1:18">
      <c r="A75" s="9" t="s">
        <v>54</v>
      </c>
      <c r="B75" s="2">
        <v>486406</v>
      </c>
      <c r="C75" s="2">
        <v>158669</v>
      </c>
      <c r="D75" s="2">
        <f t="shared" si="3"/>
        <v>327737</v>
      </c>
      <c r="F75" s="3">
        <v>8527.3690000000006</v>
      </c>
      <c r="G75" s="3">
        <v>6007.1490000000003</v>
      </c>
      <c r="I75" s="5">
        <f t="shared" si="4"/>
        <v>3.8433542631965384E-2</v>
      </c>
      <c r="J75" s="5">
        <f t="shared" si="5"/>
        <v>5.4557827681650649E-2</v>
      </c>
      <c r="L75" s="2">
        <v>486404</v>
      </c>
      <c r="M75" s="2">
        <v>557836</v>
      </c>
      <c r="N75" s="2">
        <v>638224</v>
      </c>
      <c r="O75" s="2">
        <v>4873697</v>
      </c>
      <c r="P75" s="9">
        <f t="shared" si="6"/>
        <v>9.9801854731633916E-2</v>
      </c>
      <c r="Q75" s="9">
        <f t="shared" si="7"/>
        <v>0.11445849013592761</v>
      </c>
      <c r="R75" s="9">
        <f t="shared" si="8"/>
        <v>0.13095274490802361</v>
      </c>
    </row>
    <row r="76" spans="1:18">
      <c r="A76" s="9" t="s">
        <v>55</v>
      </c>
      <c r="B76" s="2">
        <v>489554</v>
      </c>
      <c r="C76" s="2">
        <v>171372</v>
      </c>
      <c r="D76" s="2">
        <f t="shared" si="3"/>
        <v>318182</v>
      </c>
      <c r="F76" s="3">
        <v>9347.3549999999996</v>
      </c>
      <c r="G76" s="3">
        <v>6749.4719999999998</v>
      </c>
      <c r="I76" s="5">
        <f t="shared" si="4"/>
        <v>3.4039789865689278E-2</v>
      </c>
      <c r="J76" s="5">
        <f t="shared" si="5"/>
        <v>4.7141761607426474E-2</v>
      </c>
      <c r="L76" s="2">
        <v>489553</v>
      </c>
      <c r="M76" s="2">
        <v>546416</v>
      </c>
      <c r="N76" s="2">
        <v>683376</v>
      </c>
      <c r="O76" s="2">
        <v>5169905</v>
      </c>
      <c r="P76" s="9">
        <f t="shared" si="6"/>
        <v>9.4692842518382836E-2</v>
      </c>
      <c r="Q76" s="9">
        <f t="shared" si="7"/>
        <v>0.10569169065969297</v>
      </c>
      <c r="R76" s="9">
        <f t="shared" si="8"/>
        <v>0.13218347339071027</v>
      </c>
    </row>
    <row r="77" spans="1:18">
      <c r="A77" s="9" t="s">
        <v>56</v>
      </c>
      <c r="B77" s="2">
        <v>451200</v>
      </c>
      <c r="C77" s="2">
        <v>170193</v>
      </c>
      <c r="D77" s="2">
        <f t="shared" si="3"/>
        <v>281007</v>
      </c>
      <c r="F77" s="3">
        <v>10801.751</v>
      </c>
      <c r="G77" s="3">
        <v>7703.1949999999997</v>
      </c>
      <c r="I77" s="5">
        <f t="shared" si="4"/>
        <v>2.6014948872641112E-2</v>
      </c>
      <c r="J77" s="5">
        <f t="shared" si="5"/>
        <v>3.6479279052393197E-2</v>
      </c>
      <c r="L77" s="2">
        <v>451200</v>
      </c>
      <c r="M77" s="2">
        <v>480076</v>
      </c>
      <c r="N77" s="2">
        <v>741856</v>
      </c>
      <c r="O77" s="2">
        <v>5512982</v>
      </c>
      <c r="P77" s="9">
        <f t="shared" si="6"/>
        <v>8.1843183961057733E-2</v>
      </c>
      <c r="Q77" s="9">
        <f t="shared" si="7"/>
        <v>8.7081002622537138E-2</v>
      </c>
      <c r="R77" s="9">
        <f t="shared" si="8"/>
        <v>0.13456528608292209</v>
      </c>
    </row>
    <row r="78" spans="1:18">
      <c r="A78" s="9" t="s">
        <v>57</v>
      </c>
      <c r="B78" s="2">
        <v>325254</v>
      </c>
      <c r="C78" s="2">
        <v>111249</v>
      </c>
      <c r="D78" s="2">
        <f t="shared" si="3"/>
        <v>214005</v>
      </c>
      <c r="F78" s="3">
        <v>10686.763000000001</v>
      </c>
      <c r="G78" s="3">
        <v>7904.4870000000001</v>
      </c>
      <c r="I78" s="5">
        <f t="shared" si="4"/>
        <v>2.0025240570975513E-2</v>
      </c>
      <c r="J78" s="5">
        <f t="shared" si="5"/>
        <v>2.7073863237424518E-2</v>
      </c>
      <c r="L78" s="2">
        <v>325254</v>
      </c>
      <c r="M78" s="2">
        <v>381960</v>
      </c>
      <c r="N78" s="2">
        <v>785328</v>
      </c>
      <c r="O78" s="2">
        <v>5471192</v>
      </c>
      <c r="P78" s="9">
        <f t="shared" si="6"/>
        <v>5.9448471192383667E-2</v>
      </c>
      <c r="Q78" s="9">
        <f t="shared" si="7"/>
        <v>6.9812940214856289E-2</v>
      </c>
      <c r="R78" s="9">
        <f t="shared" si="8"/>
        <v>0.14353873890735327</v>
      </c>
    </row>
    <row r="79" spans="1:18">
      <c r="A79" s="9" t="s">
        <v>58</v>
      </c>
      <c r="B79" s="2">
        <v>359488</v>
      </c>
      <c r="C79" s="2">
        <v>97108</v>
      </c>
      <c r="D79" s="2">
        <f t="shared" si="3"/>
        <v>262380</v>
      </c>
      <c r="F79" s="3">
        <v>11032.736999999999</v>
      </c>
      <c r="G79" s="3">
        <v>8060.2960000000003</v>
      </c>
      <c r="I79" s="5">
        <f t="shared" si="4"/>
        <v>2.3781950027450125E-2</v>
      </c>
      <c r="J79" s="5">
        <f t="shared" si="5"/>
        <v>3.2552154412195285E-2</v>
      </c>
      <c r="L79" s="2">
        <v>359490</v>
      </c>
      <c r="M79" s="2">
        <v>468389</v>
      </c>
      <c r="N79" s="2">
        <v>804668</v>
      </c>
      <c r="O79" s="2">
        <v>5538881</v>
      </c>
      <c r="P79" s="9">
        <f t="shared" si="6"/>
        <v>6.4903001165758936E-2</v>
      </c>
      <c r="Q79" s="9">
        <f t="shared" si="7"/>
        <v>8.4563831575366941E-2</v>
      </c>
      <c r="R79" s="9">
        <f t="shared" si="8"/>
        <v>0.14527627511766367</v>
      </c>
    </row>
    <row r="80" spans="1:18">
      <c r="A80" s="9" t="s">
        <v>59</v>
      </c>
      <c r="B80" s="2">
        <v>496289</v>
      </c>
      <c r="C80" s="2">
        <v>132890</v>
      </c>
      <c r="D80" s="2">
        <f t="shared" si="3"/>
        <v>363399</v>
      </c>
      <c r="F80" s="3">
        <v>11599.227999999999</v>
      </c>
      <c r="G80" s="3">
        <v>8520.0059999999994</v>
      </c>
      <c r="I80" s="5">
        <f t="shared" si="4"/>
        <v>3.1329585037900801E-2</v>
      </c>
      <c r="J80" s="5">
        <f t="shared" si="5"/>
        <v>4.2652434751806516E-2</v>
      </c>
      <c r="L80" s="2">
        <v>496280</v>
      </c>
      <c r="M80" s="2">
        <v>583420</v>
      </c>
      <c r="N80" s="2">
        <v>817952</v>
      </c>
      <c r="O80" s="2">
        <v>5724440</v>
      </c>
      <c r="P80" s="9">
        <f t="shared" si="6"/>
        <v>8.6694943086135942E-2</v>
      </c>
      <c r="Q80" s="9">
        <f t="shared" si="7"/>
        <v>0.10191739279300682</v>
      </c>
      <c r="R80" s="9">
        <f t="shared" si="8"/>
        <v>0.14288768857739798</v>
      </c>
    </row>
    <row r="81" spans="1:18">
      <c r="A81" s="9" t="s">
        <v>60</v>
      </c>
      <c r="B81" s="2">
        <v>700168</v>
      </c>
      <c r="C81" s="2">
        <v>186990</v>
      </c>
      <c r="D81" s="2">
        <f t="shared" si="3"/>
        <v>513178</v>
      </c>
      <c r="F81" s="3">
        <v>13485.674000000001</v>
      </c>
      <c r="G81" s="3">
        <v>9207.9619999999995</v>
      </c>
      <c r="I81" s="5">
        <f t="shared" si="4"/>
        <v>3.8053567066799923E-2</v>
      </c>
      <c r="J81" s="5">
        <f t="shared" si="5"/>
        <v>5.5731984992987593E-2</v>
      </c>
      <c r="L81" s="2">
        <v>700167</v>
      </c>
      <c r="M81" s="2">
        <v>742180</v>
      </c>
      <c r="N81" s="2">
        <v>850224</v>
      </c>
      <c r="O81" s="2">
        <v>6107920</v>
      </c>
      <c r="P81" s="9">
        <f t="shared" si="6"/>
        <v>0.11463264089902946</v>
      </c>
      <c r="Q81" s="9">
        <f t="shared" si="7"/>
        <v>0.12151108724410274</v>
      </c>
      <c r="R81" s="9">
        <f t="shared" si="8"/>
        <v>0.13920025147677115</v>
      </c>
    </row>
    <row r="82" spans="1:18">
      <c r="A82" s="9" t="s">
        <v>61</v>
      </c>
      <c r="B82" s="2">
        <v>1004571</v>
      </c>
      <c r="C82" s="2">
        <v>271867</v>
      </c>
      <c r="D82" s="2">
        <f t="shared" si="3"/>
        <v>732704</v>
      </c>
      <c r="F82" s="3">
        <v>14886.516</v>
      </c>
      <c r="G82" s="3">
        <v>9843.2569999999996</v>
      </c>
      <c r="I82" s="5">
        <f t="shared" si="4"/>
        <v>4.921930692178076E-2</v>
      </c>
      <c r="J82" s="5">
        <f t="shared" si="5"/>
        <v>7.4437150223752163E-2</v>
      </c>
      <c r="L82" s="2">
        <v>1004570</v>
      </c>
      <c r="M82" s="2">
        <v>870919</v>
      </c>
      <c r="N82" s="2">
        <v>909920</v>
      </c>
      <c r="O82" s="2">
        <v>6532149</v>
      </c>
      <c r="P82" s="9">
        <f t="shared" si="6"/>
        <v>0.15378859239126358</v>
      </c>
      <c r="Q82" s="9">
        <f t="shared" si="7"/>
        <v>0.13332809769036194</v>
      </c>
      <c r="R82" s="9">
        <f t="shared" si="8"/>
        <v>0.13929872083444514</v>
      </c>
    </row>
    <row r="83" spans="1:18">
      <c r="A83" s="9" t="s">
        <v>62</v>
      </c>
      <c r="B83" s="2">
        <v>1180114</v>
      </c>
      <c r="C83" s="2">
        <v>307703</v>
      </c>
      <c r="D83" s="2">
        <f t="shared" si="3"/>
        <v>872411</v>
      </c>
      <c r="F83" s="3">
        <v>16376.294</v>
      </c>
      <c r="G83" s="3">
        <v>10499.892</v>
      </c>
      <c r="I83" s="5">
        <f t="shared" si="4"/>
        <v>5.3272797862568909E-2</v>
      </c>
      <c r="J83" s="5">
        <f t="shared" si="5"/>
        <v>8.3087616520246113E-2</v>
      </c>
      <c r="L83" s="2">
        <v>1180114</v>
      </c>
      <c r="M83" s="2">
        <v>1015019</v>
      </c>
      <c r="N83" s="2">
        <v>979380</v>
      </c>
      <c r="O83" s="2">
        <v>6988046</v>
      </c>
      <c r="P83" s="9">
        <f t="shared" si="6"/>
        <v>0.16887610642517237</v>
      </c>
      <c r="Q83" s="9">
        <f t="shared" si="7"/>
        <v>0.14525076108543075</v>
      </c>
      <c r="R83" s="9">
        <f t="shared" si="8"/>
        <v>0.14015076603674331</v>
      </c>
    </row>
    <row r="84" spans="1:18">
      <c r="A84" s="9" t="s">
        <v>63</v>
      </c>
      <c r="B84" s="2">
        <v>1093517</v>
      </c>
      <c r="C84" s="2">
        <v>293820</v>
      </c>
      <c r="D84" s="2">
        <f t="shared" si="3"/>
        <v>799697</v>
      </c>
      <c r="F84" s="3">
        <v>18256.428</v>
      </c>
      <c r="G84" s="3">
        <v>11039.009</v>
      </c>
      <c r="I84" s="5">
        <f t="shared" si="4"/>
        <v>4.3803585235841318E-2</v>
      </c>
      <c r="J84" s="5">
        <f t="shared" si="5"/>
        <v>7.2442825257230975E-2</v>
      </c>
      <c r="L84" s="2">
        <v>1093518</v>
      </c>
      <c r="M84" s="2">
        <v>914634</v>
      </c>
      <c r="N84" s="2">
        <v>1040264</v>
      </c>
      <c r="O84" s="2">
        <v>7203906</v>
      </c>
      <c r="P84" s="9">
        <f t="shared" si="6"/>
        <v>0.1517951511305117</v>
      </c>
      <c r="Q84" s="9">
        <f t="shared" si="7"/>
        <v>0.12696362223493754</v>
      </c>
      <c r="R84" s="9">
        <f t="shared" si="8"/>
        <v>0.14440277260697182</v>
      </c>
    </row>
    <row r="85" spans="1:18">
      <c r="A85" s="9" t="s">
        <v>64</v>
      </c>
      <c r="B85" s="2">
        <v>880312</v>
      </c>
      <c r="C85" s="2">
        <v>227436</v>
      </c>
      <c r="D85" s="2">
        <f t="shared" si="3"/>
        <v>652876</v>
      </c>
      <c r="F85" s="3">
        <v>16290.724</v>
      </c>
      <c r="G85" s="3">
        <v>10310.395</v>
      </c>
      <c r="I85" s="5">
        <f t="shared" si="4"/>
        <v>4.0076549084006333E-2</v>
      </c>
      <c r="J85" s="5">
        <f t="shared" si="5"/>
        <v>6.3322113265301669E-2</v>
      </c>
      <c r="L85" s="2">
        <v>880310</v>
      </c>
      <c r="M85" s="2">
        <v>814297</v>
      </c>
      <c r="N85" s="2">
        <v>1093948</v>
      </c>
      <c r="O85" s="2">
        <v>7256769</v>
      </c>
      <c r="P85" s="9">
        <f t="shared" si="6"/>
        <v>0.12130880836912405</v>
      </c>
      <c r="Q85" s="9">
        <f t="shared" si="7"/>
        <v>0.11221206021577923</v>
      </c>
      <c r="R85" s="9">
        <f t="shared" si="8"/>
        <v>0.15074863207027811</v>
      </c>
    </row>
    <row r="86" spans="1:18">
      <c r="A86" s="9" t="s">
        <v>65</v>
      </c>
      <c r="B86" s="2">
        <v>752501</v>
      </c>
      <c r="C86" s="2">
        <v>177846</v>
      </c>
      <c r="D86" s="2">
        <f t="shared" si="3"/>
        <v>574655</v>
      </c>
      <c r="F86" s="3">
        <v>14279.796</v>
      </c>
      <c r="G86" s="3">
        <v>11075.046</v>
      </c>
      <c r="I86" s="5">
        <f t="shared" si="4"/>
        <v>4.0242521671878223E-2</v>
      </c>
      <c r="J86" s="5">
        <f t="shared" si="5"/>
        <v>5.1887369135983727E-2</v>
      </c>
      <c r="L86" s="2">
        <v>752499</v>
      </c>
      <c r="M86" s="2">
        <v>718089</v>
      </c>
      <c r="N86" s="2">
        <v>1091972</v>
      </c>
      <c r="O86" s="2">
        <v>6859797</v>
      </c>
      <c r="P86" s="9">
        <f t="shared" si="6"/>
        <v>0.10969697791348636</v>
      </c>
      <c r="Q86" s="9">
        <f t="shared" si="7"/>
        <v>0.10468079448998271</v>
      </c>
      <c r="R86" s="9">
        <f t="shared" si="8"/>
        <v>0.15918430239262182</v>
      </c>
    </row>
    <row r="87" spans="1:18">
      <c r="A87" s="9" t="s">
        <v>66</v>
      </c>
      <c r="B87" s="2">
        <v>1039177</v>
      </c>
      <c r="C87" s="2">
        <v>220586</v>
      </c>
      <c r="D87" s="2">
        <f>B87-C87</f>
        <v>818591</v>
      </c>
      <c r="F87" s="3">
        <v>15731.114</v>
      </c>
      <c r="G87" s="3">
        <v>11779.412</v>
      </c>
      <c r="I87" s="5">
        <f t="shared" si="4"/>
        <v>5.2036429206475776E-2</v>
      </c>
      <c r="J87" s="5">
        <f t="shared" si="5"/>
        <v>6.9493366901505774E-2</v>
      </c>
      <c r="L87" s="2">
        <v>1039175</v>
      </c>
      <c r="M87" s="2">
        <v>983015</v>
      </c>
      <c r="N87" s="2">
        <v>1094580</v>
      </c>
      <c r="O87" s="2">
        <v>7238744</v>
      </c>
      <c r="P87" s="9">
        <f t="shared" si="6"/>
        <v>0.14355736299004357</v>
      </c>
      <c r="Q87" s="9">
        <f t="shared" si="7"/>
        <v>0.13579911100599773</v>
      </c>
      <c r="R87" s="9">
        <f t="shared" si="8"/>
        <v>0.15121131511212443</v>
      </c>
    </row>
    <row r="88" spans="1:18">
      <c r="A88" s="9" t="s">
        <v>67</v>
      </c>
      <c r="B88" s="2">
        <v>1008950</v>
      </c>
      <c r="C88" s="2">
        <v>228799</v>
      </c>
      <c r="D88" s="2">
        <f>B88-C88</f>
        <v>780151</v>
      </c>
      <c r="F88" s="3">
        <v>16666.887999999999</v>
      </c>
      <c r="G88" s="3">
        <v>12075.834000000001</v>
      </c>
      <c r="I88" s="5">
        <f t="shared" si="4"/>
        <v>4.6808438383938264E-2</v>
      </c>
      <c r="J88" s="5">
        <f t="shared" si="5"/>
        <v>6.4604316356120822E-2</v>
      </c>
      <c r="L88" s="2">
        <v>1008950</v>
      </c>
      <c r="M88" s="2">
        <v>1038996</v>
      </c>
      <c r="N88" s="2">
        <v>1139216</v>
      </c>
      <c r="O88" s="2">
        <v>7592325</v>
      </c>
      <c r="P88" s="9">
        <f t="shared" si="6"/>
        <v>0.13289078115070152</v>
      </c>
      <c r="Q88" s="9">
        <f t="shared" si="7"/>
        <v>0.13684819867431913</v>
      </c>
      <c r="R88" s="9">
        <f t="shared" si="8"/>
        <v>0.15004837121698558</v>
      </c>
    </row>
    <row r="89" spans="1:18">
      <c r="A89" s="9" t="s">
        <v>68</v>
      </c>
      <c r="B89" s="2">
        <v>1245423</v>
      </c>
      <c r="C89" s="2">
        <v>271371</v>
      </c>
      <c r="D89" s="2">
        <f>B89-C89</f>
        <v>974052</v>
      </c>
      <c r="F89" s="3">
        <v>17284.096000000001</v>
      </c>
      <c r="G89" s="3">
        <v>12334.694</v>
      </c>
      <c r="I89" s="5">
        <f t="shared" si="4"/>
        <v>5.6355391684933941E-2</v>
      </c>
      <c r="J89" s="5">
        <f t="shared" si="5"/>
        <v>7.8968477045316246E-2</v>
      </c>
      <c r="L89" s="2">
        <v>1245423</v>
      </c>
      <c r="M89" s="2">
        <v>1169439</v>
      </c>
      <c r="N89" s="2">
        <v>1183816</v>
      </c>
      <c r="O89" s="2">
        <v>8030311</v>
      </c>
      <c r="P89" s="9">
        <f t="shared" si="6"/>
        <v>0.15509025740098983</v>
      </c>
      <c r="Q89" s="9">
        <f t="shared" si="7"/>
        <v>0.14562810830116044</v>
      </c>
      <c r="R89" s="9">
        <f t="shared" si="8"/>
        <v>0.14741844992055725</v>
      </c>
    </row>
    <row r="90" spans="1:18">
      <c r="A90" s="9" t="s">
        <v>69</v>
      </c>
      <c r="B90" s="2">
        <v>1298804</v>
      </c>
      <c r="C90" s="2">
        <v>329344</v>
      </c>
      <c r="D90" s="2">
        <f>B90-C90</f>
        <v>969460</v>
      </c>
      <c r="F90" s="3">
        <v>19133.898000000001</v>
      </c>
      <c r="G90" s="3">
        <v>12986.921</v>
      </c>
      <c r="I90" s="5">
        <f>D90/(F90*1000)</f>
        <v>5.0667145816288978E-2</v>
      </c>
      <c r="J90" s="5">
        <f>D90/(G90*1000)</f>
        <v>7.4648948738503917E-2</v>
      </c>
      <c r="L90" s="2">
        <v>1298807</v>
      </c>
      <c r="M90" s="2">
        <v>1213799</v>
      </c>
      <c r="N90" s="2">
        <v>1229812</v>
      </c>
      <c r="O90" s="2">
        <v>8287017</v>
      </c>
      <c r="P90" s="9">
        <f t="shared" si="6"/>
        <v>0.15672792755221812</v>
      </c>
      <c r="Q90" s="9">
        <f t="shared" si="7"/>
        <v>0.14646995414634723</v>
      </c>
      <c r="R90" s="9">
        <f t="shared" si="8"/>
        <v>0.14840225379047733</v>
      </c>
    </row>
    <row r="91" spans="1:18">
      <c r="A91" s="9" t="s">
        <v>70</v>
      </c>
      <c r="B91" s="2">
        <v>1502970</v>
      </c>
      <c r="C91" s="2">
        <v>386017</v>
      </c>
      <c r="D91" s="2">
        <f>B91-C91</f>
        <v>1116953</v>
      </c>
      <c r="F91" s="3">
        <v>20519.932000000001</v>
      </c>
      <c r="G91" s="3">
        <v>13641.402</v>
      </c>
      <c r="I91" s="5">
        <f>D91/(F91*1000)</f>
        <v>5.4432587788302615E-2</v>
      </c>
      <c r="J91" s="5">
        <f>D91/(G91*1000)</f>
        <v>8.1879633779577785E-2</v>
      </c>
      <c r="L91" s="2">
        <v>1514929</v>
      </c>
      <c r="M91" s="2">
        <v>1247159</v>
      </c>
      <c r="N91" s="2">
        <v>1282105</v>
      </c>
      <c r="O91" s="2">
        <v>8603182</v>
      </c>
      <c r="P91" s="9">
        <f t="shared" si="6"/>
        <v>0.17608938181245032</v>
      </c>
      <c r="Q91" s="9">
        <f t="shared" si="7"/>
        <v>0.14496485137708351</v>
      </c>
      <c r="R91" s="9">
        <f t="shared" si="8"/>
        <v>0.14902683681456466</v>
      </c>
    </row>
    <row r="93" spans="1:18">
      <c r="M93" s="2"/>
      <c r="N93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8"/>
  <sheetViews>
    <sheetView tabSelected="1" workbookViewId="0">
      <pane xSplit="1" ySplit="1" topLeftCell="B127" activePane="bottomRight" state="frozen"/>
      <selection pane="topRight" activeCell="B1" sqref="B1"/>
      <selection pane="bottomLeft" activeCell="A2" sqref="A2"/>
      <selection pane="bottomRight" activeCell="B148" sqref="B148"/>
    </sheetView>
  </sheetViews>
  <sheetFormatPr defaultRowHeight="15"/>
  <cols>
    <col min="2" max="2" width="13.85546875" customWidth="1"/>
    <col min="3" max="3" width="16" customWidth="1"/>
    <col min="4" max="4" width="16" style="9" customWidth="1"/>
    <col min="5" max="5" width="12.85546875" customWidth="1"/>
    <col min="6" max="6" width="13.7109375" customWidth="1"/>
  </cols>
  <sheetData>
    <row r="1" spans="1:17" ht="75">
      <c r="B1" s="4" t="s">
        <v>412</v>
      </c>
      <c r="C1" s="4" t="s">
        <v>413</v>
      </c>
      <c r="D1" s="4" t="s">
        <v>413</v>
      </c>
      <c r="E1" s="4" t="s">
        <v>72</v>
      </c>
      <c r="F1" s="4" t="s">
        <v>414</v>
      </c>
      <c r="I1" s="13" t="s">
        <v>410</v>
      </c>
      <c r="J1" s="14"/>
      <c r="K1" s="14"/>
      <c r="L1" s="14"/>
      <c r="M1" s="14"/>
      <c r="N1" s="14"/>
      <c r="O1" s="14"/>
      <c r="P1" s="14"/>
      <c r="Q1" s="14"/>
    </row>
    <row r="2" spans="1:17">
      <c r="A2" s="6">
        <v>1869</v>
      </c>
      <c r="C2" s="10">
        <v>0.107</v>
      </c>
      <c r="D2" s="10">
        <f>C2*100</f>
        <v>10.7</v>
      </c>
    </row>
    <row r="3" spans="1:17">
      <c r="A3" s="6">
        <v>1870</v>
      </c>
      <c r="C3" s="10">
        <v>9.9000000000000005E-2</v>
      </c>
      <c r="D3" s="10">
        <f t="shared" ref="D3:D66" si="0">C3*100</f>
        <v>9.9</v>
      </c>
    </row>
    <row r="4" spans="1:17">
      <c r="A4" s="6">
        <v>1871</v>
      </c>
      <c r="C4" s="10">
        <v>9.1999999999999998E-2</v>
      </c>
      <c r="D4" s="10">
        <f t="shared" si="0"/>
        <v>9.1999999999999993</v>
      </c>
    </row>
    <row r="5" spans="1:17">
      <c r="A5" s="6">
        <v>1872</v>
      </c>
      <c r="C5" s="10">
        <v>9.3000000000000013E-2</v>
      </c>
      <c r="D5" s="10">
        <f t="shared" si="0"/>
        <v>9.3000000000000007</v>
      </c>
    </row>
    <row r="6" spans="1:17">
      <c r="A6" s="6">
        <v>1873</v>
      </c>
      <c r="C6" s="10">
        <v>9.8000000000000004E-2</v>
      </c>
      <c r="D6" s="10">
        <f t="shared" si="0"/>
        <v>9.8000000000000007</v>
      </c>
    </row>
    <row r="7" spans="1:17">
      <c r="A7" s="6">
        <v>1874</v>
      </c>
      <c r="C7" s="10">
        <v>8.8000000000000009E-2</v>
      </c>
      <c r="D7" s="10">
        <f t="shared" si="0"/>
        <v>8.8000000000000007</v>
      </c>
    </row>
    <row r="8" spans="1:17">
      <c r="A8" s="6">
        <v>1875</v>
      </c>
      <c r="C8" s="10">
        <v>8.4000000000000005E-2</v>
      </c>
      <c r="D8" s="10">
        <f t="shared" si="0"/>
        <v>8.4</v>
      </c>
    </row>
    <row r="9" spans="1:17">
      <c r="A9" s="6">
        <v>1876</v>
      </c>
      <c r="C9" s="10">
        <v>6.4000000000000001E-2</v>
      </c>
      <c r="D9" s="10">
        <f t="shared" si="0"/>
        <v>6.4</v>
      </c>
    </row>
    <row r="10" spans="1:17">
      <c r="A10" s="6">
        <v>1877</v>
      </c>
      <c r="C10" s="10">
        <v>5.2999999999999999E-2</v>
      </c>
      <c r="D10" s="10">
        <f t="shared" si="0"/>
        <v>5.3</v>
      </c>
    </row>
    <row r="11" spans="1:17">
      <c r="A11" s="6">
        <v>1878</v>
      </c>
      <c r="C11" s="10">
        <v>4.9000000000000002E-2</v>
      </c>
      <c r="D11" s="10">
        <f t="shared" si="0"/>
        <v>4.9000000000000004</v>
      </c>
    </row>
    <row r="12" spans="1:17">
      <c r="A12" s="6">
        <v>1879</v>
      </c>
      <c r="C12" s="10">
        <v>5.0999999999999997E-2</v>
      </c>
      <c r="D12" s="10">
        <f t="shared" si="0"/>
        <v>5.0999999999999996</v>
      </c>
    </row>
    <row r="13" spans="1:17">
      <c r="A13" s="6">
        <v>1880</v>
      </c>
      <c r="C13" s="10">
        <v>7.2000000000000008E-2</v>
      </c>
      <c r="D13" s="10">
        <f t="shared" si="0"/>
        <v>7.2000000000000011</v>
      </c>
    </row>
    <row r="14" spans="1:17">
      <c r="A14" s="6">
        <v>1881</v>
      </c>
      <c r="C14" s="10">
        <v>8.4000000000000005E-2</v>
      </c>
      <c r="D14" s="10">
        <f t="shared" si="0"/>
        <v>8.4</v>
      </c>
    </row>
    <row r="15" spans="1:17">
      <c r="A15" s="6">
        <v>1882</v>
      </c>
      <c r="C15" s="10">
        <v>8.1000000000000003E-2</v>
      </c>
      <c r="D15" s="10">
        <f t="shared" si="0"/>
        <v>8.1</v>
      </c>
    </row>
    <row r="16" spans="1:17">
      <c r="A16" s="6">
        <v>1883</v>
      </c>
      <c r="C16" s="10">
        <v>7.5999999999999998E-2</v>
      </c>
      <c r="D16" s="10">
        <f t="shared" si="0"/>
        <v>7.6</v>
      </c>
    </row>
    <row r="17" spans="1:4">
      <c r="A17" s="6">
        <v>1884</v>
      </c>
      <c r="C17" s="10">
        <v>7.0999999999999994E-2</v>
      </c>
      <c r="D17" s="10">
        <f t="shared" si="0"/>
        <v>7.1</v>
      </c>
    </row>
    <row r="18" spans="1:4">
      <c r="A18" s="6">
        <v>1885</v>
      </c>
      <c r="C18" s="10">
        <v>0.06</v>
      </c>
      <c r="D18" s="10">
        <f t="shared" si="0"/>
        <v>6</v>
      </c>
    </row>
    <row r="19" spans="1:4">
      <c r="A19" s="6">
        <v>1886</v>
      </c>
      <c r="C19" s="10">
        <v>7.2999999999999995E-2</v>
      </c>
      <c r="D19" s="10">
        <f t="shared" si="0"/>
        <v>7.3</v>
      </c>
    </row>
    <row r="20" spans="1:4">
      <c r="A20" s="6">
        <v>1887</v>
      </c>
      <c r="C20" s="10">
        <v>0.08</v>
      </c>
      <c r="D20" s="10">
        <f t="shared" si="0"/>
        <v>8</v>
      </c>
    </row>
    <row r="21" spans="1:4">
      <c r="A21" s="6">
        <v>1888</v>
      </c>
      <c r="C21" s="10">
        <v>7.8E-2</v>
      </c>
      <c r="D21" s="10">
        <f t="shared" si="0"/>
        <v>7.8</v>
      </c>
    </row>
    <row r="22" spans="1:4">
      <c r="A22" s="6">
        <v>1889</v>
      </c>
      <c r="C22" s="10">
        <v>0.08</v>
      </c>
      <c r="D22" s="10">
        <f t="shared" si="0"/>
        <v>8</v>
      </c>
    </row>
    <row r="23" spans="1:4">
      <c r="A23" s="6">
        <v>1890</v>
      </c>
      <c r="B23" s="8">
        <v>4.6744544744579191</v>
      </c>
      <c r="C23" s="10">
        <v>7.6999999999999999E-2</v>
      </c>
      <c r="D23" s="10">
        <f t="shared" si="0"/>
        <v>7.7</v>
      </c>
    </row>
    <row r="24" spans="1:4">
      <c r="A24" s="6">
        <v>1891</v>
      </c>
      <c r="B24" s="8">
        <v>5.8165088127483049</v>
      </c>
      <c r="C24" s="10">
        <v>7.6999999999999999E-2</v>
      </c>
      <c r="D24" s="10">
        <f t="shared" si="0"/>
        <v>7.7</v>
      </c>
    </row>
    <row r="25" spans="1:4">
      <c r="A25" s="6">
        <v>1892</v>
      </c>
      <c r="B25" s="8">
        <v>5.3638965322952412</v>
      </c>
      <c r="C25" s="10">
        <v>6.6000000000000003E-2</v>
      </c>
      <c r="D25" s="10">
        <f t="shared" si="0"/>
        <v>6.6000000000000005</v>
      </c>
    </row>
    <row r="26" spans="1:4">
      <c r="A26" s="6">
        <v>1893</v>
      </c>
      <c r="B26" s="8">
        <v>4.6428381056177557</v>
      </c>
      <c r="C26" s="10">
        <v>6.7000000000000004E-2</v>
      </c>
      <c r="D26" s="10">
        <f t="shared" si="0"/>
        <v>6.7</v>
      </c>
    </row>
    <row r="27" spans="1:4">
      <c r="A27" s="6">
        <v>1894</v>
      </c>
      <c r="B27" s="8">
        <v>2.8979783280113072</v>
      </c>
      <c r="C27" s="10">
        <v>4.2000000000000003E-2</v>
      </c>
      <c r="D27" s="10">
        <f t="shared" si="0"/>
        <v>4.2</v>
      </c>
    </row>
    <row r="28" spans="1:4">
      <c r="A28" s="6">
        <v>1895</v>
      </c>
      <c r="B28" s="8">
        <v>3.2503180986774232</v>
      </c>
      <c r="C28" s="10">
        <v>4.8000000000000001E-2</v>
      </c>
      <c r="D28" s="10">
        <f t="shared" si="0"/>
        <v>4.8</v>
      </c>
    </row>
    <row r="29" spans="1:4">
      <c r="A29" s="6">
        <v>1896</v>
      </c>
      <c r="B29" s="8">
        <v>4.5880456148762025</v>
      </c>
      <c r="C29" s="10">
        <v>5.0999999999999997E-2</v>
      </c>
      <c r="D29" s="10">
        <f t="shared" si="0"/>
        <v>5.0999999999999996</v>
      </c>
    </row>
    <row r="30" spans="1:4">
      <c r="A30" s="6">
        <v>1897</v>
      </c>
      <c r="B30" s="8">
        <v>4.3732809863277895</v>
      </c>
      <c r="C30" s="10">
        <v>4.5999999999999999E-2</v>
      </c>
      <c r="D30" s="10">
        <f t="shared" si="0"/>
        <v>4.5999999999999996</v>
      </c>
    </row>
    <row r="31" spans="1:4">
      <c r="A31" s="6">
        <v>1898</v>
      </c>
      <c r="B31" s="8">
        <v>5.8007855189125657</v>
      </c>
      <c r="C31" s="10">
        <v>5.2000000000000005E-2</v>
      </c>
      <c r="D31" s="10">
        <f t="shared" si="0"/>
        <v>5.2</v>
      </c>
    </row>
    <row r="32" spans="1:4">
      <c r="A32" s="6">
        <v>1899</v>
      </c>
      <c r="B32" s="8">
        <v>6.4178407350689124</v>
      </c>
      <c r="C32" s="10">
        <v>5.7000000000000002E-2</v>
      </c>
      <c r="D32" s="10">
        <f t="shared" si="0"/>
        <v>5.7</v>
      </c>
    </row>
    <row r="33" spans="1:7">
      <c r="A33" s="6">
        <v>1900</v>
      </c>
      <c r="B33" s="8">
        <v>7.930549148268601</v>
      </c>
      <c r="C33" s="10">
        <v>8.5999999999999993E-2</v>
      </c>
      <c r="D33" s="10">
        <f t="shared" si="0"/>
        <v>8.6</v>
      </c>
    </row>
    <row r="34" spans="1:7">
      <c r="A34" s="6">
        <v>1901</v>
      </c>
      <c r="B34" s="8">
        <v>7.4845632145773777</v>
      </c>
      <c r="C34" s="10">
        <v>7.6999999999999999E-2</v>
      </c>
      <c r="D34" s="10">
        <f t="shared" si="0"/>
        <v>7.7</v>
      </c>
    </row>
    <row r="35" spans="1:7">
      <c r="A35" s="6">
        <v>1902</v>
      </c>
      <c r="B35" s="8">
        <v>6.7112202791921964</v>
      </c>
      <c r="C35" s="10">
        <v>0.09</v>
      </c>
      <c r="D35" s="10">
        <f t="shared" si="0"/>
        <v>9</v>
      </c>
    </row>
    <row r="36" spans="1:7">
      <c r="A36" s="6">
        <v>1903</v>
      </c>
      <c r="B36" s="8">
        <v>6.8790207799601477</v>
      </c>
      <c r="C36" s="10">
        <v>8.5999999999999993E-2</v>
      </c>
      <c r="D36" s="10">
        <f t="shared" si="0"/>
        <v>8.6</v>
      </c>
    </row>
    <row r="37" spans="1:7">
      <c r="A37" s="6">
        <v>1904</v>
      </c>
      <c r="B37" s="8">
        <v>6.3192531348421417</v>
      </c>
      <c r="C37" s="10">
        <v>8.4000000000000005E-2</v>
      </c>
      <c r="D37" s="10">
        <f t="shared" si="0"/>
        <v>8.4</v>
      </c>
    </row>
    <row r="38" spans="1:7">
      <c r="A38" s="6">
        <v>1905</v>
      </c>
      <c r="B38" s="8">
        <v>6.4081540905347012</v>
      </c>
      <c r="C38" s="10">
        <v>7.4999999999999997E-2</v>
      </c>
      <c r="D38" s="10">
        <f t="shared" si="0"/>
        <v>7.5</v>
      </c>
    </row>
    <row r="39" spans="1:7">
      <c r="A39" s="6">
        <v>1906</v>
      </c>
      <c r="B39" s="8">
        <v>6.1760748691329779</v>
      </c>
      <c r="C39" s="10">
        <v>8.5999999999999993E-2</v>
      </c>
      <c r="D39" s="10">
        <f t="shared" si="0"/>
        <v>8.6</v>
      </c>
    </row>
    <row r="40" spans="1:7">
      <c r="A40" s="6">
        <v>1907</v>
      </c>
      <c r="B40" s="8">
        <v>6.3676933613338997</v>
      </c>
      <c r="C40" s="10">
        <v>0.114</v>
      </c>
      <c r="D40" s="10">
        <f t="shared" si="0"/>
        <v>11.4</v>
      </c>
    </row>
    <row r="41" spans="1:7">
      <c r="A41" s="6">
        <v>1908</v>
      </c>
      <c r="B41" s="8">
        <v>6.9320587670689413</v>
      </c>
      <c r="C41" s="10">
        <v>7.9000000000000001E-2</v>
      </c>
      <c r="D41" s="10">
        <f t="shared" si="0"/>
        <v>7.9</v>
      </c>
    </row>
    <row r="42" spans="1:7">
      <c r="A42" s="6">
        <v>1909</v>
      </c>
      <c r="B42" s="8">
        <v>7.2532411421737191</v>
      </c>
      <c r="C42" s="10">
        <v>7.4999999999999997E-2</v>
      </c>
      <c r="D42" s="10">
        <f t="shared" si="0"/>
        <v>7.5</v>
      </c>
    </row>
    <row r="43" spans="1:7">
      <c r="A43" s="6">
        <v>1910</v>
      </c>
      <c r="B43" s="8">
        <v>5.9070633682545095</v>
      </c>
      <c r="C43" s="10">
        <v>8.3000000000000004E-2</v>
      </c>
      <c r="D43" s="10">
        <f t="shared" si="0"/>
        <v>8.3000000000000007</v>
      </c>
    </row>
    <row r="44" spans="1:7">
      <c r="A44" s="6">
        <v>1911</v>
      </c>
      <c r="B44" s="8">
        <v>6.0056477145557858</v>
      </c>
      <c r="C44" s="10">
        <v>8.1000000000000003E-2</v>
      </c>
      <c r="D44" s="10">
        <f t="shared" si="0"/>
        <v>8.1</v>
      </c>
    </row>
    <row r="45" spans="1:7">
      <c r="A45" s="6">
        <v>1912</v>
      </c>
      <c r="B45" s="8">
        <v>5.87467057192461</v>
      </c>
      <c r="C45" s="10">
        <v>7.4999999999999997E-2</v>
      </c>
      <c r="D45" s="10">
        <f t="shared" si="0"/>
        <v>7.5</v>
      </c>
    </row>
    <row r="46" spans="1:7">
      <c r="A46" s="6">
        <v>1913</v>
      </c>
      <c r="B46" s="8">
        <v>7.8219186188285414</v>
      </c>
      <c r="C46" s="10">
        <v>7.9000000000000001E-2</v>
      </c>
      <c r="D46" s="10">
        <f t="shared" si="0"/>
        <v>7.9</v>
      </c>
    </row>
    <row r="47" spans="1:7">
      <c r="A47" s="6">
        <v>1914</v>
      </c>
      <c r="B47" s="8">
        <v>4.3432465188983578</v>
      </c>
      <c r="C47" s="10">
        <v>7.2999999999999995E-2</v>
      </c>
      <c r="D47" s="10">
        <f t="shared" si="0"/>
        <v>7.3</v>
      </c>
      <c r="F47" s="15">
        <v>4.9884780559338013</v>
      </c>
    </row>
    <row r="48" spans="1:7">
      <c r="A48" s="6">
        <v>1915</v>
      </c>
      <c r="B48" s="8">
        <v>6.113330025146281</v>
      </c>
      <c r="C48" s="10">
        <v>0.06</v>
      </c>
      <c r="D48" s="10">
        <f t="shared" si="0"/>
        <v>6</v>
      </c>
      <c r="F48" s="15">
        <v>9.0001887326601864</v>
      </c>
      <c r="G48" s="9"/>
    </row>
    <row r="49" spans="1:7">
      <c r="A49" s="6">
        <v>1916</v>
      </c>
      <c r="B49" s="8">
        <v>12.344292082348023</v>
      </c>
      <c r="C49" s="10">
        <v>7.4999999999999997E-2</v>
      </c>
      <c r="D49" s="10">
        <f t="shared" si="0"/>
        <v>7.5</v>
      </c>
      <c r="F49" s="15">
        <v>18.429277144873474</v>
      </c>
      <c r="G49" s="9"/>
    </row>
    <row r="50" spans="1:7">
      <c r="A50" s="6">
        <v>1917</v>
      </c>
      <c r="B50" s="8">
        <v>13.152364659606341</v>
      </c>
      <c r="C50" s="10">
        <v>8.8000000000000009E-2</v>
      </c>
      <c r="D50" s="10">
        <f t="shared" si="0"/>
        <v>8.8000000000000007</v>
      </c>
      <c r="F50" s="15">
        <v>15.436312642218342</v>
      </c>
      <c r="G50" s="9"/>
    </row>
    <row r="51" spans="1:7">
      <c r="A51" s="6">
        <v>1918</v>
      </c>
      <c r="B51" s="8">
        <v>10.641541101342627</v>
      </c>
      <c r="C51" s="10">
        <v>9.4E-2</v>
      </c>
      <c r="D51" s="10">
        <f t="shared" si="0"/>
        <v>9.4</v>
      </c>
      <c r="F51" s="15">
        <v>9.9543060227200595</v>
      </c>
      <c r="G51" s="9"/>
    </row>
    <row r="52" spans="1:7">
      <c r="A52" s="6">
        <v>1919</v>
      </c>
      <c r="B52" s="8">
        <v>9.4065396042262002</v>
      </c>
      <c r="C52" s="10">
        <v>0.10199999999999999</v>
      </c>
      <c r="D52" s="10">
        <f t="shared" si="0"/>
        <v>10.199999999999999</v>
      </c>
      <c r="F52" s="15">
        <v>8.7981905146084252</v>
      </c>
      <c r="G52" s="9"/>
    </row>
    <row r="53" spans="1:7">
      <c r="A53" s="6">
        <v>1920</v>
      </c>
      <c r="B53" s="8">
        <v>7.9329784085314836</v>
      </c>
      <c r="C53" s="10">
        <v>9.9000000000000005E-2</v>
      </c>
      <c r="D53" s="10">
        <f t="shared" si="0"/>
        <v>9.9</v>
      </c>
      <c r="F53" s="15">
        <v>7.7607604964351724</v>
      </c>
      <c r="G53" s="9"/>
    </row>
    <row r="54" spans="1:7">
      <c r="A54" s="6">
        <v>1921</v>
      </c>
      <c r="B54" s="8">
        <v>4.8839481074828797</v>
      </c>
      <c r="C54" s="10">
        <v>6.5000000000000002E-2</v>
      </c>
      <c r="D54" s="10">
        <f t="shared" si="0"/>
        <v>6.5</v>
      </c>
      <c r="F54" s="15">
        <v>1.8718986592794802</v>
      </c>
      <c r="G54" s="9"/>
    </row>
    <row r="55" spans="1:7">
      <c r="A55" s="6">
        <v>1922</v>
      </c>
      <c r="B55" s="8">
        <v>8.5787462736787425</v>
      </c>
      <c r="C55" s="10">
        <v>7.400000000000001E-2</v>
      </c>
      <c r="D55" s="10">
        <f t="shared" si="0"/>
        <v>7.4000000000000012</v>
      </c>
      <c r="F55" s="15">
        <v>6.7146629530853836</v>
      </c>
      <c r="G55" s="9"/>
    </row>
    <row r="56" spans="1:7">
      <c r="A56" s="6">
        <v>1923</v>
      </c>
      <c r="B56" s="8">
        <v>8.6403978323888886</v>
      </c>
      <c r="C56" s="10">
        <v>6.7000000000000004E-2</v>
      </c>
      <c r="D56" s="10">
        <f t="shared" si="0"/>
        <v>6.7</v>
      </c>
      <c r="F56" s="15">
        <v>8.1711989005920618</v>
      </c>
      <c r="G56" s="9"/>
    </row>
    <row r="57" spans="1:7">
      <c r="A57" s="6">
        <v>1924</v>
      </c>
      <c r="B57" s="8">
        <v>9.9224570145145794</v>
      </c>
      <c r="C57" s="10">
        <v>7.400000000000001E-2</v>
      </c>
      <c r="D57" s="10">
        <f t="shared" si="0"/>
        <v>7.4000000000000012</v>
      </c>
      <c r="F57" s="15">
        <v>8.0850947819923302</v>
      </c>
      <c r="G57" s="9"/>
    </row>
    <row r="58" spans="1:7">
      <c r="A58" s="6">
        <v>1925</v>
      </c>
      <c r="B58" s="8">
        <v>10.484114806722895</v>
      </c>
      <c r="C58" s="10">
        <v>8.199999999999999E-2</v>
      </c>
      <c r="D58" s="10">
        <f t="shared" si="0"/>
        <v>8.1999999999999993</v>
      </c>
      <c r="F58" s="15">
        <v>10.239831401475238</v>
      </c>
      <c r="G58" s="9"/>
    </row>
    <row r="59" spans="1:7">
      <c r="A59" s="6">
        <v>1926</v>
      </c>
      <c r="B59" s="8">
        <v>9.6047848455612712</v>
      </c>
      <c r="C59" s="10">
        <v>0.08</v>
      </c>
      <c r="D59" s="10">
        <f t="shared" si="0"/>
        <v>8</v>
      </c>
      <c r="F59" s="15">
        <v>10.315605599225739</v>
      </c>
      <c r="G59" s="9"/>
    </row>
    <row r="60" spans="1:7">
      <c r="A60" s="6">
        <v>1927</v>
      </c>
      <c r="B60" s="8">
        <v>7.0362855798096522</v>
      </c>
      <c r="C60" s="10">
        <v>7.9000000000000001E-2</v>
      </c>
      <c r="D60" s="10">
        <f t="shared" si="0"/>
        <v>7.9</v>
      </c>
      <c r="F60" s="15">
        <v>8.5660600957415287</v>
      </c>
      <c r="G60" s="9"/>
    </row>
    <row r="61" spans="1:7">
      <c r="A61" s="6">
        <v>1928</v>
      </c>
      <c r="B61" s="8">
        <v>7.3428366057668555</v>
      </c>
      <c r="C61" s="10">
        <v>8.199999999999999E-2</v>
      </c>
      <c r="D61" s="10">
        <f t="shared" si="0"/>
        <v>8.1999999999999993</v>
      </c>
      <c r="F61" s="15">
        <v>10.997741660804856</v>
      </c>
      <c r="G61" s="9"/>
    </row>
    <row r="62" spans="1:7">
      <c r="A62" s="6">
        <v>1929</v>
      </c>
      <c r="B62" s="8">
        <v>6.4637375156444437</v>
      </c>
      <c r="C62" s="10">
        <v>7.8E-2</v>
      </c>
      <c r="D62" s="10">
        <f t="shared" si="0"/>
        <v>7.8</v>
      </c>
      <c r="F62" s="15">
        <v>11.3681999524426</v>
      </c>
      <c r="G62" s="9"/>
    </row>
    <row r="63" spans="1:7">
      <c r="A63" s="6">
        <v>1930</v>
      </c>
      <c r="B63" s="8">
        <v>3.8997705545884109</v>
      </c>
      <c r="C63" s="10">
        <v>0.04</v>
      </c>
      <c r="D63" s="10">
        <f t="shared" si="0"/>
        <v>4</v>
      </c>
      <c r="F63" s="15">
        <v>6.2893861308630701</v>
      </c>
      <c r="G63" s="9"/>
    </row>
    <row r="64" spans="1:7">
      <c r="A64" s="6">
        <v>1931</v>
      </c>
      <c r="B64" s="8">
        <v>2.0957258576755513</v>
      </c>
      <c r="C64" s="10">
        <v>-1.4999999999999999E-2</v>
      </c>
      <c r="D64" s="10">
        <f t="shared" si="0"/>
        <v>-1.5</v>
      </c>
      <c r="F64" s="15">
        <v>1.9512885105007205</v>
      </c>
      <c r="G64" s="9"/>
    </row>
    <row r="65" spans="1:7">
      <c r="A65" s="6">
        <v>1932</v>
      </c>
      <c r="B65" s="8">
        <v>-4.7272858715693689</v>
      </c>
      <c r="C65" s="10">
        <v>-0.05</v>
      </c>
      <c r="D65" s="10">
        <f t="shared" si="0"/>
        <v>-5</v>
      </c>
      <c r="F65" s="15">
        <v>3.6203812985583644E-3</v>
      </c>
      <c r="G65" s="9"/>
    </row>
    <row r="66" spans="1:7">
      <c r="A66" s="6">
        <v>1933</v>
      </c>
      <c r="B66" s="8">
        <v>0.89763782354052524</v>
      </c>
      <c r="C66" s="10">
        <v>-9.6000000000000002E-2</v>
      </c>
      <c r="D66" s="10">
        <f t="shared" si="0"/>
        <v>-9.6</v>
      </c>
      <c r="F66" s="15">
        <v>2.307822217653408</v>
      </c>
      <c r="G66" s="9"/>
    </row>
    <row r="67" spans="1:7">
      <c r="A67" s="6">
        <v>1934</v>
      </c>
      <c r="B67" s="8">
        <v>0.43097102003617183</v>
      </c>
      <c r="C67" s="11">
        <v>-5.8029908972691807E-2</v>
      </c>
      <c r="D67" s="11">
        <f t="shared" ref="D67:D130" si="1">C67*100</f>
        <v>-5.802990897269181</v>
      </c>
      <c r="F67" s="15">
        <v>3.5497203987357153</v>
      </c>
      <c r="G67" s="9"/>
    </row>
    <row r="68" spans="1:7">
      <c r="A68" s="6">
        <v>1935</v>
      </c>
      <c r="B68" s="8">
        <v>1.0406139173018443</v>
      </c>
      <c r="C68" s="11">
        <v>2.8023836366564664E-2</v>
      </c>
      <c r="D68" s="11">
        <f t="shared" si="1"/>
        <v>2.8023836366564665</v>
      </c>
      <c r="F68" s="15">
        <v>6.0411595485726943</v>
      </c>
      <c r="G68" s="9"/>
    </row>
    <row r="69" spans="1:7">
      <c r="A69" s="6">
        <v>1936</v>
      </c>
      <c r="B69" s="16">
        <v>5.86</v>
      </c>
      <c r="C69" s="11">
        <v>7.7421393585084528E-2</v>
      </c>
      <c r="D69" s="11">
        <f t="shared" si="1"/>
        <v>7.742139358508453</v>
      </c>
      <c r="F69" s="15">
        <v>9.3472465646493959</v>
      </c>
      <c r="G69" s="9"/>
    </row>
    <row r="70" spans="1:7">
      <c r="A70" s="6">
        <v>1937</v>
      </c>
      <c r="B70" s="16">
        <v>7.7200000000000006</v>
      </c>
      <c r="C70" s="11">
        <v>5.574640849469082E-2</v>
      </c>
      <c r="D70" s="11">
        <f t="shared" si="1"/>
        <v>5.5746408494690822</v>
      </c>
      <c r="F70" s="15">
        <v>10.016560938640321</v>
      </c>
      <c r="G70" s="9"/>
    </row>
    <row r="71" spans="1:7">
      <c r="A71" s="6">
        <v>1938</v>
      </c>
      <c r="B71" s="16">
        <v>6.665</v>
      </c>
      <c r="C71" s="11">
        <v>4.366744366744367E-2</v>
      </c>
      <c r="D71" s="11">
        <f t="shared" si="1"/>
        <v>4.3667443667443671</v>
      </c>
      <c r="F71" s="15">
        <v>4.658678182286156</v>
      </c>
      <c r="G71" s="9"/>
    </row>
    <row r="72" spans="1:7">
      <c r="A72" s="6">
        <v>1939</v>
      </c>
      <c r="B72" s="16">
        <v>6.5975000000000001</v>
      </c>
      <c r="C72" s="11">
        <v>5.6713672593500929E-2</v>
      </c>
      <c r="D72" s="11">
        <f t="shared" si="1"/>
        <v>5.6713672593500926</v>
      </c>
      <c r="F72" s="15">
        <v>7.3525492671295325</v>
      </c>
      <c r="G72" s="9"/>
    </row>
    <row r="73" spans="1:7">
      <c r="A73" s="6">
        <v>1940</v>
      </c>
      <c r="B73" s="16">
        <v>9.4924999999999997</v>
      </c>
      <c r="C73" s="11">
        <v>5.7395474299415564E-2</v>
      </c>
      <c r="D73" s="11">
        <f t="shared" si="1"/>
        <v>5.7395474299415561</v>
      </c>
      <c r="F73" s="15">
        <v>9.0668868703550771</v>
      </c>
      <c r="G73" s="9"/>
    </row>
    <row r="74" spans="1:7">
      <c r="A74" s="6">
        <v>1941</v>
      </c>
      <c r="B74" s="7">
        <v>11.467500000000001</v>
      </c>
      <c r="C74" s="11">
        <v>6.3724057293189126E-2</v>
      </c>
      <c r="D74" s="11">
        <f t="shared" si="1"/>
        <v>6.3724057293189125</v>
      </c>
      <c r="F74" s="15">
        <v>9.9672757927157107</v>
      </c>
      <c r="G74" s="9"/>
    </row>
    <row r="75" spans="1:7">
      <c r="A75" s="6">
        <v>1942</v>
      </c>
      <c r="B75" s="7">
        <v>11.524999999999999</v>
      </c>
      <c r="C75" s="11">
        <v>6.0374149659863943E-2</v>
      </c>
      <c r="D75" s="11">
        <f t="shared" si="1"/>
        <v>6.037414965986394</v>
      </c>
      <c r="F75" s="15">
        <v>7.3586865770571626</v>
      </c>
      <c r="G75" s="9"/>
    </row>
    <row r="76" spans="1:7">
      <c r="A76" s="6">
        <v>1943</v>
      </c>
      <c r="B76" s="7">
        <v>9.125</v>
      </c>
      <c r="C76" s="11">
        <v>8.3579286289240676E-2</v>
      </c>
      <c r="D76" s="11">
        <f t="shared" si="1"/>
        <v>8.3579286289240677</v>
      </c>
      <c r="F76" s="15">
        <v>7.6632988361023253</v>
      </c>
      <c r="G76" s="9"/>
    </row>
    <row r="77" spans="1:7">
      <c r="A77" s="6">
        <v>1944</v>
      </c>
      <c r="B77" s="7">
        <v>7.3900000000000006</v>
      </c>
      <c r="C77" s="11">
        <v>9.2648539778449154E-2</v>
      </c>
      <c r="D77" s="11">
        <f t="shared" si="1"/>
        <v>9.2648539778449148</v>
      </c>
      <c r="F77" s="15">
        <v>5.3810512420435348</v>
      </c>
      <c r="G77" s="9"/>
    </row>
    <row r="78" spans="1:7">
      <c r="A78" s="6">
        <v>1945</v>
      </c>
      <c r="B78" s="7">
        <v>6.4850000000000003</v>
      </c>
      <c r="C78" s="11">
        <v>0.10360412562289953</v>
      </c>
      <c r="D78" s="11">
        <f t="shared" si="1"/>
        <v>10.360412562289953</v>
      </c>
      <c r="F78" s="15">
        <v>5.2228399307716584</v>
      </c>
      <c r="G78" s="9"/>
    </row>
    <row r="79" spans="1:7">
      <c r="A79" s="6">
        <v>1946</v>
      </c>
      <c r="B79" s="7">
        <v>5.4799999999999995</v>
      </c>
      <c r="C79" s="11">
        <v>9.6617313303793362E-2</v>
      </c>
      <c r="D79" s="11">
        <f t="shared" si="1"/>
        <v>9.661731330379336</v>
      </c>
      <c r="F79" s="15">
        <v>6.8289689980987864</v>
      </c>
      <c r="G79" s="9"/>
    </row>
    <row r="80" spans="1:7">
      <c r="A80" s="6">
        <v>1947</v>
      </c>
      <c r="B80" s="7">
        <v>9.6824999999999992</v>
      </c>
      <c r="C80" s="11">
        <v>7.9847516999793935E-2</v>
      </c>
      <c r="D80" s="11">
        <f t="shared" si="1"/>
        <v>7.9847516999793937</v>
      </c>
      <c r="F80" s="15">
        <v>9.5060225285371569</v>
      </c>
      <c r="G80" s="9"/>
    </row>
    <row r="81" spans="1:7">
      <c r="A81" s="6">
        <v>1948</v>
      </c>
      <c r="B81" s="7">
        <v>12.759999999999998</v>
      </c>
      <c r="C81" s="11">
        <v>9.2819096468731488E-2</v>
      </c>
      <c r="D81" s="11">
        <f t="shared" si="1"/>
        <v>9.2819096468731495</v>
      </c>
      <c r="F81" s="15">
        <v>9.4544813120612101</v>
      </c>
      <c r="G81" s="9"/>
    </row>
    <row r="82" spans="1:7">
      <c r="A82" s="6">
        <v>1949</v>
      </c>
      <c r="B82" s="7">
        <v>15.607500000000002</v>
      </c>
      <c r="C82" s="11">
        <v>9.1088736237884632E-2</v>
      </c>
      <c r="D82" s="11">
        <f t="shared" si="1"/>
        <v>9.1088736237884635</v>
      </c>
      <c r="F82" s="15">
        <v>7.0763668740634458</v>
      </c>
      <c r="G82" s="9"/>
    </row>
    <row r="83" spans="1:7">
      <c r="A83" s="6">
        <v>1950</v>
      </c>
      <c r="B83" s="7">
        <v>14.217499999999999</v>
      </c>
      <c r="C83" s="11">
        <v>9.5195808542758192E-2</v>
      </c>
      <c r="D83" s="11">
        <f t="shared" si="1"/>
        <v>9.5195808542758193</v>
      </c>
      <c r="F83" s="15">
        <v>10.47270300542497</v>
      </c>
      <c r="G83" s="9"/>
    </row>
    <row r="84" spans="1:7">
      <c r="A84" s="6">
        <v>1951</v>
      </c>
      <c r="B84" s="7">
        <v>11.782500000000001</v>
      </c>
      <c r="C84" s="11">
        <v>8.7953629032258063E-2</v>
      </c>
      <c r="D84" s="11">
        <f t="shared" si="1"/>
        <v>8.7953629032258061</v>
      </c>
      <c r="F84" s="15">
        <v>7.8507698823264445</v>
      </c>
      <c r="G84" s="9"/>
    </row>
    <row r="85" spans="1:7">
      <c r="A85" s="6">
        <v>1952</v>
      </c>
      <c r="B85" s="7">
        <v>9.6974999999999998</v>
      </c>
      <c r="C85" s="11">
        <v>8.4952229299363052E-2</v>
      </c>
      <c r="D85" s="11">
        <f t="shared" si="1"/>
        <v>8.4952229299363058</v>
      </c>
      <c r="E85">
        <f>Sheet1!I29*100</f>
        <v>4.5186850840561084</v>
      </c>
      <c r="F85" s="9">
        <f>Sheet1!J29*100</f>
        <v>8.1378285327262816</v>
      </c>
      <c r="G85" s="9"/>
    </row>
    <row r="86" spans="1:7">
      <c r="A86" s="6">
        <v>1953</v>
      </c>
      <c r="B86" s="7">
        <v>10.120000000000001</v>
      </c>
      <c r="C86" s="11">
        <v>8.0803504002416565E-2</v>
      </c>
      <c r="D86" s="11">
        <f t="shared" si="1"/>
        <v>8.080350400241656</v>
      </c>
      <c r="E86" s="9">
        <f>Sheet1!I30*100</f>
        <v>4.5425399751532884</v>
      </c>
      <c r="F86" s="9">
        <f>Sheet1!J30*100</f>
        <v>7.9810243840185882</v>
      </c>
      <c r="G86" s="9"/>
    </row>
    <row r="87" spans="1:7">
      <c r="A87" s="6">
        <v>1954</v>
      </c>
      <c r="B87" s="7">
        <v>8.9550000000000001</v>
      </c>
      <c r="C87" s="11">
        <v>0.1033321641529288</v>
      </c>
      <c r="D87" s="11">
        <f t="shared" si="1"/>
        <v>10.333216415292879</v>
      </c>
      <c r="E87" s="9">
        <f>Sheet1!I31*100</f>
        <v>4.430598654500991</v>
      </c>
      <c r="F87" s="9">
        <f>Sheet1!J31*100</f>
        <v>7.5623090194774143</v>
      </c>
      <c r="G87" s="9"/>
    </row>
    <row r="88" spans="1:7">
      <c r="A88" s="6">
        <v>1955</v>
      </c>
      <c r="B88" s="7">
        <v>8.18</v>
      </c>
      <c r="C88" s="11">
        <v>8.8117489986648867E-2</v>
      </c>
      <c r="D88" s="11">
        <f t="shared" si="1"/>
        <v>8.8117489986648874</v>
      </c>
      <c r="E88" s="9">
        <f>Sheet1!I32*100</f>
        <v>5.3249746016800064</v>
      </c>
      <c r="F88" s="9">
        <f>Sheet1!J32*100</f>
        <v>9.146768508092757</v>
      </c>
      <c r="G88" s="9"/>
    </row>
    <row r="89" spans="1:7">
      <c r="A89" s="6">
        <v>1956</v>
      </c>
      <c r="B89" s="7">
        <v>7.6000000000000005</v>
      </c>
      <c r="C89" s="11">
        <v>9.2296148074037021E-2</v>
      </c>
      <c r="D89" s="11">
        <f t="shared" si="1"/>
        <v>9.2296148074037028</v>
      </c>
      <c r="E89" s="9">
        <f>Sheet1!I33*100</f>
        <v>4.9540837523817709</v>
      </c>
      <c r="F89" s="9">
        <f>Sheet1!J33*100</f>
        <v>8.6698018259377712</v>
      </c>
      <c r="G89" s="9"/>
    </row>
    <row r="90" spans="1:7">
      <c r="A90" s="6">
        <v>1957</v>
      </c>
      <c r="B90" s="7">
        <v>7.7125000000000004</v>
      </c>
      <c r="C90" s="11">
        <v>9.2502491353537733E-2</v>
      </c>
      <c r="D90" s="11">
        <f t="shared" si="1"/>
        <v>9.2502491353537728</v>
      </c>
      <c r="E90" s="9">
        <f>Sheet1!I34*100</f>
        <v>4.4821402607473457</v>
      </c>
      <c r="F90" s="9">
        <f>Sheet1!J34*100</f>
        <v>7.776708891415347</v>
      </c>
      <c r="G90" s="9"/>
    </row>
    <row r="91" spans="1:7">
      <c r="A91" s="6">
        <v>1958</v>
      </c>
      <c r="B91" s="7">
        <v>6.4674999999999994</v>
      </c>
      <c r="C91" s="11">
        <v>0.11461601981833196</v>
      </c>
      <c r="D91" s="11">
        <f t="shared" si="1"/>
        <v>11.461601981833196</v>
      </c>
      <c r="E91" s="9">
        <f>Sheet1!I35*100</f>
        <v>3.7716342616524101</v>
      </c>
      <c r="F91" s="9">
        <f>Sheet1!J35*100</f>
        <v>6.3530398749221435</v>
      </c>
      <c r="G91" s="9"/>
    </row>
    <row r="92" spans="1:7">
      <c r="A92" s="6">
        <v>1959</v>
      </c>
      <c r="B92" s="7">
        <v>5.8050000000000006</v>
      </c>
      <c r="C92" s="11">
        <v>8.0864358240041637E-2</v>
      </c>
      <c r="D92" s="11">
        <f t="shared" si="1"/>
        <v>8.0864358240041643</v>
      </c>
      <c r="E92" s="9">
        <f>Sheet1!I36*100</f>
        <v>4.5107547879419085</v>
      </c>
      <c r="F92" s="9">
        <f>Sheet1!J36*100</f>
        <v>7.4035713543784256</v>
      </c>
      <c r="G92" s="9"/>
    </row>
    <row r="93" spans="1:7">
      <c r="A93" s="6">
        <v>1960</v>
      </c>
      <c r="B93" s="7">
        <v>5.9024999999999999</v>
      </c>
      <c r="C93" s="11">
        <v>0.10938257245323253</v>
      </c>
      <c r="D93" s="11">
        <f t="shared" si="1"/>
        <v>10.938257245323253</v>
      </c>
      <c r="E93" s="9">
        <f>Sheet1!I37*100</f>
        <v>4.1327302305564535</v>
      </c>
      <c r="F93" s="9">
        <f>Sheet1!J37*100</f>
        <v>6.5688934807784012</v>
      </c>
      <c r="G93" s="9"/>
    </row>
    <row r="94" spans="1:7">
      <c r="A94" s="6">
        <v>1961</v>
      </c>
      <c r="B94" s="7">
        <v>4.6674999999999995</v>
      </c>
      <c r="C94" s="11">
        <v>0.10741595402922945</v>
      </c>
      <c r="D94" s="11">
        <f t="shared" si="1"/>
        <v>10.741595402922945</v>
      </c>
      <c r="E94" s="9">
        <f>Sheet1!I38*100</f>
        <v>3.9595481933976329</v>
      </c>
      <c r="F94" s="9">
        <f>Sheet1!J38*100</f>
        <v>6.0960117853025322</v>
      </c>
      <c r="G94" s="9"/>
    </row>
    <row r="95" spans="1:7">
      <c r="A95" s="6">
        <v>1962</v>
      </c>
      <c r="B95" s="7">
        <v>5.665</v>
      </c>
      <c r="C95" s="11">
        <v>9.8938142592280454E-2</v>
      </c>
      <c r="D95" s="11">
        <f t="shared" si="1"/>
        <v>9.893814259228046</v>
      </c>
      <c r="E95" s="9">
        <f>Sheet1!I39*100</f>
        <v>4.4015938713767264</v>
      </c>
      <c r="F95" s="9">
        <f>Sheet1!J39*100</f>
        <v>6.6089855612576365</v>
      </c>
      <c r="G95" s="9"/>
    </row>
    <row r="96" spans="1:7">
      <c r="A96" s="6">
        <v>1963</v>
      </c>
      <c r="B96" s="7">
        <v>5.5600000000000005</v>
      </c>
      <c r="C96" s="11">
        <v>9.4990473166084471E-2</v>
      </c>
      <c r="D96" s="11">
        <f t="shared" si="1"/>
        <v>9.499047316608447</v>
      </c>
      <c r="E96" s="9">
        <f>Sheet1!I40*100</f>
        <v>4.7659887481915577</v>
      </c>
      <c r="F96" s="9">
        <f>Sheet1!J40*100</f>
        <v>6.9848477982441288</v>
      </c>
      <c r="G96" s="9"/>
    </row>
    <row r="97" spans="1:7">
      <c r="A97" s="6">
        <v>1964</v>
      </c>
      <c r="B97" s="7">
        <v>5.3849999999999998</v>
      </c>
      <c r="C97" s="11">
        <v>9.7720359034063176E-2</v>
      </c>
      <c r="D97" s="11">
        <f t="shared" si="1"/>
        <v>9.7720359034063176</v>
      </c>
      <c r="E97" s="9">
        <f>Sheet1!I41*100</f>
        <v>5.3344954718546518</v>
      </c>
      <c r="F97" s="9">
        <f>Sheet1!J41*100</f>
        <v>7.7643578999260541</v>
      </c>
      <c r="G97" s="9"/>
    </row>
    <row r="98" spans="1:7">
      <c r="A98" s="6">
        <v>1965</v>
      </c>
      <c r="B98" s="7">
        <v>5.585</v>
      </c>
      <c r="C98" s="11">
        <v>0.10126716692623532</v>
      </c>
      <c r="D98" s="11">
        <f t="shared" si="1"/>
        <v>10.126716692623532</v>
      </c>
      <c r="E98" s="9">
        <f>Sheet1!I42*100</f>
        <v>6.107141297862122</v>
      </c>
      <c r="F98" s="9">
        <f>Sheet1!J42*100</f>
        <v>8.7359844116263279</v>
      </c>
      <c r="G98" s="9"/>
    </row>
    <row r="99" spans="1:7">
      <c r="A99" s="6">
        <v>1966</v>
      </c>
      <c r="B99" s="7">
        <v>6.4349999999999996</v>
      </c>
      <c r="C99" s="11">
        <v>0.10145507942864769</v>
      </c>
      <c r="D99" s="11">
        <f t="shared" si="1"/>
        <v>10.14550794286477</v>
      </c>
      <c r="E99" s="9">
        <f>Sheet1!I43*100</f>
        <v>6.1754813386119851</v>
      </c>
      <c r="F99" s="9">
        <f>Sheet1!J43*100</f>
        <v>8.8386509366343144</v>
      </c>
      <c r="G99" s="9"/>
    </row>
    <row r="100" spans="1:7">
      <c r="A100" s="6">
        <v>1967</v>
      </c>
      <c r="B100" s="7">
        <v>5.83</v>
      </c>
      <c r="C100" s="11">
        <v>0.10959460303579237</v>
      </c>
      <c r="D100" s="11">
        <f t="shared" si="1"/>
        <v>10.959460303579236</v>
      </c>
      <c r="E100" s="9">
        <f>Sheet1!I44*100</f>
        <v>5.5155784715533143</v>
      </c>
      <c r="F100" s="9">
        <f>Sheet1!J44*100</f>
        <v>7.9080246456688652</v>
      </c>
      <c r="G100" s="9"/>
    </row>
    <row r="101" spans="1:7">
      <c r="A101" s="6">
        <v>1968</v>
      </c>
      <c r="B101" s="7">
        <v>5.6875</v>
      </c>
      <c r="C101" s="11">
        <v>0.10967872765723224</v>
      </c>
      <c r="D101" s="11">
        <f t="shared" si="1"/>
        <v>10.967872765723225</v>
      </c>
      <c r="E101" s="9">
        <f>Sheet1!I45*100</f>
        <v>5.331503758961329</v>
      </c>
      <c r="F101" s="9">
        <f>Sheet1!J45*100</f>
        <v>7.7567407071546146</v>
      </c>
      <c r="G101" s="9"/>
    </row>
    <row r="102" spans="1:7">
      <c r="A102" s="6">
        <v>1969</v>
      </c>
      <c r="B102" s="7">
        <v>5.97</v>
      </c>
      <c r="C102" s="11">
        <v>0.11499681596264062</v>
      </c>
      <c r="D102" s="11">
        <f t="shared" si="1"/>
        <v>11.499681596264063</v>
      </c>
      <c r="E102" s="9">
        <f>Sheet1!I46*100</f>
        <v>4.5677555352676151</v>
      </c>
      <c r="F102" s="9">
        <f>Sheet1!J46*100</f>
        <v>6.7434550384150587</v>
      </c>
      <c r="G102" s="9"/>
    </row>
    <row r="103" spans="1:7">
      <c r="A103" s="6">
        <v>1970</v>
      </c>
      <c r="B103" s="7">
        <v>6.52</v>
      </c>
      <c r="C103" s="11">
        <v>0.11917021853211461</v>
      </c>
      <c r="D103" s="11">
        <f t="shared" si="1"/>
        <v>11.917021853211461</v>
      </c>
      <c r="E103" s="9">
        <f>Sheet1!I47*100</f>
        <v>3.5526130798490962</v>
      </c>
      <c r="F103" s="9">
        <f>Sheet1!J47*100</f>
        <v>5.4182798260765974</v>
      </c>
      <c r="G103" s="9"/>
    </row>
    <row r="104" spans="1:7">
      <c r="A104" s="6">
        <v>1971</v>
      </c>
      <c r="B104" s="7">
        <v>5.5149999999999997</v>
      </c>
      <c r="C104" s="11">
        <v>0.1188325541282738</v>
      </c>
      <c r="D104" s="11">
        <f t="shared" si="1"/>
        <v>11.88325541282738</v>
      </c>
      <c r="E104" s="9">
        <f>Sheet1!I48*100</f>
        <v>3.868321239739251</v>
      </c>
      <c r="F104" s="9">
        <f>Sheet1!J48*100</f>
        <v>6.072266371367923</v>
      </c>
      <c r="G104" s="9"/>
    </row>
    <row r="105" spans="1:7">
      <c r="A105" s="6">
        <v>1972</v>
      </c>
      <c r="B105" s="7">
        <v>5.5699999999999994</v>
      </c>
      <c r="C105" s="11">
        <v>0.11689090044846756</v>
      </c>
      <c r="D105" s="11">
        <f t="shared" si="1"/>
        <v>11.689090044846756</v>
      </c>
      <c r="E105" s="9">
        <f>Sheet1!I49*100</f>
        <v>4.2681770250633333</v>
      </c>
      <c r="F105" s="9">
        <f>Sheet1!J49*100</f>
        <v>6.6503200243446416</v>
      </c>
      <c r="G105" s="9"/>
    </row>
    <row r="106" spans="1:7">
      <c r="A106" s="6">
        <v>1973</v>
      </c>
      <c r="B106" s="7">
        <v>6.9850000000000003</v>
      </c>
      <c r="C106" s="11">
        <v>0.12227609652789388</v>
      </c>
      <c r="D106" s="11">
        <f t="shared" si="1"/>
        <v>12.227609652789388</v>
      </c>
      <c r="E106" s="9">
        <f>Sheet1!I50*100</f>
        <v>4.9679209726660325</v>
      </c>
      <c r="F106" s="9">
        <f>Sheet1!J50*100</f>
        <v>8.0223107863079512</v>
      </c>
      <c r="G106" s="9"/>
    </row>
    <row r="107" spans="1:7">
      <c r="A107" s="6">
        <v>1974</v>
      </c>
      <c r="B107" s="7">
        <v>10.807500000000001</v>
      </c>
      <c r="C107" s="11">
        <v>0.11953529997804832</v>
      </c>
      <c r="D107" s="11">
        <f t="shared" si="1"/>
        <v>11.953529997804832</v>
      </c>
      <c r="E107" s="9">
        <f>Sheet1!I51*100</f>
        <v>4.4930406388701893</v>
      </c>
      <c r="F107" s="9">
        <f>Sheet1!J51*100</f>
        <v>7.7433423834556052</v>
      </c>
      <c r="G107" s="9"/>
    </row>
    <row r="108" spans="1:7">
      <c r="A108" s="6">
        <v>1975</v>
      </c>
      <c r="B108" s="7">
        <v>9.3625000000000007</v>
      </c>
      <c r="C108" s="11">
        <v>0.11361856735678266</v>
      </c>
      <c r="D108" s="11">
        <f t="shared" si="1"/>
        <v>11.361856735678266</v>
      </c>
      <c r="E108" s="9">
        <f>Sheet1!I52*100</f>
        <v>4.2901071368905219</v>
      </c>
      <c r="F108" s="9">
        <f>Sheet1!J52*100</f>
        <v>8.2926647304894612</v>
      </c>
      <c r="G108" s="9"/>
    </row>
    <row r="109" spans="1:7">
      <c r="A109" s="6">
        <v>1976</v>
      </c>
      <c r="B109" s="7">
        <v>9.1549999999999994</v>
      </c>
      <c r="C109" s="11">
        <v>0.10852359208523592</v>
      </c>
      <c r="D109" s="11">
        <f t="shared" si="1"/>
        <v>10.852359208523591</v>
      </c>
      <c r="E109" s="9">
        <f>Sheet1!I53*100</f>
        <v>4.9724264978537462</v>
      </c>
      <c r="F109" s="9">
        <f>Sheet1!J53*100</f>
        <v>9.7257935836375502</v>
      </c>
      <c r="G109" s="9"/>
    </row>
    <row r="110" spans="1:7">
      <c r="A110" s="6">
        <v>1977</v>
      </c>
      <c r="B110" s="7">
        <v>10.732500000000002</v>
      </c>
      <c r="C110" s="11">
        <v>0.11201806620912395</v>
      </c>
      <c r="D110" s="11">
        <f t="shared" si="1"/>
        <v>11.201806620912395</v>
      </c>
      <c r="E110" s="9">
        <f>Sheet1!I54*100</f>
        <v>5.1866498543803079</v>
      </c>
      <c r="F110" s="9">
        <f>Sheet1!J54*100</f>
        <v>10.308904285802999</v>
      </c>
      <c r="G110" s="9"/>
    </row>
    <row r="111" spans="1:7">
      <c r="A111" s="6">
        <v>1978</v>
      </c>
      <c r="B111" s="7">
        <v>12</v>
      </c>
      <c r="C111" s="11">
        <v>0.12304296611429422</v>
      </c>
      <c r="D111" s="11">
        <f t="shared" si="1"/>
        <v>12.304296611429422</v>
      </c>
      <c r="E111" s="9">
        <f>Sheet1!I55*100</f>
        <v>5.4869589891935782</v>
      </c>
      <c r="F111" s="9">
        <f>Sheet1!J55*100</f>
        <v>11.168718443206194</v>
      </c>
      <c r="G111" s="9"/>
    </row>
    <row r="112" spans="1:7">
      <c r="A112" s="6">
        <v>1979</v>
      </c>
      <c r="B112" s="7">
        <v>13.772500000000001</v>
      </c>
      <c r="C112" s="11">
        <v>0.13202250079698893</v>
      </c>
      <c r="D112" s="11">
        <f t="shared" si="1"/>
        <v>13.202250079698894</v>
      </c>
      <c r="E112" s="9">
        <f>Sheet1!I56*100</f>
        <v>5.2825741432853128</v>
      </c>
      <c r="F112" s="9">
        <f>Sheet1!J56*100</f>
        <v>11.132110081142525</v>
      </c>
      <c r="G112" s="9"/>
    </row>
    <row r="113" spans="1:7">
      <c r="A113" s="6">
        <v>1980</v>
      </c>
      <c r="B113" s="7">
        <v>12.662500000000001</v>
      </c>
      <c r="C113" s="11">
        <v>0.13021172184322546</v>
      </c>
      <c r="D113" s="11">
        <f t="shared" si="1"/>
        <v>13.021172184322547</v>
      </c>
      <c r="E113" s="9">
        <f>Sheet1!I57*100</f>
        <v>4.2966615774469998</v>
      </c>
      <c r="F113" s="9">
        <f>Sheet1!J57*100</f>
        <v>9.4028548174636111</v>
      </c>
      <c r="G113" s="9"/>
    </row>
    <row r="114" spans="1:7">
      <c r="A114" s="6">
        <v>1981</v>
      </c>
      <c r="B114" s="7">
        <v>11.7775</v>
      </c>
      <c r="C114" s="11">
        <v>0.12512784967414181</v>
      </c>
      <c r="D114" s="11">
        <f t="shared" si="1"/>
        <v>12.512784967414181</v>
      </c>
      <c r="E114" s="9">
        <f>Sheet1!I58*100</f>
        <v>4.0324974577902166</v>
      </c>
      <c r="F114" s="9">
        <f>Sheet1!J58*100</f>
        <v>8.8714046464299088</v>
      </c>
      <c r="G114" s="9"/>
    </row>
    <row r="115" spans="1:7">
      <c r="A115" s="6">
        <v>1982</v>
      </c>
      <c r="B115" s="7">
        <v>11.637499999999999</v>
      </c>
      <c r="C115" s="11">
        <v>0.11639874876778465</v>
      </c>
      <c r="D115" s="11">
        <f t="shared" si="1"/>
        <v>11.639874876778466</v>
      </c>
      <c r="E115" s="9">
        <f>Sheet1!I59*100</f>
        <v>3.157050623964937</v>
      </c>
      <c r="F115" s="9">
        <f>Sheet1!J59*100</f>
        <v>6.8121216657466581</v>
      </c>
      <c r="G115" s="9"/>
    </row>
    <row r="116" spans="1:7">
      <c r="A116" s="6">
        <v>1983</v>
      </c>
      <c r="B116" s="7">
        <v>8.1624999999999996</v>
      </c>
      <c r="C116" s="11">
        <v>0.10624248418565931</v>
      </c>
      <c r="D116" s="11">
        <f t="shared" si="1"/>
        <v>10.62424841856593</v>
      </c>
      <c r="E116" s="9">
        <f>Sheet1!I60*100</f>
        <v>3.1956597359957524</v>
      </c>
      <c r="F116" s="9">
        <f>Sheet1!J60*100</f>
        <v>6.4736984212228483</v>
      </c>
      <c r="G116" s="9"/>
    </row>
    <row r="117" spans="1:7">
      <c r="A117" s="6">
        <v>1984</v>
      </c>
      <c r="B117" s="7">
        <v>10.077500000000001</v>
      </c>
      <c r="C117" s="11">
        <v>0.10059505655308461</v>
      </c>
      <c r="D117" s="11">
        <f t="shared" si="1"/>
        <v>10.059505655308461</v>
      </c>
      <c r="E117" s="9">
        <f>Sheet1!I61*100</f>
        <v>3.4682518960544022</v>
      </c>
      <c r="F117" s="9">
        <f>Sheet1!J61*100</f>
        <v>6.7282954868939635</v>
      </c>
      <c r="G117" s="9"/>
    </row>
    <row r="118" spans="1:7">
      <c r="A118" s="6">
        <v>1985</v>
      </c>
      <c r="B118" s="7">
        <v>8.2999999999999989</v>
      </c>
      <c r="C118" s="11">
        <v>0.10629856076822101</v>
      </c>
      <c r="D118" s="11">
        <f t="shared" si="1"/>
        <v>10.629856076822101</v>
      </c>
      <c r="E118" s="9">
        <f>Sheet1!I62*100</f>
        <v>2.9889245378158757</v>
      </c>
      <c r="F118" s="9">
        <f>Sheet1!J62*100</f>
        <v>5.6030083917768616</v>
      </c>
      <c r="G118" s="9"/>
    </row>
    <row r="119" spans="1:7">
      <c r="A119" s="6">
        <v>1986</v>
      </c>
      <c r="B119" s="7">
        <v>6.2025000000000006</v>
      </c>
      <c r="C119" s="11">
        <v>9.5627635277582571E-2</v>
      </c>
      <c r="D119" s="11">
        <f t="shared" si="1"/>
        <v>9.562763527758257</v>
      </c>
      <c r="E119" s="9">
        <f>Sheet1!I63*100</f>
        <v>2.0268588350002932</v>
      </c>
      <c r="F119" s="9">
        <f>Sheet1!J63*100</f>
        <v>3.707200224337464</v>
      </c>
      <c r="G119" s="9"/>
    </row>
    <row r="120" spans="1:7">
      <c r="A120" s="6">
        <v>1987</v>
      </c>
      <c r="B120" s="7">
        <v>5.5374999999999996</v>
      </c>
      <c r="C120" s="11">
        <v>1.5516105640156987E-2</v>
      </c>
      <c r="D120" s="11">
        <f t="shared" si="1"/>
        <v>1.5516105640156987</v>
      </c>
      <c r="E120" s="9">
        <f>Sheet1!I64*100</f>
        <v>2.6219936048936465</v>
      </c>
      <c r="F120" s="9">
        <f>Sheet1!J64*100</f>
        <v>4.7310734742557345</v>
      </c>
      <c r="G120" s="9"/>
    </row>
    <row r="121" spans="1:7">
      <c r="A121" s="6">
        <v>1988</v>
      </c>
      <c r="B121" s="7">
        <v>8.6880973066898353</v>
      </c>
      <c r="C121" s="11">
        <v>0.12624080999262255</v>
      </c>
      <c r="D121" s="11">
        <f t="shared" si="1"/>
        <v>12.624080999262254</v>
      </c>
      <c r="E121" s="9">
        <f>Sheet1!I65*100</f>
        <v>3.0686884730044959</v>
      </c>
      <c r="F121" s="9">
        <f>Sheet1!J65*100</f>
        <v>5.5352256049788684</v>
      </c>
      <c r="G121" s="9"/>
    </row>
    <row r="122" spans="1:7">
      <c r="A122" s="6">
        <v>1989</v>
      </c>
      <c r="B122" s="7">
        <v>6.8823124569855469</v>
      </c>
      <c r="C122" s="11">
        <v>7.6041264897008631E-2</v>
      </c>
      <c r="D122" s="11">
        <f t="shared" si="1"/>
        <v>7.6041264897008629</v>
      </c>
      <c r="E122" s="9">
        <f>Sheet1!I66*100</f>
        <v>2.6278982574977698</v>
      </c>
      <c r="F122" s="9">
        <f>Sheet1!J66*100</f>
        <v>4.7553085263489558</v>
      </c>
      <c r="G122" s="9"/>
    </row>
    <row r="123" spans="1:7">
      <c r="A123" s="6">
        <v>1990</v>
      </c>
      <c r="B123" s="7">
        <v>6.8587105624142666</v>
      </c>
      <c r="C123" s="11">
        <v>7.31465217550408E-2</v>
      </c>
      <c r="D123" s="11">
        <f t="shared" si="1"/>
        <v>7.3146521755040803</v>
      </c>
      <c r="E123" s="9">
        <f>Sheet1!I67*100</f>
        <v>2.5443257284013128</v>
      </c>
      <c r="F123" s="9">
        <f>Sheet1!J67*100</f>
        <v>4.3460890355804311</v>
      </c>
      <c r="G123" s="9"/>
    </row>
    <row r="124" spans="1:7">
      <c r="A124" s="6">
        <v>1991</v>
      </c>
      <c r="B124" s="7">
        <v>4.6274872744099955</v>
      </c>
      <c r="C124" s="11">
        <v>7.740646269513464E-2</v>
      </c>
      <c r="D124" s="11">
        <f t="shared" si="1"/>
        <v>7.7406462695134639</v>
      </c>
      <c r="E124" s="9">
        <f>Sheet1!I68*100</f>
        <v>2.6789235203993722</v>
      </c>
      <c r="F124" s="9">
        <f>Sheet1!J68*100</f>
        <v>4.2150824546049774</v>
      </c>
      <c r="G124" s="9"/>
    </row>
    <row r="125" spans="1:7">
      <c r="A125" s="6">
        <v>1992</v>
      </c>
      <c r="B125" s="7">
        <v>4.7892720306513414</v>
      </c>
      <c r="C125" s="11">
        <v>0.12141938079531782</v>
      </c>
      <c r="D125" s="11">
        <f t="shared" si="1"/>
        <v>12.141938079531782</v>
      </c>
      <c r="E125" s="9">
        <f>Sheet1!I69*100</f>
        <v>3.18914825182011</v>
      </c>
      <c r="F125" s="9">
        <f>Sheet1!J69*100</f>
        <v>4.645670101090202</v>
      </c>
      <c r="G125" s="9"/>
    </row>
    <row r="126" spans="1:7">
      <c r="A126" s="6">
        <v>1993</v>
      </c>
      <c r="B126" s="7">
        <v>5.7670126874279122</v>
      </c>
      <c r="C126" s="11">
        <v>0.14511604698520586</v>
      </c>
      <c r="D126" s="11">
        <f t="shared" si="1"/>
        <v>14.511604698520586</v>
      </c>
      <c r="E126" s="9">
        <f>Sheet1!I70*100</f>
        <v>3.7934011596534778</v>
      </c>
      <c r="F126" s="9">
        <f>Sheet1!J70*100</f>
        <v>5.2763982620726431</v>
      </c>
      <c r="G126" s="9"/>
    </row>
    <row r="127" spans="1:7">
      <c r="A127" s="6">
        <v>1994</v>
      </c>
      <c r="B127" s="7">
        <v>6.9108500345542501</v>
      </c>
      <c r="C127" s="11">
        <v>0.14292211410965133</v>
      </c>
      <c r="D127" s="11">
        <f t="shared" si="1"/>
        <v>14.292211410965134</v>
      </c>
      <c r="E127" s="9">
        <f>Sheet1!I71*100</f>
        <v>4.6321596716738824</v>
      </c>
      <c r="F127" s="9">
        <f>Sheet1!J71*100</f>
        <v>6.4401508326796382</v>
      </c>
      <c r="G127" s="9"/>
    </row>
    <row r="128" spans="1:7">
      <c r="A128" s="6">
        <v>1995</v>
      </c>
      <c r="B128" s="7">
        <v>6.119951040391677</v>
      </c>
      <c r="C128" s="11">
        <v>0.13944247026098291</v>
      </c>
      <c r="D128" s="11">
        <f t="shared" si="1"/>
        <v>13.944247026098292</v>
      </c>
      <c r="E128" s="9">
        <f>Sheet1!I72*100</f>
        <v>5.0246186939582964</v>
      </c>
      <c r="F128" s="9">
        <f>Sheet1!J72*100</f>
        <v>6.8791499726112288</v>
      </c>
      <c r="G128" s="9"/>
    </row>
    <row r="129" spans="1:7">
      <c r="A129" s="6">
        <v>1996</v>
      </c>
      <c r="B129" s="7">
        <v>5.4854635216675804</v>
      </c>
      <c r="C129" s="11">
        <v>0.13931296693699979</v>
      </c>
      <c r="D129" s="11">
        <f t="shared" si="1"/>
        <v>13.931296693699979</v>
      </c>
      <c r="E129" s="9">
        <f>Sheet1!I73*100</f>
        <v>5.1172096730934742</v>
      </c>
      <c r="F129" s="9">
        <f>Sheet1!J73*100</f>
        <v>6.7299824634672252</v>
      </c>
      <c r="G129" s="9"/>
    </row>
    <row r="130" spans="1:7">
      <c r="A130" s="6">
        <v>1997</v>
      </c>
      <c r="B130" s="7">
        <v>4.5351473922902494</v>
      </c>
      <c r="C130" s="11">
        <v>0.1415134734298939</v>
      </c>
      <c r="D130" s="11">
        <f t="shared" si="1"/>
        <v>14.151347342989389</v>
      </c>
      <c r="E130" s="9">
        <f>Sheet1!I74*100</f>
        <v>4.7845328917667924</v>
      </c>
      <c r="F130" s="9">
        <f>Sheet1!J74*100</f>
        <v>6.7116983288468655</v>
      </c>
      <c r="G130" s="9"/>
    </row>
    <row r="131" spans="1:7">
      <c r="A131" s="6">
        <v>1998</v>
      </c>
      <c r="B131" s="7">
        <v>3.6010082823190492</v>
      </c>
      <c r="C131" s="11">
        <v>0.13388327481281004</v>
      </c>
      <c r="D131" s="11">
        <f t="shared" ref="D131:D147" si="2">C131*100</f>
        <v>13.388327481281003</v>
      </c>
      <c r="E131" s="9">
        <f>Sheet1!I75*100</f>
        <v>3.8433542631965385</v>
      </c>
      <c r="F131" s="9">
        <f>Sheet1!J75*100</f>
        <v>5.455782768165065</v>
      </c>
      <c r="G131" s="9"/>
    </row>
    <row r="132" spans="1:7">
      <c r="A132" s="6">
        <v>1999</v>
      </c>
      <c r="B132" s="7">
        <v>3.5174111853675694</v>
      </c>
      <c r="C132" s="11">
        <v>0.14911296879234506</v>
      </c>
      <c r="D132" s="11">
        <f t="shared" si="2"/>
        <v>14.911296879234506</v>
      </c>
      <c r="E132" s="9">
        <f>Sheet1!I76*100</f>
        <v>3.4039789865689278</v>
      </c>
      <c r="F132" s="9">
        <f>Sheet1!J76*100</f>
        <v>4.7141761607426478</v>
      </c>
      <c r="G132" s="9"/>
    </row>
    <row r="133" spans="1:7">
      <c r="A133" s="6">
        <v>2000</v>
      </c>
      <c r="B133" s="7">
        <v>4.2517006802721085</v>
      </c>
      <c r="C133" s="11">
        <v>0.13348580953171077</v>
      </c>
      <c r="D133" s="11">
        <f t="shared" si="2"/>
        <v>13.348580953171076</v>
      </c>
      <c r="E133" s="9">
        <f>Sheet1!I77*100</f>
        <v>2.6014948872641113</v>
      </c>
      <c r="F133" s="9">
        <f>Sheet1!J77*100</f>
        <v>3.6479279052393196</v>
      </c>
      <c r="G133" s="9"/>
    </row>
    <row r="134" spans="1:7">
      <c r="A134" s="6">
        <v>2001</v>
      </c>
      <c r="B134" s="7">
        <v>3.3840947546531304</v>
      </c>
      <c r="C134" s="11">
        <v>0.1248848120351418</v>
      </c>
      <c r="D134" s="11">
        <f t="shared" si="2"/>
        <v>12.48848120351418</v>
      </c>
      <c r="E134" s="9">
        <f>Sheet1!I78*100</f>
        <v>2.0025240570975513</v>
      </c>
      <c r="F134" s="9">
        <f>Sheet1!J78*100</f>
        <v>2.7073863237424516</v>
      </c>
      <c r="G134" s="9"/>
    </row>
    <row r="135" spans="1:7">
      <c r="A135" s="6">
        <v>2002</v>
      </c>
      <c r="B135" s="7">
        <v>5.2328623757195185</v>
      </c>
      <c r="C135" s="11">
        <v>0.13811969508568958</v>
      </c>
      <c r="D135" s="11">
        <f t="shared" si="2"/>
        <v>13.811969508568959</v>
      </c>
      <c r="E135" s="9">
        <f>Sheet1!I79*100</f>
        <v>2.3781950027450125</v>
      </c>
      <c r="F135" s="9">
        <f>Sheet1!J79*100</f>
        <v>3.2552154412195287</v>
      </c>
      <c r="G135" s="9"/>
    </row>
    <row r="136" spans="1:7">
      <c r="A136" s="6">
        <v>2003</v>
      </c>
      <c r="B136" s="7">
        <v>4.9188391539596656</v>
      </c>
      <c r="C136" s="11">
        <v>0.14882460488947022</v>
      </c>
      <c r="D136" s="11">
        <f t="shared" si="2"/>
        <v>14.882460488947022</v>
      </c>
      <c r="E136" s="9">
        <f>Sheet1!I80*100</f>
        <v>3.1329585037900802</v>
      </c>
      <c r="F136" s="9">
        <f>Sheet1!J80*100</f>
        <v>4.2652434751806512</v>
      </c>
      <c r="G136" s="9"/>
    </row>
    <row r="137" spans="1:7">
      <c r="A137" s="6">
        <v>2004</v>
      </c>
      <c r="B137" s="7">
        <v>5.5834729201563373</v>
      </c>
      <c r="C137" s="11">
        <v>0.12694766433188071</v>
      </c>
      <c r="D137" s="11">
        <f t="shared" si="2"/>
        <v>12.69476643318807</v>
      </c>
      <c r="E137" s="9">
        <f>Sheet1!I81*100</f>
        <v>3.8053567066799925</v>
      </c>
      <c r="F137" s="9">
        <f>Sheet1!J81*100</f>
        <v>5.5731984992987593</v>
      </c>
      <c r="G137" s="9"/>
    </row>
    <row r="138" spans="1:7">
      <c r="A138" s="6">
        <v>2005</v>
      </c>
      <c r="B138" s="7">
        <v>6.1236987140232708</v>
      </c>
      <c r="C138" s="11">
        <v>0.12555119918362784</v>
      </c>
      <c r="D138" s="11">
        <f t="shared" si="2"/>
        <v>12.555119918362784</v>
      </c>
      <c r="E138" s="9">
        <f>Sheet1!I82*100</f>
        <v>4.9219306921780763</v>
      </c>
      <c r="F138" s="9">
        <f>Sheet1!J82*100</f>
        <v>7.4437150223752164</v>
      </c>
      <c r="G138" s="9"/>
    </row>
    <row r="139" spans="1:7">
      <c r="A139" s="6">
        <v>2006</v>
      </c>
      <c r="B139" s="7">
        <v>6.1842918985776123</v>
      </c>
      <c r="C139" s="11">
        <v>0.12492014020370316</v>
      </c>
      <c r="D139" s="11">
        <f t="shared" si="2"/>
        <v>12.492014020370316</v>
      </c>
      <c r="E139" s="9">
        <f>Sheet1!I83*100</f>
        <v>5.3272797862568906</v>
      </c>
      <c r="F139" s="9">
        <f>Sheet1!J83*100</f>
        <v>8.3087616520246108</v>
      </c>
      <c r="G139" s="9"/>
    </row>
    <row r="140" spans="1:7">
      <c r="A140" s="6">
        <v>2007</v>
      </c>
      <c r="B140" s="7">
        <v>5.6211354693648117</v>
      </c>
      <c r="C140" s="11">
        <v>8.6897250511214358E-2</v>
      </c>
      <c r="D140" s="11">
        <f t="shared" si="2"/>
        <v>8.6897250511214352</v>
      </c>
      <c r="E140" s="9">
        <f>Sheet1!I84*100</f>
        <v>4.3803585235841318</v>
      </c>
      <c r="F140" s="9">
        <f>Sheet1!J84*100</f>
        <v>7.2442825257230972</v>
      </c>
      <c r="G140" s="9"/>
    </row>
    <row r="141" spans="1:7">
      <c r="A141" s="6">
        <v>2008</v>
      </c>
      <c r="B141" s="7">
        <v>5.4824561403508776</v>
      </c>
      <c r="C141" s="11">
        <v>6.604700488139611E-3</v>
      </c>
      <c r="D141" s="11">
        <f t="shared" si="2"/>
        <v>0.6604700488139611</v>
      </c>
      <c r="E141" s="9">
        <f>Sheet1!I85*100</f>
        <v>4.0076549084006334</v>
      </c>
      <c r="F141" s="9">
        <f>Sheet1!J85*100</f>
        <v>6.3322113265301665</v>
      </c>
      <c r="G141" s="9"/>
    </row>
    <row r="142" spans="1:7">
      <c r="A142" s="6">
        <v>2009</v>
      </c>
      <c r="B142" s="7">
        <v>5.0994390617032126</v>
      </c>
      <c r="C142" s="11">
        <v>-1.3960559033493882E-2</v>
      </c>
      <c r="D142" s="11">
        <f t="shared" si="2"/>
        <v>-1.3960559033493882</v>
      </c>
      <c r="E142" s="9">
        <f>Sheet1!I86*100</f>
        <v>4.0242521671878224</v>
      </c>
      <c r="F142" s="9">
        <f>Sheet1!J86*100</f>
        <v>5.1887369135983725</v>
      </c>
      <c r="G142" s="9"/>
    </row>
    <row r="143" spans="1:7">
      <c r="A143" s="6">
        <v>2010</v>
      </c>
      <c r="B143" s="7">
        <v>6.6622251832111932</v>
      </c>
      <c r="C143" s="11">
        <v>5.5329774069539719E-2</v>
      </c>
      <c r="D143" s="11">
        <f t="shared" si="2"/>
        <v>5.5329774069539717</v>
      </c>
      <c r="E143" s="9">
        <f>Sheet1!I87*100</f>
        <v>5.2036429206475781</v>
      </c>
      <c r="F143" s="9">
        <f>Sheet1!J87*100</f>
        <v>6.9493366901505773</v>
      </c>
      <c r="G143" s="9"/>
    </row>
    <row r="144" spans="1:7">
      <c r="A144" s="6">
        <v>2011</v>
      </c>
      <c r="B144" s="7">
        <v>7.6687116564417179</v>
      </c>
      <c r="C144" s="11">
        <v>7.7102424369798112E-2</v>
      </c>
      <c r="D144" s="11">
        <f t="shared" si="2"/>
        <v>7.7102424369798115</v>
      </c>
      <c r="E144" s="9">
        <f>Sheet1!I88*100</f>
        <v>4.6808438383938267</v>
      </c>
      <c r="F144" s="9">
        <f>Sheet1!J88*100</f>
        <v>6.4604316356120819</v>
      </c>
      <c r="G144" s="9"/>
    </row>
    <row r="145" spans="1:7">
      <c r="A145" s="6">
        <v>2012</v>
      </c>
      <c r="B145" s="7">
        <v>6.7888662593346911</v>
      </c>
      <c r="C145" s="11">
        <v>8.6515749602336503E-2</v>
      </c>
      <c r="D145" s="11">
        <f t="shared" si="2"/>
        <v>8.6515749602336509</v>
      </c>
      <c r="E145" s="9">
        <f>Sheet1!I89*100</f>
        <v>5.635539168493394</v>
      </c>
      <c r="F145" s="9">
        <f>Sheet1!J89*100</f>
        <v>7.8968477045316243</v>
      </c>
      <c r="G145" s="9"/>
    </row>
    <row r="146" spans="1:7">
      <c r="A146" s="6">
        <v>2013</v>
      </c>
      <c r="B146" s="7">
        <v>5.8038305281485778</v>
      </c>
      <c r="C146" s="11">
        <v>9.352073171289059E-2</v>
      </c>
      <c r="D146" s="11">
        <f t="shared" si="2"/>
        <v>9.3520731712890584</v>
      </c>
      <c r="E146" s="9">
        <f>Sheet1!I90*100</f>
        <v>5.0667145816288981</v>
      </c>
      <c r="F146" s="9">
        <f>Sheet1!J90*100</f>
        <v>7.4648948738503922</v>
      </c>
      <c r="G146" s="9"/>
    </row>
    <row r="147" spans="1:7">
      <c r="A147" s="6">
        <v>2014</v>
      </c>
      <c r="B147" s="7">
        <v>5.4884742041712409</v>
      </c>
      <c r="C147" s="11">
        <v>8.6787573581952437E-2</v>
      </c>
      <c r="D147" s="11">
        <f t="shared" si="2"/>
        <v>8.6787573581952433</v>
      </c>
      <c r="E147" s="9">
        <f>Sheet1!I91*100</f>
        <v>5.4432587788302618</v>
      </c>
      <c r="F147" s="9">
        <f>Sheet1!J91*100</f>
        <v>8.1879633779577787</v>
      </c>
      <c r="G147" s="9"/>
    </row>
    <row r="148" spans="1:7">
      <c r="A148" s="6">
        <v>2015</v>
      </c>
    </row>
  </sheetData>
  <pageMargins left="0.7" right="0.7" top="0.34" bottom="0.75" header="0.3" footer="0.17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7"/>
  <sheetViews>
    <sheetView workbookViewId="0">
      <pane xSplit="1" ySplit="5" topLeftCell="E263" activePane="bottomRight" state="frozen"/>
      <selection pane="topRight" activeCell="B1" sqref="B1"/>
      <selection pane="bottomLeft" activeCell="A6" sqref="A6"/>
      <selection pane="bottomRight" activeCell="U276" sqref="U276"/>
    </sheetView>
  </sheetViews>
  <sheetFormatPr defaultRowHeight="15"/>
  <cols>
    <col min="1" max="1" width="9.140625" style="9"/>
    <col min="2" max="2" width="20.42578125" customWidth="1"/>
    <col min="3" max="4" width="20.42578125" style="9" customWidth="1"/>
    <col min="5" max="5" width="19.28515625" customWidth="1"/>
    <col min="6" max="6" width="17.140625" customWidth="1"/>
    <col min="7" max="7" width="15.85546875" customWidth="1"/>
    <col min="8" max="8" width="16.7109375" customWidth="1"/>
  </cols>
  <sheetData>
    <row r="1" spans="1:8">
      <c r="A1" s="1" t="s">
        <v>85</v>
      </c>
      <c r="B1" s="9" t="s">
        <v>83</v>
      </c>
      <c r="C1" s="9" t="s">
        <v>393</v>
      </c>
      <c r="D1" s="9" t="s">
        <v>407</v>
      </c>
      <c r="E1" s="9" t="s">
        <v>84</v>
      </c>
    </row>
    <row r="2" spans="1:8" ht="120">
      <c r="A2" s="9" t="s">
        <v>8</v>
      </c>
      <c r="B2" s="4" t="s">
        <v>90</v>
      </c>
      <c r="C2" s="4" t="s">
        <v>394</v>
      </c>
      <c r="D2" s="4" t="s">
        <v>408</v>
      </c>
      <c r="E2" s="4" t="s">
        <v>92</v>
      </c>
      <c r="F2" s="4" t="s">
        <v>396</v>
      </c>
      <c r="G2" s="4" t="s">
        <v>395</v>
      </c>
      <c r="H2" s="4" t="s">
        <v>409</v>
      </c>
    </row>
    <row r="3" spans="1:8">
      <c r="A3" s="9" t="s">
        <v>7</v>
      </c>
      <c r="B3" s="9" t="s">
        <v>89</v>
      </c>
      <c r="C3" s="9" t="s">
        <v>89</v>
      </c>
      <c r="D3" s="9" t="s">
        <v>89</v>
      </c>
      <c r="E3" s="9" t="s">
        <v>89</v>
      </c>
      <c r="F3" s="9" t="s">
        <v>404</v>
      </c>
      <c r="G3" s="9" t="s">
        <v>405</v>
      </c>
      <c r="H3" s="9" t="s">
        <v>406</v>
      </c>
    </row>
    <row r="4" spans="1:8">
      <c r="A4" s="9" t="s">
        <v>6</v>
      </c>
      <c r="B4" s="9" t="s">
        <v>88</v>
      </c>
      <c r="C4" s="9" t="s">
        <v>88</v>
      </c>
      <c r="D4" s="9" t="s">
        <v>88</v>
      </c>
      <c r="E4" s="9" t="s">
        <v>88</v>
      </c>
    </row>
    <row r="5" spans="1:8">
      <c r="A5" s="9" t="s">
        <v>5</v>
      </c>
      <c r="B5" s="9" t="s">
        <v>87</v>
      </c>
      <c r="C5" s="9" t="s">
        <v>87</v>
      </c>
      <c r="D5" s="9" t="s">
        <v>91</v>
      </c>
      <c r="E5" s="9" t="s">
        <v>91</v>
      </c>
    </row>
    <row r="6" spans="1:8">
      <c r="A6" s="9" t="s">
        <v>86</v>
      </c>
      <c r="B6" s="12">
        <v>30.7</v>
      </c>
      <c r="C6" s="12">
        <v>18.8</v>
      </c>
      <c r="D6" s="12">
        <v>8.6999999999999993</v>
      </c>
      <c r="E6" s="12">
        <v>115.5</v>
      </c>
      <c r="F6">
        <f>B6/E6</f>
        <v>0.26580086580086582</v>
      </c>
      <c r="G6">
        <f>C6/E6</f>
        <v>0.16277056277056279</v>
      </c>
      <c r="H6">
        <f>D6/E6</f>
        <v>7.5324675324675322E-2</v>
      </c>
    </row>
    <row r="7" spans="1:8">
      <c r="A7" s="9" t="s">
        <v>93</v>
      </c>
      <c r="B7" s="12">
        <v>28.8</v>
      </c>
      <c r="C7" s="12">
        <v>21.9</v>
      </c>
      <c r="D7" s="12">
        <v>9.1999999999999993</v>
      </c>
      <c r="E7" s="12">
        <v>120.6</v>
      </c>
      <c r="F7" s="9">
        <f t="shared" ref="F7:F70" si="0">B7/E7</f>
        <v>0.23880597014925375</v>
      </c>
      <c r="G7" s="9">
        <f t="shared" ref="G7:G70" si="1">C7/E7</f>
        <v>0.18159203980099503</v>
      </c>
      <c r="H7" s="9">
        <f t="shared" ref="H7:H70" si="2">D7/E7</f>
        <v>7.6285240464344942E-2</v>
      </c>
    </row>
    <row r="8" spans="1:8">
      <c r="A8" s="9" t="s">
        <v>94</v>
      </c>
      <c r="B8" s="12">
        <v>28.4</v>
      </c>
      <c r="C8" s="12">
        <v>21.9</v>
      </c>
      <c r="D8" s="12">
        <v>9.6999999999999993</v>
      </c>
      <c r="E8" s="12">
        <v>123.6</v>
      </c>
      <c r="F8" s="9">
        <f t="shared" si="0"/>
        <v>0.22977346278317151</v>
      </c>
      <c r="G8" s="9">
        <f t="shared" si="1"/>
        <v>0.17718446601941748</v>
      </c>
      <c r="H8" s="9">
        <f t="shared" si="2"/>
        <v>7.8478964401294496E-2</v>
      </c>
    </row>
    <row r="9" spans="1:8">
      <c r="A9" s="9" t="s">
        <v>95</v>
      </c>
      <c r="B9" s="12">
        <v>30.9</v>
      </c>
      <c r="C9" s="12">
        <v>23.1</v>
      </c>
      <c r="D9" s="12">
        <v>10.199999999999999</v>
      </c>
      <c r="E9" s="12">
        <v>129.1</v>
      </c>
      <c r="F9" s="9">
        <f t="shared" si="0"/>
        <v>0.23934934159566229</v>
      </c>
      <c r="G9" s="9">
        <f t="shared" si="1"/>
        <v>0.17893106119287375</v>
      </c>
      <c r="H9" s="9">
        <f t="shared" si="2"/>
        <v>7.9008520526723469E-2</v>
      </c>
    </row>
    <row r="10" spans="1:8">
      <c r="A10" s="9" t="s">
        <v>96</v>
      </c>
      <c r="B10" s="12">
        <v>32.1</v>
      </c>
      <c r="C10" s="12">
        <v>26.6</v>
      </c>
      <c r="D10" s="12">
        <v>10.6</v>
      </c>
      <c r="E10" s="12">
        <v>136</v>
      </c>
      <c r="F10" s="9">
        <f t="shared" si="0"/>
        <v>0.2360294117647059</v>
      </c>
      <c r="G10" s="9">
        <f t="shared" si="1"/>
        <v>0.19558823529411765</v>
      </c>
      <c r="H10" s="9">
        <f t="shared" si="2"/>
        <v>7.7941176470588236E-2</v>
      </c>
    </row>
    <row r="11" spans="1:8">
      <c r="A11" s="9" t="s">
        <v>97</v>
      </c>
      <c r="B11" s="12">
        <v>33.700000000000003</v>
      </c>
      <c r="C11" s="12">
        <v>28.1</v>
      </c>
      <c r="D11" s="12">
        <v>11</v>
      </c>
      <c r="E11" s="12">
        <v>139.1</v>
      </c>
      <c r="F11" s="9">
        <f t="shared" si="0"/>
        <v>0.24227174694464418</v>
      </c>
      <c r="G11" s="9">
        <f t="shared" si="1"/>
        <v>0.20201294033069736</v>
      </c>
      <c r="H11" s="9">
        <f t="shared" si="2"/>
        <v>7.9079798705966931E-2</v>
      </c>
    </row>
    <row r="12" spans="1:8">
      <c r="A12" s="9" t="s">
        <v>98</v>
      </c>
      <c r="B12" s="12">
        <v>32.799999999999997</v>
      </c>
      <c r="C12" s="12">
        <v>27.3</v>
      </c>
      <c r="D12" s="12">
        <v>11.3</v>
      </c>
      <c r="E12" s="12">
        <v>141.5</v>
      </c>
      <c r="F12" s="9">
        <f t="shared" si="0"/>
        <v>0.23180212014134274</v>
      </c>
      <c r="G12" s="9">
        <f t="shared" si="1"/>
        <v>0.19293286219081274</v>
      </c>
      <c r="H12" s="9">
        <f t="shared" si="2"/>
        <v>7.9858657243816258E-2</v>
      </c>
    </row>
    <row r="13" spans="1:8">
      <c r="A13" s="9" t="s">
        <v>99</v>
      </c>
      <c r="B13" s="12">
        <v>31.4</v>
      </c>
      <c r="C13" s="12">
        <v>28.5</v>
      </c>
      <c r="D13" s="12">
        <v>11.6</v>
      </c>
      <c r="E13" s="12">
        <v>143.5</v>
      </c>
      <c r="F13" s="9">
        <f t="shared" si="0"/>
        <v>0.21881533101045295</v>
      </c>
      <c r="G13" s="9">
        <f t="shared" si="1"/>
        <v>0.19860627177700349</v>
      </c>
      <c r="H13" s="9">
        <f t="shared" si="2"/>
        <v>8.0836236933797906E-2</v>
      </c>
    </row>
    <row r="14" spans="1:8">
      <c r="A14" s="9" t="s">
        <v>100</v>
      </c>
      <c r="B14" s="12">
        <v>28</v>
      </c>
      <c r="C14" s="12">
        <v>26.7</v>
      </c>
      <c r="D14" s="12">
        <v>11.8</v>
      </c>
      <c r="E14" s="12">
        <v>140</v>
      </c>
      <c r="F14" s="9">
        <f t="shared" si="0"/>
        <v>0.2</v>
      </c>
      <c r="G14" s="9">
        <f t="shared" si="1"/>
        <v>0.1907142857142857</v>
      </c>
      <c r="H14" s="9">
        <f t="shared" si="2"/>
        <v>8.4285714285714297E-2</v>
      </c>
    </row>
    <row r="15" spans="1:8">
      <c r="A15" s="9" t="s">
        <v>101</v>
      </c>
      <c r="B15" s="12">
        <v>24.2</v>
      </c>
      <c r="C15" s="12">
        <v>24.4</v>
      </c>
      <c r="D15" s="12">
        <v>11.9</v>
      </c>
      <c r="E15" s="12">
        <v>135.9</v>
      </c>
      <c r="F15" s="9">
        <f t="shared" si="0"/>
        <v>0.17807211184694627</v>
      </c>
      <c r="G15" s="9">
        <f t="shared" si="1"/>
        <v>0.1795437821927888</v>
      </c>
      <c r="H15" s="9">
        <f t="shared" si="2"/>
        <v>8.7564385577630605E-2</v>
      </c>
    </row>
    <row r="16" spans="1:8">
      <c r="A16" s="9" t="s">
        <v>102</v>
      </c>
      <c r="B16" s="12">
        <v>25.3</v>
      </c>
      <c r="C16" s="12">
        <v>25.7</v>
      </c>
      <c r="D16" s="12">
        <v>12.1</v>
      </c>
      <c r="E16" s="12">
        <v>136.69999999999999</v>
      </c>
      <c r="F16" s="9">
        <f t="shared" si="0"/>
        <v>0.18507681053401612</v>
      </c>
      <c r="G16" s="9">
        <f t="shared" si="1"/>
        <v>0.18800292611558159</v>
      </c>
      <c r="H16" s="9">
        <f t="shared" si="2"/>
        <v>8.8514996342355531E-2</v>
      </c>
    </row>
    <row r="17" spans="1:8">
      <c r="A17" s="9" t="s">
        <v>103</v>
      </c>
      <c r="B17" s="12">
        <v>24.9</v>
      </c>
      <c r="C17" s="12">
        <v>22.5</v>
      </c>
      <c r="D17" s="12">
        <v>12.2</v>
      </c>
      <c r="E17" s="12">
        <v>132.5</v>
      </c>
      <c r="F17" s="9">
        <f t="shared" si="0"/>
        <v>0.18792452830188677</v>
      </c>
      <c r="G17" s="9">
        <f t="shared" si="1"/>
        <v>0.16981132075471697</v>
      </c>
      <c r="H17" s="9">
        <f t="shared" si="2"/>
        <v>9.2075471698113198E-2</v>
      </c>
    </row>
    <row r="18" spans="1:8">
      <c r="A18" s="9" t="s">
        <v>104</v>
      </c>
      <c r="B18" s="12">
        <v>29.1</v>
      </c>
      <c r="C18" s="12">
        <v>25.9</v>
      </c>
      <c r="D18" s="12">
        <v>12.4</v>
      </c>
      <c r="E18" s="12">
        <v>139.69999999999999</v>
      </c>
      <c r="F18" s="9">
        <f t="shared" si="0"/>
        <v>0.20830350751610596</v>
      </c>
      <c r="G18" s="9">
        <f t="shared" si="1"/>
        <v>0.18539727988546886</v>
      </c>
      <c r="H18" s="9">
        <f t="shared" si="2"/>
        <v>8.876163206871869E-2</v>
      </c>
    </row>
    <row r="19" spans="1:8">
      <c r="A19" s="9" t="s">
        <v>105</v>
      </c>
      <c r="B19" s="12">
        <v>35.6</v>
      </c>
      <c r="C19" s="12">
        <v>29.8</v>
      </c>
      <c r="D19" s="12">
        <v>12.6</v>
      </c>
      <c r="E19" s="12">
        <v>149.4</v>
      </c>
      <c r="F19" s="9">
        <f t="shared" si="0"/>
        <v>0.23828647925033467</v>
      </c>
      <c r="G19" s="9">
        <f t="shared" si="1"/>
        <v>0.1994645247657296</v>
      </c>
      <c r="H19" s="9">
        <f t="shared" si="2"/>
        <v>8.4337349397590355E-2</v>
      </c>
    </row>
    <row r="20" spans="1:8">
      <c r="A20" s="9" t="s">
        <v>106</v>
      </c>
      <c r="B20" s="12">
        <v>43.8</v>
      </c>
      <c r="C20" s="12">
        <v>34</v>
      </c>
      <c r="D20" s="12">
        <v>13</v>
      </c>
      <c r="E20" s="12">
        <v>161.1</v>
      </c>
      <c r="F20" s="9">
        <f t="shared" si="0"/>
        <v>0.27188081936685288</v>
      </c>
      <c r="G20" s="9">
        <f t="shared" si="1"/>
        <v>0.21104903786468032</v>
      </c>
      <c r="H20" s="9">
        <f t="shared" si="2"/>
        <v>8.0695220360024827E-2</v>
      </c>
    </row>
    <row r="21" spans="1:8">
      <c r="A21" s="9" t="s">
        <v>107</v>
      </c>
      <c r="B21" s="12">
        <v>48.4</v>
      </c>
      <c r="C21" s="12">
        <v>37.299999999999997</v>
      </c>
      <c r="D21" s="12">
        <v>13.4</v>
      </c>
      <c r="E21" s="12">
        <v>169.1</v>
      </c>
      <c r="F21" s="9">
        <f t="shared" si="0"/>
        <v>0.28622117090479005</v>
      </c>
      <c r="G21" s="9">
        <f t="shared" si="1"/>
        <v>0.22057953873447664</v>
      </c>
      <c r="H21" s="9">
        <f t="shared" si="2"/>
        <v>7.9243051448846843E-2</v>
      </c>
    </row>
    <row r="22" spans="1:8">
      <c r="A22" s="9" t="s">
        <v>108</v>
      </c>
      <c r="B22" s="12">
        <v>47.5</v>
      </c>
      <c r="C22" s="12">
        <v>36.1</v>
      </c>
      <c r="D22" s="12">
        <v>14</v>
      </c>
      <c r="E22" s="12">
        <v>174.2</v>
      </c>
      <c r="F22" s="9">
        <f t="shared" si="0"/>
        <v>0.27267508610792196</v>
      </c>
      <c r="G22" s="9">
        <f t="shared" si="1"/>
        <v>0.20723306544202069</v>
      </c>
      <c r="H22" s="9">
        <f t="shared" si="2"/>
        <v>8.0367393800229628E-2</v>
      </c>
    </row>
    <row r="23" spans="1:8">
      <c r="A23" s="9" t="s">
        <v>109</v>
      </c>
      <c r="B23" s="12">
        <v>39.299999999999997</v>
      </c>
      <c r="C23" s="12">
        <v>35.6</v>
      </c>
      <c r="D23" s="12">
        <v>14.5</v>
      </c>
      <c r="E23" s="12">
        <v>176.7</v>
      </c>
      <c r="F23" s="9">
        <f t="shared" si="0"/>
        <v>0.22241086587436332</v>
      </c>
      <c r="G23" s="9">
        <f t="shared" si="1"/>
        <v>0.20147142048670064</v>
      </c>
      <c r="H23" s="9">
        <f t="shared" si="2"/>
        <v>8.2059988681380883E-2</v>
      </c>
    </row>
    <row r="24" spans="1:8">
      <c r="A24" s="9" t="s">
        <v>110</v>
      </c>
      <c r="B24" s="12">
        <v>35.1</v>
      </c>
      <c r="C24" s="12">
        <v>35.9</v>
      </c>
      <c r="D24" s="12">
        <v>14.9</v>
      </c>
      <c r="E24" s="12">
        <v>178.3</v>
      </c>
      <c r="F24" s="9">
        <f t="shared" si="0"/>
        <v>0.19685922602355579</v>
      </c>
      <c r="G24" s="9">
        <f t="shared" si="1"/>
        <v>0.20134604598990463</v>
      </c>
      <c r="H24" s="9">
        <f t="shared" si="2"/>
        <v>8.3567021873247327E-2</v>
      </c>
    </row>
    <row r="25" spans="1:8">
      <c r="A25" s="9" t="s">
        <v>111</v>
      </c>
      <c r="B25" s="12">
        <v>37.700000000000003</v>
      </c>
      <c r="C25" s="12">
        <v>36.5</v>
      </c>
      <c r="D25" s="12">
        <v>15.1</v>
      </c>
      <c r="E25" s="12">
        <v>181.2</v>
      </c>
      <c r="F25" s="9">
        <f t="shared" si="0"/>
        <v>0.20805739514348789</v>
      </c>
      <c r="G25" s="9">
        <f t="shared" si="1"/>
        <v>0.20143487858719647</v>
      </c>
      <c r="H25" s="9">
        <f t="shared" si="2"/>
        <v>8.3333333333333343E-2</v>
      </c>
    </row>
    <row r="26" spans="1:8">
      <c r="A26" s="9" t="s">
        <v>112</v>
      </c>
      <c r="B26" s="12">
        <v>35.700000000000003</v>
      </c>
      <c r="C26" s="12">
        <v>34.4</v>
      </c>
      <c r="D26" s="12">
        <v>15.3</v>
      </c>
      <c r="E26" s="12">
        <v>182.6</v>
      </c>
      <c r="F26" s="9">
        <f t="shared" si="0"/>
        <v>0.1955093099671413</v>
      </c>
      <c r="G26" s="9">
        <f t="shared" si="1"/>
        <v>0.18838992332968235</v>
      </c>
      <c r="H26" s="9">
        <f t="shared" si="2"/>
        <v>8.3789704271631987E-2</v>
      </c>
    </row>
    <row r="27" spans="1:8">
      <c r="A27" s="9" t="s">
        <v>113</v>
      </c>
      <c r="B27" s="12">
        <v>33.5</v>
      </c>
      <c r="C27" s="12">
        <v>32.200000000000003</v>
      </c>
      <c r="D27" s="12">
        <v>15.4</v>
      </c>
      <c r="E27" s="12">
        <v>181.4</v>
      </c>
      <c r="F27" s="9">
        <f t="shared" si="0"/>
        <v>0.18467475192943769</v>
      </c>
      <c r="G27" s="9">
        <f t="shared" si="1"/>
        <v>0.17750826901874311</v>
      </c>
      <c r="H27" s="9">
        <f t="shared" si="2"/>
        <v>8.4895259095920619E-2</v>
      </c>
    </row>
    <row r="28" spans="1:8">
      <c r="A28" s="9" t="s">
        <v>114</v>
      </c>
      <c r="B28" s="12">
        <v>33.4</v>
      </c>
      <c r="C28" s="12">
        <v>31.9</v>
      </c>
      <c r="D28" s="12">
        <v>15.7</v>
      </c>
      <c r="E28" s="12">
        <v>183.8</v>
      </c>
      <c r="F28" s="9">
        <f t="shared" si="0"/>
        <v>0.18171926006528835</v>
      </c>
      <c r="G28" s="9">
        <f t="shared" si="1"/>
        <v>0.17355821545157779</v>
      </c>
      <c r="H28" s="9">
        <f t="shared" si="2"/>
        <v>8.5418933623503793E-2</v>
      </c>
    </row>
    <row r="29" spans="1:8">
      <c r="A29" s="9" t="s">
        <v>115</v>
      </c>
      <c r="B29" s="12">
        <v>37.299999999999997</v>
      </c>
      <c r="C29" s="12">
        <v>36.1</v>
      </c>
      <c r="D29" s="12">
        <v>16</v>
      </c>
      <c r="E29" s="12">
        <v>195.7</v>
      </c>
      <c r="F29" s="9">
        <f t="shared" si="0"/>
        <v>0.19059785385794584</v>
      </c>
      <c r="G29" s="9">
        <f t="shared" si="1"/>
        <v>0.18446601941747576</v>
      </c>
      <c r="H29" s="9">
        <f t="shared" si="2"/>
        <v>8.1757792539601429E-2</v>
      </c>
    </row>
    <row r="30" spans="1:8">
      <c r="A30" s="9" t="s">
        <v>116</v>
      </c>
      <c r="B30" s="12">
        <v>39.299999999999997</v>
      </c>
      <c r="C30" s="12">
        <v>37.1</v>
      </c>
      <c r="D30" s="12">
        <v>16.3</v>
      </c>
      <c r="E30" s="12">
        <v>200.1</v>
      </c>
      <c r="F30" s="9">
        <f t="shared" si="0"/>
        <v>0.19640179910044978</v>
      </c>
      <c r="G30" s="9">
        <f t="shared" si="1"/>
        <v>0.1854072963518241</v>
      </c>
      <c r="H30" s="9">
        <f t="shared" si="2"/>
        <v>8.1459270364817593E-2</v>
      </c>
    </row>
    <row r="31" spans="1:8">
      <c r="A31" s="9" t="s">
        <v>117</v>
      </c>
      <c r="B31" s="12">
        <v>39.4</v>
      </c>
      <c r="C31" s="12">
        <v>36.1</v>
      </c>
      <c r="D31" s="12">
        <v>16.600000000000001</v>
      </c>
      <c r="E31" s="12">
        <v>202.1</v>
      </c>
      <c r="F31" s="9">
        <f t="shared" si="0"/>
        <v>0.19495299356754081</v>
      </c>
      <c r="G31" s="9">
        <f t="shared" si="1"/>
        <v>0.17862444334487879</v>
      </c>
      <c r="H31" s="9">
        <f t="shared" si="2"/>
        <v>8.2137555665512132E-2</v>
      </c>
    </row>
    <row r="32" spans="1:8">
      <c r="A32" s="9" t="s">
        <v>118</v>
      </c>
      <c r="B32" s="12">
        <v>38.4</v>
      </c>
      <c r="C32" s="12">
        <v>34.9</v>
      </c>
      <c r="D32" s="12">
        <v>16.899999999999999</v>
      </c>
      <c r="E32" s="12">
        <v>201.3</v>
      </c>
      <c r="F32" s="9">
        <f t="shared" si="0"/>
        <v>0.1907600596125186</v>
      </c>
      <c r="G32" s="9">
        <f t="shared" si="1"/>
        <v>0.17337307501241925</v>
      </c>
      <c r="H32" s="9">
        <f t="shared" si="2"/>
        <v>8.3954297069051151E-2</v>
      </c>
    </row>
    <row r="33" spans="1:8">
      <c r="A33" s="9" t="s">
        <v>119</v>
      </c>
      <c r="B33" s="12">
        <v>28.9</v>
      </c>
      <c r="C33" s="12">
        <v>27.6</v>
      </c>
      <c r="D33" s="12">
        <v>17.100000000000001</v>
      </c>
      <c r="E33" s="12">
        <v>192.6</v>
      </c>
      <c r="F33" s="9">
        <f t="shared" si="0"/>
        <v>0.15005192107995846</v>
      </c>
      <c r="G33" s="9">
        <f t="shared" si="1"/>
        <v>0.14330218068535827</v>
      </c>
      <c r="H33" s="9">
        <f t="shared" si="2"/>
        <v>8.8785046728971972E-2</v>
      </c>
    </row>
    <row r="34" spans="1:8">
      <c r="A34" s="9" t="s">
        <v>120</v>
      </c>
      <c r="B34" s="12">
        <v>31.1</v>
      </c>
      <c r="C34" s="12">
        <v>29.9</v>
      </c>
      <c r="D34" s="12">
        <v>17.399999999999999</v>
      </c>
      <c r="E34" s="12">
        <v>192.8</v>
      </c>
      <c r="F34" s="9">
        <f t="shared" si="0"/>
        <v>0.16130705394190872</v>
      </c>
      <c r="G34" s="9">
        <f t="shared" si="1"/>
        <v>0.1550829875518672</v>
      </c>
      <c r="H34" s="9">
        <f t="shared" si="2"/>
        <v>9.0248962655601644E-2</v>
      </c>
    </row>
    <row r="35" spans="1:8">
      <c r="A35" s="9" t="s">
        <v>121</v>
      </c>
      <c r="B35" s="12">
        <v>32.200000000000003</v>
      </c>
      <c r="C35" s="12">
        <v>31.2</v>
      </c>
      <c r="D35" s="12">
        <v>17.600000000000001</v>
      </c>
      <c r="E35" s="12">
        <v>193.4</v>
      </c>
      <c r="F35" s="9">
        <f t="shared" si="0"/>
        <v>0.16649431230610134</v>
      </c>
      <c r="G35" s="9">
        <f t="shared" si="1"/>
        <v>0.16132368148914167</v>
      </c>
      <c r="H35" s="9">
        <f t="shared" si="2"/>
        <v>9.1003102378490186E-2</v>
      </c>
    </row>
    <row r="36" spans="1:8">
      <c r="A36" s="9" t="s">
        <v>122</v>
      </c>
      <c r="B36" s="12">
        <v>34.5</v>
      </c>
      <c r="C36" s="12">
        <v>33.200000000000003</v>
      </c>
      <c r="D36" s="12">
        <v>17.8</v>
      </c>
      <c r="E36" s="12">
        <v>195.6</v>
      </c>
      <c r="F36" s="9">
        <f t="shared" si="0"/>
        <v>0.17638036809815952</v>
      </c>
      <c r="G36" s="9">
        <f t="shared" si="1"/>
        <v>0.16973415132924338</v>
      </c>
      <c r="H36" s="9">
        <f t="shared" si="2"/>
        <v>9.1002044989775058E-2</v>
      </c>
    </row>
    <row r="37" spans="1:8">
      <c r="A37" s="9" t="s">
        <v>123</v>
      </c>
      <c r="B37" s="12">
        <v>37.1</v>
      </c>
      <c r="C37" s="12">
        <v>36.4</v>
      </c>
      <c r="D37" s="12">
        <v>18.100000000000001</v>
      </c>
      <c r="E37" s="12">
        <v>202.8</v>
      </c>
      <c r="F37" s="9">
        <f t="shared" si="0"/>
        <v>0.18293885601577908</v>
      </c>
      <c r="G37" s="9">
        <f t="shared" si="1"/>
        <v>0.17948717948717946</v>
      </c>
      <c r="H37" s="9">
        <f t="shared" si="2"/>
        <v>8.9250493096646941E-2</v>
      </c>
    </row>
    <row r="38" spans="1:8">
      <c r="A38" s="9" t="s">
        <v>124</v>
      </c>
      <c r="B38" s="12">
        <v>42.2</v>
      </c>
      <c r="C38" s="12">
        <v>41.5</v>
      </c>
      <c r="D38" s="12">
        <v>18.3</v>
      </c>
      <c r="E38" s="12">
        <v>212.5</v>
      </c>
      <c r="F38" s="9">
        <f t="shared" si="0"/>
        <v>0.19858823529411765</v>
      </c>
      <c r="G38" s="9">
        <f t="shared" si="1"/>
        <v>0.19529411764705881</v>
      </c>
      <c r="H38" s="9">
        <f t="shared" si="2"/>
        <v>8.6117647058823535E-2</v>
      </c>
    </row>
    <row r="39" spans="1:8">
      <c r="A39" s="9" t="s">
        <v>125</v>
      </c>
      <c r="B39" s="12">
        <v>42.9</v>
      </c>
      <c r="C39" s="12">
        <v>42.8</v>
      </c>
      <c r="D39" s="12">
        <v>18.600000000000001</v>
      </c>
      <c r="E39" s="12">
        <v>219.3</v>
      </c>
      <c r="F39" s="9">
        <f t="shared" si="0"/>
        <v>0.19562243502051982</v>
      </c>
      <c r="G39" s="9">
        <f t="shared" si="1"/>
        <v>0.19516643866849062</v>
      </c>
      <c r="H39" s="9">
        <f t="shared" si="2"/>
        <v>8.4815321477428179E-2</v>
      </c>
    </row>
    <row r="40" spans="1:8">
      <c r="A40" s="9" t="s">
        <v>126</v>
      </c>
      <c r="B40" s="12">
        <v>44</v>
      </c>
      <c r="C40" s="12">
        <v>42.7</v>
      </c>
      <c r="D40" s="12">
        <v>19.100000000000001</v>
      </c>
      <c r="E40" s="12">
        <v>223.8</v>
      </c>
      <c r="F40" s="9">
        <f t="shared" si="0"/>
        <v>0.1966041108132261</v>
      </c>
      <c r="G40" s="9">
        <f t="shared" si="1"/>
        <v>0.19079535299374442</v>
      </c>
      <c r="H40" s="9">
        <f t="shared" si="2"/>
        <v>8.5344057193923142E-2</v>
      </c>
    </row>
    <row r="41" spans="1:8">
      <c r="A41" s="9" t="s">
        <v>127</v>
      </c>
      <c r="B41" s="12">
        <v>46</v>
      </c>
      <c r="C41" s="12">
        <v>44</v>
      </c>
      <c r="D41" s="12">
        <v>19.7</v>
      </c>
      <c r="E41" s="12">
        <v>230</v>
      </c>
      <c r="F41" s="9">
        <f t="shared" si="0"/>
        <v>0.2</v>
      </c>
      <c r="G41" s="9">
        <f t="shared" si="1"/>
        <v>0.19130434782608696</v>
      </c>
      <c r="H41" s="9">
        <f t="shared" si="2"/>
        <v>8.5652173913043472E-2</v>
      </c>
    </row>
    <row r="42" spans="1:8">
      <c r="A42" s="9" t="s">
        <v>128</v>
      </c>
      <c r="B42" s="12">
        <v>44.2</v>
      </c>
      <c r="C42" s="12">
        <v>41.6</v>
      </c>
      <c r="D42" s="12">
        <v>20.399999999999999</v>
      </c>
      <c r="E42" s="12">
        <v>231.6</v>
      </c>
      <c r="F42" s="9">
        <f t="shared" si="0"/>
        <v>0.19084628670120901</v>
      </c>
      <c r="G42" s="9">
        <f t="shared" si="1"/>
        <v>0.17962003454231434</v>
      </c>
      <c r="H42" s="9">
        <f t="shared" si="2"/>
        <v>8.8082901554404139E-2</v>
      </c>
    </row>
    <row r="43" spans="1:8">
      <c r="A43" s="9" t="s">
        <v>129</v>
      </c>
      <c r="B43" s="12">
        <v>45.2</v>
      </c>
      <c r="C43" s="12">
        <v>41.6</v>
      </c>
      <c r="D43" s="12">
        <v>21</v>
      </c>
      <c r="E43" s="12">
        <v>235.4</v>
      </c>
      <c r="F43" s="9">
        <f t="shared" si="0"/>
        <v>0.19201359388275277</v>
      </c>
      <c r="G43" s="9">
        <f t="shared" si="1"/>
        <v>0.17672047578589634</v>
      </c>
      <c r="H43" s="9">
        <f t="shared" si="2"/>
        <v>8.9209855564995749E-2</v>
      </c>
    </row>
    <row r="44" spans="1:8">
      <c r="A44" s="9" t="s">
        <v>130</v>
      </c>
      <c r="B44" s="12">
        <v>42.2</v>
      </c>
      <c r="C44" s="12">
        <v>40.9</v>
      </c>
      <c r="D44" s="12">
        <v>21.7</v>
      </c>
      <c r="E44" s="12">
        <v>237.6</v>
      </c>
      <c r="F44" s="9">
        <f t="shared" si="0"/>
        <v>0.17760942760942763</v>
      </c>
      <c r="G44" s="9">
        <f t="shared" si="1"/>
        <v>0.17213804713804715</v>
      </c>
      <c r="H44" s="9">
        <f t="shared" si="2"/>
        <v>9.1329966329966331E-2</v>
      </c>
    </row>
    <row r="45" spans="1:8">
      <c r="A45" s="9" t="s">
        <v>131</v>
      </c>
      <c r="B45" s="12">
        <v>44.9</v>
      </c>
      <c r="C45" s="12">
        <v>41.7</v>
      </c>
      <c r="D45" s="12">
        <v>22.3</v>
      </c>
      <c r="E45" s="12">
        <v>244.3</v>
      </c>
      <c r="F45" s="9">
        <f t="shared" si="0"/>
        <v>0.18379042161277118</v>
      </c>
      <c r="G45" s="9">
        <f t="shared" si="1"/>
        <v>0.17069177241097011</v>
      </c>
      <c r="H45" s="9">
        <f t="shared" si="2"/>
        <v>9.1281211625051165E-2</v>
      </c>
    </row>
    <row r="46" spans="1:8">
      <c r="A46" s="9" t="s">
        <v>132</v>
      </c>
      <c r="B46" s="12">
        <v>45.5</v>
      </c>
      <c r="C46" s="12">
        <v>43</v>
      </c>
      <c r="D46" s="12">
        <v>23</v>
      </c>
      <c r="E46" s="12">
        <v>248.9</v>
      </c>
      <c r="F46" s="9">
        <f t="shared" si="0"/>
        <v>0.18280433909200483</v>
      </c>
      <c r="G46" s="9">
        <f t="shared" si="1"/>
        <v>0.17276014463640016</v>
      </c>
      <c r="H46" s="9">
        <f t="shared" si="2"/>
        <v>9.2406588991562871E-2</v>
      </c>
    </row>
    <row r="47" spans="1:8">
      <c r="A47" s="9" t="s">
        <v>133</v>
      </c>
      <c r="B47" s="12">
        <v>43.1</v>
      </c>
      <c r="C47" s="12">
        <v>41.4</v>
      </c>
      <c r="D47" s="12">
        <v>23.5</v>
      </c>
      <c r="E47" s="12">
        <v>249</v>
      </c>
      <c r="F47" s="9">
        <f t="shared" si="0"/>
        <v>0.17309236947791165</v>
      </c>
      <c r="G47" s="9">
        <f t="shared" si="1"/>
        <v>0.16626506024096385</v>
      </c>
      <c r="H47" s="9">
        <f t="shared" si="2"/>
        <v>9.4377510040160636E-2</v>
      </c>
    </row>
    <row r="48" spans="1:8">
      <c r="A48" s="9" t="s">
        <v>134</v>
      </c>
      <c r="B48" s="12">
        <v>41.9</v>
      </c>
      <c r="C48" s="12">
        <v>40.4</v>
      </c>
      <c r="D48" s="12">
        <v>24</v>
      </c>
      <c r="E48" s="12">
        <v>249.7</v>
      </c>
      <c r="F48" s="9">
        <f t="shared" si="0"/>
        <v>0.16780136163396075</v>
      </c>
      <c r="G48" s="9">
        <f t="shared" si="1"/>
        <v>0.1617941529835803</v>
      </c>
      <c r="H48" s="9">
        <f t="shared" si="2"/>
        <v>9.6115338406087311E-2</v>
      </c>
    </row>
    <row r="49" spans="1:8">
      <c r="A49" s="9" t="s">
        <v>135</v>
      </c>
      <c r="B49" s="12">
        <v>37.9</v>
      </c>
      <c r="C49" s="12">
        <v>36.6</v>
      </c>
      <c r="D49" s="12">
        <v>24.5</v>
      </c>
      <c r="E49" s="12">
        <v>244.1</v>
      </c>
      <c r="F49" s="9">
        <f t="shared" si="0"/>
        <v>0.15526423596886521</v>
      </c>
      <c r="G49" s="9">
        <f t="shared" si="1"/>
        <v>0.14993854977468252</v>
      </c>
      <c r="H49" s="9">
        <f t="shared" si="2"/>
        <v>0.10036870135190495</v>
      </c>
    </row>
    <row r="50" spans="1:8">
      <c r="A50" s="9" t="s">
        <v>136</v>
      </c>
      <c r="B50" s="12">
        <v>31.7</v>
      </c>
      <c r="C50" s="12">
        <v>30.9</v>
      </c>
      <c r="D50" s="12">
        <v>24.9</v>
      </c>
      <c r="E50" s="12">
        <v>235.3</v>
      </c>
      <c r="F50" s="9">
        <f t="shared" si="0"/>
        <v>0.134721631959201</v>
      </c>
      <c r="G50" s="9">
        <f t="shared" si="1"/>
        <v>0.13132171695707606</v>
      </c>
      <c r="H50" s="9">
        <f t="shared" si="2"/>
        <v>0.10582235444113897</v>
      </c>
    </row>
    <row r="51" spans="1:8">
      <c r="A51" s="9" t="s">
        <v>137</v>
      </c>
      <c r="B51" s="12">
        <v>32.299999999999997</v>
      </c>
      <c r="C51" s="12">
        <v>32</v>
      </c>
      <c r="D51" s="12">
        <v>25.3</v>
      </c>
      <c r="E51" s="12">
        <v>235</v>
      </c>
      <c r="F51" s="9">
        <f t="shared" si="0"/>
        <v>0.13744680851063829</v>
      </c>
      <c r="G51" s="9">
        <f t="shared" si="1"/>
        <v>0.13617021276595745</v>
      </c>
      <c r="H51" s="9">
        <f t="shared" si="2"/>
        <v>0.10765957446808511</v>
      </c>
    </row>
    <row r="52" spans="1:8">
      <c r="A52" s="9" t="s">
        <v>138</v>
      </c>
      <c r="B52" s="12">
        <v>37.1</v>
      </c>
      <c r="C52" s="12">
        <v>36.200000000000003</v>
      </c>
      <c r="D52" s="12">
        <v>25.7</v>
      </c>
      <c r="E52" s="12">
        <v>243.8</v>
      </c>
      <c r="F52" s="9">
        <f t="shared" si="0"/>
        <v>0.15217391304347827</v>
      </c>
      <c r="G52" s="9">
        <f t="shared" si="1"/>
        <v>0.14848236259228875</v>
      </c>
      <c r="H52" s="9">
        <f t="shared" si="2"/>
        <v>0.10541427399507793</v>
      </c>
    </row>
    <row r="53" spans="1:8">
      <c r="A53" s="9" t="s">
        <v>139</v>
      </c>
      <c r="B53" s="12">
        <v>43.1</v>
      </c>
      <c r="C53" s="12">
        <v>41.7</v>
      </c>
      <c r="D53" s="12">
        <v>26</v>
      </c>
      <c r="E53" s="12">
        <v>255</v>
      </c>
      <c r="F53" s="9">
        <f t="shared" si="0"/>
        <v>0.16901960784313727</v>
      </c>
      <c r="G53" s="9">
        <f t="shared" si="1"/>
        <v>0.1635294117647059</v>
      </c>
      <c r="H53" s="9">
        <f t="shared" si="2"/>
        <v>0.10196078431372549</v>
      </c>
    </row>
    <row r="54" spans="1:8">
      <c r="A54" s="9" t="s">
        <v>140</v>
      </c>
      <c r="B54" s="12">
        <v>46</v>
      </c>
      <c r="C54" s="12">
        <v>45.1</v>
      </c>
      <c r="D54" s="12">
        <v>26.3</v>
      </c>
      <c r="E54" s="12">
        <v>264.2</v>
      </c>
      <c r="F54" s="9">
        <f t="shared" si="0"/>
        <v>0.17411052233156701</v>
      </c>
      <c r="G54" s="9">
        <f t="shared" si="1"/>
        <v>0.17070401211203634</v>
      </c>
      <c r="H54" s="9">
        <f t="shared" si="2"/>
        <v>9.9545798637395919E-2</v>
      </c>
    </row>
    <row r="55" spans="1:8">
      <c r="A55" s="9" t="s">
        <v>141</v>
      </c>
      <c r="B55" s="12">
        <v>50.6</v>
      </c>
      <c r="C55" s="12">
        <v>49.6</v>
      </c>
      <c r="D55" s="12">
        <v>26.6</v>
      </c>
      <c r="E55" s="12">
        <v>275.89999999999998</v>
      </c>
      <c r="F55" s="9">
        <f t="shared" si="0"/>
        <v>0.18339978252990216</v>
      </c>
      <c r="G55" s="9">
        <f t="shared" si="1"/>
        <v>0.17977528089887643</v>
      </c>
      <c r="H55" s="9">
        <f t="shared" si="2"/>
        <v>9.6411743385284535E-2</v>
      </c>
    </row>
    <row r="56" spans="1:8">
      <c r="A56" s="9" t="s">
        <v>142</v>
      </c>
      <c r="B56" s="12">
        <v>43.8</v>
      </c>
      <c r="C56" s="12">
        <v>43.8</v>
      </c>
      <c r="D56" s="12">
        <v>26.8</v>
      </c>
      <c r="E56" s="12">
        <v>271.60000000000002</v>
      </c>
      <c r="F56" s="9">
        <f t="shared" si="0"/>
        <v>0.16126656848306331</v>
      </c>
      <c r="G56" s="9">
        <f t="shared" si="1"/>
        <v>0.16126656848306331</v>
      </c>
      <c r="H56" s="9">
        <f t="shared" si="2"/>
        <v>9.8674521354933722E-2</v>
      </c>
    </row>
    <row r="57" spans="1:8">
      <c r="A57" s="9" t="s">
        <v>143</v>
      </c>
      <c r="B57" s="12">
        <v>42.1</v>
      </c>
      <c r="C57" s="12">
        <v>43.6</v>
      </c>
      <c r="D57" s="12">
        <v>27</v>
      </c>
      <c r="E57" s="12">
        <v>275</v>
      </c>
      <c r="F57" s="9">
        <f t="shared" si="0"/>
        <v>0.15309090909090908</v>
      </c>
      <c r="G57" s="9">
        <f t="shared" si="1"/>
        <v>0.15854545454545454</v>
      </c>
      <c r="H57" s="9">
        <f t="shared" si="2"/>
        <v>9.8181818181818176E-2</v>
      </c>
    </row>
    <row r="58" spans="1:8">
      <c r="A58" s="9" t="s">
        <v>144</v>
      </c>
      <c r="B58" s="12">
        <v>47.3</v>
      </c>
      <c r="C58" s="12">
        <v>47.4</v>
      </c>
      <c r="D58" s="12">
        <v>27.2</v>
      </c>
      <c r="E58" s="12">
        <v>285</v>
      </c>
      <c r="F58" s="9">
        <f t="shared" si="0"/>
        <v>0.16596491228070173</v>
      </c>
      <c r="G58" s="9">
        <f t="shared" si="1"/>
        <v>0.16631578947368419</v>
      </c>
      <c r="H58" s="9">
        <f t="shared" si="2"/>
        <v>9.5438596491228073E-2</v>
      </c>
    </row>
    <row r="59" spans="1:8">
      <c r="A59" s="9" t="s">
        <v>145</v>
      </c>
      <c r="B59" s="12">
        <v>42.8</v>
      </c>
      <c r="C59" s="12">
        <v>43.4</v>
      </c>
      <c r="D59" s="12">
        <v>27.4</v>
      </c>
      <c r="E59" s="12">
        <v>283</v>
      </c>
      <c r="F59" s="9">
        <f t="shared" si="0"/>
        <v>0.15123674911660775</v>
      </c>
      <c r="G59" s="9">
        <f t="shared" si="1"/>
        <v>0.15335689045936396</v>
      </c>
      <c r="H59" s="9">
        <f t="shared" si="2"/>
        <v>9.6819787985865713E-2</v>
      </c>
    </row>
    <row r="60" spans="1:8">
      <c r="A60" s="9" t="s">
        <v>146</v>
      </c>
      <c r="B60" s="12">
        <v>40.700000000000003</v>
      </c>
      <c r="C60" s="12">
        <v>42.6</v>
      </c>
      <c r="D60" s="12">
        <v>27.7</v>
      </c>
      <c r="E60" s="12">
        <v>282.5</v>
      </c>
      <c r="F60" s="9">
        <f t="shared" si="0"/>
        <v>0.14407079646017701</v>
      </c>
      <c r="G60" s="9">
        <f t="shared" si="1"/>
        <v>0.15079646017699117</v>
      </c>
      <c r="H60" s="9">
        <f t="shared" si="2"/>
        <v>9.8053097345132748E-2</v>
      </c>
    </row>
    <row r="61" spans="1:8">
      <c r="A61" s="9" t="s">
        <v>147</v>
      </c>
      <c r="B61" s="12">
        <v>38.4</v>
      </c>
      <c r="C61" s="12">
        <v>40.1</v>
      </c>
      <c r="D61" s="12">
        <v>27.9</v>
      </c>
      <c r="E61" s="12">
        <v>279.39999999999998</v>
      </c>
      <c r="F61" s="9">
        <f t="shared" si="0"/>
        <v>0.13743736578382248</v>
      </c>
      <c r="G61" s="9">
        <f t="shared" si="1"/>
        <v>0.14352183249821046</v>
      </c>
      <c r="H61" s="9">
        <f t="shared" si="2"/>
        <v>9.9856836077308525E-2</v>
      </c>
    </row>
    <row r="62" spans="1:8">
      <c r="A62" s="9" t="s">
        <v>148</v>
      </c>
      <c r="B62" s="12">
        <v>37.200000000000003</v>
      </c>
      <c r="C62" s="12">
        <v>38.5</v>
      </c>
      <c r="D62" s="12">
        <v>28.1</v>
      </c>
      <c r="E62" s="12">
        <v>278.10000000000002</v>
      </c>
      <c r="F62" s="9">
        <f t="shared" si="0"/>
        <v>0.13376483279395901</v>
      </c>
      <c r="G62" s="9">
        <f t="shared" si="1"/>
        <v>0.13843941028407047</v>
      </c>
      <c r="H62" s="9">
        <f t="shared" si="2"/>
        <v>0.1010427903631787</v>
      </c>
    </row>
    <row r="63" spans="1:8">
      <c r="A63" s="9" t="s">
        <v>149</v>
      </c>
      <c r="B63" s="12">
        <v>40.700000000000003</v>
      </c>
      <c r="C63" s="12">
        <v>43.2</v>
      </c>
      <c r="D63" s="12">
        <v>28.4</v>
      </c>
      <c r="E63" s="12">
        <v>286.39999999999998</v>
      </c>
      <c r="F63" s="9">
        <f t="shared" si="0"/>
        <v>0.14210893854748605</v>
      </c>
      <c r="G63" s="9">
        <f t="shared" si="1"/>
        <v>0.15083798882681568</v>
      </c>
      <c r="H63" s="9">
        <f t="shared" si="2"/>
        <v>9.9162011173184364E-2</v>
      </c>
    </row>
    <row r="64" spans="1:8">
      <c r="A64" s="9" t="s">
        <v>150</v>
      </c>
      <c r="B64" s="12">
        <v>43.5</v>
      </c>
      <c r="C64" s="12">
        <v>45.9</v>
      </c>
      <c r="D64" s="12">
        <v>28.7</v>
      </c>
      <c r="E64" s="12">
        <v>293.5</v>
      </c>
      <c r="F64" s="9">
        <f t="shared" si="0"/>
        <v>0.14821124361158433</v>
      </c>
      <c r="G64" s="9">
        <f t="shared" si="1"/>
        <v>0.15638841567291312</v>
      </c>
      <c r="H64" s="9">
        <f t="shared" si="2"/>
        <v>9.778534923339012E-2</v>
      </c>
    </row>
    <row r="65" spans="1:8">
      <c r="A65" s="9" t="s">
        <v>151</v>
      </c>
      <c r="B65" s="12">
        <v>47.7</v>
      </c>
      <c r="C65" s="12">
        <v>50.3</v>
      </c>
      <c r="D65" s="12">
        <v>29</v>
      </c>
      <c r="E65" s="12">
        <v>303.60000000000002</v>
      </c>
      <c r="F65" s="9">
        <f t="shared" si="0"/>
        <v>0.15711462450592886</v>
      </c>
      <c r="G65" s="9">
        <f t="shared" si="1"/>
        <v>0.16567852437417652</v>
      </c>
      <c r="H65" s="9">
        <f t="shared" si="2"/>
        <v>9.5520421607378128E-2</v>
      </c>
    </row>
    <row r="66" spans="1:8">
      <c r="A66" s="9" t="s">
        <v>152</v>
      </c>
      <c r="B66" s="12">
        <v>46.6</v>
      </c>
      <c r="C66" s="12">
        <v>50.9</v>
      </c>
      <c r="D66" s="12">
        <v>29.3</v>
      </c>
      <c r="E66" s="12">
        <v>309</v>
      </c>
      <c r="F66" s="9">
        <f t="shared" si="0"/>
        <v>0.15080906148867315</v>
      </c>
      <c r="G66" s="9">
        <f t="shared" si="1"/>
        <v>0.16472491909385112</v>
      </c>
      <c r="H66" s="9">
        <f t="shared" si="2"/>
        <v>9.4822006472491907E-2</v>
      </c>
    </row>
    <row r="67" spans="1:8">
      <c r="A67" s="9" t="s">
        <v>153</v>
      </c>
      <c r="B67" s="12">
        <v>45.7</v>
      </c>
      <c r="C67" s="12">
        <v>50.4</v>
      </c>
      <c r="D67" s="12">
        <v>29.6</v>
      </c>
      <c r="E67" s="12">
        <v>314.3</v>
      </c>
      <c r="F67" s="9">
        <f t="shared" si="0"/>
        <v>0.14540248170537703</v>
      </c>
      <c r="G67" s="9">
        <f t="shared" si="1"/>
        <v>0.16035634743875277</v>
      </c>
      <c r="H67" s="9">
        <f t="shared" si="2"/>
        <v>9.4177537384664334E-2</v>
      </c>
    </row>
    <row r="68" spans="1:8">
      <c r="A68" s="9" t="s">
        <v>154</v>
      </c>
      <c r="B68" s="12">
        <v>47.3</v>
      </c>
      <c r="C68" s="12">
        <v>51.9</v>
      </c>
      <c r="D68" s="12">
        <v>30</v>
      </c>
      <c r="E68" s="12">
        <v>319.3</v>
      </c>
      <c r="F68" s="9">
        <f t="shared" si="0"/>
        <v>0.14813654870028184</v>
      </c>
      <c r="G68" s="9">
        <f t="shared" si="1"/>
        <v>0.16254306295020357</v>
      </c>
      <c r="H68" s="9">
        <f t="shared" si="2"/>
        <v>9.3955527716880677E-2</v>
      </c>
    </row>
    <row r="69" spans="1:8">
      <c r="A69" s="9" t="s">
        <v>155</v>
      </c>
      <c r="B69" s="12">
        <v>47.8</v>
      </c>
      <c r="C69" s="12">
        <v>54.1</v>
      </c>
      <c r="D69" s="12">
        <v>30.3</v>
      </c>
      <c r="E69" s="12">
        <v>324.5</v>
      </c>
      <c r="F69" s="9">
        <f t="shared" si="0"/>
        <v>0.14730354391371339</v>
      </c>
      <c r="G69" s="9">
        <f t="shared" si="1"/>
        <v>0.1667180277349769</v>
      </c>
      <c r="H69" s="9">
        <f t="shared" si="2"/>
        <v>9.3374422187981518E-2</v>
      </c>
    </row>
    <row r="70" spans="1:8">
      <c r="A70" s="9" t="s">
        <v>156</v>
      </c>
      <c r="B70" s="12">
        <v>47.9</v>
      </c>
      <c r="C70" s="12">
        <v>54.8</v>
      </c>
      <c r="D70" s="12">
        <v>30.7</v>
      </c>
      <c r="E70" s="12">
        <v>328.1</v>
      </c>
      <c r="F70" s="9">
        <f t="shared" si="0"/>
        <v>0.14599207558671135</v>
      </c>
      <c r="G70" s="9">
        <f t="shared" si="1"/>
        <v>0.16702224931423346</v>
      </c>
      <c r="H70" s="9">
        <f t="shared" si="2"/>
        <v>9.3569033831149034E-2</v>
      </c>
    </row>
    <row r="71" spans="1:8">
      <c r="A71" s="9" t="s">
        <v>157</v>
      </c>
      <c r="B71" s="12">
        <v>51.8</v>
      </c>
      <c r="C71" s="12">
        <v>58.2</v>
      </c>
      <c r="D71" s="12">
        <v>31.1</v>
      </c>
      <c r="E71" s="12">
        <v>335.6</v>
      </c>
      <c r="F71" s="9">
        <f t="shared" ref="F71:F134" si="3">B71/E71</f>
        <v>0.15435041716328962</v>
      </c>
      <c r="G71" s="9">
        <f t="shared" ref="G71:G134" si="4">C71/E71</f>
        <v>0.17342073897497021</v>
      </c>
      <c r="H71" s="9">
        <f t="shared" ref="H71:H134" si="5">D71/E71</f>
        <v>9.2669845053635277E-2</v>
      </c>
    </row>
    <row r="72" spans="1:8">
      <c r="A72" s="9" t="s">
        <v>158</v>
      </c>
      <c r="B72" s="12">
        <v>53.5</v>
      </c>
      <c r="C72" s="12">
        <v>59.6</v>
      </c>
      <c r="D72" s="12">
        <v>31.5</v>
      </c>
      <c r="E72" s="12">
        <v>341</v>
      </c>
      <c r="F72" s="9">
        <f t="shared" si="3"/>
        <v>0.15689149560117302</v>
      </c>
      <c r="G72" s="9">
        <f t="shared" si="4"/>
        <v>0.17478005865102639</v>
      </c>
      <c r="H72" s="9">
        <f t="shared" si="5"/>
        <v>9.2375366568914957E-2</v>
      </c>
    </row>
    <row r="73" spans="1:8">
      <c r="A73" s="9" t="s">
        <v>159</v>
      </c>
      <c r="B73" s="12">
        <v>54.9</v>
      </c>
      <c r="C73" s="12">
        <v>60.6</v>
      </c>
      <c r="D73" s="12">
        <v>32</v>
      </c>
      <c r="E73" s="12">
        <v>346.5</v>
      </c>
      <c r="F73" s="9">
        <f t="shared" si="3"/>
        <v>0.15844155844155844</v>
      </c>
      <c r="G73" s="9">
        <f t="shared" si="4"/>
        <v>0.1748917748917749</v>
      </c>
      <c r="H73" s="9">
        <f t="shared" si="5"/>
        <v>9.2352092352092352E-2</v>
      </c>
    </row>
    <row r="74" spans="1:8">
      <c r="A74" s="9" t="s">
        <v>160</v>
      </c>
      <c r="B74" s="12">
        <v>57.6</v>
      </c>
      <c r="C74" s="12">
        <v>63.9</v>
      </c>
      <c r="D74" s="12">
        <v>32.5</v>
      </c>
      <c r="E74" s="12">
        <v>354.8</v>
      </c>
      <c r="F74" s="9">
        <f t="shared" si="3"/>
        <v>0.16234498308906425</v>
      </c>
      <c r="G74" s="9">
        <f t="shared" si="4"/>
        <v>0.18010146561443066</v>
      </c>
      <c r="H74" s="9">
        <f t="shared" si="5"/>
        <v>9.1600901916572719E-2</v>
      </c>
    </row>
    <row r="75" spans="1:8">
      <c r="A75" s="9" t="s">
        <v>161</v>
      </c>
      <c r="B75" s="12">
        <v>57.7</v>
      </c>
      <c r="C75" s="12">
        <v>64.3</v>
      </c>
      <c r="D75" s="12">
        <v>33</v>
      </c>
      <c r="E75" s="12">
        <v>361.2</v>
      </c>
      <c r="F75" s="9">
        <f t="shared" si="3"/>
        <v>0.15974529346622371</v>
      </c>
      <c r="G75" s="9">
        <f t="shared" si="4"/>
        <v>0.17801771871539313</v>
      </c>
      <c r="H75" s="9">
        <f t="shared" si="5"/>
        <v>9.1362126245847178E-2</v>
      </c>
    </row>
    <row r="76" spans="1:8">
      <c r="A76" s="9" t="s">
        <v>162</v>
      </c>
      <c r="B76" s="12">
        <v>59.2</v>
      </c>
      <c r="C76" s="12">
        <v>65.2</v>
      </c>
      <c r="D76" s="12">
        <v>33.5</v>
      </c>
      <c r="E76" s="12">
        <v>368.6</v>
      </c>
      <c r="F76" s="9">
        <f t="shared" si="3"/>
        <v>0.16060770482908301</v>
      </c>
      <c r="G76" s="9">
        <f t="shared" si="4"/>
        <v>0.17688551275094955</v>
      </c>
      <c r="H76" s="9">
        <f t="shared" si="5"/>
        <v>9.0884427563754741E-2</v>
      </c>
    </row>
    <row r="77" spans="1:8">
      <c r="A77" s="9" t="s">
        <v>163</v>
      </c>
      <c r="B77" s="12">
        <v>58.4</v>
      </c>
      <c r="C77" s="12">
        <v>64.8</v>
      </c>
      <c r="D77" s="12">
        <v>34.1</v>
      </c>
      <c r="E77" s="12">
        <v>373.5</v>
      </c>
      <c r="F77" s="9">
        <f t="shared" si="3"/>
        <v>0.15635876840696117</v>
      </c>
      <c r="G77" s="9">
        <f t="shared" si="4"/>
        <v>0.17349397590361446</v>
      </c>
      <c r="H77" s="9">
        <f t="shared" si="5"/>
        <v>9.1298527443105765E-2</v>
      </c>
    </row>
    <row r="78" spans="1:8">
      <c r="A78" s="9" t="s">
        <v>164</v>
      </c>
      <c r="B78" s="12">
        <v>65.599999999999994</v>
      </c>
      <c r="C78" s="12">
        <v>72.5</v>
      </c>
      <c r="D78" s="12">
        <v>34.700000000000003</v>
      </c>
      <c r="E78" s="12">
        <v>388</v>
      </c>
      <c r="F78" s="9">
        <f t="shared" si="3"/>
        <v>0.16907216494845359</v>
      </c>
      <c r="G78" s="9">
        <f t="shared" si="4"/>
        <v>0.18685567010309279</v>
      </c>
      <c r="H78" s="9">
        <f t="shared" si="5"/>
        <v>8.9432989690721651E-2</v>
      </c>
    </row>
    <row r="79" spans="1:8">
      <c r="A79" s="9" t="s">
        <v>165</v>
      </c>
      <c r="B79" s="12">
        <v>68</v>
      </c>
      <c r="C79" s="12">
        <v>74.400000000000006</v>
      </c>
      <c r="D79" s="12">
        <v>35.4</v>
      </c>
      <c r="E79" s="12">
        <v>395.5</v>
      </c>
      <c r="F79" s="9">
        <f t="shared" si="3"/>
        <v>0.17193426042983564</v>
      </c>
      <c r="G79" s="9">
        <f t="shared" si="4"/>
        <v>0.18811630847029079</v>
      </c>
      <c r="H79" s="9">
        <f t="shared" si="5"/>
        <v>8.950695322376738E-2</v>
      </c>
    </row>
    <row r="80" spans="1:8">
      <c r="A80" s="9" t="s">
        <v>166</v>
      </c>
      <c r="B80" s="12">
        <v>69.400000000000006</v>
      </c>
      <c r="C80" s="12">
        <v>75.5</v>
      </c>
      <c r="D80" s="12">
        <v>36.200000000000003</v>
      </c>
      <c r="E80" s="12">
        <v>403.3</v>
      </c>
      <c r="F80" s="9">
        <f t="shared" si="3"/>
        <v>0.17208033721795191</v>
      </c>
      <c r="G80" s="9">
        <f t="shared" si="4"/>
        <v>0.18720555417803122</v>
      </c>
      <c r="H80" s="9">
        <f t="shared" si="5"/>
        <v>8.9759484254897104E-2</v>
      </c>
    </row>
    <row r="81" spans="1:8">
      <c r="A81" s="9" t="s">
        <v>167</v>
      </c>
      <c r="B81" s="12">
        <v>73.5</v>
      </c>
      <c r="C81" s="12">
        <v>79.3</v>
      </c>
      <c r="D81" s="12">
        <v>37</v>
      </c>
      <c r="E81" s="12">
        <v>416.1</v>
      </c>
      <c r="F81" s="9">
        <f t="shared" si="3"/>
        <v>0.17664023071377072</v>
      </c>
      <c r="G81" s="9">
        <f t="shared" si="4"/>
        <v>0.19057918769526555</v>
      </c>
      <c r="H81" s="9">
        <f t="shared" si="5"/>
        <v>8.8920932468156688E-2</v>
      </c>
    </row>
    <row r="82" spans="1:8">
      <c r="A82" s="9" t="s">
        <v>168</v>
      </c>
      <c r="B82" s="12">
        <v>75.7</v>
      </c>
      <c r="C82" s="12">
        <v>82.5</v>
      </c>
      <c r="D82" s="12">
        <v>38</v>
      </c>
      <c r="E82" s="12">
        <v>428.3</v>
      </c>
      <c r="F82" s="9">
        <f t="shared" si="3"/>
        <v>0.17674527200560355</v>
      </c>
      <c r="G82" s="9">
        <f t="shared" si="4"/>
        <v>0.19262199392948867</v>
      </c>
      <c r="H82" s="9">
        <f t="shared" si="5"/>
        <v>8.8722857809946293E-2</v>
      </c>
    </row>
    <row r="83" spans="1:8">
      <c r="A83" s="9" t="s">
        <v>169</v>
      </c>
      <c r="B83" s="12">
        <v>76.099999999999994</v>
      </c>
      <c r="C83" s="12">
        <v>81.5</v>
      </c>
      <c r="D83" s="12">
        <v>38.9</v>
      </c>
      <c r="E83" s="12">
        <v>436.9</v>
      </c>
      <c r="F83" s="9">
        <f t="shared" si="3"/>
        <v>0.17418173495078965</v>
      </c>
      <c r="G83" s="9">
        <f t="shared" si="4"/>
        <v>0.18654154268711376</v>
      </c>
      <c r="H83" s="9">
        <f t="shared" si="5"/>
        <v>8.9036392767223624E-2</v>
      </c>
    </row>
    <row r="84" spans="1:8">
      <c r="A84" s="9" t="s">
        <v>170</v>
      </c>
      <c r="B84" s="12">
        <v>75.2</v>
      </c>
      <c r="C84" s="12">
        <v>79.599999999999994</v>
      </c>
      <c r="D84" s="12">
        <v>39.9</v>
      </c>
      <c r="E84" s="12">
        <v>443.6</v>
      </c>
      <c r="F84" s="9">
        <f t="shared" si="3"/>
        <v>0.16952209197475201</v>
      </c>
      <c r="G84" s="9">
        <f t="shared" si="4"/>
        <v>0.17944093778178538</v>
      </c>
      <c r="H84" s="9">
        <f t="shared" si="5"/>
        <v>8.9945897204688902E-2</v>
      </c>
    </row>
    <row r="85" spans="1:8">
      <c r="A85" s="9" t="s">
        <v>171</v>
      </c>
      <c r="B85" s="12">
        <v>73.5</v>
      </c>
      <c r="C85" s="12">
        <v>80.7</v>
      </c>
      <c r="D85" s="12">
        <v>40.9</v>
      </c>
      <c r="E85" s="12">
        <v>451.5</v>
      </c>
      <c r="F85" s="9">
        <f t="shared" si="3"/>
        <v>0.16279069767441862</v>
      </c>
      <c r="G85" s="9">
        <f t="shared" si="4"/>
        <v>0.1787375415282392</v>
      </c>
      <c r="H85" s="9">
        <f t="shared" si="5"/>
        <v>9.0586932447397558E-2</v>
      </c>
    </row>
    <row r="86" spans="1:8">
      <c r="A86" s="9" t="s">
        <v>172</v>
      </c>
      <c r="B86" s="12">
        <v>70.2</v>
      </c>
      <c r="C86" s="12">
        <v>77.900000000000006</v>
      </c>
      <c r="D86" s="12">
        <v>41.9</v>
      </c>
      <c r="E86" s="12">
        <v>453.2</v>
      </c>
      <c r="F86" s="9">
        <f t="shared" si="3"/>
        <v>0.15489849955869375</v>
      </c>
      <c r="G86" s="9">
        <f t="shared" si="4"/>
        <v>0.17188879082082967</v>
      </c>
      <c r="H86" s="9">
        <f t="shared" si="5"/>
        <v>9.2453662842012355E-2</v>
      </c>
    </row>
    <row r="87" spans="1:8">
      <c r="A87" s="9" t="s">
        <v>173</v>
      </c>
      <c r="B87" s="12">
        <v>70.099999999999994</v>
      </c>
      <c r="C87" s="12">
        <v>76.8</v>
      </c>
      <c r="D87" s="12">
        <v>42.9</v>
      </c>
      <c r="E87" s="12">
        <v>456.6</v>
      </c>
      <c r="F87" s="9">
        <f t="shared" si="3"/>
        <v>0.15352606219886114</v>
      </c>
      <c r="G87" s="9">
        <f t="shared" si="4"/>
        <v>0.16819973718791062</v>
      </c>
      <c r="H87" s="9">
        <f t="shared" si="5"/>
        <v>9.3955321944809447E-2</v>
      </c>
    </row>
    <row r="88" spans="1:8">
      <c r="A88" s="9" t="s">
        <v>174</v>
      </c>
      <c r="B88" s="12">
        <v>70.900000000000006</v>
      </c>
      <c r="C88" s="12">
        <v>77.2</v>
      </c>
      <c r="D88" s="12">
        <v>44</v>
      </c>
      <c r="E88" s="12">
        <v>465.3</v>
      </c>
      <c r="F88" s="9">
        <f t="shared" si="3"/>
        <v>0.15237481194928004</v>
      </c>
      <c r="G88" s="9">
        <f t="shared" si="4"/>
        <v>0.16591446378680422</v>
      </c>
      <c r="H88" s="9">
        <f t="shared" si="5"/>
        <v>9.4562647754137114E-2</v>
      </c>
    </row>
    <row r="89" spans="1:8">
      <c r="A89" s="9" t="s">
        <v>175</v>
      </c>
      <c r="B89" s="12">
        <v>75.3</v>
      </c>
      <c r="C89" s="12">
        <v>80.3</v>
      </c>
      <c r="D89" s="12">
        <v>45.1</v>
      </c>
      <c r="E89" s="12">
        <v>477.6</v>
      </c>
      <c r="F89" s="9">
        <f t="shared" si="3"/>
        <v>0.15766331658291455</v>
      </c>
      <c r="G89" s="9">
        <f t="shared" si="4"/>
        <v>0.16813232830820768</v>
      </c>
      <c r="H89" s="9">
        <f t="shared" si="5"/>
        <v>9.4430485762144051E-2</v>
      </c>
    </row>
    <row r="90" spans="1:8">
      <c r="A90" s="9" t="s">
        <v>176</v>
      </c>
      <c r="B90" s="12">
        <v>77.5</v>
      </c>
      <c r="C90" s="12">
        <v>80.5</v>
      </c>
      <c r="D90" s="12">
        <v>46.2</v>
      </c>
      <c r="E90" s="12">
        <v>491.2</v>
      </c>
      <c r="F90" s="9">
        <f t="shared" si="3"/>
        <v>0.1577768729641694</v>
      </c>
      <c r="G90" s="9">
        <f t="shared" si="4"/>
        <v>0.16388436482084692</v>
      </c>
      <c r="H90" s="9">
        <f t="shared" si="5"/>
        <v>9.405537459283389E-2</v>
      </c>
    </row>
    <row r="91" spans="1:8">
      <c r="A91" s="9" t="s">
        <v>177</v>
      </c>
      <c r="B91" s="12">
        <v>79.099999999999994</v>
      </c>
      <c r="C91" s="12">
        <v>83.8</v>
      </c>
      <c r="D91" s="12">
        <v>47.4</v>
      </c>
      <c r="E91" s="12">
        <v>505.8</v>
      </c>
      <c r="F91" s="9">
        <f t="shared" si="3"/>
        <v>0.15638592328983786</v>
      </c>
      <c r="G91" s="9">
        <f t="shared" si="4"/>
        <v>0.16567813364966388</v>
      </c>
      <c r="H91" s="9">
        <f t="shared" si="5"/>
        <v>9.3712930011862386E-2</v>
      </c>
    </row>
    <row r="92" spans="1:8">
      <c r="A92" s="9" t="s">
        <v>178</v>
      </c>
      <c r="B92" s="12">
        <v>79.3</v>
      </c>
      <c r="C92" s="12">
        <v>83.9</v>
      </c>
      <c r="D92" s="12">
        <v>48.7</v>
      </c>
      <c r="E92" s="12">
        <v>516.9</v>
      </c>
      <c r="F92" s="9">
        <f t="shared" si="3"/>
        <v>0.15341458696072741</v>
      </c>
      <c r="G92" s="9">
        <f t="shared" si="4"/>
        <v>0.16231379377055524</v>
      </c>
      <c r="H92" s="9">
        <f t="shared" si="5"/>
        <v>9.4215515573611922E-2</v>
      </c>
    </row>
    <row r="93" spans="1:8">
      <c r="A93" s="9" t="s">
        <v>179</v>
      </c>
      <c r="B93" s="12">
        <v>81.7</v>
      </c>
      <c r="C93" s="12">
        <v>85.3</v>
      </c>
      <c r="D93" s="12">
        <v>50</v>
      </c>
      <c r="E93" s="12">
        <v>529.79999999999995</v>
      </c>
      <c r="F93" s="9">
        <f t="shared" si="3"/>
        <v>0.15420913552283882</v>
      </c>
      <c r="G93" s="9">
        <f t="shared" si="4"/>
        <v>0.16100415251038128</v>
      </c>
      <c r="H93" s="9">
        <f t="shared" si="5"/>
        <v>9.4375235938089858E-2</v>
      </c>
    </row>
    <row r="94" spans="1:8">
      <c r="A94" s="9" t="s">
        <v>180</v>
      </c>
      <c r="B94" s="12">
        <v>80.7</v>
      </c>
      <c r="C94" s="12">
        <v>83.6</v>
      </c>
      <c r="D94" s="12">
        <v>51.4</v>
      </c>
      <c r="E94" s="12">
        <v>542</v>
      </c>
      <c r="F94" s="9">
        <f t="shared" si="3"/>
        <v>0.14889298892988931</v>
      </c>
      <c r="G94" s="9">
        <f t="shared" si="4"/>
        <v>0.15424354243542435</v>
      </c>
      <c r="H94" s="9">
        <f t="shared" si="5"/>
        <v>9.4833948339483387E-2</v>
      </c>
    </row>
    <row r="95" spans="1:8">
      <c r="A95" s="9" t="s">
        <v>181</v>
      </c>
      <c r="B95" s="12">
        <v>78</v>
      </c>
      <c r="C95" s="12">
        <v>80.599999999999994</v>
      </c>
      <c r="D95" s="12">
        <v>52.8</v>
      </c>
      <c r="E95" s="12">
        <v>551.29999999999995</v>
      </c>
      <c r="F95" s="9">
        <f t="shared" si="3"/>
        <v>0.14148376564483947</v>
      </c>
      <c r="G95" s="9">
        <f t="shared" si="4"/>
        <v>0.14619989116633411</v>
      </c>
      <c r="H95" s="9">
        <f t="shared" si="5"/>
        <v>9.577362597496826E-2</v>
      </c>
    </row>
    <row r="96" spans="1:8">
      <c r="A96" s="9" t="s">
        <v>182</v>
      </c>
      <c r="B96" s="12">
        <v>74.599999999999994</v>
      </c>
      <c r="C96" s="12">
        <v>77.400000000000006</v>
      </c>
      <c r="D96" s="12">
        <v>54.2</v>
      </c>
      <c r="E96" s="12">
        <v>560</v>
      </c>
      <c r="F96" s="9">
        <f t="shared" si="3"/>
        <v>0.1332142857142857</v>
      </c>
      <c r="G96" s="9">
        <f t="shared" si="4"/>
        <v>0.13821428571428573</v>
      </c>
      <c r="H96" s="9">
        <f t="shared" si="5"/>
        <v>9.6785714285714294E-2</v>
      </c>
    </row>
    <row r="97" spans="1:8">
      <c r="A97" s="9" t="s">
        <v>183</v>
      </c>
      <c r="B97" s="12">
        <v>72.400000000000006</v>
      </c>
      <c r="C97" s="12">
        <v>71.599999999999994</v>
      </c>
      <c r="D97" s="12">
        <v>55.6</v>
      </c>
      <c r="E97" s="12">
        <v>565.1</v>
      </c>
      <c r="F97" s="9">
        <f t="shared" si="3"/>
        <v>0.12811891700583969</v>
      </c>
      <c r="G97" s="9">
        <f t="shared" si="4"/>
        <v>0.12670323836489114</v>
      </c>
      <c r="H97" s="9">
        <f t="shared" si="5"/>
        <v>9.8389665545921073E-2</v>
      </c>
    </row>
    <row r="98" spans="1:8">
      <c r="A98" s="9" t="s">
        <v>184</v>
      </c>
      <c r="B98" s="12">
        <v>65</v>
      </c>
      <c r="C98" s="12">
        <v>63.4</v>
      </c>
      <c r="D98" s="12">
        <v>57.1</v>
      </c>
      <c r="E98" s="12">
        <v>564.1</v>
      </c>
      <c r="F98" s="9">
        <f t="shared" si="3"/>
        <v>0.11522779648998405</v>
      </c>
      <c r="G98" s="9">
        <f t="shared" si="4"/>
        <v>0.11239141996099981</v>
      </c>
      <c r="H98" s="9">
        <f t="shared" si="5"/>
        <v>0.10122318737812444</v>
      </c>
    </row>
    <row r="99" spans="1:8">
      <c r="A99" s="9" t="s">
        <v>185</v>
      </c>
      <c r="B99" s="12">
        <v>64.5</v>
      </c>
      <c r="C99" s="12">
        <v>66.8</v>
      </c>
      <c r="D99" s="12">
        <v>58.6</v>
      </c>
      <c r="E99" s="12">
        <v>572.79999999999995</v>
      </c>
      <c r="F99" s="9">
        <f t="shared" si="3"/>
        <v>0.11260474860335197</v>
      </c>
      <c r="G99" s="9">
        <f t="shared" si="4"/>
        <v>0.11662011173184358</v>
      </c>
      <c r="H99" s="9">
        <f t="shared" si="5"/>
        <v>0.10230446927374302</v>
      </c>
    </row>
    <row r="100" spans="1:8">
      <c r="A100" s="9" t="s">
        <v>186</v>
      </c>
      <c r="B100" s="12">
        <v>65</v>
      </c>
      <c r="C100" s="12">
        <v>65.3</v>
      </c>
      <c r="D100" s="12">
        <v>60</v>
      </c>
      <c r="E100" s="12">
        <v>578.6</v>
      </c>
      <c r="F100" s="9">
        <f t="shared" si="3"/>
        <v>0.1123401313515382</v>
      </c>
      <c r="G100" s="9">
        <f t="shared" si="4"/>
        <v>0.11285862426546836</v>
      </c>
      <c r="H100" s="9">
        <f t="shared" si="5"/>
        <v>0.10369858278603525</v>
      </c>
    </row>
    <row r="101" spans="1:8">
      <c r="A101" s="9" t="s">
        <v>187</v>
      </c>
      <c r="B101" s="12">
        <v>60.3</v>
      </c>
      <c r="C101" s="12">
        <v>59.9</v>
      </c>
      <c r="D101" s="12">
        <v>61.4</v>
      </c>
      <c r="E101" s="12">
        <v>575.79999999999995</v>
      </c>
      <c r="F101" s="9">
        <f t="shared" si="3"/>
        <v>0.10472386245224037</v>
      </c>
      <c r="G101" s="9">
        <f t="shared" si="4"/>
        <v>0.10402917679749914</v>
      </c>
      <c r="H101" s="9">
        <f t="shared" si="5"/>
        <v>0.10663424800277875</v>
      </c>
    </row>
    <row r="102" spans="1:8">
      <c r="A102" s="9" t="s">
        <v>188</v>
      </c>
      <c r="B102" s="12">
        <v>70.2</v>
      </c>
      <c r="C102" s="12">
        <v>72.5</v>
      </c>
      <c r="D102" s="12">
        <v>62.8</v>
      </c>
      <c r="E102" s="12">
        <v>601.5</v>
      </c>
      <c r="F102" s="9">
        <f t="shared" si="3"/>
        <v>0.11670822942643393</v>
      </c>
      <c r="G102" s="9">
        <f t="shared" si="4"/>
        <v>0.12053200332502079</v>
      </c>
      <c r="H102" s="9">
        <f t="shared" si="5"/>
        <v>0.10440565253532834</v>
      </c>
    </row>
    <row r="103" spans="1:8">
      <c r="A103" s="9" t="s">
        <v>189</v>
      </c>
      <c r="B103" s="12">
        <v>72.400000000000006</v>
      </c>
      <c r="C103" s="12">
        <v>73.7</v>
      </c>
      <c r="D103" s="12">
        <v>64.099999999999994</v>
      </c>
      <c r="E103" s="12">
        <v>612.4</v>
      </c>
      <c r="F103" s="9">
        <f t="shared" si="3"/>
        <v>0.11822338340953627</v>
      </c>
      <c r="G103" s="9">
        <f t="shared" si="4"/>
        <v>0.12034617896799478</v>
      </c>
      <c r="H103" s="9">
        <f t="shared" si="5"/>
        <v>0.10467015022860875</v>
      </c>
    </row>
    <row r="104" spans="1:8">
      <c r="A104" s="9" t="s">
        <v>190</v>
      </c>
      <c r="B104" s="12">
        <v>74.7</v>
      </c>
      <c r="C104" s="12">
        <v>75.2</v>
      </c>
      <c r="D104" s="12">
        <v>65.400000000000006</v>
      </c>
      <c r="E104" s="12">
        <v>622.20000000000005</v>
      </c>
      <c r="F104" s="9">
        <f t="shared" si="3"/>
        <v>0.12005785920925748</v>
      </c>
      <c r="G104" s="9">
        <f t="shared" si="4"/>
        <v>0.12086145933783349</v>
      </c>
      <c r="H104" s="9">
        <f t="shared" si="5"/>
        <v>0.10511089681774349</v>
      </c>
    </row>
    <row r="105" spans="1:8">
      <c r="A105" s="9" t="s">
        <v>191</v>
      </c>
      <c r="B105" s="12">
        <v>76.900000000000006</v>
      </c>
      <c r="C105" s="12">
        <v>79.2</v>
      </c>
      <c r="D105" s="12">
        <v>66.7</v>
      </c>
      <c r="E105" s="12">
        <v>636.1</v>
      </c>
      <c r="F105" s="9">
        <f t="shared" si="3"/>
        <v>0.12089294136142116</v>
      </c>
      <c r="G105" s="9">
        <f t="shared" si="4"/>
        <v>0.1245087250432322</v>
      </c>
      <c r="H105" s="9">
        <f t="shared" si="5"/>
        <v>0.10485772677252005</v>
      </c>
    </row>
    <row r="106" spans="1:8">
      <c r="A106" s="9" t="s">
        <v>192</v>
      </c>
      <c r="B106" s="12">
        <v>81.8</v>
      </c>
      <c r="C106" s="12">
        <v>83.6</v>
      </c>
      <c r="D106" s="12">
        <v>67.900000000000006</v>
      </c>
      <c r="E106" s="12">
        <v>662</v>
      </c>
      <c r="F106" s="9">
        <f t="shared" si="3"/>
        <v>0.12356495468277945</v>
      </c>
      <c r="G106" s="9">
        <f t="shared" si="4"/>
        <v>0.12628398791540785</v>
      </c>
      <c r="H106" s="9">
        <f t="shared" si="5"/>
        <v>0.10256797583081571</v>
      </c>
    </row>
    <row r="107" spans="1:8">
      <c r="A107" s="9" t="s">
        <v>193</v>
      </c>
      <c r="B107" s="12">
        <v>82.5</v>
      </c>
      <c r="C107" s="12">
        <v>84.8</v>
      </c>
      <c r="D107" s="12">
        <v>69.3</v>
      </c>
      <c r="E107" s="12">
        <v>675.2</v>
      </c>
      <c r="F107" s="9">
        <f t="shared" si="3"/>
        <v>0.12218601895734596</v>
      </c>
      <c r="G107" s="9">
        <f t="shared" si="4"/>
        <v>0.12559241706161137</v>
      </c>
      <c r="H107" s="9">
        <f t="shared" si="5"/>
        <v>0.10263625592417061</v>
      </c>
    </row>
    <row r="108" spans="1:8">
      <c r="A108" s="9" t="s">
        <v>194</v>
      </c>
      <c r="B108" s="12">
        <v>86.8</v>
      </c>
      <c r="C108" s="12">
        <v>89.2</v>
      </c>
      <c r="D108" s="12">
        <v>70.900000000000006</v>
      </c>
      <c r="E108" s="12">
        <v>691</v>
      </c>
      <c r="F108" s="9">
        <f t="shared" si="3"/>
        <v>0.1256150506512301</v>
      </c>
      <c r="G108" s="9">
        <f t="shared" si="4"/>
        <v>0.12908827785817656</v>
      </c>
      <c r="H108" s="9">
        <f t="shared" si="5"/>
        <v>0.10260492040520985</v>
      </c>
    </row>
    <row r="109" spans="1:8">
      <c r="A109" s="9" t="s">
        <v>195</v>
      </c>
      <c r="B109" s="12">
        <v>96.5</v>
      </c>
      <c r="C109" s="12">
        <v>95.7</v>
      </c>
      <c r="D109" s="12">
        <v>72.599999999999994</v>
      </c>
      <c r="E109" s="12">
        <v>715.6</v>
      </c>
      <c r="F109" s="9">
        <f t="shared" si="3"/>
        <v>0.13485187255449971</v>
      </c>
      <c r="G109" s="9">
        <f t="shared" si="4"/>
        <v>0.13373392956959196</v>
      </c>
      <c r="H109" s="9">
        <f t="shared" si="5"/>
        <v>0.10145332588038009</v>
      </c>
    </row>
    <row r="110" spans="1:8">
      <c r="A110" s="9" t="s">
        <v>196</v>
      </c>
      <c r="B110" s="12">
        <v>108.4</v>
      </c>
      <c r="C110" s="12">
        <v>100.3</v>
      </c>
      <c r="D110" s="12">
        <v>74.5</v>
      </c>
      <c r="E110" s="12">
        <v>746.3</v>
      </c>
      <c r="F110" s="9">
        <f t="shared" si="3"/>
        <v>0.14524989950422085</v>
      </c>
      <c r="G110" s="9">
        <f t="shared" si="4"/>
        <v>0.13439635535307518</v>
      </c>
      <c r="H110" s="9">
        <f t="shared" si="5"/>
        <v>9.9825807316092724E-2</v>
      </c>
    </row>
    <row r="111" spans="1:8">
      <c r="A111" s="9" t="s">
        <v>197</v>
      </c>
      <c r="B111" s="12">
        <v>109.7</v>
      </c>
      <c r="C111" s="12">
        <v>95.8</v>
      </c>
      <c r="D111" s="12">
        <v>76.7</v>
      </c>
      <c r="E111" s="12">
        <v>758.8</v>
      </c>
      <c r="F111" s="9">
        <f t="shared" si="3"/>
        <v>0.14457037427517133</v>
      </c>
      <c r="G111" s="9">
        <f t="shared" si="4"/>
        <v>0.12625197680548234</v>
      </c>
      <c r="H111" s="9">
        <f t="shared" si="5"/>
        <v>0.10108065366367951</v>
      </c>
    </row>
    <row r="112" spans="1:8">
      <c r="A112" s="9" t="s">
        <v>198</v>
      </c>
      <c r="B112" s="12">
        <v>107.7</v>
      </c>
      <c r="C112" s="12">
        <v>95.4</v>
      </c>
      <c r="D112" s="12">
        <v>79.3</v>
      </c>
      <c r="E112" s="12">
        <v>774.9</v>
      </c>
      <c r="F112" s="9">
        <f t="shared" si="3"/>
        <v>0.13898567557104144</v>
      </c>
      <c r="G112" s="9">
        <f t="shared" si="4"/>
        <v>0.12311265969802557</v>
      </c>
      <c r="H112" s="9">
        <f t="shared" si="5"/>
        <v>0.10233578526261453</v>
      </c>
    </row>
    <row r="113" spans="1:8">
      <c r="A113" s="9" t="s">
        <v>199</v>
      </c>
      <c r="B113" s="12">
        <v>114.7</v>
      </c>
      <c r="C113" s="12">
        <v>97.5</v>
      </c>
      <c r="D113" s="12">
        <v>82.2</v>
      </c>
      <c r="E113" s="12">
        <v>795.4</v>
      </c>
      <c r="F113" s="9">
        <f t="shared" si="3"/>
        <v>0.14420417400050289</v>
      </c>
      <c r="G113" s="9">
        <f t="shared" si="4"/>
        <v>0.12257983404576314</v>
      </c>
      <c r="H113" s="9">
        <f t="shared" si="5"/>
        <v>0.10334422931858185</v>
      </c>
    </row>
    <row r="114" spans="1:8">
      <c r="A114" s="9" t="s">
        <v>200</v>
      </c>
      <c r="B114" s="12">
        <v>117.4</v>
      </c>
      <c r="C114" s="12">
        <v>90.3</v>
      </c>
      <c r="D114" s="12">
        <v>85.5</v>
      </c>
      <c r="E114" s="12">
        <v>805.6</v>
      </c>
      <c r="F114" s="9">
        <f t="shared" si="3"/>
        <v>0.14572989076464746</v>
      </c>
      <c r="G114" s="9">
        <f t="shared" si="4"/>
        <v>0.11209036742800396</v>
      </c>
      <c r="H114" s="9">
        <f t="shared" si="5"/>
        <v>0.1061320754716981</v>
      </c>
    </row>
    <row r="115" spans="1:8">
      <c r="A115" s="9" t="s">
        <v>201</v>
      </c>
      <c r="B115" s="12">
        <v>123.5</v>
      </c>
      <c r="C115" s="12">
        <v>90.1</v>
      </c>
      <c r="D115" s="12">
        <v>89.2</v>
      </c>
      <c r="E115" s="12">
        <v>824.4</v>
      </c>
      <c r="F115" s="9">
        <f t="shared" si="3"/>
        <v>0.14980591945657448</v>
      </c>
      <c r="G115" s="9">
        <f t="shared" si="4"/>
        <v>0.10929160601649685</v>
      </c>
      <c r="H115" s="9">
        <f t="shared" si="5"/>
        <v>0.1081999029597283</v>
      </c>
    </row>
    <row r="116" spans="1:8">
      <c r="A116" s="9" t="s">
        <v>202</v>
      </c>
      <c r="B116" s="12">
        <v>134.1</v>
      </c>
      <c r="C116" s="12">
        <v>85.8</v>
      </c>
      <c r="D116" s="12">
        <v>93.2</v>
      </c>
      <c r="E116" s="12">
        <v>840.1</v>
      </c>
      <c r="F116" s="9">
        <f t="shared" si="3"/>
        <v>0.15962385430305914</v>
      </c>
      <c r="G116" s="9">
        <f t="shared" si="4"/>
        <v>0.10213069872634209</v>
      </c>
      <c r="H116" s="9">
        <f t="shared" si="5"/>
        <v>0.11093917390786812</v>
      </c>
    </row>
    <row r="117" spans="1:8">
      <c r="A117" s="9" t="s">
        <v>203</v>
      </c>
      <c r="B117" s="12">
        <v>118.1</v>
      </c>
      <c r="C117" s="12">
        <v>83.4</v>
      </c>
      <c r="D117" s="12">
        <v>97.6</v>
      </c>
      <c r="E117" s="12">
        <v>850</v>
      </c>
      <c r="F117" s="9">
        <f t="shared" si="3"/>
        <v>0.13894117647058823</v>
      </c>
      <c r="G117" s="9">
        <f t="shared" si="4"/>
        <v>9.8117647058823532E-2</v>
      </c>
      <c r="H117" s="9">
        <f t="shared" si="5"/>
        <v>0.1148235294117647</v>
      </c>
    </row>
    <row r="118" spans="1:8">
      <c r="A118" s="9" t="s">
        <v>204</v>
      </c>
      <c r="B118" s="12">
        <v>98.6</v>
      </c>
      <c r="C118" s="12">
        <v>83.6</v>
      </c>
      <c r="D118" s="12">
        <v>102.4</v>
      </c>
      <c r="E118" s="12">
        <v>852.8</v>
      </c>
      <c r="F118" s="9">
        <f t="shared" si="3"/>
        <v>0.11561913696060037</v>
      </c>
      <c r="G118" s="9">
        <f t="shared" si="4"/>
        <v>9.8030018761726082E-2</v>
      </c>
      <c r="H118" s="9">
        <f t="shared" si="5"/>
        <v>0.12007504690431521</v>
      </c>
    </row>
    <row r="119" spans="1:8">
      <c r="A119" s="9" t="s">
        <v>205</v>
      </c>
      <c r="B119" s="12">
        <v>107.6</v>
      </c>
      <c r="C119" s="12">
        <v>96.1</v>
      </c>
      <c r="D119" s="12">
        <v>106.4</v>
      </c>
      <c r="E119" s="12">
        <v>877.4</v>
      </c>
      <c r="F119" s="9">
        <f t="shared" si="3"/>
        <v>0.1226350581262822</v>
      </c>
      <c r="G119" s="9">
        <f t="shared" si="4"/>
        <v>0.10952815135627991</v>
      </c>
      <c r="H119" s="9">
        <f t="shared" si="5"/>
        <v>0.12126738089810805</v>
      </c>
    </row>
    <row r="120" spans="1:8">
      <c r="A120" s="9" t="s">
        <v>206</v>
      </c>
      <c r="B120" s="12">
        <v>133.80000000000001</v>
      </c>
      <c r="C120" s="12">
        <v>116.2</v>
      </c>
      <c r="D120" s="12">
        <v>109.7</v>
      </c>
      <c r="E120" s="12">
        <v>918.5</v>
      </c>
      <c r="F120" s="9">
        <f t="shared" si="3"/>
        <v>0.14567229178007624</v>
      </c>
      <c r="G120" s="9">
        <f t="shared" si="4"/>
        <v>0.12651061513336961</v>
      </c>
      <c r="H120" s="9">
        <f t="shared" si="5"/>
        <v>0.11943385955362004</v>
      </c>
    </row>
    <row r="121" spans="1:8">
      <c r="A121" s="9" t="s">
        <v>207</v>
      </c>
      <c r="B121" s="12">
        <v>138.9</v>
      </c>
      <c r="C121" s="12">
        <v>121.2</v>
      </c>
      <c r="D121" s="12">
        <v>112.4</v>
      </c>
      <c r="E121" s="12">
        <v>944.7</v>
      </c>
      <c r="F121" s="9">
        <f t="shared" si="3"/>
        <v>0.14703080342966021</v>
      </c>
      <c r="G121" s="9">
        <f t="shared" si="4"/>
        <v>0.12829469672912036</v>
      </c>
      <c r="H121" s="9">
        <f t="shared" si="5"/>
        <v>0.1189795702339367</v>
      </c>
    </row>
    <row r="122" spans="1:8">
      <c r="A122" s="9" t="s">
        <v>208</v>
      </c>
      <c r="B122" s="12">
        <v>153.80000000000001</v>
      </c>
      <c r="C122" s="12">
        <v>136.1</v>
      </c>
      <c r="D122" s="12">
        <v>114.2</v>
      </c>
      <c r="E122" s="12">
        <v>988.4</v>
      </c>
      <c r="F122" s="9">
        <f t="shared" si="3"/>
        <v>0.15560501821125053</v>
      </c>
      <c r="G122" s="9">
        <f t="shared" si="4"/>
        <v>0.13769728854714691</v>
      </c>
      <c r="H122" s="9">
        <f t="shared" si="5"/>
        <v>0.11554026709834075</v>
      </c>
    </row>
    <row r="123" spans="1:8">
      <c r="A123" s="9" t="s">
        <v>209</v>
      </c>
      <c r="B123" s="12">
        <v>154.5</v>
      </c>
      <c r="C123" s="12">
        <v>132.5</v>
      </c>
      <c r="D123" s="12">
        <v>116.6</v>
      </c>
      <c r="E123" s="12">
        <v>1002.7</v>
      </c>
      <c r="F123" s="9">
        <f t="shared" si="3"/>
        <v>0.15408397327216514</v>
      </c>
      <c r="G123" s="9">
        <f t="shared" si="4"/>
        <v>0.13214321332402512</v>
      </c>
      <c r="H123" s="9">
        <f t="shared" si="5"/>
        <v>0.1162860277251421</v>
      </c>
    </row>
    <row r="124" spans="1:8">
      <c r="A124" s="9" t="s">
        <v>210</v>
      </c>
      <c r="B124" s="12">
        <v>155.19999999999999</v>
      </c>
      <c r="C124" s="12">
        <v>133.1</v>
      </c>
      <c r="D124" s="12">
        <v>119.5</v>
      </c>
      <c r="E124" s="12">
        <v>1024</v>
      </c>
      <c r="F124" s="9">
        <f t="shared" si="3"/>
        <v>0.15156249999999999</v>
      </c>
      <c r="G124" s="9">
        <f t="shared" si="4"/>
        <v>0.12998046874999999</v>
      </c>
      <c r="H124" s="9">
        <f t="shared" si="5"/>
        <v>0.11669921875</v>
      </c>
    </row>
    <row r="125" spans="1:8">
      <c r="A125" s="9" t="s">
        <v>211</v>
      </c>
      <c r="B125" s="12">
        <v>152.69999999999999</v>
      </c>
      <c r="C125" s="12">
        <v>130.5</v>
      </c>
      <c r="D125" s="12">
        <v>122.8</v>
      </c>
      <c r="E125" s="12">
        <v>1044.0999999999999</v>
      </c>
      <c r="F125" s="9">
        <f t="shared" si="3"/>
        <v>0.1462503591609999</v>
      </c>
      <c r="G125" s="9">
        <f t="shared" si="4"/>
        <v>0.12498802796666987</v>
      </c>
      <c r="H125" s="9">
        <f t="shared" si="5"/>
        <v>0.11761325543530314</v>
      </c>
    </row>
    <row r="126" spans="1:8">
      <c r="A126" s="9" t="s">
        <v>212</v>
      </c>
      <c r="B126" s="12">
        <v>164.1</v>
      </c>
      <c r="C126" s="12">
        <v>136.5</v>
      </c>
      <c r="D126" s="12">
        <v>126.6</v>
      </c>
      <c r="E126" s="12">
        <v>1082.0999999999999</v>
      </c>
      <c r="F126" s="9">
        <f t="shared" si="3"/>
        <v>0.15164957028001111</v>
      </c>
      <c r="G126" s="9">
        <f t="shared" si="4"/>
        <v>0.12614360964790686</v>
      </c>
      <c r="H126" s="9">
        <f t="shared" si="5"/>
        <v>0.11699473246465207</v>
      </c>
    </row>
    <row r="127" spans="1:8">
      <c r="A127" s="9" t="s">
        <v>213</v>
      </c>
      <c r="B127" s="12">
        <v>176.2</v>
      </c>
      <c r="C127" s="12">
        <v>155.1</v>
      </c>
      <c r="D127" s="12">
        <v>130.5</v>
      </c>
      <c r="E127" s="12">
        <v>1133.8</v>
      </c>
      <c r="F127" s="9">
        <f t="shared" si="3"/>
        <v>0.1554065972834715</v>
      </c>
      <c r="G127" s="9">
        <f t="shared" si="4"/>
        <v>0.13679661315928734</v>
      </c>
      <c r="H127" s="9">
        <f t="shared" si="5"/>
        <v>0.11509966484388781</v>
      </c>
    </row>
    <row r="128" spans="1:8">
      <c r="A128" s="9" t="s">
        <v>214</v>
      </c>
      <c r="B128" s="12">
        <v>182.7</v>
      </c>
      <c r="C128" s="12">
        <v>167.4</v>
      </c>
      <c r="D128" s="12">
        <v>134.5</v>
      </c>
      <c r="E128" s="12">
        <v>1175.0999999999999</v>
      </c>
      <c r="F128" s="9">
        <f t="shared" si="3"/>
        <v>0.15547612969109012</v>
      </c>
      <c r="G128" s="9">
        <f t="shared" si="4"/>
        <v>0.14245596119479195</v>
      </c>
      <c r="H128" s="9">
        <f t="shared" si="5"/>
        <v>0.11445834397072591</v>
      </c>
    </row>
    <row r="129" spans="1:8">
      <c r="A129" s="9" t="s">
        <v>215</v>
      </c>
      <c r="B129" s="12">
        <v>184.2</v>
      </c>
      <c r="C129" s="12">
        <v>161.6</v>
      </c>
      <c r="D129" s="12">
        <v>138.69999999999999</v>
      </c>
      <c r="E129" s="12">
        <v>1199.0999999999999</v>
      </c>
      <c r="F129" s="9">
        <f t="shared" si="3"/>
        <v>0.15361521140855641</v>
      </c>
      <c r="G129" s="9">
        <f t="shared" si="4"/>
        <v>0.1347677424735218</v>
      </c>
      <c r="H129" s="9">
        <f t="shared" si="5"/>
        <v>0.11567008589775665</v>
      </c>
    </row>
    <row r="130" spans="1:8">
      <c r="A130" s="9" t="s">
        <v>216</v>
      </c>
      <c r="B130" s="12">
        <v>178.5</v>
      </c>
      <c r="C130" s="12">
        <v>151.1</v>
      </c>
      <c r="D130" s="12">
        <v>142.9</v>
      </c>
      <c r="E130" s="12">
        <v>1226</v>
      </c>
      <c r="F130" s="9">
        <f t="shared" si="3"/>
        <v>0.14559543230016314</v>
      </c>
      <c r="G130" s="9">
        <f t="shared" si="4"/>
        <v>0.1232463295269168</v>
      </c>
      <c r="H130" s="9">
        <f t="shared" si="5"/>
        <v>0.11655791190864601</v>
      </c>
    </row>
    <row r="131" spans="1:8">
      <c r="A131" s="9" t="s">
        <v>217</v>
      </c>
      <c r="B131" s="12">
        <v>210.8</v>
      </c>
      <c r="C131" s="12">
        <v>180.5</v>
      </c>
      <c r="D131" s="12">
        <v>147.5</v>
      </c>
      <c r="E131" s="12">
        <v>1298.0999999999999</v>
      </c>
      <c r="F131" s="9">
        <f t="shared" si="3"/>
        <v>0.1623911871196364</v>
      </c>
      <c r="G131" s="9">
        <f t="shared" si="4"/>
        <v>0.13904937986287652</v>
      </c>
      <c r="H131" s="9">
        <f t="shared" si="5"/>
        <v>0.11362760958323705</v>
      </c>
    </row>
    <row r="132" spans="1:8">
      <c r="A132" s="9" t="s">
        <v>218</v>
      </c>
      <c r="B132" s="12">
        <v>213.1</v>
      </c>
      <c r="C132" s="12">
        <v>182.2</v>
      </c>
      <c r="D132" s="12">
        <v>152.5</v>
      </c>
      <c r="E132" s="12">
        <v>1323.4</v>
      </c>
      <c r="F132" s="9">
        <f t="shared" si="3"/>
        <v>0.1610246335197219</v>
      </c>
      <c r="G132" s="9">
        <f t="shared" si="4"/>
        <v>0.13767568384464257</v>
      </c>
      <c r="H132" s="9">
        <f t="shared" si="5"/>
        <v>0.11523348949675079</v>
      </c>
    </row>
    <row r="133" spans="1:8">
      <c r="A133" s="9" t="s">
        <v>219</v>
      </c>
      <c r="B133" s="12">
        <v>224.8</v>
      </c>
      <c r="C133" s="12">
        <v>189.1</v>
      </c>
      <c r="D133" s="12">
        <v>157.80000000000001</v>
      </c>
      <c r="E133" s="12">
        <v>1369</v>
      </c>
      <c r="F133" s="9">
        <f t="shared" si="3"/>
        <v>0.16420745069393719</v>
      </c>
      <c r="G133" s="9">
        <f t="shared" si="4"/>
        <v>0.13813002191380569</v>
      </c>
      <c r="H133" s="9">
        <f t="shared" si="5"/>
        <v>0.11526661796932068</v>
      </c>
    </row>
    <row r="134" spans="1:8">
      <c r="A134" s="9" t="s">
        <v>220</v>
      </c>
      <c r="B134" s="12">
        <v>224.5</v>
      </c>
      <c r="C134" s="12">
        <v>180.7</v>
      </c>
      <c r="D134" s="12">
        <v>163.4</v>
      </c>
      <c r="E134" s="12">
        <v>1404.7</v>
      </c>
      <c r="F134" s="9">
        <f t="shared" si="3"/>
        <v>0.15982060226382858</v>
      </c>
      <c r="G134" s="9">
        <f t="shared" si="4"/>
        <v>0.12863956716736669</v>
      </c>
      <c r="H134" s="9">
        <f t="shared" si="5"/>
        <v>0.11632377020004271</v>
      </c>
    </row>
    <row r="135" spans="1:8">
      <c r="A135" s="9" t="s">
        <v>221</v>
      </c>
      <c r="B135" s="12">
        <v>227.3</v>
      </c>
      <c r="C135" s="12">
        <v>177.6</v>
      </c>
      <c r="D135" s="12">
        <v>169.3</v>
      </c>
      <c r="E135" s="12">
        <v>1433.6</v>
      </c>
      <c r="F135" s="9">
        <f t="shared" ref="F135:F198" si="6">B135/E135</f>
        <v>0.1585518973214286</v>
      </c>
      <c r="G135" s="9">
        <f t="shared" ref="G135:G198" si="7">C135/E135</f>
        <v>0.12388392857142858</v>
      </c>
      <c r="H135" s="9">
        <f t="shared" ref="H135:H198" si="8">D135/E135</f>
        <v>0.1180943080357143</v>
      </c>
    </row>
    <row r="136" spans="1:8">
      <c r="A136" s="9" t="s">
        <v>222</v>
      </c>
      <c r="B136" s="12">
        <v>226.3</v>
      </c>
      <c r="C136" s="12">
        <v>171.1</v>
      </c>
      <c r="D136" s="12">
        <v>175.4</v>
      </c>
      <c r="E136" s="12">
        <v>1465.4</v>
      </c>
      <c r="F136" s="9">
        <f t="shared" si="6"/>
        <v>0.15442882489422682</v>
      </c>
      <c r="G136" s="9">
        <f t="shared" si="7"/>
        <v>0.11675992902961647</v>
      </c>
      <c r="H136" s="9">
        <f t="shared" si="8"/>
        <v>0.11969428142486693</v>
      </c>
    </row>
    <row r="137" spans="1:8">
      <c r="A137" s="9" t="s">
        <v>223</v>
      </c>
      <c r="B137" s="12">
        <v>220.9</v>
      </c>
      <c r="C137" s="12">
        <v>166.6</v>
      </c>
      <c r="D137" s="12">
        <v>181.7</v>
      </c>
      <c r="E137" s="12">
        <v>1497.9</v>
      </c>
      <c r="F137" s="9">
        <f t="shared" si="6"/>
        <v>0.14747312904733292</v>
      </c>
      <c r="G137" s="9">
        <f t="shared" si="7"/>
        <v>0.11122237799586086</v>
      </c>
      <c r="H137" s="9">
        <f t="shared" si="8"/>
        <v>0.12130315775418918</v>
      </c>
    </row>
    <row r="138" spans="1:8">
      <c r="A138" s="9" t="s">
        <v>224</v>
      </c>
      <c r="B138" s="12">
        <v>230.6</v>
      </c>
      <c r="C138" s="12">
        <v>162</v>
      </c>
      <c r="D138" s="12">
        <v>188.2</v>
      </c>
      <c r="E138" s="12">
        <v>1530.5</v>
      </c>
      <c r="F138" s="9">
        <f t="shared" si="6"/>
        <v>0.15066971577915714</v>
      </c>
      <c r="G138" s="9">
        <f t="shared" si="7"/>
        <v>0.10584776216922574</v>
      </c>
      <c r="H138" s="9">
        <f t="shared" si="8"/>
        <v>0.12296635086573014</v>
      </c>
    </row>
    <row r="139" spans="1:8">
      <c r="A139" s="9" t="s">
        <v>225</v>
      </c>
      <c r="B139" s="12">
        <v>187.9</v>
      </c>
      <c r="C139" s="12">
        <v>138.19999999999999</v>
      </c>
      <c r="D139" s="12">
        <v>195.1</v>
      </c>
      <c r="E139" s="12">
        <v>1531.1</v>
      </c>
      <c r="F139" s="9">
        <f t="shared" si="6"/>
        <v>0.12272222585069559</v>
      </c>
      <c r="G139" s="9">
        <f t="shared" si="7"/>
        <v>9.0261903206844754E-2</v>
      </c>
      <c r="H139" s="9">
        <f t="shared" si="8"/>
        <v>0.1274247273202273</v>
      </c>
    </row>
    <row r="140" spans="1:8">
      <c r="A140" s="9" t="s">
        <v>226</v>
      </c>
      <c r="B140" s="12">
        <v>206.6</v>
      </c>
      <c r="C140" s="12">
        <v>149.80000000000001</v>
      </c>
      <c r="D140" s="12">
        <v>202.3</v>
      </c>
      <c r="E140" s="12">
        <v>1577.3</v>
      </c>
      <c r="F140" s="9">
        <f t="shared" si="6"/>
        <v>0.13098332593672732</v>
      </c>
      <c r="G140" s="9">
        <f t="shared" si="7"/>
        <v>9.4972421226145951E-2</v>
      </c>
      <c r="H140" s="9">
        <f t="shared" si="8"/>
        <v>0.12825714829138402</v>
      </c>
    </row>
    <row r="141" spans="1:8">
      <c r="A141" s="9" t="s">
        <v>227</v>
      </c>
      <c r="B141" s="12">
        <v>223</v>
      </c>
      <c r="C141" s="12">
        <v>172.6</v>
      </c>
      <c r="D141" s="12">
        <v>209.9</v>
      </c>
      <c r="E141" s="12">
        <v>1658.1</v>
      </c>
      <c r="F141" s="9">
        <f t="shared" si="6"/>
        <v>0.13449128520595863</v>
      </c>
      <c r="G141" s="9">
        <f t="shared" si="7"/>
        <v>0.10409504854954466</v>
      </c>
      <c r="H141" s="9">
        <f t="shared" si="8"/>
        <v>0.12659067607502564</v>
      </c>
    </row>
    <row r="142" spans="1:8">
      <c r="A142" s="9" t="s">
        <v>228</v>
      </c>
      <c r="B142" s="12">
        <v>227.5</v>
      </c>
      <c r="C142" s="12">
        <v>183</v>
      </c>
      <c r="D142" s="12">
        <v>217.8</v>
      </c>
      <c r="E142" s="12">
        <v>1724.8</v>
      </c>
      <c r="F142" s="9">
        <f t="shared" si="6"/>
        <v>0.13189935064935066</v>
      </c>
      <c r="G142" s="9">
        <f t="shared" si="7"/>
        <v>0.10609925788497217</v>
      </c>
      <c r="H142" s="9">
        <f t="shared" si="8"/>
        <v>0.12627551020408165</v>
      </c>
    </row>
    <row r="143" spans="1:8">
      <c r="A143" s="9" t="s">
        <v>229</v>
      </c>
      <c r="B143" s="12">
        <v>212.3</v>
      </c>
      <c r="C143" s="12">
        <v>184.7</v>
      </c>
      <c r="D143" s="12">
        <v>225.5</v>
      </c>
      <c r="E143" s="12">
        <v>1766.8</v>
      </c>
      <c r="F143" s="9">
        <f t="shared" si="6"/>
        <v>0.12016074258546526</v>
      </c>
      <c r="G143" s="9">
        <f t="shared" si="7"/>
        <v>0.10453928005433552</v>
      </c>
      <c r="H143" s="9">
        <f t="shared" si="8"/>
        <v>0.12763187683948382</v>
      </c>
    </row>
    <row r="144" spans="1:8">
      <c r="A144" s="9" t="s">
        <v>230</v>
      </c>
      <c r="B144" s="12">
        <v>222</v>
      </c>
      <c r="C144" s="12">
        <v>203.6</v>
      </c>
      <c r="D144" s="12">
        <v>232.9</v>
      </c>
      <c r="E144" s="12">
        <v>1825.7</v>
      </c>
      <c r="F144" s="9">
        <f t="shared" si="6"/>
        <v>0.12159719559620967</v>
      </c>
      <c r="G144" s="9">
        <f t="shared" si="7"/>
        <v>0.11151886947472202</v>
      </c>
      <c r="H144" s="9">
        <f t="shared" si="8"/>
        <v>0.12756750835296052</v>
      </c>
    </row>
    <row r="145" spans="1:8">
      <c r="A145" s="9" t="s">
        <v>231</v>
      </c>
      <c r="B145" s="12">
        <v>204.8</v>
      </c>
      <c r="C145" s="12">
        <v>188.3</v>
      </c>
      <c r="D145" s="12">
        <v>240.1</v>
      </c>
      <c r="E145" s="12">
        <v>1836.3</v>
      </c>
      <c r="F145" s="9">
        <f t="shared" si="6"/>
        <v>0.11152861732832327</v>
      </c>
      <c r="G145" s="9">
        <f t="shared" si="7"/>
        <v>0.10254315743614878</v>
      </c>
      <c r="H145" s="9">
        <f t="shared" si="8"/>
        <v>0.13075205576430868</v>
      </c>
    </row>
    <row r="146" spans="1:8">
      <c r="A146" s="9" t="s">
        <v>232</v>
      </c>
      <c r="B146" s="12">
        <v>179.8</v>
      </c>
      <c r="C146" s="12">
        <v>170.7</v>
      </c>
      <c r="D146" s="12">
        <v>246.9</v>
      </c>
      <c r="E146" s="12">
        <v>1829</v>
      </c>
      <c r="F146" s="9">
        <f t="shared" si="6"/>
        <v>9.8305084745762716E-2</v>
      </c>
      <c r="G146" s="9">
        <f t="shared" si="7"/>
        <v>9.3329688354291951E-2</v>
      </c>
      <c r="H146" s="9">
        <f t="shared" si="8"/>
        <v>0.13499179879715692</v>
      </c>
    </row>
    <row r="147" spans="1:8">
      <c r="A147" s="9" t="s">
        <v>233</v>
      </c>
      <c r="B147" s="12">
        <v>178.8</v>
      </c>
      <c r="C147" s="12">
        <v>180.3</v>
      </c>
      <c r="D147" s="12">
        <v>252.5</v>
      </c>
      <c r="E147" s="12">
        <v>1854.8</v>
      </c>
      <c r="F147" s="9">
        <f t="shared" si="6"/>
        <v>9.6398533534612904E-2</v>
      </c>
      <c r="G147" s="9">
        <f t="shared" si="7"/>
        <v>9.7207246064265701E-2</v>
      </c>
      <c r="H147" s="9">
        <f t="shared" si="8"/>
        <v>0.1361332758248868</v>
      </c>
    </row>
    <row r="148" spans="1:8">
      <c r="A148" s="9" t="s">
        <v>234</v>
      </c>
      <c r="B148" s="12">
        <v>174.9</v>
      </c>
      <c r="C148" s="12">
        <v>178</v>
      </c>
      <c r="D148" s="12">
        <v>256.60000000000002</v>
      </c>
      <c r="E148" s="12">
        <v>1868.7</v>
      </c>
      <c r="F148" s="9">
        <f t="shared" si="6"/>
        <v>9.3594477444212551E-2</v>
      </c>
      <c r="G148" s="9">
        <f t="shared" si="7"/>
        <v>9.5253384705945313E-2</v>
      </c>
      <c r="H148" s="9">
        <f t="shared" si="8"/>
        <v>0.13731471076149196</v>
      </c>
    </row>
    <row r="149" spans="1:8">
      <c r="A149" s="9" t="s">
        <v>235</v>
      </c>
      <c r="B149" s="12">
        <v>156.6</v>
      </c>
      <c r="C149" s="12">
        <v>164.1</v>
      </c>
      <c r="D149" s="12">
        <v>259.5</v>
      </c>
      <c r="E149" s="12">
        <v>1864.6</v>
      </c>
      <c r="F149" s="9">
        <f t="shared" si="6"/>
        <v>8.398584146733884E-2</v>
      </c>
      <c r="G149" s="9">
        <f t="shared" si="7"/>
        <v>8.800815188244128E-2</v>
      </c>
      <c r="H149" s="9">
        <f t="shared" si="8"/>
        <v>0.13917194036254424</v>
      </c>
    </row>
    <row r="150" spans="1:8">
      <c r="A150" s="9" t="s">
        <v>236</v>
      </c>
      <c r="B150" s="12">
        <v>157.5</v>
      </c>
      <c r="C150" s="12">
        <v>178</v>
      </c>
      <c r="D150" s="12">
        <v>261</v>
      </c>
      <c r="E150" s="12">
        <v>1895.5</v>
      </c>
      <c r="F150" s="9">
        <f t="shared" si="6"/>
        <v>8.3091532577156429E-2</v>
      </c>
      <c r="G150" s="9">
        <f t="shared" si="7"/>
        <v>9.3906620944341865E-2</v>
      </c>
      <c r="H150" s="9">
        <f t="shared" si="8"/>
        <v>0.1376945396992878</v>
      </c>
    </row>
    <row r="151" spans="1:8">
      <c r="A151" s="9" t="s">
        <v>237</v>
      </c>
      <c r="B151" s="12">
        <v>187.9</v>
      </c>
      <c r="C151" s="12">
        <v>203.8</v>
      </c>
      <c r="D151" s="12">
        <v>263.10000000000002</v>
      </c>
      <c r="E151" s="12">
        <v>1955.1</v>
      </c>
      <c r="F151" s="9">
        <f t="shared" si="6"/>
        <v>9.6107615978722319E-2</v>
      </c>
      <c r="G151" s="9">
        <f t="shared" si="7"/>
        <v>0.10424019231752853</v>
      </c>
      <c r="H151" s="9">
        <f t="shared" si="8"/>
        <v>0.13457112168175542</v>
      </c>
    </row>
    <row r="152" spans="1:8">
      <c r="A152" s="9" t="s">
        <v>238</v>
      </c>
      <c r="B152" s="12">
        <v>210.1</v>
      </c>
      <c r="C152" s="12">
        <v>222.7</v>
      </c>
      <c r="D152" s="12">
        <v>265.60000000000002</v>
      </c>
      <c r="E152" s="12">
        <v>2012.8</v>
      </c>
      <c r="F152" s="9">
        <f t="shared" si="6"/>
        <v>0.10438195548489666</v>
      </c>
      <c r="G152" s="9">
        <f t="shared" si="7"/>
        <v>0.11064189189189189</v>
      </c>
      <c r="H152" s="9">
        <f t="shared" si="8"/>
        <v>0.13195548489666137</v>
      </c>
    </row>
    <row r="153" spans="1:8">
      <c r="A153" s="9" t="s">
        <v>239</v>
      </c>
      <c r="B153" s="12">
        <v>215.1</v>
      </c>
      <c r="C153" s="12">
        <v>237.7</v>
      </c>
      <c r="D153" s="12">
        <v>268.8</v>
      </c>
      <c r="E153" s="12">
        <v>2078.6</v>
      </c>
      <c r="F153" s="9">
        <f t="shared" si="6"/>
        <v>0.10348311363417685</v>
      </c>
      <c r="G153" s="9">
        <f t="shared" si="7"/>
        <v>0.11435581641489465</v>
      </c>
      <c r="H153" s="9">
        <f t="shared" si="8"/>
        <v>0.12931781006446647</v>
      </c>
    </row>
    <row r="154" spans="1:8">
      <c r="A154" s="9" t="s">
        <v>240</v>
      </c>
      <c r="B154" s="12">
        <v>238.7</v>
      </c>
      <c r="C154" s="12">
        <v>269.10000000000002</v>
      </c>
      <c r="D154" s="12">
        <v>272.39999999999998</v>
      </c>
      <c r="E154" s="12">
        <v>2165.3000000000002</v>
      </c>
      <c r="F154" s="9">
        <f t="shared" si="6"/>
        <v>0.11023876599085576</v>
      </c>
      <c r="G154" s="9">
        <f t="shared" si="7"/>
        <v>0.12427839098508289</v>
      </c>
      <c r="H154" s="9">
        <f t="shared" si="8"/>
        <v>0.12580242922458779</v>
      </c>
    </row>
    <row r="155" spans="1:8">
      <c r="A155" s="9" t="s">
        <v>241</v>
      </c>
      <c r="B155" s="12">
        <v>237.1</v>
      </c>
      <c r="C155" s="12">
        <v>269.7</v>
      </c>
      <c r="D155" s="12">
        <v>276.5</v>
      </c>
      <c r="E155" s="12">
        <v>2209.5</v>
      </c>
      <c r="F155" s="9">
        <f t="shared" si="6"/>
        <v>0.10730934600588368</v>
      </c>
      <c r="G155" s="9">
        <f t="shared" si="7"/>
        <v>0.12206381534283774</v>
      </c>
      <c r="H155" s="9">
        <f t="shared" si="8"/>
        <v>0.12514143471373615</v>
      </c>
    </row>
    <row r="156" spans="1:8">
      <c r="A156" s="9" t="s">
        <v>242</v>
      </c>
      <c r="B156" s="12">
        <v>216.4</v>
      </c>
      <c r="C156" s="12">
        <v>265.3</v>
      </c>
      <c r="D156" s="12">
        <v>281</v>
      </c>
      <c r="E156" s="12">
        <v>2243.6</v>
      </c>
      <c r="F156" s="9">
        <f t="shared" si="6"/>
        <v>9.6452130504546277E-2</v>
      </c>
      <c r="G156" s="9">
        <f t="shared" si="7"/>
        <v>0.11824745944018543</v>
      </c>
      <c r="H156" s="9">
        <f t="shared" si="8"/>
        <v>0.12524514173649492</v>
      </c>
    </row>
    <row r="157" spans="1:8">
      <c r="A157" s="9" t="s">
        <v>243</v>
      </c>
      <c r="B157" s="12">
        <v>215.7</v>
      </c>
      <c r="C157" s="12">
        <v>271.60000000000002</v>
      </c>
      <c r="D157" s="12">
        <v>285.89999999999998</v>
      </c>
      <c r="E157" s="12">
        <v>2283.6999999999998</v>
      </c>
      <c r="F157" s="9">
        <f t="shared" si="6"/>
        <v>9.4451985812497266E-2</v>
      </c>
      <c r="G157" s="9">
        <f t="shared" si="7"/>
        <v>0.11892980689232388</v>
      </c>
      <c r="H157" s="9">
        <f t="shared" si="8"/>
        <v>0.12519157507553533</v>
      </c>
    </row>
    <row r="158" spans="1:8">
      <c r="A158" s="9" t="s">
        <v>244</v>
      </c>
      <c r="B158" s="12">
        <v>206.7</v>
      </c>
      <c r="C158" s="12">
        <v>270.7</v>
      </c>
      <c r="D158" s="12">
        <v>291.3</v>
      </c>
      <c r="E158" s="12">
        <v>2313.4</v>
      </c>
      <c r="F158" s="9">
        <f t="shared" si="6"/>
        <v>8.9349010114982266E-2</v>
      </c>
      <c r="G158" s="9">
        <f t="shared" si="7"/>
        <v>0.11701391890723609</v>
      </c>
      <c r="H158" s="9">
        <f t="shared" si="8"/>
        <v>0.12591856142474281</v>
      </c>
    </row>
    <row r="159" spans="1:8">
      <c r="A159" s="9" t="s">
        <v>245</v>
      </c>
      <c r="B159" s="12">
        <v>199.3</v>
      </c>
      <c r="C159" s="12">
        <v>267.3</v>
      </c>
      <c r="D159" s="12">
        <v>296.5</v>
      </c>
      <c r="E159" s="12">
        <v>2347.1999999999998</v>
      </c>
      <c r="F159" s="9">
        <f t="shared" si="6"/>
        <v>8.4909679618268591E-2</v>
      </c>
      <c r="G159" s="9">
        <f t="shared" si="7"/>
        <v>0.11388036809815952</v>
      </c>
      <c r="H159" s="9">
        <f t="shared" si="8"/>
        <v>0.12632072256305385</v>
      </c>
    </row>
    <row r="160" spans="1:8">
      <c r="A160" s="9" t="s">
        <v>246</v>
      </c>
      <c r="B160" s="12">
        <v>211</v>
      </c>
      <c r="C160" s="12">
        <v>286.2</v>
      </c>
      <c r="D160" s="12">
        <v>301.60000000000002</v>
      </c>
      <c r="E160" s="12">
        <v>2399.5</v>
      </c>
      <c r="F160" s="9">
        <f t="shared" si="6"/>
        <v>8.7934986455511566E-2</v>
      </c>
      <c r="G160" s="9">
        <f t="shared" si="7"/>
        <v>0.11927484892685976</v>
      </c>
      <c r="H160" s="9">
        <f t="shared" si="8"/>
        <v>0.12569285267764119</v>
      </c>
    </row>
    <row r="161" spans="1:8">
      <c r="A161" s="9" t="s">
        <v>247</v>
      </c>
      <c r="B161" s="12">
        <v>203.2</v>
      </c>
      <c r="C161" s="12">
        <v>260</v>
      </c>
      <c r="D161" s="12">
        <v>306.60000000000002</v>
      </c>
      <c r="E161" s="12">
        <v>2418.1</v>
      </c>
      <c r="F161" s="9">
        <f t="shared" si="6"/>
        <v>8.4032918407013768E-2</v>
      </c>
      <c r="G161" s="9">
        <f t="shared" si="7"/>
        <v>0.10752243496960424</v>
      </c>
      <c r="H161" s="9">
        <f t="shared" si="8"/>
        <v>0.12679376369877177</v>
      </c>
    </row>
    <row r="162" spans="1:8">
      <c r="A162" s="9" t="s">
        <v>248</v>
      </c>
      <c r="B162" s="12">
        <v>166.4</v>
      </c>
      <c r="C162" s="12">
        <v>243.9</v>
      </c>
      <c r="D162" s="12">
        <v>311.39999999999998</v>
      </c>
      <c r="E162" s="12">
        <v>2436.6</v>
      </c>
      <c r="F162" s="9">
        <f t="shared" si="6"/>
        <v>6.8291882130838061E-2</v>
      </c>
      <c r="G162" s="9">
        <f t="shared" si="7"/>
        <v>0.10009849790691948</v>
      </c>
      <c r="H162" s="9">
        <f t="shared" si="8"/>
        <v>0.12780103422802264</v>
      </c>
    </row>
    <row r="163" spans="1:8">
      <c r="A163" s="9" t="s">
        <v>249</v>
      </c>
      <c r="B163" s="12">
        <v>163.9</v>
      </c>
      <c r="C163" s="12">
        <v>230.8</v>
      </c>
      <c r="D163" s="12">
        <v>315.89999999999998</v>
      </c>
      <c r="E163" s="12">
        <v>2444.1</v>
      </c>
      <c r="F163" s="9">
        <f t="shared" si="6"/>
        <v>6.7059449286035758E-2</v>
      </c>
      <c r="G163" s="9">
        <f t="shared" si="7"/>
        <v>9.4431488073319428E-2</v>
      </c>
      <c r="H163" s="9">
        <f t="shared" si="8"/>
        <v>0.12925003068614213</v>
      </c>
    </row>
    <row r="164" spans="1:8">
      <c r="A164" s="9" t="s">
        <v>250</v>
      </c>
      <c r="B164" s="12">
        <v>166.5</v>
      </c>
      <c r="C164" s="12">
        <v>222.3</v>
      </c>
      <c r="D164" s="12">
        <v>320.10000000000002</v>
      </c>
      <c r="E164" s="12">
        <v>2469.1999999999998</v>
      </c>
      <c r="F164" s="9">
        <f t="shared" si="6"/>
        <v>6.7430746800583197E-2</v>
      </c>
      <c r="G164" s="9">
        <f t="shared" si="7"/>
        <v>9.0029159241859724E-2</v>
      </c>
      <c r="H164" s="9">
        <f t="shared" si="8"/>
        <v>0.12963712943463471</v>
      </c>
    </row>
    <row r="165" spans="1:8">
      <c r="A165" s="9" t="s">
        <v>251</v>
      </c>
      <c r="B165" s="12">
        <v>184.7</v>
      </c>
      <c r="C165" s="12">
        <v>223.8</v>
      </c>
      <c r="D165" s="12">
        <v>324</v>
      </c>
      <c r="E165" s="12">
        <v>2511.5</v>
      </c>
      <c r="F165" s="9">
        <f t="shared" si="6"/>
        <v>7.3541708142544293E-2</v>
      </c>
      <c r="G165" s="9">
        <f t="shared" si="7"/>
        <v>8.911009356957994E-2</v>
      </c>
      <c r="H165" s="9">
        <f t="shared" si="8"/>
        <v>0.12900656977901653</v>
      </c>
    </row>
    <row r="166" spans="1:8">
      <c r="A166" s="9" t="s">
        <v>252</v>
      </c>
      <c r="B166" s="12">
        <v>196.1</v>
      </c>
      <c r="C166" s="12">
        <v>234</v>
      </c>
      <c r="D166" s="12">
        <v>327.60000000000002</v>
      </c>
      <c r="E166" s="12">
        <v>2553.5</v>
      </c>
      <c r="F166" s="9">
        <f t="shared" si="6"/>
        <v>7.6796553749755234E-2</v>
      </c>
      <c r="G166" s="9">
        <f t="shared" si="7"/>
        <v>9.1638926962991973E-2</v>
      </c>
      <c r="H166" s="9">
        <f t="shared" si="8"/>
        <v>0.12829449774818877</v>
      </c>
    </row>
    <row r="167" spans="1:8">
      <c r="A167" s="9" t="s">
        <v>253</v>
      </c>
      <c r="B167" s="12">
        <v>221.7</v>
      </c>
      <c r="C167" s="12">
        <v>255.6</v>
      </c>
      <c r="D167" s="12">
        <v>331.9</v>
      </c>
      <c r="E167" s="12">
        <v>2613.1</v>
      </c>
      <c r="F167" s="9">
        <f t="shared" si="6"/>
        <v>8.4841758830507819E-2</v>
      </c>
      <c r="G167" s="9">
        <f t="shared" si="7"/>
        <v>9.7814855918258004E-2</v>
      </c>
      <c r="H167" s="9">
        <f t="shared" si="8"/>
        <v>0.12701389154643908</v>
      </c>
    </row>
    <row r="168" spans="1:8">
      <c r="A168" s="9" t="s">
        <v>254</v>
      </c>
      <c r="B168" s="12">
        <v>237.5</v>
      </c>
      <c r="C168" s="12">
        <v>275.5</v>
      </c>
      <c r="D168" s="12">
        <v>336.8</v>
      </c>
      <c r="E168" s="12">
        <v>2674.3</v>
      </c>
      <c r="F168" s="9">
        <f t="shared" si="6"/>
        <v>8.8808286280521995E-2</v>
      </c>
      <c r="G168" s="9">
        <f t="shared" si="7"/>
        <v>0.10301761208540552</v>
      </c>
      <c r="H168" s="9">
        <f t="shared" si="8"/>
        <v>0.12593949818644132</v>
      </c>
    </row>
    <row r="169" spans="1:8">
      <c r="A169" s="9" t="s">
        <v>255</v>
      </c>
      <c r="B169" s="12">
        <v>234.7</v>
      </c>
      <c r="C169" s="12">
        <v>272.3</v>
      </c>
      <c r="D169" s="12">
        <v>342.5</v>
      </c>
      <c r="E169" s="12">
        <v>2729</v>
      </c>
      <c r="F169" s="9">
        <f t="shared" si="6"/>
        <v>8.6002198607548555E-2</v>
      </c>
      <c r="G169" s="9">
        <f t="shared" si="7"/>
        <v>9.9780139245144742E-2</v>
      </c>
      <c r="H169" s="9">
        <f t="shared" si="8"/>
        <v>0.12550384756320998</v>
      </c>
    </row>
    <row r="170" spans="1:8">
      <c r="A170" s="9" t="s">
        <v>256</v>
      </c>
      <c r="B170" s="12">
        <v>250.7</v>
      </c>
      <c r="C170" s="12">
        <v>285.8</v>
      </c>
      <c r="D170" s="12">
        <v>348.8</v>
      </c>
      <c r="E170" s="12">
        <v>2786.2</v>
      </c>
      <c r="F170" s="9">
        <f t="shared" si="6"/>
        <v>8.9979183116789901E-2</v>
      </c>
      <c r="G170" s="9">
        <f t="shared" si="7"/>
        <v>0.10257698657669946</v>
      </c>
      <c r="H170" s="9">
        <f t="shared" si="8"/>
        <v>0.12518842868422944</v>
      </c>
    </row>
    <row r="171" spans="1:8">
      <c r="A171" s="9" t="s">
        <v>257</v>
      </c>
      <c r="B171" s="12">
        <v>260.8</v>
      </c>
      <c r="C171" s="12">
        <v>288</v>
      </c>
      <c r="D171" s="12">
        <v>354.9</v>
      </c>
      <c r="E171" s="12">
        <v>2847.2</v>
      </c>
      <c r="F171" s="9">
        <f t="shared" si="6"/>
        <v>9.1598763697667895E-2</v>
      </c>
      <c r="G171" s="9">
        <f t="shared" si="7"/>
        <v>0.10115200899128969</v>
      </c>
      <c r="H171" s="9">
        <f t="shared" si="8"/>
        <v>0.12464877774655803</v>
      </c>
    </row>
    <row r="172" spans="1:8">
      <c r="A172" s="9" t="s">
        <v>258</v>
      </c>
      <c r="B172" s="12">
        <v>265.2</v>
      </c>
      <c r="C172" s="12">
        <v>290.89999999999998</v>
      </c>
      <c r="D172" s="12">
        <v>360.7</v>
      </c>
      <c r="E172" s="12">
        <v>2895.8</v>
      </c>
      <c r="F172" s="9">
        <f t="shared" si="6"/>
        <v>9.1580910283859368E-2</v>
      </c>
      <c r="G172" s="9">
        <f t="shared" si="7"/>
        <v>0.10045583258512326</v>
      </c>
      <c r="H172" s="9">
        <f t="shared" si="8"/>
        <v>0.12455970716209681</v>
      </c>
    </row>
    <row r="173" spans="1:8">
      <c r="A173" s="9" t="s">
        <v>259</v>
      </c>
      <c r="B173" s="12">
        <v>281.2</v>
      </c>
      <c r="C173" s="12">
        <v>313.10000000000002</v>
      </c>
      <c r="D173" s="12">
        <v>366.4</v>
      </c>
      <c r="E173" s="12">
        <v>2968.9</v>
      </c>
      <c r="F173" s="9">
        <f t="shared" si="6"/>
        <v>9.4715214389167704E-2</v>
      </c>
      <c r="G173" s="9">
        <f t="shared" si="7"/>
        <v>0.10545993465593317</v>
      </c>
      <c r="H173" s="9">
        <f t="shared" si="8"/>
        <v>0.12341271177877328</v>
      </c>
    </row>
    <row r="174" spans="1:8">
      <c r="A174" s="9" t="s">
        <v>260</v>
      </c>
      <c r="B174" s="12">
        <v>270.89999999999998</v>
      </c>
      <c r="C174" s="12">
        <v>286.60000000000002</v>
      </c>
      <c r="D174" s="12">
        <v>371.8</v>
      </c>
      <c r="E174" s="12">
        <v>2980.4</v>
      </c>
      <c r="F174" s="9">
        <f t="shared" si="6"/>
        <v>9.0893839753053277E-2</v>
      </c>
      <c r="G174" s="9">
        <f t="shared" si="7"/>
        <v>9.6161589048449875E-2</v>
      </c>
      <c r="H174" s="9">
        <f t="shared" si="8"/>
        <v>0.12474835592537914</v>
      </c>
    </row>
    <row r="175" spans="1:8">
      <c r="A175" s="9" t="s">
        <v>261</v>
      </c>
      <c r="B175" s="12">
        <v>249.5</v>
      </c>
      <c r="C175" s="12">
        <v>278.3</v>
      </c>
      <c r="D175" s="12">
        <v>377.2</v>
      </c>
      <c r="E175" s="12">
        <v>3004.1</v>
      </c>
      <c r="F175" s="9">
        <f t="shared" si="6"/>
        <v>8.3053160680403457E-2</v>
      </c>
      <c r="G175" s="9">
        <f t="shared" si="7"/>
        <v>9.2640058586598323E-2</v>
      </c>
      <c r="H175" s="9">
        <f t="shared" si="8"/>
        <v>0.1255617322991911</v>
      </c>
    </row>
    <row r="176" spans="1:8">
      <c r="A176" s="9" t="s">
        <v>262</v>
      </c>
      <c r="B176" s="12">
        <v>229.6</v>
      </c>
      <c r="C176" s="12">
        <v>274.89999999999998</v>
      </c>
      <c r="D176" s="12">
        <v>382.8</v>
      </c>
      <c r="E176" s="12">
        <v>3035.5</v>
      </c>
      <c r="F176" s="9">
        <f t="shared" si="6"/>
        <v>7.5638280349201115E-2</v>
      </c>
      <c r="G176" s="9">
        <f t="shared" si="7"/>
        <v>9.0561686707296973E-2</v>
      </c>
      <c r="H176" s="9">
        <f t="shared" si="8"/>
        <v>0.12610772525119421</v>
      </c>
    </row>
    <row r="177" spans="1:8">
      <c r="A177" s="9" t="s">
        <v>263</v>
      </c>
      <c r="B177" s="12">
        <v>225.9</v>
      </c>
      <c r="C177" s="12">
        <v>256.8</v>
      </c>
      <c r="D177" s="12">
        <v>388.4</v>
      </c>
      <c r="E177" s="12">
        <v>3063.2</v>
      </c>
      <c r="F177" s="9">
        <f t="shared" si="6"/>
        <v>7.3746408984068951E-2</v>
      </c>
      <c r="G177" s="9">
        <f t="shared" si="7"/>
        <v>8.3833899190389138E-2</v>
      </c>
      <c r="H177" s="9">
        <f t="shared" si="8"/>
        <v>0.12679550796552624</v>
      </c>
    </row>
    <row r="178" spans="1:8">
      <c r="A178" s="9" t="s">
        <v>264</v>
      </c>
      <c r="B178" s="12">
        <v>228.1</v>
      </c>
      <c r="C178" s="12">
        <v>265</v>
      </c>
      <c r="D178" s="12">
        <v>394.2</v>
      </c>
      <c r="E178" s="12">
        <v>3111</v>
      </c>
      <c r="F178" s="9">
        <f t="shared" si="6"/>
        <v>7.3320475731276119E-2</v>
      </c>
      <c r="G178" s="9">
        <f t="shared" si="7"/>
        <v>8.5181613629058184E-2</v>
      </c>
      <c r="H178" s="9">
        <f t="shared" si="8"/>
        <v>0.12671166827386693</v>
      </c>
    </row>
    <row r="179" spans="1:8">
      <c r="A179" s="9" t="s">
        <v>265</v>
      </c>
      <c r="B179" s="12">
        <v>238.7</v>
      </c>
      <c r="C179" s="12">
        <v>278.5</v>
      </c>
      <c r="D179" s="12">
        <v>400</v>
      </c>
      <c r="E179" s="12">
        <v>3169.6</v>
      </c>
      <c r="F179" s="9">
        <f t="shared" si="6"/>
        <v>7.5309187279151937E-2</v>
      </c>
      <c r="G179" s="9">
        <f t="shared" si="7"/>
        <v>8.7865976779404345E-2</v>
      </c>
      <c r="H179" s="9">
        <f t="shared" si="8"/>
        <v>0.12619888944977284</v>
      </c>
    </row>
    <row r="180" spans="1:8">
      <c r="A180" s="9" t="s">
        <v>266</v>
      </c>
      <c r="B180" s="12">
        <v>249.8</v>
      </c>
      <c r="C180" s="12">
        <v>255</v>
      </c>
      <c r="D180" s="12">
        <v>405.9</v>
      </c>
      <c r="E180" s="12">
        <v>3180.6</v>
      </c>
      <c r="F180" s="9">
        <f t="shared" si="6"/>
        <v>7.8538640508080237E-2</v>
      </c>
      <c r="G180" s="9">
        <f t="shared" si="7"/>
        <v>8.0173552159969824E-2</v>
      </c>
      <c r="H180" s="9">
        <f t="shared" si="8"/>
        <v>0.12761743067345782</v>
      </c>
    </row>
    <row r="181" spans="1:8">
      <c r="A181" s="9" t="s">
        <v>267</v>
      </c>
      <c r="B181" s="12">
        <v>236.8</v>
      </c>
      <c r="C181" s="12">
        <v>250.1</v>
      </c>
      <c r="D181" s="12">
        <v>411.8</v>
      </c>
      <c r="E181" s="12">
        <v>3183.8</v>
      </c>
      <c r="F181" s="9">
        <f t="shared" si="6"/>
        <v>7.4376531189145043E-2</v>
      </c>
      <c r="G181" s="9">
        <f t="shared" si="7"/>
        <v>7.855392926691375E-2</v>
      </c>
      <c r="H181" s="9">
        <f t="shared" si="8"/>
        <v>0.12934229537031219</v>
      </c>
    </row>
    <row r="182" spans="1:8">
      <c r="A182" s="9" t="s">
        <v>268</v>
      </c>
      <c r="B182" s="12">
        <v>225.6</v>
      </c>
      <c r="C182" s="12">
        <v>268</v>
      </c>
      <c r="D182" s="12">
        <v>417.8</v>
      </c>
      <c r="E182" s="12">
        <v>3191.2</v>
      </c>
      <c r="F182" s="9">
        <f t="shared" si="6"/>
        <v>7.0694409626472804E-2</v>
      </c>
      <c r="G182" s="9">
        <f t="shared" si="7"/>
        <v>8.3980947605916276E-2</v>
      </c>
      <c r="H182" s="9">
        <f t="shared" si="8"/>
        <v>0.1309225369766859</v>
      </c>
    </row>
    <row r="183" spans="1:8">
      <c r="A183" s="9" t="s">
        <v>269</v>
      </c>
      <c r="B183" s="12">
        <v>231.2</v>
      </c>
      <c r="C183" s="12">
        <v>269.5</v>
      </c>
      <c r="D183" s="12">
        <v>422.9</v>
      </c>
      <c r="E183" s="12">
        <v>3219.5</v>
      </c>
      <c r="F183" s="9">
        <f t="shared" si="6"/>
        <v>7.1812393228762234E-2</v>
      </c>
      <c r="G183" s="9">
        <f t="shared" si="7"/>
        <v>8.3708650411554592E-2</v>
      </c>
      <c r="H183" s="9">
        <f t="shared" si="8"/>
        <v>0.13135580059015375</v>
      </c>
    </row>
    <row r="184" spans="1:8">
      <c r="A184" s="9" t="s">
        <v>270</v>
      </c>
      <c r="B184" s="12">
        <v>237.6</v>
      </c>
      <c r="C184" s="12">
        <v>268.2</v>
      </c>
      <c r="D184" s="12">
        <v>427</v>
      </c>
      <c r="E184" s="12">
        <v>3246.1</v>
      </c>
      <c r="F184" s="9">
        <f t="shared" si="6"/>
        <v>7.3195526940020336E-2</v>
      </c>
      <c r="G184" s="9">
        <f t="shared" si="7"/>
        <v>8.2622223591386587E-2</v>
      </c>
      <c r="H184" s="9">
        <f t="shared" si="8"/>
        <v>0.13154246634422848</v>
      </c>
    </row>
    <row r="185" spans="1:8">
      <c r="A185" s="9" t="s">
        <v>271</v>
      </c>
      <c r="B185" s="12">
        <v>235.3</v>
      </c>
      <c r="C185" s="12">
        <v>263</v>
      </c>
      <c r="D185" s="12">
        <v>430.2</v>
      </c>
      <c r="E185" s="12">
        <v>3270.3</v>
      </c>
      <c r="F185" s="9">
        <f t="shared" si="6"/>
        <v>7.1950585573189008E-2</v>
      </c>
      <c r="G185" s="9">
        <f t="shared" si="7"/>
        <v>8.0420756505519372E-2</v>
      </c>
      <c r="H185" s="9">
        <f t="shared" si="8"/>
        <v>0.131547564443629</v>
      </c>
    </row>
    <row r="186" spans="1:8">
      <c r="A186" s="9" t="s">
        <v>272</v>
      </c>
      <c r="B186" s="12">
        <v>240.7</v>
      </c>
      <c r="C186" s="12">
        <v>273.3</v>
      </c>
      <c r="D186" s="12">
        <v>432.4</v>
      </c>
      <c r="E186" s="12">
        <v>3317.1</v>
      </c>
      <c r="F186" s="9">
        <f t="shared" si="6"/>
        <v>7.2563383678514365E-2</v>
      </c>
      <c r="G186" s="9">
        <f t="shared" si="7"/>
        <v>8.2391245364927201E-2</v>
      </c>
      <c r="H186" s="9">
        <f t="shared" si="8"/>
        <v>0.13035482801242049</v>
      </c>
    </row>
    <row r="187" spans="1:8">
      <c r="A187" s="9" t="s">
        <v>273</v>
      </c>
      <c r="B187" s="12">
        <v>262.39999999999998</v>
      </c>
      <c r="C187" s="12">
        <v>283</v>
      </c>
      <c r="D187" s="12">
        <v>435.4</v>
      </c>
      <c r="E187" s="12">
        <v>3360.9</v>
      </c>
      <c r="F187" s="9">
        <f t="shared" si="6"/>
        <v>7.8074325329524824E-2</v>
      </c>
      <c r="G187" s="9">
        <f t="shared" si="7"/>
        <v>8.4203635930851853E-2</v>
      </c>
      <c r="H187" s="9">
        <f t="shared" si="8"/>
        <v>0.12954863280668868</v>
      </c>
    </row>
    <row r="188" spans="1:8">
      <c r="A188" s="9" t="s">
        <v>274</v>
      </c>
      <c r="B188" s="12">
        <v>250.9</v>
      </c>
      <c r="C188" s="12">
        <v>279.2</v>
      </c>
      <c r="D188" s="12">
        <v>439.3</v>
      </c>
      <c r="E188" s="12">
        <v>3381.3</v>
      </c>
      <c r="F188" s="9">
        <f t="shared" si="6"/>
        <v>7.4202229911572465E-2</v>
      </c>
      <c r="G188" s="9">
        <f t="shared" si="7"/>
        <v>8.257179191435246E-2</v>
      </c>
      <c r="H188" s="9">
        <f t="shared" si="8"/>
        <v>0.12992044479933754</v>
      </c>
    </row>
    <row r="189" spans="1:8">
      <c r="A189" s="9" t="s">
        <v>275</v>
      </c>
      <c r="B189" s="12">
        <v>274.2</v>
      </c>
      <c r="C189" s="12">
        <v>306.60000000000002</v>
      </c>
      <c r="D189" s="12">
        <v>443.9</v>
      </c>
      <c r="E189" s="12">
        <v>3449.3</v>
      </c>
      <c r="F189" s="9">
        <f t="shared" si="6"/>
        <v>7.9494390166120657E-2</v>
      </c>
      <c r="G189" s="9">
        <f t="shared" si="7"/>
        <v>8.8887600382686338E-2</v>
      </c>
      <c r="H189" s="9">
        <f t="shared" si="8"/>
        <v>0.12869277824486125</v>
      </c>
    </row>
    <row r="190" spans="1:8">
      <c r="A190" s="9" t="s">
        <v>276</v>
      </c>
      <c r="B190" s="12">
        <v>274.8</v>
      </c>
      <c r="C190" s="12">
        <v>300.60000000000002</v>
      </c>
      <c r="D190" s="12">
        <v>449.4</v>
      </c>
      <c r="E190" s="12">
        <v>3432.8</v>
      </c>
      <c r="F190" s="9">
        <f t="shared" si="6"/>
        <v>8.0051270100209737E-2</v>
      </c>
      <c r="G190" s="9">
        <f t="shared" si="7"/>
        <v>8.7567000699137726E-2</v>
      </c>
      <c r="H190" s="9">
        <f t="shared" si="8"/>
        <v>0.13091353996737357</v>
      </c>
    </row>
    <row r="191" spans="1:8">
      <c r="A191" s="9" t="s">
        <v>277</v>
      </c>
      <c r="B191" s="12">
        <v>307.60000000000002</v>
      </c>
      <c r="C191" s="12">
        <v>334.1</v>
      </c>
      <c r="D191" s="12">
        <v>455</v>
      </c>
      <c r="E191" s="12">
        <v>3513.4</v>
      </c>
      <c r="F191" s="9">
        <f t="shared" si="6"/>
        <v>8.7550520862981734E-2</v>
      </c>
      <c r="G191" s="9">
        <f t="shared" si="7"/>
        <v>9.5093072237718457E-2</v>
      </c>
      <c r="H191" s="9">
        <f t="shared" si="8"/>
        <v>0.12950418398132862</v>
      </c>
    </row>
    <row r="192" spans="1:8">
      <c r="A192" s="9" t="s">
        <v>278</v>
      </c>
      <c r="B192" s="12">
        <v>304.7</v>
      </c>
      <c r="C192" s="12">
        <v>340.2</v>
      </c>
      <c r="D192" s="12">
        <v>460.7</v>
      </c>
      <c r="E192" s="12">
        <v>3548.8</v>
      </c>
      <c r="F192" s="9">
        <f t="shared" si="6"/>
        <v>8.5860009017132546E-2</v>
      </c>
      <c r="G192" s="9">
        <f t="shared" si="7"/>
        <v>9.5863390441839488E-2</v>
      </c>
      <c r="H192" s="9">
        <f t="shared" si="8"/>
        <v>0.12981853020739403</v>
      </c>
    </row>
    <row r="193" spans="1:8">
      <c r="A193" s="9" t="s">
        <v>279</v>
      </c>
      <c r="B193" s="12">
        <v>349.3</v>
      </c>
      <c r="C193" s="12">
        <v>383.5</v>
      </c>
      <c r="D193" s="12">
        <v>466.6</v>
      </c>
      <c r="E193" s="12">
        <v>3646.2</v>
      </c>
      <c r="F193" s="9">
        <f t="shared" si="6"/>
        <v>9.5798365421534762E-2</v>
      </c>
      <c r="G193" s="9">
        <f t="shared" si="7"/>
        <v>0.10517799352750809</v>
      </c>
      <c r="H193" s="9">
        <f t="shared" si="8"/>
        <v>0.12796884427623281</v>
      </c>
    </row>
    <row r="194" spans="1:8">
      <c r="A194" s="9" t="s">
        <v>280</v>
      </c>
      <c r="B194" s="12">
        <v>361</v>
      </c>
      <c r="C194" s="12">
        <v>395.5</v>
      </c>
      <c r="D194" s="12">
        <v>472.6</v>
      </c>
      <c r="E194" s="12">
        <v>3697.1</v>
      </c>
      <c r="F194" s="9">
        <f t="shared" si="6"/>
        <v>9.7644099429282413E-2</v>
      </c>
      <c r="G194" s="9">
        <f t="shared" si="7"/>
        <v>0.10697573774039112</v>
      </c>
      <c r="H194" s="9">
        <f t="shared" si="8"/>
        <v>0.12782992074869493</v>
      </c>
    </row>
    <row r="195" spans="1:8">
      <c r="A195" s="9" t="s">
        <v>281</v>
      </c>
      <c r="B195" s="12">
        <v>384.9</v>
      </c>
      <c r="C195" s="12">
        <v>420.2</v>
      </c>
      <c r="D195" s="12">
        <v>479.8</v>
      </c>
      <c r="E195" s="12">
        <v>3791.4</v>
      </c>
      <c r="F195" s="9">
        <f t="shared" si="6"/>
        <v>0.10151922772590599</v>
      </c>
      <c r="G195" s="9">
        <f t="shared" si="7"/>
        <v>0.11082977264335074</v>
      </c>
      <c r="H195" s="9">
        <f t="shared" si="8"/>
        <v>0.12654955952946143</v>
      </c>
    </row>
    <row r="196" spans="1:8">
      <c r="A196" s="9" t="s">
        <v>282</v>
      </c>
      <c r="B196" s="12">
        <v>408.2</v>
      </c>
      <c r="C196" s="12">
        <v>439.2</v>
      </c>
      <c r="D196" s="12">
        <v>488.4</v>
      </c>
      <c r="E196" s="12">
        <v>3848.8</v>
      </c>
      <c r="F196" s="9">
        <f t="shared" si="6"/>
        <v>0.10605903138640614</v>
      </c>
      <c r="G196" s="9">
        <f t="shared" si="7"/>
        <v>0.11411348991893576</v>
      </c>
      <c r="H196" s="9">
        <f t="shared" si="8"/>
        <v>0.12689669507378923</v>
      </c>
    </row>
    <row r="197" spans="1:8">
      <c r="A197" s="9" t="s">
        <v>283</v>
      </c>
      <c r="B197" s="12">
        <v>437.4</v>
      </c>
      <c r="C197" s="12">
        <v>468.1</v>
      </c>
      <c r="D197" s="12">
        <v>498.3</v>
      </c>
      <c r="E197" s="12">
        <v>3928.8</v>
      </c>
      <c r="F197" s="9">
        <f t="shared" si="6"/>
        <v>0.11133170433720219</v>
      </c>
      <c r="G197" s="9">
        <f t="shared" si="7"/>
        <v>0.11914579515373651</v>
      </c>
      <c r="H197" s="9">
        <f t="shared" si="8"/>
        <v>0.12683262064752596</v>
      </c>
    </row>
    <row r="198" spans="1:8">
      <c r="A198" s="9" t="s">
        <v>284</v>
      </c>
      <c r="B198" s="12">
        <v>441.3</v>
      </c>
      <c r="C198" s="12">
        <v>453.1</v>
      </c>
      <c r="D198" s="12">
        <v>509.4</v>
      </c>
      <c r="E198" s="12">
        <v>3957.4</v>
      </c>
      <c r="F198" s="9">
        <f t="shared" si="6"/>
        <v>0.11151260928892708</v>
      </c>
      <c r="G198" s="9">
        <f t="shared" si="7"/>
        <v>0.11449436498711275</v>
      </c>
      <c r="H198" s="9">
        <f t="shared" si="8"/>
        <v>0.12872087734371052</v>
      </c>
    </row>
    <row r="199" spans="1:8">
      <c r="A199" s="9" t="s">
        <v>285</v>
      </c>
      <c r="B199" s="12">
        <v>444.4</v>
      </c>
      <c r="C199" s="12">
        <v>459.6</v>
      </c>
      <c r="D199" s="12">
        <v>519.6</v>
      </c>
      <c r="E199" s="12">
        <v>3998.8</v>
      </c>
      <c r="F199" s="9">
        <f t="shared" ref="F199:F262" si="9">B199/E199</f>
        <v>0.11113334000200059</v>
      </c>
      <c r="G199" s="9">
        <f t="shared" ref="G199:G262" si="10">C199/E199</f>
        <v>0.11493448034410324</v>
      </c>
      <c r="H199" s="9">
        <f t="shared" ref="H199:H262" si="11">D199/E199</f>
        <v>0.12993898169450835</v>
      </c>
    </row>
    <row r="200" spans="1:8">
      <c r="A200" s="9" t="s">
        <v>286</v>
      </c>
      <c r="B200" s="12">
        <v>462.2</v>
      </c>
      <c r="C200" s="12">
        <v>496.1</v>
      </c>
      <c r="D200" s="12">
        <v>528.79999999999995</v>
      </c>
      <c r="E200" s="12">
        <v>4080.5</v>
      </c>
      <c r="F200" s="9">
        <f t="shared" si="9"/>
        <v>0.11327043254503125</v>
      </c>
      <c r="G200" s="9">
        <f t="shared" si="10"/>
        <v>0.12157823796103419</v>
      </c>
      <c r="H200" s="9">
        <f t="shared" si="11"/>
        <v>0.129591961769391</v>
      </c>
    </row>
    <row r="201" spans="1:8">
      <c r="A201" s="9" t="s">
        <v>287</v>
      </c>
      <c r="B201" s="12">
        <v>460.2</v>
      </c>
      <c r="C201" s="12">
        <v>503</v>
      </c>
      <c r="D201" s="12">
        <v>537</v>
      </c>
      <c r="E201" s="12">
        <v>4128.7</v>
      </c>
      <c r="F201" s="9">
        <f t="shared" si="9"/>
        <v>0.11146365684113643</v>
      </c>
      <c r="G201" s="9">
        <f t="shared" si="10"/>
        <v>0.12183011601714826</v>
      </c>
      <c r="H201" s="9">
        <f t="shared" si="11"/>
        <v>0.13006515368033522</v>
      </c>
    </row>
    <row r="202" spans="1:8">
      <c r="A202" s="9" t="s">
        <v>288</v>
      </c>
      <c r="B202" s="12">
        <v>475.5</v>
      </c>
      <c r="C202" s="12">
        <v>525.70000000000005</v>
      </c>
      <c r="D202" s="12">
        <v>544.20000000000005</v>
      </c>
      <c r="E202" s="12">
        <v>4190.5</v>
      </c>
      <c r="F202" s="9">
        <f t="shared" si="9"/>
        <v>0.11347094618780575</v>
      </c>
      <c r="G202" s="9">
        <f t="shared" si="10"/>
        <v>0.12545042357713879</v>
      </c>
      <c r="H202" s="9">
        <f t="shared" si="11"/>
        <v>0.12986517122061808</v>
      </c>
    </row>
    <row r="203" spans="1:8">
      <c r="A203" s="9" t="s">
        <v>289</v>
      </c>
      <c r="B203" s="12">
        <v>489.1</v>
      </c>
      <c r="C203" s="12">
        <v>537.5</v>
      </c>
      <c r="D203" s="12">
        <v>552.29999999999995</v>
      </c>
      <c r="E203" s="12">
        <v>4264</v>
      </c>
      <c r="F203" s="9">
        <f t="shared" si="9"/>
        <v>0.11470450281425892</v>
      </c>
      <c r="G203" s="9">
        <f t="shared" si="10"/>
        <v>0.12605534709193245</v>
      </c>
      <c r="H203" s="9">
        <f t="shared" si="11"/>
        <v>0.1295262664165103</v>
      </c>
    </row>
    <row r="204" spans="1:8">
      <c r="A204" s="9" t="s">
        <v>290</v>
      </c>
      <c r="B204" s="12">
        <v>488.2</v>
      </c>
      <c r="C204" s="12">
        <v>544.20000000000005</v>
      </c>
      <c r="D204" s="12">
        <v>561.5</v>
      </c>
      <c r="E204" s="12">
        <v>4326.3</v>
      </c>
      <c r="F204" s="9">
        <f t="shared" si="9"/>
        <v>0.11284469408039201</v>
      </c>
      <c r="G204" s="9">
        <f t="shared" si="10"/>
        <v>0.12578878025102283</v>
      </c>
      <c r="H204" s="9">
        <f t="shared" si="11"/>
        <v>0.1297875783001641</v>
      </c>
    </row>
    <row r="205" spans="1:8">
      <c r="A205" s="9" t="s">
        <v>291</v>
      </c>
      <c r="B205" s="12">
        <v>502.9</v>
      </c>
      <c r="C205" s="12">
        <v>561.79999999999995</v>
      </c>
      <c r="D205" s="12">
        <v>571.6</v>
      </c>
      <c r="E205" s="12">
        <v>4403.7</v>
      </c>
      <c r="F205" s="9">
        <f t="shared" si="9"/>
        <v>0.11419942321229874</v>
      </c>
      <c r="G205" s="9">
        <f t="shared" si="10"/>
        <v>0.12757453959170698</v>
      </c>
      <c r="H205" s="9">
        <f t="shared" si="11"/>
        <v>0.12979994095873926</v>
      </c>
    </row>
    <row r="206" spans="1:8">
      <c r="A206" s="9" t="s">
        <v>292</v>
      </c>
      <c r="B206" s="12">
        <v>504.4</v>
      </c>
      <c r="C206" s="12">
        <v>574.5</v>
      </c>
      <c r="D206" s="12">
        <v>582.70000000000005</v>
      </c>
      <c r="E206" s="12">
        <v>4483</v>
      </c>
      <c r="F206" s="9">
        <f t="shared" si="9"/>
        <v>0.11251394155699308</v>
      </c>
      <c r="G206" s="9">
        <f t="shared" si="10"/>
        <v>0.12815079188043721</v>
      </c>
      <c r="H206" s="9">
        <f t="shared" si="11"/>
        <v>0.12997992415792997</v>
      </c>
    </row>
    <row r="207" spans="1:8">
      <c r="A207" s="9" t="s">
        <v>293</v>
      </c>
      <c r="B207" s="12">
        <v>514.20000000000005</v>
      </c>
      <c r="C207" s="12">
        <v>581.6</v>
      </c>
      <c r="D207" s="12">
        <v>593.4</v>
      </c>
      <c r="E207" s="12">
        <v>4556.2</v>
      </c>
      <c r="F207" s="9">
        <f t="shared" si="9"/>
        <v>0.1128572055660419</v>
      </c>
      <c r="G207" s="9">
        <f t="shared" si="10"/>
        <v>0.12765023484482685</v>
      </c>
      <c r="H207" s="9">
        <f t="shared" si="11"/>
        <v>0.13024011237434704</v>
      </c>
    </row>
    <row r="208" spans="1:8">
      <c r="A208" s="9" t="s">
        <v>294</v>
      </c>
      <c r="B208" s="12">
        <v>548.6</v>
      </c>
      <c r="C208" s="12">
        <v>615.6</v>
      </c>
      <c r="D208" s="12">
        <v>603.79999999999995</v>
      </c>
      <c r="E208" s="12">
        <v>4660.7</v>
      </c>
      <c r="F208" s="9">
        <f t="shared" si="9"/>
        <v>0.11770764048318923</v>
      </c>
      <c r="G208" s="9">
        <f t="shared" si="10"/>
        <v>0.13208316347329802</v>
      </c>
      <c r="H208" s="9">
        <f t="shared" si="11"/>
        <v>0.12955135494668182</v>
      </c>
    </row>
    <row r="209" spans="1:8">
      <c r="A209" s="9" t="s">
        <v>295</v>
      </c>
      <c r="B209" s="12">
        <v>541.1</v>
      </c>
      <c r="C209" s="12">
        <v>600.5</v>
      </c>
      <c r="D209" s="12">
        <v>613.79999999999995</v>
      </c>
      <c r="E209" s="12">
        <v>4733.8</v>
      </c>
      <c r="F209" s="9">
        <f t="shared" si="9"/>
        <v>0.11430563183911445</v>
      </c>
      <c r="G209" s="9">
        <f t="shared" si="10"/>
        <v>0.12685369048122017</v>
      </c>
      <c r="H209" s="9">
        <f t="shared" si="11"/>
        <v>0.12966327263509231</v>
      </c>
    </row>
    <row r="210" spans="1:8">
      <c r="A210" s="9" t="s">
        <v>296</v>
      </c>
      <c r="B210" s="12">
        <v>483</v>
      </c>
      <c r="C210" s="12">
        <v>550.5</v>
      </c>
      <c r="D210" s="12">
        <v>623.5</v>
      </c>
      <c r="E210" s="12">
        <v>4755.1000000000004</v>
      </c>
      <c r="F210" s="9">
        <f t="shared" si="9"/>
        <v>0.10157515089062269</v>
      </c>
      <c r="G210" s="9">
        <f t="shared" si="10"/>
        <v>0.1157704359529768</v>
      </c>
      <c r="H210" s="9">
        <f t="shared" si="11"/>
        <v>0.13112237387226344</v>
      </c>
    </row>
    <row r="211" spans="1:8">
      <c r="A211" s="9" t="s">
        <v>297</v>
      </c>
      <c r="B211" s="12">
        <v>487.2</v>
      </c>
      <c r="C211" s="12">
        <v>557</v>
      </c>
      <c r="D211" s="12">
        <v>633.29999999999995</v>
      </c>
      <c r="E211" s="12">
        <v>4833.5</v>
      </c>
      <c r="F211" s="9">
        <f t="shared" si="9"/>
        <v>0.10079652425778421</v>
      </c>
      <c r="G211" s="9">
        <f t="shared" si="10"/>
        <v>0.11523740560670322</v>
      </c>
      <c r="H211" s="9">
        <f t="shared" si="11"/>
        <v>0.1310230681700631</v>
      </c>
    </row>
    <row r="212" spans="1:8">
      <c r="A212" s="9" t="s">
        <v>298</v>
      </c>
      <c r="B212" s="12">
        <v>500.9</v>
      </c>
      <c r="C212" s="12">
        <v>576.4</v>
      </c>
      <c r="D212" s="12">
        <v>643.1</v>
      </c>
      <c r="E212" s="12">
        <v>4927.3999999999996</v>
      </c>
      <c r="F212" s="9">
        <f t="shared" si="9"/>
        <v>0.10165604578479523</v>
      </c>
      <c r="G212" s="9">
        <f t="shared" si="10"/>
        <v>0.11697852822989813</v>
      </c>
      <c r="H212" s="9">
        <f t="shared" si="11"/>
        <v>0.13051507894630029</v>
      </c>
    </row>
    <row r="213" spans="1:8">
      <c r="A213" s="9" t="s">
        <v>299</v>
      </c>
      <c r="B213" s="12">
        <v>474.5</v>
      </c>
      <c r="C213" s="12">
        <v>547.5</v>
      </c>
      <c r="D213" s="12">
        <v>652.9</v>
      </c>
      <c r="E213" s="12">
        <v>4978.8</v>
      </c>
      <c r="F213" s="9">
        <f t="shared" si="9"/>
        <v>9.5304089338796499E-2</v>
      </c>
      <c r="G213" s="9">
        <f t="shared" si="10"/>
        <v>0.10996625692938057</v>
      </c>
      <c r="H213" s="9">
        <f t="shared" si="11"/>
        <v>0.13113601671085401</v>
      </c>
    </row>
    <row r="214" spans="1:8">
      <c r="A214" s="9" t="s">
        <v>300</v>
      </c>
      <c r="B214" s="12">
        <v>482.7</v>
      </c>
      <c r="C214" s="12">
        <v>568.9</v>
      </c>
      <c r="D214" s="12">
        <v>662.8</v>
      </c>
      <c r="E214" s="12">
        <v>5082.8</v>
      </c>
      <c r="F214" s="9">
        <f t="shared" si="9"/>
        <v>9.4967340835759806E-2</v>
      </c>
      <c r="G214" s="9">
        <f t="shared" si="10"/>
        <v>0.11192649720626426</v>
      </c>
      <c r="H214" s="9">
        <f t="shared" si="11"/>
        <v>0.13040056661682536</v>
      </c>
    </row>
    <row r="215" spans="1:8">
      <c r="A215" s="9" t="s">
        <v>301</v>
      </c>
      <c r="B215" s="12">
        <v>498.8</v>
      </c>
      <c r="C215" s="12">
        <v>565.4</v>
      </c>
      <c r="D215" s="12">
        <v>675</v>
      </c>
      <c r="E215" s="12">
        <v>5135</v>
      </c>
      <c r="F215" s="9">
        <f t="shared" si="9"/>
        <v>9.7137293086660179E-2</v>
      </c>
      <c r="G215" s="9">
        <f t="shared" si="10"/>
        <v>0.11010710808179162</v>
      </c>
      <c r="H215" s="9">
        <f t="shared" si="11"/>
        <v>0.1314508276533593</v>
      </c>
    </row>
    <row r="216" spans="1:8">
      <c r="A216" s="9" t="s">
        <v>302</v>
      </c>
      <c r="B216" s="12">
        <v>486</v>
      </c>
      <c r="C216" s="12">
        <v>532.70000000000005</v>
      </c>
      <c r="D216" s="12">
        <v>689.5</v>
      </c>
      <c r="E216" s="12">
        <v>5178.3</v>
      </c>
      <c r="F216" s="9">
        <f t="shared" si="9"/>
        <v>9.3853195064017139E-2</v>
      </c>
      <c r="G216" s="9">
        <f t="shared" si="10"/>
        <v>0.10287159878724679</v>
      </c>
      <c r="H216" s="9">
        <f t="shared" si="11"/>
        <v>0.13315180657744818</v>
      </c>
    </row>
    <row r="217" spans="1:8">
      <c r="A217" s="9" t="s">
        <v>303</v>
      </c>
      <c r="B217" s="12">
        <v>490.6</v>
      </c>
      <c r="C217" s="12">
        <v>518.70000000000005</v>
      </c>
      <c r="D217" s="12">
        <v>706.2</v>
      </c>
      <c r="E217" s="12">
        <v>5283.5</v>
      </c>
      <c r="F217" s="9">
        <f t="shared" si="9"/>
        <v>9.2855114980599979E-2</v>
      </c>
      <c r="G217" s="9">
        <f t="shared" si="10"/>
        <v>9.81735591937163E-2</v>
      </c>
      <c r="H217" s="9">
        <f t="shared" si="11"/>
        <v>0.13366139869404753</v>
      </c>
    </row>
    <row r="218" spans="1:8">
      <c r="A218" s="9" t="s">
        <v>304</v>
      </c>
      <c r="B218" s="12">
        <v>483.1</v>
      </c>
      <c r="C218" s="12">
        <v>509</v>
      </c>
      <c r="D218" s="12">
        <v>725.2</v>
      </c>
      <c r="E218" s="12">
        <v>5449.5</v>
      </c>
      <c r="F218" s="9">
        <f t="shared" si="9"/>
        <v>8.8650334893109459E-2</v>
      </c>
      <c r="G218" s="9">
        <f t="shared" si="10"/>
        <v>9.3403064501330402E-2</v>
      </c>
      <c r="H218" s="9">
        <f t="shared" si="11"/>
        <v>0.13307642903018627</v>
      </c>
    </row>
    <row r="219" spans="1:8">
      <c r="A219" s="9" t="s">
        <v>305</v>
      </c>
      <c r="B219" s="12">
        <v>478.7</v>
      </c>
      <c r="C219" s="12">
        <v>504.1</v>
      </c>
      <c r="D219" s="12">
        <v>739.5</v>
      </c>
      <c r="E219" s="12">
        <v>5493.1</v>
      </c>
      <c r="F219" s="9">
        <f t="shared" si="9"/>
        <v>8.7145691867979824E-2</v>
      </c>
      <c r="G219" s="9">
        <f t="shared" si="10"/>
        <v>9.1769674682783853E-2</v>
      </c>
      <c r="H219" s="9">
        <f t="shared" si="11"/>
        <v>0.13462343667510149</v>
      </c>
    </row>
    <row r="220" spans="1:8">
      <c r="A220" s="9" t="s">
        <v>306</v>
      </c>
      <c r="B220" s="12">
        <v>442.7</v>
      </c>
      <c r="C220" s="12">
        <v>476.9</v>
      </c>
      <c r="D220" s="12">
        <v>749</v>
      </c>
      <c r="E220" s="12">
        <v>5561</v>
      </c>
      <c r="F220" s="9">
        <f t="shared" si="9"/>
        <v>7.9607984175508004E-2</v>
      </c>
      <c r="G220" s="9">
        <f t="shared" si="10"/>
        <v>8.5757957201942098E-2</v>
      </c>
      <c r="H220" s="9">
        <f t="shared" si="11"/>
        <v>0.13468800575436074</v>
      </c>
    </row>
    <row r="221" spans="1:8">
      <c r="A221" s="9" t="s">
        <v>307</v>
      </c>
      <c r="B221" s="12">
        <v>400.3</v>
      </c>
      <c r="C221" s="12">
        <v>430.3</v>
      </c>
      <c r="D221" s="12">
        <v>753.7</v>
      </c>
      <c r="E221" s="12">
        <v>5548.3</v>
      </c>
      <c r="F221" s="9">
        <f t="shared" si="9"/>
        <v>7.2148225582610886E-2</v>
      </c>
      <c r="G221" s="9">
        <f t="shared" si="10"/>
        <v>7.7555287205089848E-2</v>
      </c>
      <c r="H221" s="9">
        <f t="shared" si="11"/>
        <v>0.13584341149541301</v>
      </c>
    </row>
    <row r="222" spans="1:8">
      <c r="A222" s="9" t="s">
        <v>308</v>
      </c>
      <c r="B222" s="12">
        <v>381.6</v>
      </c>
      <c r="C222" s="12">
        <v>400.5</v>
      </c>
      <c r="D222" s="12">
        <v>770.5</v>
      </c>
      <c r="E222" s="12">
        <v>5454.8</v>
      </c>
      <c r="F222" s="9">
        <f t="shared" si="9"/>
        <v>6.9956735352350224E-2</v>
      </c>
      <c r="G222" s="9">
        <f t="shared" si="10"/>
        <v>7.3421573659895864E-2</v>
      </c>
      <c r="H222" s="9">
        <f t="shared" si="11"/>
        <v>0.14125174158539267</v>
      </c>
    </row>
    <row r="223" spans="1:8">
      <c r="A223" s="9" t="s">
        <v>309</v>
      </c>
      <c r="B223" s="12">
        <v>375.2</v>
      </c>
      <c r="C223" s="12">
        <v>407.4</v>
      </c>
      <c r="D223" s="12">
        <v>783.8</v>
      </c>
      <c r="E223" s="12">
        <v>5501.8</v>
      </c>
      <c r="F223" s="9">
        <f t="shared" si="9"/>
        <v>6.8195863172052784E-2</v>
      </c>
      <c r="G223" s="9">
        <f t="shared" si="10"/>
        <v>7.4048493220400594E-2</v>
      </c>
      <c r="H223" s="9">
        <f t="shared" si="11"/>
        <v>0.14246246682903776</v>
      </c>
    </row>
    <row r="224" spans="1:8">
      <c r="A224" s="9" t="s">
        <v>310</v>
      </c>
      <c r="B224" s="12">
        <v>326</v>
      </c>
      <c r="C224" s="12">
        <v>390.9</v>
      </c>
      <c r="D224" s="12">
        <v>790.3</v>
      </c>
      <c r="E224" s="12">
        <v>5482.3</v>
      </c>
      <c r="F224" s="9">
        <f t="shared" si="9"/>
        <v>5.9464093537383945E-2</v>
      </c>
      <c r="G224" s="9">
        <f t="shared" si="10"/>
        <v>7.1302190686390737E-2</v>
      </c>
      <c r="H224" s="9">
        <f t="shared" si="11"/>
        <v>0.14415482552943107</v>
      </c>
    </row>
    <row r="225" spans="1:8">
      <c r="A225" s="9" t="s">
        <v>311</v>
      </c>
      <c r="B225" s="12">
        <v>218.2</v>
      </c>
      <c r="C225" s="12">
        <v>328.9</v>
      </c>
      <c r="D225" s="12">
        <v>796.7</v>
      </c>
      <c r="E225" s="12">
        <v>5445.9</v>
      </c>
      <c r="F225" s="9">
        <f t="shared" si="9"/>
        <v>4.0066839273581963E-2</v>
      </c>
      <c r="G225" s="9">
        <f t="shared" si="10"/>
        <v>6.0394057915128814E-2</v>
      </c>
      <c r="H225" s="9">
        <f t="shared" si="11"/>
        <v>0.14629354193062674</v>
      </c>
    </row>
    <row r="226" spans="1:8">
      <c r="A226" s="9" t="s">
        <v>312</v>
      </c>
      <c r="B226" s="12">
        <v>271.89999999999998</v>
      </c>
      <c r="C226" s="12">
        <v>424.2</v>
      </c>
      <c r="D226" s="12">
        <v>799.8</v>
      </c>
      <c r="E226" s="12">
        <v>5479</v>
      </c>
      <c r="F226" s="9">
        <f t="shared" si="9"/>
        <v>4.9625844132140898E-2</v>
      </c>
      <c r="G226" s="9">
        <f t="shared" si="10"/>
        <v>7.742288738820953E-2</v>
      </c>
      <c r="H226" s="9">
        <f t="shared" si="11"/>
        <v>0.14597554298229604</v>
      </c>
    </row>
    <row r="227" spans="1:8">
      <c r="A227" s="9" t="s">
        <v>313</v>
      </c>
      <c r="B227" s="12">
        <v>332.5</v>
      </c>
      <c r="C227" s="12">
        <v>452.4</v>
      </c>
      <c r="D227" s="12">
        <v>801.8</v>
      </c>
      <c r="E227" s="12">
        <v>5524.5</v>
      </c>
      <c r="F227" s="9">
        <f t="shared" si="9"/>
        <v>6.0186442211964883E-2</v>
      </c>
      <c r="G227" s="9">
        <f t="shared" si="10"/>
        <v>8.1889763779527558E-2</v>
      </c>
      <c r="H227" s="9">
        <f t="shared" si="11"/>
        <v>0.14513530636256675</v>
      </c>
    </row>
    <row r="228" spans="1:8">
      <c r="A228" s="9" t="s">
        <v>314</v>
      </c>
      <c r="B228" s="12">
        <v>382.6</v>
      </c>
      <c r="C228" s="12">
        <v>470.1</v>
      </c>
      <c r="D228" s="12">
        <v>806.9</v>
      </c>
      <c r="E228" s="12">
        <v>5544.5</v>
      </c>
      <c r="F228" s="9">
        <f t="shared" si="9"/>
        <v>6.900532058797007E-2</v>
      </c>
      <c r="G228" s="9">
        <f t="shared" si="10"/>
        <v>8.4786725583911995E-2</v>
      </c>
      <c r="H228" s="9">
        <f t="shared" si="11"/>
        <v>0.14553160789972044</v>
      </c>
    </row>
    <row r="229" spans="1:8">
      <c r="A229" s="9" t="s">
        <v>315</v>
      </c>
      <c r="B229" s="12">
        <v>451</v>
      </c>
      <c r="C229" s="12">
        <v>526.79999999999995</v>
      </c>
      <c r="D229" s="12">
        <v>810.1</v>
      </c>
      <c r="E229" s="12">
        <v>5607.5</v>
      </c>
      <c r="F229" s="9">
        <f t="shared" si="9"/>
        <v>8.0427998216674096E-2</v>
      </c>
      <c r="G229" s="9">
        <f t="shared" si="10"/>
        <v>9.3945608559964325E-2</v>
      </c>
      <c r="H229" s="9">
        <f t="shared" si="11"/>
        <v>0.14446723138653589</v>
      </c>
    </row>
    <row r="230" spans="1:8">
      <c r="A230" s="9" t="s">
        <v>316</v>
      </c>
      <c r="B230" s="12">
        <v>471.9</v>
      </c>
      <c r="C230" s="12">
        <v>537</v>
      </c>
      <c r="D230" s="12">
        <v>811.4</v>
      </c>
      <c r="E230" s="12">
        <v>5599.1</v>
      </c>
      <c r="F230" s="9">
        <f t="shared" si="9"/>
        <v>8.4281402368237737E-2</v>
      </c>
      <c r="G230" s="9">
        <f t="shared" si="10"/>
        <v>9.5908270972120513E-2</v>
      </c>
      <c r="H230" s="9">
        <f t="shared" si="11"/>
        <v>0.14491614723794893</v>
      </c>
    </row>
    <row r="231" spans="1:8">
      <c r="A231" s="9" t="s">
        <v>317</v>
      </c>
      <c r="B231" s="12">
        <v>460.1</v>
      </c>
      <c r="C231" s="12">
        <v>568.29999999999995</v>
      </c>
      <c r="D231" s="12">
        <v>814.9</v>
      </c>
      <c r="E231" s="12">
        <v>5673.4</v>
      </c>
      <c r="F231" s="9">
        <f t="shared" si="9"/>
        <v>8.1097754432967892E-2</v>
      </c>
      <c r="G231" s="9">
        <f t="shared" si="10"/>
        <v>0.10016921070257694</v>
      </c>
      <c r="H231" s="9">
        <f t="shared" si="11"/>
        <v>0.14363520992702788</v>
      </c>
    </row>
    <row r="232" spans="1:8">
      <c r="A232" s="9" t="s">
        <v>318</v>
      </c>
      <c r="B232" s="12">
        <v>505.7</v>
      </c>
      <c r="C232" s="12">
        <v>602.20000000000005</v>
      </c>
      <c r="D232" s="12">
        <v>820.3</v>
      </c>
      <c r="E232" s="12">
        <v>5770.4</v>
      </c>
      <c r="F232" s="9">
        <f t="shared" si="9"/>
        <v>8.7636905587134342E-2</v>
      </c>
      <c r="G232" s="9">
        <f t="shared" si="10"/>
        <v>0.10436018300291143</v>
      </c>
      <c r="H232" s="9">
        <f t="shared" si="11"/>
        <v>0.1421565229446832</v>
      </c>
    </row>
    <row r="233" spans="1:8">
      <c r="A233" s="9" t="s">
        <v>319</v>
      </c>
      <c r="B233" s="12">
        <v>547.5</v>
      </c>
      <c r="C233" s="12">
        <v>626.29999999999995</v>
      </c>
      <c r="D233" s="12">
        <v>825.3</v>
      </c>
      <c r="E233" s="12">
        <v>5854.8</v>
      </c>
      <c r="F233" s="9">
        <f t="shared" si="9"/>
        <v>9.3513014962082391E-2</v>
      </c>
      <c r="G233" s="9">
        <f t="shared" si="10"/>
        <v>0.10697205711552912</v>
      </c>
      <c r="H233" s="9">
        <f t="shared" si="11"/>
        <v>0.14096126255380201</v>
      </c>
    </row>
    <row r="234" spans="1:8">
      <c r="A234" s="9" t="s">
        <v>320</v>
      </c>
      <c r="B234" s="12">
        <v>628.29999999999995</v>
      </c>
      <c r="C234" s="12">
        <v>695.6</v>
      </c>
      <c r="D234" s="12">
        <v>834.5</v>
      </c>
      <c r="E234" s="12">
        <v>5946.3</v>
      </c>
      <c r="F234" s="9">
        <f t="shared" si="9"/>
        <v>0.10566234465129576</v>
      </c>
      <c r="G234" s="9">
        <f t="shared" si="10"/>
        <v>0.11698030708171468</v>
      </c>
      <c r="H234" s="9">
        <f t="shared" si="11"/>
        <v>0.14033937070110825</v>
      </c>
    </row>
    <row r="235" spans="1:8">
      <c r="A235" s="9" t="s">
        <v>321</v>
      </c>
      <c r="B235" s="12">
        <v>698.8</v>
      </c>
      <c r="C235" s="12">
        <v>739.2</v>
      </c>
      <c r="D235" s="12">
        <v>843.8</v>
      </c>
      <c r="E235" s="12">
        <v>6066.6</v>
      </c>
      <c r="F235" s="9">
        <f t="shared" si="9"/>
        <v>0.115188078989879</v>
      </c>
      <c r="G235" s="9">
        <f t="shared" si="10"/>
        <v>0.12184749282959154</v>
      </c>
      <c r="H235" s="9">
        <f t="shared" si="11"/>
        <v>0.13908944054330266</v>
      </c>
    </row>
    <row r="236" spans="1:8">
      <c r="A236" s="9" t="s">
        <v>322</v>
      </c>
      <c r="B236" s="12">
        <v>733.6</v>
      </c>
      <c r="C236" s="12">
        <v>774.9</v>
      </c>
      <c r="D236" s="12">
        <v>854</v>
      </c>
      <c r="E236" s="12">
        <v>6189.9</v>
      </c>
      <c r="F236" s="9">
        <f t="shared" si="9"/>
        <v>0.11851564645632402</v>
      </c>
      <c r="G236" s="9">
        <f t="shared" si="10"/>
        <v>0.12518780594193768</v>
      </c>
      <c r="H236" s="9">
        <f t="shared" si="11"/>
        <v>0.13796668766862147</v>
      </c>
    </row>
    <row r="237" spans="1:8">
      <c r="A237" s="9" t="s">
        <v>323</v>
      </c>
      <c r="B237" s="12">
        <v>739.9</v>
      </c>
      <c r="C237" s="12">
        <v>759</v>
      </c>
      <c r="D237" s="12">
        <v>868.6</v>
      </c>
      <c r="E237" s="12">
        <v>6228.9</v>
      </c>
      <c r="F237" s="9">
        <f t="shared" si="9"/>
        <v>0.11878501822151584</v>
      </c>
      <c r="G237" s="9">
        <f t="shared" si="10"/>
        <v>0.12185137022588259</v>
      </c>
      <c r="H237" s="9">
        <f t="shared" si="11"/>
        <v>0.13944677230329594</v>
      </c>
    </row>
    <row r="238" spans="1:8">
      <c r="A238" s="9" t="s">
        <v>324</v>
      </c>
      <c r="B238" s="12">
        <v>937.5</v>
      </c>
      <c r="C238" s="12">
        <v>814.1</v>
      </c>
      <c r="D238" s="12">
        <v>885.2</v>
      </c>
      <c r="E238" s="12">
        <v>6364.5</v>
      </c>
      <c r="F238" s="9">
        <f t="shared" si="9"/>
        <v>0.14730143766203158</v>
      </c>
      <c r="G238" s="9">
        <f t="shared" si="10"/>
        <v>0.12791264042737058</v>
      </c>
      <c r="H238" s="9">
        <f t="shared" si="11"/>
        <v>0.13908398145965906</v>
      </c>
    </row>
    <row r="239" spans="1:8">
      <c r="A239" s="9" t="s">
        <v>325</v>
      </c>
      <c r="B239" s="12">
        <v>988.6</v>
      </c>
      <c r="C239" s="12">
        <v>874.8</v>
      </c>
      <c r="D239" s="12">
        <v>901.1</v>
      </c>
      <c r="E239" s="12">
        <v>6493.1</v>
      </c>
      <c r="F239" s="9">
        <f t="shared" si="9"/>
        <v>0.15225393109608662</v>
      </c>
      <c r="G239" s="9">
        <f t="shared" si="10"/>
        <v>0.13472763394988524</v>
      </c>
      <c r="H239" s="9">
        <f t="shared" si="11"/>
        <v>0.13877808750827803</v>
      </c>
    </row>
    <row r="240" spans="1:8">
      <c r="A240" s="9" t="s">
        <v>326</v>
      </c>
      <c r="B240" s="12">
        <v>972.9</v>
      </c>
      <c r="C240" s="12">
        <v>835.1</v>
      </c>
      <c r="D240" s="12">
        <v>916.5</v>
      </c>
      <c r="E240" s="12">
        <v>6538.3</v>
      </c>
      <c r="F240" s="9">
        <f t="shared" si="9"/>
        <v>0.14880014682715689</v>
      </c>
      <c r="G240" s="9">
        <f t="shared" si="10"/>
        <v>0.12772433201290856</v>
      </c>
      <c r="H240" s="9">
        <f t="shared" si="11"/>
        <v>0.14017405135891592</v>
      </c>
    </row>
    <row r="241" spans="1:8">
      <c r="A241" s="9" t="s">
        <v>327</v>
      </c>
      <c r="B241" s="12">
        <v>1119.3</v>
      </c>
      <c r="C241" s="12">
        <v>959.6</v>
      </c>
      <c r="D241" s="12">
        <v>936.9</v>
      </c>
      <c r="E241" s="12">
        <v>6732.7</v>
      </c>
      <c r="F241" s="9">
        <f t="shared" si="9"/>
        <v>0.16624831048464955</v>
      </c>
      <c r="G241" s="9">
        <f t="shared" si="10"/>
        <v>0.14252825760838891</v>
      </c>
      <c r="H241" s="9">
        <f t="shared" si="11"/>
        <v>0.13915665334858229</v>
      </c>
    </row>
    <row r="242" spans="1:8">
      <c r="A242" s="9" t="s">
        <v>328</v>
      </c>
      <c r="B242" s="12">
        <v>1138.9000000000001</v>
      </c>
      <c r="C242" s="12">
        <v>992.9</v>
      </c>
      <c r="D242" s="12">
        <v>953.5</v>
      </c>
      <c r="E242" s="12">
        <v>6879.6</v>
      </c>
      <c r="F242" s="9">
        <f t="shared" si="9"/>
        <v>0.16554741554741556</v>
      </c>
      <c r="G242" s="9">
        <f t="shared" si="10"/>
        <v>0.1443252514681086</v>
      </c>
      <c r="H242" s="9">
        <f t="shared" si="11"/>
        <v>0.13859817431246002</v>
      </c>
    </row>
    <row r="243" spans="1:8">
      <c r="A243" s="9" t="s">
        <v>329</v>
      </c>
      <c r="B243" s="12">
        <v>1171.2</v>
      </c>
      <c r="C243" s="12">
        <v>993</v>
      </c>
      <c r="D243" s="12">
        <v>970.5</v>
      </c>
      <c r="E243" s="12">
        <v>6927</v>
      </c>
      <c r="F243" s="9">
        <f t="shared" si="9"/>
        <v>0.16907752273711565</v>
      </c>
      <c r="G243" s="9">
        <f t="shared" si="10"/>
        <v>0.14335210047639671</v>
      </c>
      <c r="H243" s="9">
        <f t="shared" si="11"/>
        <v>0.14010394110004332</v>
      </c>
    </row>
    <row r="244" spans="1:8">
      <c r="A244" s="9" t="s">
        <v>330</v>
      </c>
      <c r="B244" s="12">
        <v>1250.8</v>
      </c>
      <c r="C244" s="12">
        <v>1078.2</v>
      </c>
      <c r="D244" s="12">
        <v>987.3</v>
      </c>
      <c r="E244" s="12">
        <v>7061.3</v>
      </c>
      <c r="F244" s="9">
        <f t="shared" si="9"/>
        <v>0.17713452197187485</v>
      </c>
      <c r="G244" s="9">
        <f t="shared" si="10"/>
        <v>0.15269143075637631</v>
      </c>
      <c r="H244" s="9">
        <f t="shared" si="11"/>
        <v>0.13981844702816762</v>
      </c>
    </row>
    <row r="245" spans="1:8">
      <c r="A245" s="9" t="s">
        <v>331</v>
      </c>
      <c r="B245" s="12">
        <v>1159.5999999999999</v>
      </c>
      <c r="C245" s="12">
        <v>996</v>
      </c>
      <c r="D245" s="12">
        <v>1006.3</v>
      </c>
      <c r="E245" s="12">
        <v>7084.3</v>
      </c>
      <c r="F245" s="9">
        <f t="shared" si="9"/>
        <v>0.16368589698347047</v>
      </c>
      <c r="G245" s="9">
        <f t="shared" si="10"/>
        <v>0.14059257795406743</v>
      </c>
      <c r="H245" s="9">
        <f t="shared" si="11"/>
        <v>0.14204649718391371</v>
      </c>
    </row>
    <row r="246" spans="1:8">
      <c r="A246" s="9" t="s">
        <v>332</v>
      </c>
      <c r="B246" s="12">
        <v>1137</v>
      </c>
      <c r="C246" s="12">
        <v>962</v>
      </c>
      <c r="D246" s="12">
        <v>1023.4</v>
      </c>
      <c r="E246" s="12">
        <v>7179.4</v>
      </c>
      <c r="F246" s="9">
        <f t="shared" si="9"/>
        <v>0.15836978020447393</v>
      </c>
      <c r="G246" s="9">
        <f t="shared" si="10"/>
        <v>0.13399448421873694</v>
      </c>
      <c r="H246" s="9">
        <f t="shared" si="11"/>
        <v>0.1425467309245898</v>
      </c>
    </row>
    <row r="247" spans="1:8">
      <c r="A247" s="9" t="s">
        <v>333</v>
      </c>
      <c r="B247" s="12">
        <v>1152.9000000000001</v>
      </c>
      <c r="C247" s="12">
        <v>980</v>
      </c>
      <c r="D247" s="12">
        <v>1035.8</v>
      </c>
      <c r="E247" s="12">
        <v>7243.4</v>
      </c>
      <c r="F247" s="9">
        <f t="shared" si="9"/>
        <v>0.15916558522240939</v>
      </c>
      <c r="G247" s="9">
        <f t="shared" si="10"/>
        <v>0.1352955794240274</v>
      </c>
      <c r="H247" s="9">
        <f t="shared" si="11"/>
        <v>0.14299914404837508</v>
      </c>
    </row>
    <row r="248" spans="1:8">
      <c r="A248" s="9" t="s">
        <v>334</v>
      </c>
      <c r="B248" s="12">
        <v>1019.6</v>
      </c>
      <c r="C248" s="12">
        <v>862.2</v>
      </c>
      <c r="D248" s="12">
        <v>1045.5999999999999</v>
      </c>
      <c r="E248" s="12">
        <v>7165.1</v>
      </c>
      <c r="F248" s="9">
        <f t="shared" si="9"/>
        <v>0.1423008750750164</v>
      </c>
      <c r="G248" s="9">
        <f t="shared" si="10"/>
        <v>0.12033328215935576</v>
      </c>
      <c r="H248" s="9">
        <f t="shared" si="11"/>
        <v>0.14592957530250797</v>
      </c>
    </row>
    <row r="249" spans="1:8">
      <c r="A249" s="9" t="s">
        <v>335</v>
      </c>
      <c r="B249" s="12">
        <v>1064.7</v>
      </c>
      <c r="C249" s="12">
        <v>854.3</v>
      </c>
      <c r="D249" s="12">
        <v>1056.3</v>
      </c>
      <c r="E249" s="12">
        <v>7227.7</v>
      </c>
      <c r="F249" s="9">
        <f t="shared" si="9"/>
        <v>0.14730827234113206</v>
      </c>
      <c r="G249" s="9">
        <f t="shared" si="10"/>
        <v>0.11819804363767174</v>
      </c>
      <c r="H249" s="9">
        <f t="shared" si="11"/>
        <v>0.14614607689859843</v>
      </c>
    </row>
    <row r="250" spans="1:8">
      <c r="A250" s="9" t="s">
        <v>336</v>
      </c>
      <c r="B250" s="12">
        <v>935.2</v>
      </c>
      <c r="C250" s="12">
        <v>788.6</v>
      </c>
      <c r="D250" s="12">
        <v>1072.3</v>
      </c>
      <c r="E250" s="12">
        <v>7214.8</v>
      </c>
      <c r="F250" s="9">
        <f t="shared" si="9"/>
        <v>0.12962244275655596</v>
      </c>
      <c r="G250" s="9">
        <f t="shared" si="10"/>
        <v>0.10930309918500859</v>
      </c>
      <c r="H250" s="9">
        <f t="shared" si="11"/>
        <v>0.14862504851139324</v>
      </c>
    </row>
    <row r="251" spans="1:8">
      <c r="A251" s="9" t="s">
        <v>337</v>
      </c>
      <c r="B251" s="12">
        <v>967</v>
      </c>
      <c r="C251" s="12">
        <v>791.1</v>
      </c>
      <c r="D251" s="12">
        <v>1086.9000000000001</v>
      </c>
      <c r="E251" s="12">
        <v>7236</v>
      </c>
      <c r="F251" s="9">
        <f t="shared" si="9"/>
        <v>0.13363736871199558</v>
      </c>
      <c r="G251" s="9">
        <f t="shared" si="10"/>
        <v>0.10932835820895523</v>
      </c>
      <c r="H251" s="9">
        <f t="shared" si="11"/>
        <v>0.1502072968490879</v>
      </c>
    </row>
    <row r="252" spans="1:8">
      <c r="A252" s="9" t="s">
        <v>338</v>
      </c>
      <c r="B252" s="12">
        <v>1006.2</v>
      </c>
      <c r="C252" s="12">
        <v>908.5</v>
      </c>
      <c r="D252" s="12">
        <v>1104.3</v>
      </c>
      <c r="E252" s="12">
        <v>7370.9</v>
      </c>
      <c r="F252" s="9">
        <f t="shared" si="9"/>
        <v>0.13650978849258572</v>
      </c>
      <c r="G252" s="9">
        <f t="shared" si="10"/>
        <v>0.12325496208061432</v>
      </c>
      <c r="H252" s="9">
        <f t="shared" si="11"/>
        <v>0.14981888236171972</v>
      </c>
    </row>
    <row r="253" spans="1:8">
      <c r="A253" s="9" t="s">
        <v>339</v>
      </c>
      <c r="B253" s="12">
        <v>612.9</v>
      </c>
      <c r="C253" s="12">
        <v>769</v>
      </c>
      <c r="D253" s="12">
        <v>1112.3</v>
      </c>
      <c r="E253" s="12">
        <v>7205.4</v>
      </c>
      <c r="F253" s="9">
        <f t="shared" si="9"/>
        <v>8.5061204096927301E-2</v>
      </c>
      <c r="G253" s="9">
        <f t="shared" si="10"/>
        <v>0.10672551142198906</v>
      </c>
      <c r="H253" s="9">
        <f t="shared" si="11"/>
        <v>0.1543703333610903</v>
      </c>
    </row>
    <row r="254" spans="1:8">
      <c r="A254" s="9" t="s">
        <v>340</v>
      </c>
      <c r="B254" s="12">
        <v>654.9</v>
      </c>
      <c r="C254" s="12">
        <v>694.5</v>
      </c>
      <c r="D254" s="12">
        <v>1105</v>
      </c>
      <c r="E254" s="12">
        <v>6840.1</v>
      </c>
      <c r="F254" s="9">
        <f t="shared" si="9"/>
        <v>9.5744214265873304E-2</v>
      </c>
      <c r="G254" s="9">
        <f t="shared" si="10"/>
        <v>0.10153360330989313</v>
      </c>
      <c r="H254" s="9">
        <f t="shared" si="11"/>
        <v>0.16154734579903801</v>
      </c>
    </row>
    <row r="255" spans="1:8">
      <c r="A255" s="9" t="s">
        <v>341</v>
      </c>
      <c r="B255" s="12">
        <v>674.3</v>
      </c>
      <c r="C255" s="12">
        <v>655.29999999999995</v>
      </c>
      <c r="D255" s="12">
        <v>1091.4000000000001</v>
      </c>
      <c r="E255" s="12">
        <v>6803.1</v>
      </c>
      <c r="F255" s="9">
        <f t="shared" si="9"/>
        <v>9.9116579206538186E-2</v>
      </c>
      <c r="G255" s="9">
        <f t="shared" si="10"/>
        <v>9.6323734767973415E-2</v>
      </c>
      <c r="H255" s="9">
        <f t="shared" si="11"/>
        <v>0.16042686422366276</v>
      </c>
    </row>
    <row r="256" spans="1:8">
      <c r="A256" s="9" t="s">
        <v>342</v>
      </c>
      <c r="B256" s="12">
        <v>751.5</v>
      </c>
      <c r="C256" s="12">
        <v>697.6</v>
      </c>
      <c r="D256" s="12">
        <v>1084.0999999999999</v>
      </c>
      <c r="E256" s="12">
        <v>6811.1</v>
      </c>
      <c r="F256" s="9">
        <f t="shared" si="9"/>
        <v>0.11033460087210582</v>
      </c>
      <c r="G256" s="9">
        <f t="shared" si="10"/>
        <v>0.10242104799518433</v>
      </c>
      <c r="H256" s="9">
        <f t="shared" si="11"/>
        <v>0.15916665443173642</v>
      </c>
    </row>
    <row r="257" spans="1:8">
      <c r="A257" s="9" t="s">
        <v>343</v>
      </c>
      <c r="B257" s="12">
        <v>929.3</v>
      </c>
      <c r="C257" s="12">
        <v>824.9</v>
      </c>
      <c r="D257" s="12">
        <v>1087.4000000000001</v>
      </c>
      <c r="E257" s="12">
        <v>6984.8</v>
      </c>
      <c r="F257" s="9">
        <f t="shared" si="9"/>
        <v>0.13304604283587218</v>
      </c>
      <c r="G257" s="9">
        <f t="shared" si="10"/>
        <v>0.11809930134005268</v>
      </c>
      <c r="H257" s="9">
        <f t="shared" si="11"/>
        <v>0.15568090711258734</v>
      </c>
    </row>
    <row r="258" spans="1:8">
      <c r="A258" s="9" t="s">
        <v>344</v>
      </c>
      <c r="B258" s="12">
        <v>1009.7</v>
      </c>
      <c r="C258" s="12">
        <v>916.4</v>
      </c>
      <c r="D258" s="12">
        <v>1087.8</v>
      </c>
      <c r="E258" s="12">
        <v>7069.8</v>
      </c>
      <c r="F258" s="9">
        <f t="shared" si="9"/>
        <v>0.1428187501768084</v>
      </c>
      <c r="G258" s="9">
        <f t="shared" si="10"/>
        <v>0.12962177147868398</v>
      </c>
      <c r="H258" s="9">
        <f t="shared" si="11"/>
        <v>0.15386573877620299</v>
      </c>
    </row>
    <row r="259" spans="1:8">
      <c r="A259" s="9" t="s">
        <v>345</v>
      </c>
      <c r="B259" s="12">
        <v>1030.3</v>
      </c>
      <c r="C259" s="12">
        <v>951</v>
      </c>
      <c r="D259" s="12">
        <v>1091.5999999999999</v>
      </c>
      <c r="E259" s="12">
        <v>7189.1</v>
      </c>
      <c r="F259" s="9">
        <f t="shared" si="9"/>
        <v>0.14331418397295906</v>
      </c>
      <c r="G259" s="9">
        <f t="shared" si="10"/>
        <v>0.13228359599949924</v>
      </c>
      <c r="H259" s="9">
        <f t="shared" si="11"/>
        <v>0.15184098148586053</v>
      </c>
    </row>
    <row r="260" spans="1:8">
      <c r="A260" s="9" t="s">
        <v>346</v>
      </c>
      <c r="B260" s="12">
        <v>1085.0999999999999</v>
      </c>
      <c r="C260" s="12">
        <v>1050.4000000000001</v>
      </c>
      <c r="D260" s="12">
        <v>1095.0999999999999</v>
      </c>
      <c r="E260" s="12">
        <v>7343.3</v>
      </c>
      <c r="F260" s="9">
        <f t="shared" si="9"/>
        <v>0.14776735255266704</v>
      </c>
      <c r="G260" s="9">
        <f t="shared" si="10"/>
        <v>0.14304195661351166</v>
      </c>
      <c r="H260" s="9">
        <f t="shared" si="11"/>
        <v>0.14912913812591067</v>
      </c>
    </row>
    <row r="261" spans="1:8">
      <c r="A261" s="9" t="s">
        <v>347</v>
      </c>
      <c r="B261" s="12">
        <v>1031.5999999999999</v>
      </c>
      <c r="C261" s="12">
        <v>1014.2</v>
      </c>
      <c r="D261" s="12">
        <v>1103.9000000000001</v>
      </c>
      <c r="E261" s="12">
        <v>7352.8</v>
      </c>
      <c r="F261" s="9">
        <f t="shared" si="9"/>
        <v>0.14030029376564029</v>
      </c>
      <c r="G261" s="9">
        <f t="shared" si="10"/>
        <v>0.13793384832988795</v>
      </c>
      <c r="H261" s="9">
        <f t="shared" si="11"/>
        <v>0.15013328255902514</v>
      </c>
    </row>
    <row r="262" spans="1:8">
      <c r="A262" s="9" t="s">
        <v>348</v>
      </c>
      <c r="B262" s="12">
        <v>967.6</v>
      </c>
      <c r="C262" s="12">
        <v>920.6</v>
      </c>
      <c r="D262" s="12">
        <v>1118.8</v>
      </c>
      <c r="E262" s="12">
        <v>7412.4</v>
      </c>
      <c r="F262" s="9">
        <f t="shared" si="9"/>
        <v>0.1305380173762884</v>
      </c>
      <c r="G262" s="9">
        <f t="shared" si="10"/>
        <v>0.12419729102584859</v>
      </c>
      <c r="H262" s="9">
        <f t="shared" si="11"/>
        <v>0.15093626895472451</v>
      </c>
    </row>
    <row r="263" spans="1:8">
      <c r="A263" s="9" t="s">
        <v>349</v>
      </c>
      <c r="B263" s="12">
        <v>1040.0999999999999</v>
      </c>
      <c r="C263" s="12">
        <v>1044.5</v>
      </c>
      <c r="D263" s="12">
        <v>1135</v>
      </c>
      <c r="E263" s="12">
        <v>7578.3</v>
      </c>
      <c r="F263" s="9">
        <f t="shared" ref="F263:F275" si="12">B263/E263</f>
        <v>0.137247139859863</v>
      </c>
      <c r="G263" s="9">
        <f t="shared" ref="G263:G275" si="13">C263/E263</f>
        <v>0.13782774500877507</v>
      </c>
      <c r="H263" s="9">
        <f t="shared" ref="H263:H277" si="14">D263/E263</f>
        <v>0.1497697372761701</v>
      </c>
    </row>
    <row r="264" spans="1:8">
      <c r="A264" s="9" t="s">
        <v>350</v>
      </c>
      <c r="B264" s="12">
        <v>1011</v>
      </c>
      <c r="C264" s="12">
        <v>1075.3</v>
      </c>
      <c r="D264" s="12">
        <v>1147.4000000000001</v>
      </c>
      <c r="E264" s="12">
        <v>7671.3</v>
      </c>
      <c r="F264" s="9">
        <f t="shared" si="12"/>
        <v>0.1317899182667866</v>
      </c>
      <c r="G264" s="9">
        <f t="shared" si="13"/>
        <v>0.14017180921095512</v>
      </c>
      <c r="H264" s="9">
        <f t="shared" si="14"/>
        <v>0.14957047697261222</v>
      </c>
    </row>
    <row r="265" spans="1:8">
      <c r="A265" s="9" t="s">
        <v>351</v>
      </c>
      <c r="B265" s="12">
        <v>1017.1</v>
      </c>
      <c r="C265" s="12">
        <v>1115.5999999999999</v>
      </c>
      <c r="D265" s="12">
        <v>1155.7</v>
      </c>
      <c r="E265" s="12">
        <v>7707.2</v>
      </c>
      <c r="F265" s="9">
        <f t="shared" si="12"/>
        <v>0.13196751089889974</v>
      </c>
      <c r="G265" s="9">
        <f t="shared" si="13"/>
        <v>0.14474776832053143</v>
      </c>
      <c r="H265" s="9">
        <f t="shared" si="14"/>
        <v>0.14995069545360185</v>
      </c>
    </row>
    <row r="266" spans="1:8">
      <c r="A266" s="9" t="s">
        <v>352</v>
      </c>
      <c r="B266" s="12">
        <v>1243.5999999999999</v>
      </c>
      <c r="C266" s="12">
        <v>1137.5</v>
      </c>
      <c r="D266" s="12">
        <v>1168.3</v>
      </c>
      <c r="E266" s="12">
        <v>7942.9</v>
      </c>
      <c r="F266" s="9">
        <f t="shared" si="12"/>
        <v>0.15656750053506904</v>
      </c>
      <c r="G266" s="9">
        <f t="shared" si="13"/>
        <v>0.14320965894068918</v>
      </c>
      <c r="H266" s="9">
        <f t="shared" si="14"/>
        <v>0.1470873358596986</v>
      </c>
    </row>
    <row r="267" spans="1:8">
      <c r="A267" s="9" t="s">
        <v>353</v>
      </c>
      <c r="B267" s="12">
        <v>1243.8</v>
      </c>
      <c r="C267" s="12">
        <v>1186.2</v>
      </c>
      <c r="D267" s="12">
        <v>1180.3</v>
      </c>
      <c r="E267" s="12">
        <v>8016.8</v>
      </c>
      <c r="F267" s="9">
        <f t="shared" si="12"/>
        <v>0.15514918670791336</v>
      </c>
      <c r="G267" s="9">
        <f t="shared" si="13"/>
        <v>0.14796427502245285</v>
      </c>
      <c r="H267" s="9">
        <f t="shared" si="14"/>
        <v>0.14722832052689352</v>
      </c>
    </row>
    <row r="268" spans="1:8">
      <c r="A268" s="9" t="s">
        <v>354</v>
      </c>
      <c r="B268" s="12">
        <v>1239.9000000000001</v>
      </c>
      <c r="C268" s="12">
        <v>1162.5999999999999</v>
      </c>
      <c r="D268" s="12">
        <v>1189.2</v>
      </c>
      <c r="E268" s="12">
        <v>8007.9</v>
      </c>
      <c r="F268" s="9">
        <f t="shared" si="12"/>
        <v>0.15483460083167874</v>
      </c>
      <c r="G268" s="9">
        <f t="shared" si="13"/>
        <v>0.14518163313727694</v>
      </c>
      <c r="H268" s="9">
        <f t="shared" si="14"/>
        <v>0.14850335293897277</v>
      </c>
    </row>
    <row r="269" spans="1:8">
      <c r="A269" s="9" t="s">
        <v>355</v>
      </c>
      <c r="B269" s="12">
        <v>1254.3</v>
      </c>
      <c r="C269" s="12">
        <v>1191.5</v>
      </c>
      <c r="D269" s="12">
        <v>1197.4000000000001</v>
      </c>
      <c r="E269" s="12">
        <v>8153.6</v>
      </c>
      <c r="F269" s="9">
        <f t="shared" si="12"/>
        <v>0.15383388932496075</v>
      </c>
      <c r="G269" s="9">
        <f t="shared" si="13"/>
        <v>0.14613177001569858</v>
      </c>
      <c r="H269" s="9">
        <f t="shared" si="14"/>
        <v>0.14685537676609106</v>
      </c>
    </row>
    <row r="270" spans="1:8">
      <c r="A270" s="9" t="s">
        <v>356</v>
      </c>
      <c r="B270" s="12">
        <v>1278</v>
      </c>
      <c r="C270" s="12">
        <v>1190.4000000000001</v>
      </c>
      <c r="D270" s="12">
        <v>1211</v>
      </c>
      <c r="E270" s="12">
        <v>8190.5</v>
      </c>
      <c r="F270" s="9">
        <f t="shared" si="12"/>
        <v>0.15603443013247054</v>
      </c>
      <c r="G270" s="9">
        <f t="shared" si="13"/>
        <v>0.14533911238630121</v>
      </c>
      <c r="H270" s="9">
        <f t="shared" si="14"/>
        <v>0.14785422135400769</v>
      </c>
    </row>
    <row r="271" spans="1:8">
      <c r="A271" s="9" t="s">
        <v>357</v>
      </c>
      <c r="B271" s="12">
        <v>1301.2</v>
      </c>
      <c r="C271" s="12">
        <v>1228.3</v>
      </c>
      <c r="D271" s="12">
        <v>1223.7</v>
      </c>
      <c r="E271" s="12">
        <v>8283.2000000000007</v>
      </c>
      <c r="F271" s="9">
        <f t="shared" si="12"/>
        <v>0.15708904771102955</v>
      </c>
      <c r="G271" s="9">
        <f t="shared" si="13"/>
        <v>0.14828810121692099</v>
      </c>
      <c r="H271" s="9">
        <f t="shared" si="14"/>
        <v>0.14773276028587984</v>
      </c>
    </row>
    <row r="272" spans="1:8">
      <c r="A272" s="9" t="s">
        <v>358</v>
      </c>
      <c r="B272" s="12">
        <v>1307.3</v>
      </c>
      <c r="C272" s="12">
        <v>1221.0999999999999</v>
      </c>
      <c r="D272" s="12">
        <v>1235.5999999999999</v>
      </c>
      <c r="E272" s="12">
        <v>8314.2000000000007</v>
      </c>
      <c r="F272" s="9">
        <f t="shared" si="12"/>
        <v>0.15723701618917033</v>
      </c>
      <c r="G272" s="9">
        <f t="shared" si="13"/>
        <v>0.14686921171008632</v>
      </c>
      <c r="H272" s="9">
        <f t="shared" si="14"/>
        <v>0.14861321594380697</v>
      </c>
    </row>
    <row r="273" spans="1:8">
      <c r="A273" s="9" t="s">
        <v>359</v>
      </c>
      <c r="B273" s="12">
        <v>1308.7</v>
      </c>
      <c r="C273" s="12">
        <v>1215.5</v>
      </c>
      <c r="D273" s="12">
        <v>1248.9000000000001</v>
      </c>
      <c r="E273" s="12">
        <v>8360.1</v>
      </c>
      <c r="F273" s="9">
        <f t="shared" si="12"/>
        <v>0.15654118969868783</v>
      </c>
      <c r="G273" s="9">
        <f t="shared" si="13"/>
        <v>0.14539299769141517</v>
      </c>
      <c r="H273" s="9">
        <f t="shared" si="14"/>
        <v>0.14938816521333478</v>
      </c>
    </row>
    <row r="274" spans="1:8">
      <c r="A274" s="9" t="s">
        <v>360</v>
      </c>
      <c r="B274" s="12">
        <v>1418.8</v>
      </c>
      <c r="C274" s="12">
        <v>1125.9000000000001</v>
      </c>
      <c r="D274" s="12">
        <v>1263.0999999999999</v>
      </c>
      <c r="E274" s="12">
        <v>8385.6</v>
      </c>
      <c r="F274" s="9">
        <f t="shared" si="12"/>
        <v>0.16919481015073459</v>
      </c>
      <c r="G274" s="9">
        <f t="shared" si="13"/>
        <v>0.13426588437321121</v>
      </c>
      <c r="H274" s="9">
        <f t="shared" si="14"/>
        <v>0.15062726578897156</v>
      </c>
    </row>
    <row r="275" spans="1:8">
      <c r="A275" s="9" t="s">
        <v>361</v>
      </c>
      <c r="B275" s="12">
        <v>1541.6</v>
      </c>
      <c r="C275" s="12">
        <v>1260.2</v>
      </c>
      <c r="D275" s="12">
        <v>1276.0999999999999</v>
      </c>
      <c r="E275" s="12">
        <v>8554.9</v>
      </c>
      <c r="F275" s="9">
        <f t="shared" si="12"/>
        <v>0.18020082058235631</v>
      </c>
      <c r="G275" s="9">
        <f t="shared" si="13"/>
        <v>0.14730739108581048</v>
      </c>
      <c r="H275" s="9">
        <f t="shared" si="14"/>
        <v>0.14916597505523149</v>
      </c>
    </row>
    <row r="276" spans="1:8">
      <c r="A276" s="9" t="s">
        <v>362</v>
      </c>
      <c r="B276" s="12">
        <v>1556</v>
      </c>
      <c r="C276" s="12">
        <v>1292.2</v>
      </c>
      <c r="D276" s="12">
        <v>1289.0999999999999</v>
      </c>
      <c r="E276" s="12">
        <v>8683.2999999999993</v>
      </c>
      <c r="F276" s="9">
        <f>B276/E276</f>
        <v>0.17919454585238331</v>
      </c>
      <c r="G276" s="9">
        <f>C276/E276</f>
        <v>0.14881439084219136</v>
      </c>
      <c r="H276" s="9">
        <f t="shared" si="14"/>
        <v>0.14845738371356512</v>
      </c>
    </row>
    <row r="277" spans="1:8">
      <c r="A277" s="9" t="s">
        <v>363</v>
      </c>
      <c r="B277" s="12">
        <v>1543.2</v>
      </c>
      <c r="C277" s="12">
        <v>1310.3</v>
      </c>
      <c r="D277" s="12">
        <v>1300.2</v>
      </c>
      <c r="E277" s="12">
        <v>8789</v>
      </c>
      <c r="F277" s="9">
        <f>B277/E277</f>
        <v>0.17558311525770851</v>
      </c>
      <c r="G277" s="9">
        <f>C277/E277</f>
        <v>0.1490840823756969</v>
      </c>
      <c r="H277" s="9">
        <f t="shared" si="14"/>
        <v>0.1479349186483104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_DLX1.USE</vt:lpstr>
      <vt:lpstr>_DLX2.USE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jeffrey.young</cp:lastModifiedBy>
  <cp:lastPrinted>2015-06-01T15:04:44Z</cp:lastPrinted>
  <dcterms:created xsi:type="dcterms:W3CDTF">2015-03-26T21:35:25Z</dcterms:created>
  <dcterms:modified xsi:type="dcterms:W3CDTF">2015-06-01T15:04:45Z</dcterms:modified>
</cp:coreProperties>
</file>