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240" yWindow="72" windowWidth="20112" windowHeight="7992"/>
  </bookViews>
  <sheets>
    <sheet name="Figure1 (2)" sheetId="4" r:id="rId1"/>
    <sheet name="Figure1" sheetId="1" r:id="rId2"/>
    <sheet name="OECD DATA" sheetId="2" r:id="rId3"/>
    <sheet name="OECD AFLS" sheetId="3" r:id="rId4"/>
  </sheets>
  <calcPr calcId="152511"/>
</workbook>
</file>

<file path=xl/calcChain.xml><?xml version="1.0" encoding="utf-8"?>
<calcChain xmlns="http://schemas.openxmlformats.org/spreadsheetml/2006/main">
  <c r="N13" i="4" l="1"/>
  <c r="O14" i="4"/>
  <c r="P14" i="4"/>
  <c r="Q14" i="4"/>
  <c r="N14" i="4"/>
  <c r="J13" i="4"/>
  <c r="K13" i="4"/>
  <c r="L13" i="4"/>
  <c r="M13" i="4"/>
  <c r="F13" i="4"/>
  <c r="G13" i="4"/>
  <c r="H13" i="4"/>
  <c r="I13" i="4"/>
  <c r="Y28" i="3" l="1"/>
  <c r="E5" i="4" s="1"/>
  <c r="Z28" i="3"/>
  <c r="F5" i="4" s="1"/>
  <c r="F12" i="4" s="1"/>
  <c r="AA28" i="3"/>
  <c r="G5" i="4" s="1"/>
  <c r="AB28" i="3"/>
  <c r="H5" i="4" s="1"/>
  <c r="H12" i="4" s="1"/>
  <c r="AC28" i="3"/>
  <c r="I5" i="4" s="1"/>
  <c r="AD28" i="3"/>
  <c r="J5" i="4" s="1"/>
  <c r="AE28" i="3"/>
  <c r="K5" i="4" s="1"/>
  <c r="AF28" i="3"/>
  <c r="L5" i="4" s="1"/>
  <c r="L12" i="4" s="1"/>
  <c r="AG28" i="3"/>
  <c r="M5" i="4" s="1"/>
  <c r="AH28" i="3"/>
  <c r="N5" i="4" s="1"/>
  <c r="AI28" i="3"/>
  <c r="O5" i="4" s="1"/>
  <c r="AJ28" i="3"/>
  <c r="P5" i="4" s="1"/>
  <c r="P12" i="4" s="1"/>
  <c r="AK28" i="3"/>
  <c r="Q5" i="4" s="1"/>
  <c r="AL28" i="3"/>
  <c r="R5" i="4" s="1"/>
  <c r="AM28" i="3"/>
  <c r="AN28" i="3"/>
  <c r="AO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F28" i="3"/>
  <c r="BG28" i="3"/>
  <c r="BH28" i="3"/>
  <c r="BI28" i="3"/>
  <c r="X28" i="3"/>
  <c r="D5" i="4" s="1"/>
  <c r="BK7" i="3"/>
  <c r="BK8" i="3"/>
  <c r="BK9" i="3"/>
  <c r="BK10" i="3"/>
  <c r="BK11" i="3"/>
  <c r="BK12" i="3"/>
  <c r="BK13" i="3"/>
  <c r="BK14" i="3"/>
  <c r="BK15" i="3"/>
  <c r="BK16" i="3"/>
  <c r="BK17" i="3"/>
  <c r="BK18" i="3"/>
  <c r="BK19" i="3"/>
  <c r="BK20" i="3"/>
  <c r="BK21" i="3"/>
  <c r="BK22" i="3"/>
  <c r="BK23" i="3"/>
  <c r="BK24" i="3"/>
  <c r="BK25" i="3"/>
  <c r="BK6" i="3"/>
  <c r="Q11" i="4"/>
  <c r="P11" i="4"/>
  <c r="O11" i="4"/>
  <c r="N11" i="4"/>
  <c r="M11" i="4"/>
  <c r="L11" i="4"/>
  <c r="K11" i="4"/>
  <c r="J11" i="4"/>
  <c r="I11" i="4"/>
  <c r="H11" i="4"/>
  <c r="G11" i="4"/>
  <c r="F11" i="4"/>
  <c r="F3" i="4"/>
  <c r="G3" i="4" s="1"/>
  <c r="H3" i="4" s="1"/>
  <c r="I3" i="4" s="1"/>
  <c r="J3" i="4" s="1"/>
  <c r="K3" i="4" s="1"/>
  <c r="L3" i="4" s="1"/>
  <c r="M3" i="4" s="1"/>
  <c r="N3" i="4" s="1"/>
  <c r="O3" i="4" s="1"/>
  <c r="P3" i="4" s="1"/>
  <c r="Q3" i="4" s="1"/>
  <c r="R3" i="4" s="1"/>
  <c r="S3" i="4" s="1"/>
  <c r="D3" i="4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D6" i="1"/>
  <c r="BK28" i="3" l="1"/>
  <c r="I12" i="4"/>
  <c r="Q12" i="4"/>
  <c r="M12" i="4"/>
  <c r="N12" i="4"/>
  <c r="J12" i="4"/>
  <c r="G12" i="4"/>
  <c r="K12" i="4"/>
  <c r="O12" i="4"/>
  <c r="A1" i="3"/>
  <c r="Q16" i="1" l="1"/>
  <c r="Q12" i="1"/>
  <c r="Q13" i="1"/>
  <c r="Q14" i="1"/>
  <c r="P16" i="1"/>
  <c r="N16" i="1"/>
  <c r="O16" i="1"/>
  <c r="G15" i="1"/>
  <c r="H15" i="1"/>
  <c r="I15" i="1"/>
  <c r="J15" i="1"/>
  <c r="K15" i="1"/>
  <c r="L15" i="1"/>
  <c r="M15" i="1"/>
  <c r="M16" i="1" s="1"/>
  <c r="F15" i="1"/>
  <c r="G12" i="1"/>
  <c r="H12" i="1"/>
  <c r="I12" i="1"/>
  <c r="J12" i="1"/>
  <c r="K12" i="1"/>
  <c r="L12" i="1"/>
  <c r="M12" i="1"/>
  <c r="N12" i="1"/>
  <c r="O12" i="1"/>
  <c r="P12" i="1"/>
  <c r="G13" i="1"/>
  <c r="H13" i="1"/>
  <c r="I13" i="1"/>
  <c r="J13" i="1"/>
  <c r="K13" i="1"/>
  <c r="L13" i="1"/>
  <c r="M13" i="1"/>
  <c r="N13" i="1"/>
  <c r="O13" i="1"/>
  <c r="P13" i="1"/>
  <c r="G14" i="1"/>
  <c r="H14" i="1"/>
  <c r="I14" i="1"/>
  <c r="J14" i="1"/>
  <c r="K14" i="1"/>
  <c r="L14" i="1"/>
  <c r="M14" i="1"/>
  <c r="N14" i="1"/>
  <c r="O14" i="1"/>
  <c r="P14" i="1"/>
  <c r="F13" i="1"/>
  <c r="F14" i="1"/>
  <c r="F12" i="1"/>
  <c r="F3" i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D3" i="1"/>
</calcChain>
</file>

<file path=xl/comments1.xml><?xml version="1.0" encoding="utf-8"?>
<comments xmlns="http://schemas.openxmlformats.org/spreadsheetml/2006/main">
  <authors>
    <author>OECD.Stat</author>
  </authors>
  <commentList>
    <comment ref="AD6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F6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P6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Z6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U7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N8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X8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P9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K10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W11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D11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F12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M12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U12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BA12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M14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Y14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T15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O16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E18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I18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N18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V18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E20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N20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T20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BG20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Y21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W21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BA21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H22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I22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O22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BA22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E23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M23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N24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BA24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P25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  <comment ref="AV25" authorId="0" shapeId="0">
      <text>
        <r>
          <rPr>
            <sz val="9"/>
            <color indexed="81"/>
            <rFont val="Tahoma"/>
            <charset val="1"/>
          </rPr>
          <t>B: Break</t>
        </r>
      </text>
    </comment>
  </commentList>
</comments>
</file>

<file path=xl/sharedStrings.xml><?xml version="1.0" encoding="utf-8"?>
<sst xmlns="http://schemas.openxmlformats.org/spreadsheetml/2006/main" count="1258" uniqueCount="112">
  <si>
    <t>US</t>
  </si>
  <si>
    <t>Germany</t>
  </si>
  <si>
    <t>France</t>
  </si>
  <si>
    <t>US-1980</t>
  </si>
  <si>
    <t>France-1980</t>
  </si>
  <si>
    <t>Germany-1980</t>
  </si>
  <si>
    <t>US-2008</t>
  </si>
  <si>
    <t>LOCATION</t>
  </si>
  <si>
    <t>Country</t>
  </si>
  <si>
    <t>FREQUENCY</t>
  </si>
  <si>
    <t>Frequency</t>
  </si>
  <si>
    <t>SUBJECT</t>
  </si>
  <si>
    <t>Subject</t>
  </si>
  <si>
    <t>TIME</t>
  </si>
  <si>
    <t>Time</t>
  </si>
  <si>
    <t>Value</t>
  </si>
  <si>
    <t>Flags</t>
  </si>
  <si>
    <t>FRA</t>
  </si>
  <si>
    <t>A</t>
  </si>
  <si>
    <t>Annual</t>
  </si>
  <si>
    <t>YGTT06PC_ST</t>
  </si>
  <si>
    <t>Rate of Unemployment as % of Civilian Labour Force</t>
  </si>
  <si>
    <t>B</t>
  </si>
  <si>
    <t>DEU</t>
  </si>
  <si>
    <t>USA</t>
  </si>
  <si>
    <t>United States</t>
  </si>
  <si>
    <t>&lt;?xml version="1.0"?&gt;&lt;WebTableParameter xmlns:xsd="http://www.w3.org/2001/XMLSchema" xmlns:xsi="http://www.w3.org/2001/XMLSchema-instance" xmlns=""&gt;&lt;DataTable Code="ALFS_SUMTAB" HasMetadata="true"&gt;&lt;Name LocaleIsoCode="en"&gt;ALFS Summary tables&lt;/Name&gt;&lt;Dimension Code="LOCATION" CommonCode="LOCATION" Display="labels"&gt;&lt;Name LocaleIsoCode="en"&gt;Country&lt;/Name&gt;&lt;Member Code="AUT" HasMetadata="true" HasOnlyUnitMetadata="false"&gt;&lt;Name LocaleIsoCode="en"&gt;Austria&lt;/Name&gt;&lt;/Member&gt;&lt;Member Code="BEL" HasMetadata="true" HasOnlyUnitMetadata="false"&gt;&lt;Name LocaleIsoCode="en"&gt;Belgium&lt;/Name&gt;&lt;/Member&gt;&lt;Member Code="CAN" HasMetadata="true" HasOnlyUnitMetadata="false"&gt;&lt;Name LocaleIsoCode="en"&gt;Canada&lt;/Name&gt;&lt;/Member&gt;&lt;Member Code="DNK" HasMetadata="true" HasOnlyUnitMetadata="false"&gt;&lt;Name LocaleIsoCode="en"&gt;Denmark&lt;/Name&gt;&lt;/Member&gt;&lt;Member Code="FIN" HasMetadata="true" HasOnlyUnitMetadata="false"&gt;&lt;Name LocaleIsoCode="en"&gt;Finland&lt;/Name&gt;&lt;/Member&gt;&lt;Member Code="FRA" HasMetadata="true" HasOnlyUnitMetadata="false"&gt;&lt;Name LocaleIsoCode="en"&gt;France&lt;/Name&gt;&lt;/Member&gt;&lt;Member Code="DEU" HasMetadata="true" HasOnlyUnitMetadata="false"&gt;&lt;Name LocaleIsoCode="en"&gt;Germany&lt;/Name&gt;&lt;/Member&gt;&lt;Member Code="GRC" HasMetadata="true" HasOnlyUnitMetadata="false"&gt;&lt;Name LocaleIsoCode="en"&gt;Greece&lt;/Name&gt;&lt;/Member&gt;&lt;Member Code="ISL" HasMetadata="true" HasOnlyUnitMetadata="false"&gt;&lt;Name LocaleIsoCode="en"&gt;Iceland&lt;/Name&gt;&lt;/Member&gt;&lt;Member Code="IRL" HasMetadata="true" HasOnlyUnitMetadata="false"&gt;&lt;Name LocaleIsoCode="en"&gt;Ireland&lt;/Name&gt;&lt;/Member&gt;&lt;Member Code="ITA" HasMetadata="true" HasOnlyUnitMetadata="false"&gt;&lt;Name LocaleIsoCode="en"&gt;Italy&lt;/Name&gt;&lt;/Member&gt;&lt;Member Code="LUX" HasMetadata="true" HasOnlyUnitMetadata="false"&gt;&lt;Name LocaleIsoCode="en"&gt;Luxembourg&lt;/Name&gt;&lt;/Member&gt;&lt;Member Code="NLD" HasMetadata="true" HasOnlyUnitMetadata="false"&gt;&lt;Name LocaleIsoCode="en"&gt;Netherlands&lt;/Name&gt;&lt;/Member&gt;&lt;Member Code="NOR" HasMetadata="true" HasOnlyUnitMetadata="false"&gt;&lt;Name LocaleIsoCode="en"&gt;Norway&lt;/Name&gt;&lt;/Member&gt;&lt;Member Code="POL" HasMetadata="true" HasOnlyUnitMetadata="false"&gt;&lt;Name LocaleIsoCode="en"&gt;Poland&lt;/Name&gt;&lt;/Member&gt;&lt;Member Code="PRT" HasMetadata="true" HasOnlyUnitMetadata="false"&gt;&lt;Name LocaleIsoCode="en"&gt;Portugal&lt;/Name&gt;&lt;/Member&gt;&lt;Member Code="ESP" HasMetadata="true" HasOnlyUnitMetadata="false"&gt;&lt;Name LocaleIsoCode="en"&gt;Spain&lt;/Name&gt;&lt;/Member&gt;&lt;Member Code="SWE" HasMetadata="true" HasOnlyUnitMetadata="false"&gt;&lt;Name LocaleIsoCode="en"&gt;Sweden&lt;/Name&gt;&lt;/Member&gt;&lt;Member Code="CHE" HasMetadata="true" HasOnlyUnitMetadata="false"&gt;&lt;Name LocaleIsoCode="en"&gt;Switzerland&lt;/Name&gt;&lt;/Member&gt;&lt;Member Code="GBR" HasMetadata="true" HasOnlyUnitMetadata="false"&gt;&lt;Name LocaleIsoCode="en"&gt;United Kingdom&lt;/Name&gt;&lt;/Member&gt;&lt;Member Code="USA" HasMetadata="true" HasOnlyUnitMetadata="false"&gt;&lt;Name LocaleIsoCode="en"&gt;United States&lt;/Name&gt;&lt;/Member&gt;&lt;/Dimension&gt;&lt;Dimension Code="SUBJECT" Display="labels"&gt;&lt;Name LocaleIsoCode="en"&gt;Subject&lt;/Name&gt;&lt;Member Code="YGTT06PC_ST" HasOnlyUnitMetadata="false"&gt;&lt;Name LocaleIsoCode="en"&gt;Rate of Unemployment as % of Civilian Labour Force&lt;/Name&gt;&lt;/Member&gt;&lt;/Dimension&gt;&lt;Dimension Code="FREQUENCY" CommonCode="FREQUENCY"&gt;&lt;Name LocaleIsoCode="en"&gt;Frequency&lt;/Name&gt;&lt;Member Code="A"&gt;&lt;Name LocaleIsoCode="en"&gt;Annual&lt;/Name&gt;&lt;/Member&gt;&lt;/Dimension&gt;&lt;Dimension Code="TIME" CommonCode="TIME"&gt;&lt;Name LocaleIsoCode="en"&gt;Time&lt;/Name&gt;&lt;Member Code="1950"&gt;&lt;Name LocaleIsoCode="en"&gt;1950&lt;/Name&gt;&lt;/Member&gt;&lt;Member Code="1951"&gt;&lt;Name LocaleIsoCode="en"&gt;1951&lt;/Name&gt;&lt;/Member&gt;&lt;Member Code="1952"&gt;&lt;Name LocaleIsoCode="en"&gt;1952&lt;/Name&gt;&lt;/Member&gt;&lt;Member Code="1953"&gt;&lt;Name LocaleIsoCode="en"&gt;1953&lt;/Name&gt;&lt;/Member&gt;&lt;Member Code="1954"&gt;&lt;Name LocaleIsoCode="en"&gt;1954&lt;/Name&gt;&lt;/Member&gt;&lt;Member Code="1955"&gt;&lt;Name LocaleIsoCode="en"&gt;1955&lt;/Name&gt;&lt;/Member&gt;&lt;Member Code="1956"&gt;&lt;Name LocaleIsoCode="en"&gt;1956&lt;/Name&gt;&lt;/Member&gt;&lt;Member Code="1957"&gt;&lt;Name LocaleIsoCode="en"&gt;1957&lt;/Name&gt;&lt;/Member&gt;&lt;Member Code="1958"&gt;&lt;Name LocaleIsoCode="en"&gt;1958&lt;/Name&gt;&lt;/Member&gt;&lt;Member Code="1959"&gt;&lt;Name LocaleIsoCode="en"&gt;1959&lt;/Name&gt;&lt;/Member&gt;&lt;Member Code="1960"&gt;&lt;Name LocaleIsoCode="en"&gt;1960&lt;/Name&gt;&lt;/Member&gt;&lt;Member Code="1961"&gt;&lt;Name LocaleIsoCode="en"&gt;1961&lt;/Name&gt;&lt;/Member&gt;&lt;Member Code="1962"&gt;&lt;Name LocaleIsoCode="en"&gt;1962&lt;/Name&gt;&lt;/Member&gt;&lt;Member Code="1963"&gt;&lt;Name LocaleIsoCode="en"&gt;1963&lt;/Name&gt;&lt;/Member&gt;&lt;Member Code="1964"&gt;&lt;Name LocaleIsoCode="en"&gt;1964&lt;/Name&gt;&lt;/Member&gt;&lt;Member Code="1965"&gt;&lt;Name LocaleIsoCode="en"&gt;1965&lt;/Name&gt;&lt;/Member&gt;&lt;Member Code="1966"&gt;&lt;Name LocaleIsoCode="en"&gt;1966&lt;/Name&gt;&lt;/Member&gt;&lt;Member Code="1967"&gt;&lt;Name LocaleIsoCode="en"&gt;1967&lt;/Name&gt;&lt;/Member&gt;&lt;Member Code="1968"&gt;&lt;Name LocaleIsoCode="en"&gt;1968&lt;/Name&gt;&lt;/Member&gt;&lt;Member Code="1969"&gt;&lt;Name LocaleIsoCode="en"&gt;1969&lt;/Name&gt;&lt;/Member&gt;&lt;Member Code="1970"&gt;&lt;Name LocaleIsoCode="en"&gt;1970&lt;/Name&gt;&lt;/Member&gt;&lt;Member Code="1971"&gt;&lt;Name LocaleIsoCode="en"&gt;1971&lt;/Name&gt;&lt;/Member&gt;&lt;Member Code="1972"&gt;&lt;Name LocaleIsoCode="en"&gt;1972&lt;/Name&gt;&lt;/Member&gt;&lt;Member Code="1973"&gt;&lt;Name LocaleIsoCode="en"&gt;1973&lt;/Name&gt;&lt;/Member&gt;&lt;Member Code="1974"&gt;&lt;Name LocaleIsoCode="en"&gt;1974&lt;/Name&gt;&lt;/Member&gt;&lt;Member Code="1975"&gt;&lt;Name LocaleIsoCode="en"&gt;1975&lt;/Name&gt;&lt;/Member&gt;&lt;Member Code="1976"&gt;&lt;Name LocaleIsoCode="en"&gt;1976&lt;/Name&gt;&lt;/Member&gt;&lt;Member Code="1977"&gt;&lt;Name LocaleIsoCode="en"&gt;1977&lt;/Name&gt;&lt;/Member&gt;&lt;Member Code="1978"&gt;&lt;Name LocaleIsoCode="en"&gt;1978&lt;/Name&gt;&lt;/Member&gt;&lt;Member Code="1979"&gt;&lt;Name LocaleIsoCode="en"&gt;1979&lt;/Name&gt;&lt;/Member&gt;&lt;Member Code="1980"&gt;&lt;Name LocaleIsoCode="en"&gt;1980&lt;/Name&gt;&lt;/Member&gt;&lt;Member Code="1981"&gt;&lt;Name LocaleIsoCode="en"&gt;1981&lt;/Name&gt;&lt;/Member&gt;&lt;Member Code="1982"&gt;&lt;Name LocaleIsoCode="en"&gt;1982&lt;/Name&gt;&lt;/Member&gt;&lt;Member Code="1983"&gt;&lt;Name LocaleIsoCode="en"&gt;1983&lt;/Name&gt;&lt;/Member&gt;&lt;Member Code="1984"&gt;&lt;Name LocaleIsoCode="en"&gt;1984&lt;/Name&gt;&lt;/Member&gt;&lt;Member Code="1985"&gt;&lt;Name LocaleIsoCode="en"&gt;1985&lt;/Name&gt;&lt;/Member&gt;&lt;Member Code="1986"&gt;&lt;Name LocaleIsoCode="en"&gt;1986&lt;/Name&gt;&lt;/Member&gt;&lt;Member Code="1987"&gt;&lt;Name LocaleIsoCode="en"&gt;1987&lt;/Name&gt;&lt;/Member&gt;&lt;Member Code="1988"&gt;&lt;Name LocaleIsoCode="en"&gt;1988&lt;/Name&gt;&lt;/Member&gt;&lt;Member Code="1989"&gt;&lt;Name LocaleIsoCode="en"&gt;1989&lt;/Name&gt;&lt;/Member&gt;&lt;Member Code="1990"&gt;&lt;Name LocaleIsoCode="en"&gt;1990&lt;/Name&gt;&lt;/Member&gt;&lt;Member Code="1991"&gt;&lt;Name LocaleIsoCode="en"&gt;1991&lt;/Name&gt;&lt;/Member&gt;&lt;Member Code="1992"&gt;&lt;Name LocaleIsoCode="en"&gt;1992&lt;/Name&gt;&lt;/Member&gt;&lt;Member Code="1993"&gt;&lt;Name LocaleIsoCode="en"&gt;1993&lt;/Name&gt;&lt;/Member&gt;&lt;Member Code="1994"&gt;&lt;Name LocaleIsoCode="en"&gt;1994&lt;/Name&gt;&lt;/Member&gt;&lt;Member Code="1995"&gt;&lt;Name LocaleIsoCode="en"&gt;1995&lt;/Name&gt;&lt;/Member&gt;&lt;Member Code="1996"&gt;&lt;Name LocaleIsoCode="en"&gt;1996&lt;/Name&gt;&lt;/Member&gt;&lt;Member Code="1997"&gt;&lt;Name LocaleIsoCode="en"&gt;1997&lt;/Name&gt;&lt;/Member&gt;&lt;Member Code="1998"&gt;&lt;Name LocaleIsoCode="en"&gt;1998&lt;/Name&gt;&lt;/Member&gt;&lt;Member Code="1999"&gt;&lt;Name LocaleIsoCode="en"&gt;1999&lt;/Name&gt;&lt;/Member&gt;&lt;Member Code="2000"&gt;&lt;Name LocaleIsoCode="en"&gt;2000&lt;/Name&gt;&lt;/Member&gt;&lt;Member Code="2001"&gt;&lt;Name LocaleIsoCode="en"&gt;2001&lt;/Name&gt;&lt;/Member&gt;&lt;Member Code="2002"&gt;&lt;Name LocaleIsoCode="en"&gt;2002&lt;/Name&gt;&lt;/Member&gt;&lt;Member Code="2003"&gt;&lt;Name LocaleIsoCode="en"&gt;2003&lt;/Name&gt;&lt;/Member&gt;&lt;Member Code="2004"&gt;&lt;Name LocaleIsoCode="en"&gt;2004&lt;/Name&gt;&lt;/Member&gt;&lt;Member Code="2005"&gt;&lt;Name LocaleIsoCode="en"&gt;2005&lt;/Name&gt;&lt;/Member&gt;&lt;Member Code="2006"&gt;&lt;Name LocaleIsoCode="en"&gt;2006&lt;/Name&gt;&lt;/Member&gt;&lt;Member Code="2007"&gt;&lt;Name LocaleIsoCode="en"&gt;2007&lt;/Name&gt;&lt;/Member&gt;&lt;Member Code="2008"&gt;&lt;Name LocaleIsoCode="en"&gt;2008&lt;/Name&gt;&lt;/Member&gt;&lt;Member Code="2009"&gt;&lt;Name LocaleIsoCode="en"&gt;2009&lt;/Name&gt;&lt;/Member&gt;&lt;Member Code="2010"&gt;&lt;Name LocaleIsoCode="en"&gt;2010&lt;/Name&gt;&lt;/Member&gt;&lt;Member Code="2011"&gt;&lt;Name LocaleIsoCode="en"&gt;2011&lt;/Name&gt;&lt;/Member&gt;&lt;Member Code="2012"&gt;&lt;Name LocaleIsoCode="en"&gt;2012&lt;/Name&gt;&lt;/Member&gt;&lt;/Dimension&gt;&lt;WBOSInformations&gt;&lt;TimeDimension WebTreeWasUsed="false"&gt;&lt;StartCodes Annual="1950" /&gt;&lt;/TimeDimension&gt;&lt;/WBOSInformations&gt;&lt;Tabulation Axis="horizontal"&gt;&lt;Dimension Code="TIME" /&gt;&lt;/Tabulation&gt;&lt;Tabulation Axis="vertical"&gt;&lt;Dimension Code="SUBJECT" /&gt;&lt;Dimension Code="LOCATION" /&gt;&lt;/Tabulation&gt;&lt;Tabulation Axis="page"&gt;&lt;Dimension Code="FREQUENCY" /&gt;&lt;/Tabulation&gt;&lt;Formatting&gt;&lt;Labels LocaleIsoCode="en" /&gt;&lt;Power&gt;0&lt;/Power&gt;&lt;Decimals&gt;1&lt;/Decimals&gt;&lt;SkipEmptyLines&gt;true&lt;/SkipEmptyLines&gt;&lt;FullyFillPage&gt;false&lt;/FullyFillPage&gt;&lt;SkipEmptyCols&gt;tru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AbsoluteUri&gt;http://stats.oecd.org//View.aspx?QueryId=&amp;amp;QueryType=Public&amp;amp;Lang=en&lt;/AbsoluteUri&gt;&lt;/Query&gt;&lt;/WebTableParameter&gt;</t>
  </si>
  <si>
    <t>Dataset: ALFS Summary tables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</si>
  <si>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</si>
  <si>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</si>
  <si>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</si>
  <si>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</si>
  <si>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</si>
  <si>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</si>
  <si>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</si>
  <si>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</si>
  <si>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</si>
  <si>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</si>
  <si>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</si>
  <si>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</si>
  <si>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</si>
  <si>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</si>
  <si>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</si>
  <si>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</si>
  <si>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</si>
  <si>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</si>
  <si>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</si>
  <si>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</si>
  <si>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</si>
  <si>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</si>
  <si>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</si>
  <si>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</si>
  <si>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</si>
  <si>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</si>
  <si>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</si>
  <si>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</si>
  <si>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</si>
  <si>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</si>
  <si>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</si>
  <si>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</si>
  <si>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</si>
  <si>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</si>
  <si>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</si>
  <si>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</si>
  <si>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</si>
  <si>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</si>
  <si>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</si>
  <si>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</si>
  <si>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</si>
  <si>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</si>
  <si>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</si>
  <si>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</si>
  <si>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</si>
  <si>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</si>
  <si>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</si>
  <si>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</si>
  <si>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</si>
  <si>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</si>
  <si>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</si>
  <si>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</si>
  <si>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</si>
  <si>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</si>
  <si>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</si>
  <si>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</si>
  <si>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</si>
  <si>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</si>
  <si>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/>
  </si>
  <si>
    <t>Austria</t>
  </si>
  <si>
    <t>i</t>
  </si>
  <si>
    <t>..</t>
  </si>
  <si>
    <t>Belgium</t>
  </si>
  <si>
    <t>Canada</t>
  </si>
  <si>
    <t>Denmark</t>
  </si>
  <si>
    <t>Finland</t>
  </si>
  <si>
    <t>Greece</t>
  </si>
  <si>
    <t>Iceland</t>
  </si>
  <si>
    <t>Ireland</t>
  </si>
  <si>
    <t>Italy</t>
  </si>
  <si>
    <t>Luxembourg</t>
  </si>
  <si>
    <t>Netherlands</t>
  </si>
  <si>
    <t>Norway</t>
  </si>
  <si>
    <t>Portugal</t>
  </si>
  <si>
    <t>Spain</t>
  </si>
  <si>
    <t>Sweden</t>
  </si>
  <si>
    <t>Switzerland</t>
  </si>
  <si>
    <t>United Kingdom</t>
  </si>
  <si>
    <t>data extracted on 06 Sep 2013 00:56 UTC (GMT) from OECD.Stat</t>
  </si>
  <si>
    <t>Legend:</t>
  </si>
  <si>
    <t>B:</t>
  </si>
  <si>
    <t>Break</t>
  </si>
  <si>
    <t>European Average in 1980 recession</t>
  </si>
  <si>
    <t>Europe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</si>
</sst>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sz val="8"/>
      <name val="Verdana"/>
      <family val="2"/>
    </font>
    <font>
      <u/>
      <sz val="8"/>
      <name val="Verdana"/>
      <family val="2"/>
    </font>
    <font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center" wrapText="1"/>
    </xf>
    <xf numFmtId="164" fontId="2" fillId="0" borderId="0" xfId="0" applyNumberFormat="1" applyFont="1" applyFill="1" applyBorder="1" applyAlignment="1" applyProtection="1">
      <alignment horizontal="center"/>
    </xf>
    <xf numFmtId="164" fontId="0" fillId="0" borderId="0" xfId="0" applyNumberFormat="1"/>
    <xf numFmtId="0" fontId="3" fillId="0" borderId="1" xfId="0" applyFont="1" applyBorder="1"/>
    <xf numFmtId="0" fontId="4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wrapText="1"/>
    </xf>
    <xf numFmtId="0" fontId="8" fillId="5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horizontal="right"/>
    </xf>
    <xf numFmtId="0" fontId="3" fillId="6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0" fillId="7" borderId="0" xfId="0" applyNumberFormat="1" applyFill="1"/>
    <xf numFmtId="0" fontId="5" fillId="2" borderId="2" xfId="0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9" fillId="4" borderId="5" xfId="0" applyFont="1" applyFill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4" borderId="7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8916164891156"/>
          <c:y val="4.6624746874202268E-2"/>
          <c:w val="0.86425336301653"/>
          <c:h val="0.79336469822643296"/>
        </c:manualLayout>
      </c:layout>
      <c:lineChart>
        <c:grouping val="standard"/>
        <c:varyColors val="0"/>
        <c:ser>
          <c:idx val="0"/>
          <c:order val="0"/>
          <c:tx>
            <c:v>U.S. in 1980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'Figure1 (2)'!$G$10:$Q$10</c:f>
              <c:numCache>
                <c:formatCode>General</c:formatCode>
                <c:ptCount val="11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</c:numCache>
            </c:numRef>
          </c:cat>
          <c:val>
            <c:numRef>
              <c:f>'Figure1 (2)'!$G$11:$Q$11</c:f>
              <c:numCache>
                <c:formatCode>0.0</c:formatCode>
                <c:ptCount val="11"/>
                <c:pt idx="0">
                  <c:v>0.21830800000000039</c:v>
                </c:pt>
                <c:pt idx="1">
                  <c:v>0</c:v>
                </c:pt>
                <c:pt idx="2">
                  <c:v>1.2939210000000001</c:v>
                </c:pt>
                <c:pt idx="3">
                  <c:v>1.7652359999999998</c:v>
                </c:pt>
                <c:pt idx="4">
                  <c:v>3.8418479999999997</c:v>
                </c:pt>
                <c:pt idx="5">
                  <c:v>3.7594749999999992</c:v>
                </c:pt>
                <c:pt idx="6">
                  <c:v>1.6725149999999998</c:v>
                </c:pt>
                <c:pt idx="7">
                  <c:v>1.3509580000000003</c:v>
                </c:pt>
                <c:pt idx="8">
                  <c:v>1.1427570000000005</c:v>
                </c:pt>
                <c:pt idx="9">
                  <c:v>0.34669599999999967</c:v>
                </c:pt>
                <c:pt idx="10">
                  <c:v>-0.3404619999999996</c:v>
                </c:pt>
              </c:numCache>
            </c:numRef>
          </c:val>
          <c:smooth val="0"/>
        </c:ser>
        <c:ser>
          <c:idx val="2"/>
          <c:order val="1"/>
          <c:tx>
            <c:v>European average in 1980 Recession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'Figure1 (2)'!$G$10:$Q$10</c:f>
              <c:numCache>
                <c:formatCode>General</c:formatCode>
                <c:ptCount val="11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</c:numCache>
            </c:numRef>
          </c:cat>
          <c:val>
            <c:numRef>
              <c:f>'Figure1 (2)'!$G$12:$Q$12</c:f>
              <c:numCache>
                <c:formatCode>0.0</c:formatCode>
                <c:ptCount val="11"/>
                <c:pt idx="0">
                  <c:v>0.13517414166666963</c:v>
                </c:pt>
                <c:pt idx="1">
                  <c:v>0</c:v>
                </c:pt>
                <c:pt idx="2">
                  <c:v>0.36304239166666807</c:v>
                </c:pt>
                <c:pt idx="3">
                  <c:v>1.899720891666667</c:v>
                </c:pt>
                <c:pt idx="4">
                  <c:v>3.0877331166666675</c:v>
                </c:pt>
                <c:pt idx="5">
                  <c:v>3.7978193250000007</c:v>
                </c:pt>
                <c:pt idx="6">
                  <c:v>3.8818273250000015</c:v>
                </c:pt>
                <c:pt idx="7">
                  <c:v>3.6281365500000025</c:v>
                </c:pt>
                <c:pt idx="8">
                  <c:v>3.309798391666666</c:v>
                </c:pt>
                <c:pt idx="9">
                  <c:v>3.2122639250000002</c:v>
                </c:pt>
                <c:pt idx="10">
                  <c:v>2.7730969750000014</c:v>
                </c:pt>
              </c:numCache>
            </c:numRef>
          </c:val>
          <c:smooth val="0"/>
        </c:ser>
        <c:ser>
          <c:idx val="3"/>
          <c:order val="2"/>
          <c:tx>
            <c:v>U.S. in 2007 Recession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'Figure1 (2)'!$G$10:$Q$10</c:f>
              <c:numCache>
                <c:formatCode>General</c:formatCode>
                <c:ptCount val="11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</c:numCache>
            </c:numRef>
          </c:cat>
          <c:val>
            <c:numRef>
              <c:f>'Figure1 (2)'!$G$13:$Q$13</c:f>
              <c:numCache>
                <c:formatCode>0.0</c:formatCode>
                <c:ptCount val="11"/>
                <c:pt idx="0">
                  <c:v>0.5</c:v>
                </c:pt>
                <c:pt idx="1">
                  <c:v>0</c:v>
                </c:pt>
                <c:pt idx="2">
                  <c:v>0</c:v>
                </c:pt>
                <c:pt idx="3">
                  <c:v>1.2000000000000002</c:v>
                </c:pt>
                <c:pt idx="4">
                  <c:v>4.7000000000000011</c:v>
                </c:pt>
                <c:pt idx="5">
                  <c:v>5</c:v>
                </c:pt>
                <c:pt idx="6">
                  <c:v>4.3000000000000007</c:v>
                </c:pt>
                <c:pt idx="7">
                  <c:v>3.5</c:v>
                </c:pt>
              </c:numCache>
            </c:numRef>
          </c:val>
          <c:smooth val="0"/>
        </c:ser>
        <c:ser>
          <c:idx val="4"/>
          <c:order val="3"/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'Figure1 (2)'!$G$10:$Q$10</c:f>
              <c:numCache>
                <c:formatCode>General</c:formatCode>
                <c:ptCount val="11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</c:numCache>
            </c:numRef>
          </c:cat>
          <c:val>
            <c:numRef>
              <c:f>'Figure1 (2)'!$G$14:$Q$14</c:f>
              <c:numCache>
                <c:formatCode>General</c:formatCode>
                <c:ptCount val="11"/>
                <c:pt idx="7" formatCode="0.0">
                  <c:v>3.5</c:v>
                </c:pt>
                <c:pt idx="8" formatCode="0.0">
                  <c:v>3</c:v>
                </c:pt>
                <c:pt idx="9" formatCode="0.0">
                  <c:v>2.5</c:v>
                </c:pt>
                <c:pt idx="10" formatCode="0.0">
                  <c:v>2</c:v>
                </c:pt>
              </c:numCache>
            </c:numRef>
          </c:val>
          <c:smooth val="0"/>
        </c:ser>
        <c:ser>
          <c:idx val="5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'Figure1 (2)'!$G$15:$Q$15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2848640"/>
        <c:axId val="222849200"/>
      </c:lineChart>
      <c:catAx>
        <c:axId val="22284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into Recession</a:t>
                </a:r>
              </a:p>
            </c:rich>
          </c:tx>
          <c:layout>
            <c:manualLayout>
              <c:xMode val="edge"/>
              <c:yMode val="edge"/>
              <c:x val="0.40689168123434288"/>
              <c:y val="0.9192940181033949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crossAx val="222849200"/>
        <c:crossesAt val="-1"/>
        <c:auto val="1"/>
        <c:lblAlgn val="ctr"/>
        <c:lblOffset val="100"/>
        <c:noMultiLvlLbl val="0"/>
      </c:catAx>
      <c:valAx>
        <c:axId val="222849200"/>
        <c:scaling>
          <c:orientation val="minMax"/>
          <c:max val="6"/>
          <c:min val="-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Rise</a:t>
                </a:r>
                <a:r>
                  <a:rPr lang="en-US" baseline="0"/>
                  <a:t> in Unemployment during Recessions</a:t>
                </a:r>
                <a:endParaRPr lang="en-US"/>
              </a:p>
            </c:rich>
          </c:tx>
          <c:layout/>
          <c:overlay val="0"/>
        </c:title>
        <c:numFmt formatCode="0" sourceLinked="0"/>
        <c:majorTickMark val="in"/>
        <c:minorTickMark val="none"/>
        <c:tickLblPos val="nextTo"/>
        <c:crossAx val="222848640"/>
        <c:crossesAt val="1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1385199240986717"/>
          <c:y val="2.7678815734809167E-2"/>
          <c:w val="0.46123185265978373"/>
          <c:h val="0.1654404998453110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8916164891156"/>
          <c:y val="4.6624746874202268E-2"/>
          <c:w val="0.86425336301653"/>
          <c:h val="0.79336469822643296"/>
        </c:manualLayout>
      </c:layout>
      <c:lineChart>
        <c:grouping val="standard"/>
        <c:varyColors val="0"/>
        <c:ser>
          <c:idx val="0"/>
          <c:order val="0"/>
          <c:tx>
            <c:v>U.S. in 1980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Figure1!$G$11:$Q$11</c:f>
              <c:numCache>
                <c:formatCode>General</c:formatCode>
                <c:ptCount val="11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</c:numCache>
            </c:numRef>
          </c:cat>
          <c:val>
            <c:numRef>
              <c:f>Figure1!$G$12:$Q$12</c:f>
              <c:numCache>
                <c:formatCode>0.0</c:formatCode>
                <c:ptCount val="11"/>
                <c:pt idx="0">
                  <c:v>0.21830800000000039</c:v>
                </c:pt>
                <c:pt idx="1">
                  <c:v>0</c:v>
                </c:pt>
                <c:pt idx="2">
                  <c:v>1.2939210000000001</c:v>
                </c:pt>
                <c:pt idx="3">
                  <c:v>1.7652359999999998</c:v>
                </c:pt>
                <c:pt idx="4">
                  <c:v>3.8418479999999997</c:v>
                </c:pt>
                <c:pt idx="5">
                  <c:v>3.7594749999999992</c:v>
                </c:pt>
                <c:pt idx="6">
                  <c:v>1.6725149999999998</c:v>
                </c:pt>
                <c:pt idx="7">
                  <c:v>1.3509580000000003</c:v>
                </c:pt>
                <c:pt idx="8">
                  <c:v>1.1427570000000005</c:v>
                </c:pt>
                <c:pt idx="9">
                  <c:v>0.34669599999999967</c:v>
                </c:pt>
                <c:pt idx="10">
                  <c:v>-0.3404619999999996</c:v>
                </c:pt>
              </c:numCache>
            </c:numRef>
          </c:val>
          <c:smooth val="0"/>
        </c:ser>
        <c:ser>
          <c:idx val="1"/>
          <c:order val="1"/>
          <c:tx>
            <c:v>Germany in 1980 Recession</c:v>
          </c:tx>
          <c:spPr>
            <a:ln>
              <a:solidFill>
                <a:srgbClr val="0000FF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cat>
            <c:numRef>
              <c:f>Figure1!$G$11:$Q$11</c:f>
              <c:numCache>
                <c:formatCode>General</c:formatCode>
                <c:ptCount val="11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</c:numCache>
            </c:numRef>
          </c:cat>
          <c:val>
            <c:numRef>
              <c:f>Figure1!$G$13:$Q$13</c:f>
              <c:numCache>
                <c:formatCode>0.0</c:formatCode>
                <c:ptCount val="11"/>
                <c:pt idx="0">
                  <c:v>0.47668500000000025</c:v>
                </c:pt>
                <c:pt idx="1">
                  <c:v>0</c:v>
                </c:pt>
                <c:pt idx="2">
                  <c:v>-2.410999999999941E-3</c:v>
                </c:pt>
                <c:pt idx="3">
                  <c:v>1.3355570000000001</c:v>
                </c:pt>
                <c:pt idx="4">
                  <c:v>3.2954300000000001</c:v>
                </c:pt>
                <c:pt idx="5">
                  <c:v>4.8001100000000001</c:v>
                </c:pt>
                <c:pt idx="6">
                  <c:v>3.9604330000000005</c:v>
                </c:pt>
                <c:pt idx="7">
                  <c:v>4.0527499999999996</c:v>
                </c:pt>
                <c:pt idx="8">
                  <c:v>3.3233070000000002</c:v>
                </c:pt>
                <c:pt idx="9">
                  <c:v>3.0693139999999999</c:v>
                </c:pt>
                <c:pt idx="10">
                  <c:v>3.0423230000000001</c:v>
                </c:pt>
              </c:numCache>
            </c:numRef>
          </c:val>
          <c:smooth val="0"/>
        </c:ser>
        <c:ser>
          <c:idx val="2"/>
          <c:order val="2"/>
          <c:tx>
            <c:v>France in 1980 Recession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Figure1!$G$11:$Q$11</c:f>
              <c:numCache>
                <c:formatCode>General</c:formatCode>
                <c:ptCount val="11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</c:numCache>
            </c:numRef>
          </c:cat>
          <c:val>
            <c:numRef>
              <c:f>Figure1!$G$14:$Q$14</c:f>
              <c:numCache>
                <c:formatCode>0.0</c:formatCode>
                <c:ptCount val="11"/>
                <c:pt idx="0">
                  <c:v>-0.61738499999999963</c:v>
                </c:pt>
                <c:pt idx="1">
                  <c:v>0</c:v>
                </c:pt>
                <c:pt idx="2">
                  <c:v>0.37885200000000019</c:v>
                </c:pt>
                <c:pt idx="3">
                  <c:v>1.3992269999999998</c:v>
                </c:pt>
                <c:pt idx="4">
                  <c:v>1.9792069999999997</c:v>
                </c:pt>
                <c:pt idx="5">
                  <c:v>2.2793559999999999</c:v>
                </c:pt>
                <c:pt idx="6">
                  <c:v>3.5674879999999991</c:v>
                </c:pt>
                <c:pt idx="7">
                  <c:v>4.1288409999999995</c:v>
                </c:pt>
                <c:pt idx="8">
                  <c:v>4.1749840000000003</c:v>
                </c:pt>
                <c:pt idx="9">
                  <c:v>4.2927009999999992</c:v>
                </c:pt>
                <c:pt idx="10">
                  <c:v>3.9094719999999992</c:v>
                </c:pt>
              </c:numCache>
            </c:numRef>
          </c:val>
          <c:smooth val="0"/>
        </c:ser>
        <c:ser>
          <c:idx val="3"/>
          <c:order val="3"/>
          <c:tx>
            <c:v>U.S. in 2008 Recession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Figure1!$G$11:$Q$11</c:f>
              <c:numCache>
                <c:formatCode>General</c:formatCode>
                <c:ptCount val="11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</c:numCache>
            </c:numRef>
          </c:cat>
          <c:val>
            <c:numRef>
              <c:f>Figure1!$G$15:$Q$15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1.2000000000000002</c:v>
                </c:pt>
                <c:pt idx="3">
                  <c:v>4.7000000000000011</c:v>
                </c:pt>
                <c:pt idx="4">
                  <c:v>5</c:v>
                </c:pt>
                <c:pt idx="5">
                  <c:v>4.3000000000000007</c:v>
                </c:pt>
                <c:pt idx="6">
                  <c:v>3.5</c:v>
                </c:pt>
              </c:numCache>
            </c:numRef>
          </c:val>
          <c:smooth val="0"/>
        </c:ser>
        <c:ser>
          <c:idx val="4"/>
          <c:order val="4"/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Figure1!$G$11:$Q$11</c:f>
              <c:numCache>
                <c:formatCode>General</c:formatCode>
                <c:ptCount val="11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</c:numCache>
            </c:numRef>
          </c:cat>
          <c:val>
            <c:numRef>
              <c:f>Figure1!$G$16:$Q$16</c:f>
              <c:numCache>
                <c:formatCode>General</c:formatCode>
                <c:ptCount val="11"/>
                <c:pt idx="6" formatCode="0.0">
                  <c:v>3.5</c:v>
                </c:pt>
                <c:pt idx="7" formatCode="0.0">
                  <c:v>3</c:v>
                </c:pt>
                <c:pt idx="8" formatCode="0.0">
                  <c:v>2.5</c:v>
                </c:pt>
                <c:pt idx="9" formatCode="0.0">
                  <c:v>2</c:v>
                </c:pt>
                <c:pt idx="10" formatCode="0.0">
                  <c:v>1.5</c:v>
                </c:pt>
              </c:numCache>
            </c:numRef>
          </c:val>
          <c:smooth val="0"/>
        </c:ser>
        <c:ser>
          <c:idx val="5"/>
          <c:order val="5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Figure1!$G$17:$Q$17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2604912"/>
        <c:axId val="222605472"/>
      </c:lineChart>
      <c:catAx>
        <c:axId val="22260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into Recession</a:t>
                </a:r>
              </a:p>
            </c:rich>
          </c:tx>
          <c:layout>
            <c:manualLayout>
              <c:xMode val="edge"/>
              <c:yMode val="edge"/>
              <c:x val="0.40689168123434288"/>
              <c:y val="0.9192940181033949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crossAx val="222605472"/>
        <c:crossesAt val="-1"/>
        <c:auto val="1"/>
        <c:lblAlgn val="ctr"/>
        <c:lblOffset val="100"/>
        <c:noMultiLvlLbl val="0"/>
      </c:catAx>
      <c:valAx>
        <c:axId val="222605472"/>
        <c:scaling>
          <c:orientation val="minMax"/>
          <c:max val="6"/>
          <c:min val="-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Rise</a:t>
                </a:r>
                <a:r>
                  <a:rPr lang="en-US" baseline="0"/>
                  <a:t> in Unemployment during Recessions</a:t>
                </a:r>
                <a:endParaRPr lang="en-US"/>
              </a:p>
            </c:rich>
          </c:tx>
          <c:overlay val="0"/>
        </c:title>
        <c:numFmt formatCode="0" sourceLinked="0"/>
        <c:majorTickMark val="in"/>
        <c:minorTickMark val="none"/>
        <c:tickLblPos val="nextTo"/>
        <c:crossAx val="222604912"/>
        <c:crossesAt val="1"/>
        <c:crossBetween val="between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2903225806451613"/>
          <c:y val="2.27432243718865E-2"/>
          <c:w val="0.78254747568318661"/>
          <c:h val="0.1105519885403510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15</xdr:row>
      <xdr:rowOff>33336</xdr:rowOff>
    </xdr:from>
    <xdr:to>
      <xdr:col>14</xdr:col>
      <xdr:colOff>28575</xdr:colOff>
      <xdr:row>30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17</xdr:row>
      <xdr:rowOff>33336</xdr:rowOff>
    </xdr:from>
    <xdr:to>
      <xdr:col>14</xdr:col>
      <xdr:colOff>28575</xdr:colOff>
      <xdr:row>32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://stats.oecd.org/OECDStat_Metadata/ShowMetadata.ashx?Dataset=ALFS_SUMTAB&amp;Coords=%5bFREQUENCY%5d.%5bA%5d,%5bLOCATION%5d.%5bFRA%5d,%5bSUBJECT%5d.%5bYGTT06PC_ST%5d&amp;ShowOnWeb=true" TargetMode="External"/><Relationship Id="rId18" Type="http://schemas.openxmlformats.org/officeDocument/2006/relationships/hyperlink" Target="http://stats.oecd.org/OECDStat_Metadata/ShowMetadata.ashx?Dataset=ALFS_SUMTAB&amp;Coords=%5bLOCATION%5d.%5bISL%5d&amp;ShowOnWeb=true&amp;Lang=en" TargetMode="External"/><Relationship Id="rId26" Type="http://schemas.openxmlformats.org/officeDocument/2006/relationships/hyperlink" Target="http://stats.oecd.org/OECDStat_Metadata/ShowMetadata.ashx?Dataset=ALFS_SUMTAB&amp;Coords=%5bLOCATION%5d.%5bNLD%5d&amp;ShowOnWeb=true&amp;Lang=en" TargetMode="External"/><Relationship Id="rId39" Type="http://schemas.openxmlformats.org/officeDocument/2006/relationships/hyperlink" Target="http://stats.oecd.org/OECDStat_Metadata/ShowMetadata.ashx?Dataset=ALFS_SUMTAB&amp;Coords=%5bFREQUENCY%5d.%5bA%5d,%5bLOCATION%5d.%5bGBR%5d,%5bSUBJECT%5d.%5bYGTT06PC_ST%5d&amp;ShowOnWeb=true" TargetMode="External"/><Relationship Id="rId21" Type="http://schemas.openxmlformats.org/officeDocument/2006/relationships/hyperlink" Target="http://stats.oecd.org/OECDStat_Metadata/ShowMetadata.ashx?Dataset=ALFS_SUMTAB&amp;Coords=%5bFREQUENCY%5d.%5bA%5d,%5bLOCATION%5d.%5bIRL%5d,%5bSUBJECT%5d.%5bYGTT06PC_ST%5d&amp;ShowOnWeb=true" TargetMode="External"/><Relationship Id="rId34" Type="http://schemas.openxmlformats.org/officeDocument/2006/relationships/hyperlink" Target="http://stats.oecd.org/OECDStat_Metadata/ShowMetadata.ashx?Dataset=ALFS_SUMTAB&amp;Coords=%5bLOCATION%5d.%5bSWE%5d&amp;ShowOnWeb=true&amp;Lang=en" TargetMode="External"/><Relationship Id="rId42" Type="http://schemas.openxmlformats.org/officeDocument/2006/relationships/hyperlink" Target="http://stats.oecd.org/" TargetMode="External"/><Relationship Id="rId7" Type="http://schemas.openxmlformats.org/officeDocument/2006/relationships/hyperlink" Target="http://stats.oecd.org/OECDStat_Metadata/ShowMetadata.ashx?Dataset=ALFS_SUMTAB&amp;Coords=%5bFREQUENCY%5d.%5bA%5d,%5bLOCATION%5d.%5bCAN%5d,%5bSUBJECT%5d.%5bYGTT06PC_ST%5d&amp;ShowOnWeb=true" TargetMode="External"/><Relationship Id="rId2" Type="http://schemas.openxmlformats.org/officeDocument/2006/relationships/hyperlink" Target="http://stats.oecd.org/OECDStat_Metadata/ShowMetadata.ashx?Dataset=ALFS_SUMTAB&amp;Coords=%5bLOCATION%5d.%5bAUT%5d&amp;ShowOnWeb=true&amp;Lang=en" TargetMode="External"/><Relationship Id="rId16" Type="http://schemas.openxmlformats.org/officeDocument/2006/relationships/hyperlink" Target="http://stats.oecd.org/OECDStat_Metadata/ShowMetadata.ashx?Dataset=ALFS_SUMTAB&amp;Coords=%5bLOCATION%5d.%5bGRC%5d&amp;ShowOnWeb=true&amp;Lang=en" TargetMode="External"/><Relationship Id="rId20" Type="http://schemas.openxmlformats.org/officeDocument/2006/relationships/hyperlink" Target="http://stats.oecd.org/OECDStat_Metadata/ShowMetadata.ashx?Dataset=ALFS_SUMTAB&amp;Coords=%5bLOCATION%5d.%5bIRL%5d&amp;ShowOnWeb=true&amp;Lang=en" TargetMode="External"/><Relationship Id="rId29" Type="http://schemas.openxmlformats.org/officeDocument/2006/relationships/hyperlink" Target="http://stats.oecd.org/OECDStat_Metadata/ShowMetadata.ashx?Dataset=ALFS_SUMTAB&amp;Coords=%5bFREQUENCY%5d.%5bA%5d,%5bLOCATION%5d.%5bNOR%5d,%5bSUBJECT%5d.%5bYGTT06PC_ST%5d&amp;ShowOnWeb=true" TargetMode="External"/><Relationship Id="rId41" Type="http://schemas.openxmlformats.org/officeDocument/2006/relationships/hyperlink" Target="http://stats.oecd.org/OECDStat_Metadata/ShowMetadata.ashx?Dataset=ALFS_SUMTAB&amp;Coords=%5bFREQUENCY%5d.%5bA%5d,%5bLOCATION%5d.%5bUSA%5d,%5bSUBJECT%5d.%5bYGTT06PC_ST%5d&amp;ShowOnWeb=true" TargetMode="External"/><Relationship Id="rId1" Type="http://schemas.openxmlformats.org/officeDocument/2006/relationships/hyperlink" Target="http://stats.oecd.org/OECDStat_Metadata/ShowMetadata.ashx?Dataset=ALFS_SUMTAB&amp;ShowOnWeb=true&amp;Lang=en" TargetMode="External"/><Relationship Id="rId6" Type="http://schemas.openxmlformats.org/officeDocument/2006/relationships/hyperlink" Target="http://stats.oecd.org/OECDStat_Metadata/ShowMetadata.ashx?Dataset=ALFS_SUMTAB&amp;Coords=%5bLOCATION%5d.%5bCAN%5d&amp;ShowOnWeb=true&amp;Lang=en" TargetMode="External"/><Relationship Id="rId11" Type="http://schemas.openxmlformats.org/officeDocument/2006/relationships/hyperlink" Target="http://stats.oecd.org/OECDStat_Metadata/ShowMetadata.ashx?Dataset=ALFS_SUMTAB&amp;Coords=%5bFREQUENCY%5d.%5bA%5d,%5bLOCATION%5d.%5bFIN%5d,%5bSUBJECT%5d.%5bYGTT06PC_ST%5d&amp;ShowOnWeb=true" TargetMode="External"/><Relationship Id="rId24" Type="http://schemas.openxmlformats.org/officeDocument/2006/relationships/hyperlink" Target="http://stats.oecd.org/OECDStat_Metadata/ShowMetadata.ashx?Dataset=ALFS_SUMTAB&amp;Coords=%5bLOCATION%5d.%5bLUX%5d&amp;ShowOnWeb=true&amp;Lang=en" TargetMode="External"/><Relationship Id="rId32" Type="http://schemas.openxmlformats.org/officeDocument/2006/relationships/hyperlink" Target="http://stats.oecd.org/OECDStat_Metadata/ShowMetadata.ashx?Dataset=ALFS_SUMTAB&amp;Coords=%5bLOCATION%5d.%5bESP%5d&amp;ShowOnWeb=true&amp;Lang=en" TargetMode="External"/><Relationship Id="rId37" Type="http://schemas.openxmlformats.org/officeDocument/2006/relationships/hyperlink" Target="http://stats.oecd.org/OECDStat_Metadata/ShowMetadata.ashx?Dataset=ALFS_SUMTAB&amp;Coords=%5bFREQUENCY%5d.%5bA%5d,%5bLOCATION%5d.%5bCHE%5d,%5bSUBJECT%5d.%5bYGTT06PC_ST%5d&amp;ShowOnWeb=true" TargetMode="External"/><Relationship Id="rId40" Type="http://schemas.openxmlformats.org/officeDocument/2006/relationships/hyperlink" Target="http://stats.oecd.org/OECDStat_Metadata/ShowMetadata.ashx?Dataset=ALFS_SUMTAB&amp;Coords=%5bLOCATION%5d.%5bUSA%5d&amp;ShowOnWeb=true&amp;Lang=en" TargetMode="External"/><Relationship Id="rId5" Type="http://schemas.openxmlformats.org/officeDocument/2006/relationships/hyperlink" Target="http://stats.oecd.org/OECDStat_Metadata/ShowMetadata.ashx?Dataset=ALFS_SUMTAB&amp;Coords=%5bFREQUENCY%5d.%5bA%5d,%5bLOCATION%5d.%5bBEL%5d,%5bSUBJECT%5d.%5bYGTT06PC_ST%5d&amp;ShowOnWeb=true" TargetMode="External"/><Relationship Id="rId15" Type="http://schemas.openxmlformats.org/officeDocument/2006/relationships/hyperlink" Target="http://stats.oecd.org/OECDStat_Metadata/ShowMetadata.ashx?Dataset=ALFS_SUMTAB&amp;Coords=%5bFREQUENCY%5d.%5bA%5d,%5bLOCATION%5d.%5bDEU%5d,%5bSUBJECT%5d.%5bYGTT06PC_ST%5d&amp;ShowOnWeb=true" TargetMode="External"/><Relationship Id="rId23" Type="http://schemas.openxmlformats.org/officeDocument/2006/relationships/hyperlink" Target="http://stats.oecd.org/OECDStat_Metadata/ShowMetadata.ashx?Dataset=ALFS_SUMTAB&amp;Coords=%5bFREQUENCY%5d.%5bA%5d,%5bLOCATION%5d.%5bITA%5d,%5bSUBJECT%5d.%5bYGTT06PC_ST%5d&amp;ShowOnWeb=true" TargetMode="External"/><Relationship Id="rId28" Type="http://schemas.openxmlformats.org/officeDocument/2006/relationships/hyperlink" Target="http://stats.oecd.org/OECDStat_Metadata/ShowMetadata.ashx?Dataset=ALFS_SUMTAB&amp;Coords=%5bLOCATION%5d.%5bNOR%5d&amp;ShowOnWeb=true&amp;Lang=en" TargetMode="External"/><Relationship Id="rId36" Type="http://schemas.openxmlformats.org/officeDocument/2006/relationships/hyperlink" Target="http://stats.oecd.org/OECDStat_Metadata/ShowMetadata.ashx?Dataset=ALFS_SUMTAB&amp;Coords=%5bLOCATION%5d.%5bCHE%5d&amp;ShowOnWeb=true&amp;Lang=en" TargetMode="External"/><Relationship Id="rId10" Type="http://schemas.openxmlformats.org/officeDocument/2006/relationships/hyperlink" Target="http://stats.oecd.org/OECDStat_Metadata/ShowMetadata.ashx?Dataset=ALFS_SUMTAB&amp;Coords=%5bLOCATION%5d.%5bFIN%5d&amp;ShowOnWeb=true&amp;Lang=en" TargetMode="External"/><Relationship Id="rId19" Type="http://schemas.openxmlformats.org/officeDocument/2006/relationships/hyperlink" Target="http://stats.oecd.org/OECDStat_Metadata/ShowMetadata.ashx?Dataset=ALFS_SUMTAB&amp;Coords=%5bFREQUENCY%5d.%5bA%5d,%5bLOCATION%5d.%5bISL%5d,%5bSUBJECT%5d.%5bYGTT06PC_ST%5d&amp;ShowOnWeb=true" TargetMode="External"/><Relationship Id="rId31" Type="http://schemas.openxmlformats.org/officeDocument/2006/relationships/hyperlink" Target="http://stats.oecd.org/OECDStat_Metadata/ShowMetadata.ashx?Dataset=ALFS_SUMTAB&amp;Coords=%5bFREQUENCY%5d.%5bA%5d,%5bLOCATION%5d.%5bPRT%5d,%5bSUBJECT%5d.%5bYGTT06PC_ST%5d&amp;ShowOnWeb=true" TargetMode="External"/><Relationship Id="rId44" Type="http://schemas.openxmlformats.org/officeDocument/2006/relationships/comments" Target="../comments1.xml"/><Relationship Id="rId4" Type="http://schemas.openxmlformats.org/officeDocument/2006/relationships/hyperlink" Target="http://stats.oecd.org/OECDStat_Metadata/ShowMetadata.ashx?Dataset=ALFS_SUMTAB&amp;Coords=%5bLOCATION%5d.%5bBEL%5d&amp;ShowOnWeb=true&amp;Lang=en" TargetMode="External"/><Relationship Id="rId9" Type="http://schemas.openxmlformats.org/officeDocument/2006/relationships/hyperlink" Target="http://stats.oecd.org/OECDStat_Metadata/ShowMetadata.ashx?Dataset=ALFS_SUMTAB&amp;Coords=%5bFREQUENCY%5d.%5bA%5d,%5bLOCATION%5d.%5bDNK%5d,%5bSUBJECT%5d.%5bYGTT06PC_ST%5d&amp;ShowOnWeb=true" TargetMode="External"/><Relationship Id="rId14" Type="http://schemas.openxmlformats.org/officeDocument/2006/relationships/hyperlink" Target="http://stats.oecd.org/OECDStat_Metadata/ShowMetadata.ashx?Dataset=ALFS_SUMTAB&amp;Coords=%5bLOCATION%5d.%5bDEU%5d&amp;ShowOnWeb=true&amp;Lang=en" TargetMode="External"/><Relationship Id="rId22" Type="http://schemas.openxmlformats.org/officeDocument/2006/relationships/hyperlink" Target="http://stats.oecd.org/OECDStat_Metadata/ShowMetadata.ashx?Dataset=ALFS_SUMTAB&amp;Coords=%5bLOCATION%5d.%5bITA%5d&amp;ShowOnWeb=true&amp;Lang=en" TargetMode="External"/><Relationship Id="rId27" Type="http://schemas.openxmlformats.org/officeDocument/2006/relationships/hyperlink" Target="http://stats.oecd.org/OECDStat_Metadata/ShowMetadata.ashx?Dataset=ALFS_SUMTAB&amp;Coords=%5bFREQUENCY%5d.%5bA%5d,%5bLOCATION%5d.%5bNLD%5d,%5bSUBJECT%5d.%5bYGTT06PC_ST%5d&amp;ShowOnWeb=true" TargetMode="External"/><Relationship Id="rId30" Type="http://schemas.openxmlformats.org/officeDocument/2006/relationships/hyperlink" Target="http://stats.oecd.org/OECDStat_Metadata/ShowMetadata.ashx?Dataset=ALFS_SUMTAB&amp;Coords=%5bLOCATION%5d.%5bPRT%5d&amp;ShowOnWeb=true&amp;Lang=en" TargetMode="External"/><Relationship Id="rId35" Type="http://schemas.openxmlformats.org/officeDocument/2006/relationships/hyperlink" Target="http://stats.oecd.org/OECDStat_Metadata/ShowMetadata.ashx?Dataset=ALFS_SUMTAB&amp;Coords=%5bFREQUENCY%5d.%5bA%5d,%5bLOCATION%5d.%5bSWE%5d,%5bSUBJECT%5d.%5bYGTT06PC_ST%5d&amp;ShowOnWeb=true" TargetMode="External"/><Relationship Id="rId43" Type="http://schemas.openxmlformats.org/officeDocument/2006/relationships/vmlDrawing" Target="../drawings/vmlDrawing1.vml"/><Relationship Id="rId8" Type="http://schemas.openxmlformats.org/officeDocument/2006/relationships/hyperlink" Target="http://stats.oecd.org/OECDStat_Metadata/ShowMetadata.ashx?Dataset=ALFS_SUMTAB&amp;Coords=%5bLOCATION%5d.%5bDNK%5d&amp;ShowOnWeb=true&amp;Lang=en" TargetMode="External"/><Relationship Id="rId3" Type="http://schemas.openxmlformats.org/officeDocument/2006/relationships/hyperlink" Target="http://stats.oecd.org/OECDStat_Metadata/ShowMetadata.ashx?Dataset=ALFS_SUMTAB&amp;Coords=%5bFREQUENCY%5d.%5bA%5d,%5bLOCATION%5d.%5bAUT%5d,%5bSUBJECT%5d.%5bYGTT06PC_ST%5d&amp;ShowOnWeb=true" TargetMode="External"/><Relationship Id="rId12" Type="http://schemas.openxmlformats.org/officeDocument/2006/relationships/hyperlink" Target="http://stats.oecd.org/OECDStat_Metadata/ShowMetadata.ashx?Dataset=ALFS_SUMTAB&amp;Coords=%5bLOCATION%5d.%5bFRA%5d&amp;ShowOnWeb=true&amp;Lang=en" TargetMode="External"/><Relationship Id="rId17" Type="http://schemas.openxmlformats.org/officeDocument/2006/relationships/hyperlink" Target="http://stats.oecd.org/OECDStat_Metadata/ShowMetadata.ashx?Dataset=ALFS_SUMTAB&amp;Coords=%5bFREQUENCY%5d.%5bA%5d,%5bLOCATION%5d.%5bGRC%5d,%5bSUBJECT%5d.%5bYGTT06PC_ST%5d&amp;ShowOnWeb=true" TargetMode="External"/><Relationship Id="rId25" Type="http://schemas.openxmlformats.org/officeDocument/2006/relationships/hyperlink" Target="http://stats.oecd.org/OECDStat_Metadata/ShowMetadata.ashx?Dataset=ALFS_SUMTAB&amp;Coords=%5bFREQUENCY%5d.%5bA%5d,%5bLOCATION%5d.%5bLUX%5d,%5bSUBJECT%5d.%5bYGTT06PC_ST%5d&amp;ShowOnWeb=true" TargetMode="External"/><Relationship Id="rId33" Type="http://schemas.openxmlformats.org/officeDocument/2006/relationships/hyperlink" Target="http://stats.oecd.org/OECDStat_Metadata/ShowMetadata.ashx?Dataset=ALFS_SUMTAB&amp;Coords=%5bFREQUENCY%5d.%5bA%5d,%5bLOCATION%5d.%5bESP%5d,%5bSUBJECT%5d.%5bYGTT06PC_ST%5d&amp;ShowOnWeb=true" TargetMode="External"/><Relationship Id="rId38" Type="http://schemas.openxmlformats.org/officeDocument/2006/relationships/hyperlink" Target="http://stats.oecd.org/OECDStat_Metadata/ShowMetadata.ashx?Dataset=ALFS_SUMTAB&amp;Coords=%5bLOCATION%5d.%5bGBR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S15"/>
  <sheetViews>
    <sheetView tabSelected="1" topLeftCell="A9" workbookViewId="0">
      <selection activeCell="O17" sqref="O17"/>
    </sheetView>
  </sheetViews>
  <sheetFormatPr defaultRowHeight="14.4" x14ac:dyDescent="0.3"/>
  <sheetData>
    <row r="3" spans="3:19" x14ac:dyDescent="0.3">
      <c r="D3" s="1">
        <f t="shared" ref="D3" si="0">E3-1</f>
        <v>1975</v>
      </c>
      <c r="E3" s="1">
        <v>1976</v>
      </c>
      <c r="F3" s="1">
        <f t="shared" ref="F3:S3" si="1">E3+1</f>
        <v>1977</v>
      </c>
      <c r="G3" s="1">
        <f t="shared" si="1"/>
        <v>1978</v>
      </c>
      <c r="H3" s="1">
        <f t="shared" si="1"/>
        <v>1979</v>
      </c>
      <c r="I3" s="1">
        <f t="shared" si="1"/>
        <v>1980</v>
      </c>
      <c r="J3" s="1">
        <f t="shared" si="1"/>
        <v>1981</v>
      </c>
      <c r="K3" s="1">
        <f t="shared" si="1"/>
        <v>1982</v>
      </c>
      <c r="L3" s="1">
        <f t="shared" si="1"/>
        <v>1983</v>
      </c>
      <c r="M3" s="1">
        <f t="shared" si="1"/>
        <v>1984</v>
      </c>
      <c r="N3" s="1">
        <f t="shared" si="1"/>
        <v>1985</v>
      </c>
      <c r="O3" s="1">
        <f t="shared" si="1"/>
        <v>1986</v>
      </c>
      <c r="P3" s="1">
        <f t="shared" si="1"/>
        <v>1987</v>
      </c>
      <c r="Q3" s="1">
        <f t="shared" si="1"/>
        <v>1988</v>
      </c>
      <c r="R3" s="1">
        <f t="shared" si="1"/>
        <v>1989</v>
      </c>
      <c r="S3" s="1">
        <f t="shared" si="1"/>
        <v>1990</v>
      </c>
    </row>
    <row r="4" spans="3:19" x14ac:dyDescent="0.3">
      <c r="C4" t="s">
        <v>0</v>
      </c>
      <c r="D4" s="2">
        <v>8.4545080000000006</v>
      </c>
      <c r="E4" s="2">
        <v>7.7014139999999998</v>
      </c>
      <c r="F4" s="2">
        <v>7.0621289999999997</v>
      </c>
      <c r="G4" s="2">
        <v>6.0658640000000004</v>
      </c>
      <c r="H4" s="2">
        <v>5.847556</v>
      </c>
      <c r="I4" s="2">
        <v>7.1414770000000001</v>
      </c>
      <c r="J4" s="2">
        <v>7.6127919999999998</v>
      </c>
      <c r="K4" s="2">
        <v>9.6894039999999997</v>
      </c>
      <c r="L4" s="2">
        <v>9.6070309999999992</v>
      </c>
      <c r="M4" s="2">
        <v>7.5200709999999997</v>
      </c>
      <c r="N4" s="2">
        <v>7.1985140000000003</v>
      </c>
      <c r="O4" s="2">
        <v>6.9903130000000004</v>
      </c>
      <c r="P4" s="2">
        <v>6.1942519999999996</v>
      </c>
      <c r="Q4" s="2">
        <v>5.5070940000000004</v>
      </c>
      <c r="R4" s="2">
        <v>5.2646100000000002</v>
      </c>
      <c r="S4" s="2">
        <v>5.6</v>
      </c>
    </row>
    <row r="5" spans="3:19" x14ac:dyDescent="0.3">
      <c r="C5" t="s">
        <v>110</v>
      </c>
      <c r="D5">
        <f>'OECD AFLS'!X28</f>
        <v>3.5319005916666666</v>
      </c>
      <c r="E5">
        <f>'OECD AFLS'!Y28</f>
        <v>4.2106551083333335</v>
      </c>
      <c r="F5">
        <f>'OECD AFLS'!Z28</f>
        <v>4.6485941249999998</v>
      </c>
      <c r="G5">
        <f>'OECD AFLS'!AA28</f>
        <v>5.1086318166666684</v>
      </c>
      <c r="H5">
        <f>'OECD AFLS'!AB28</f>
        <v>4.9734576749999988</v>
      </c>
      <c r="I5">
        <f>'OECD AFLS'!AC28</f>
        <v>5.3365000666666669</v>
      </c>
      <c r="J5">
        <f>'OECD AFLS'!AD28</f>
        <v>6.8731785666666658</v>
      </c>
      <c r="K5">
        <f>'OECD AFLS'!AE28</f>
        <v>8.0611907916666663</v>
      </c>
      <c r="L5">
        <f>'OECD AFLS'!AF28</f>
        <v>8.7712769999999995</v>
      </c>
      <c r="M5">
        <f>'OECD AFLS'!AG28</f>
        <v>8.8552850000000003</v>
      </c>
      <c r="N5">
        <f>'OECD AFLS'!AH28</f>
        <v>8.6015942250000013</v>
      </c>
      <c r="O5">
        <f>'OECD AFLS'!AI28</f>
        <v>8.2832560666666648</v>
      </c>
      <c r="P5">
        <f>'OECD AFLS'!AJ28</f>
        <v>8.185721599999999</v>
      </c>
      <c r="Q5">
        <f>'OECD AFLS'!AK28</f>
        <v>7.7465546500000002</v>
      </c>
      <c r="R5">
        <f>'OECD AFLS'!AL28</f>
        <v>7.1421226666666655</v>
      </c>
    </row>
    <row r="7" spans="3:19" x14ac:dyDescent="0.3">
      <c r="E7" s="1">
        <v>2004</v>
      </c>
      <c r="F7" s="1">
        <v>2005</v>
      </c>
      <c r="G7" s="1">
        <v>2006</v>
      </c>
      <c r="H7" s="1">
        <v>2007</v>
      </c>
      <c r="I7" s="1">
        <v>2008</v>
      </c>
      <c r="J7" s="1">
        <v>2009</v>
      </c>
      <c r="K7" s="1">
        <v>2010</v>
      </c>
      <c r="L7" s="1">
        <v>2011</v>
      </c>
      <c r="M7" s="1">
        <v>2012</v>
      </c>
    </row>
    <row r="8" spans="3:19" x14ac:dyDescent="0.3">
      <c r="C8" t="s">
        <v>0</v>
      </c>
      <c r="E8" s="2">
        <v>5.5</v>
      </c>
      <c r="F8" s="2">
        <v>5.0999999999999996</v>
      </c>
      <c r="G8" s="2">
        <v>4.5999999999999996</v>
      </c>
      <c r="H8" s="2">
        <v>4.5999999999999996</v>
      </c>
      <c r="I8" s="2">
        <v>5.8</v>
      </c>
      <c r="J8" s="2">
        <v>9.3000000000000007</v>
      </c>
      <c r="K8" s="2">
        <v>9.6</v>
      </c>
      <c r="L8" s="2">
        <v>8.9</v>
      </c>
      <c r="M8" s="2">
        <v>8.1</v>
      </c>
      <c r="N8" s="2">
        <v>7.6</v>
      </c>
      <c r="O8" s="2">
        <v>7.1</v>
      </c>
      <c r="P8" s="2">
        <v>6.6</v>
      </c>
      <c r="Q8" s="2">
        <v>6.1</v>
      </c>
    </row>
    <row r="10" spans="3:19" x14ac:dyDescent="0.3">
      <c r="G10">
        <v>-2</v>
      </c>
      <c r="H10">
        <v>-1</v>
      </c>
      <c r="I10">
        <v>0</v>
      </c>
      <c r="J10">
        <v>1</v>
      </c>
      <c r="K10">
        <v>2</v>
      </c>
      <c r="L10">
        <v>3</v>
      </c>
      <c r="M10">
        <v>4</v>
      </c>
      <c r="N10">
        <v>5</v>
      </c>
      <c r="O10">
        <v>6</v>
      </c>
      <c r="P10">
        <v>7</v>
      </c>
      <c r="Q10">
        <v>8</v>
      </c>
    </row>
    <row r="11" spans="3:19" x14ac:dyDescent="0.3">
      <c r="C11" t="s">
        <v>3</v>
      </c>
      <c r="F11" s="3">
        <f t="shared" ref="F11:Q11" si="2">F4-$H4</f>
        <v>1.2145729999999997</v>
      </c>
      <c r="G11" s="3">
        <f t="shared" si="2"/>
        <v>0.21830800000000039</v>
      </c>
      <c r="H11" s="3">
        <f t="shared" si="2"/>
        <v>0</v>
      </c>
      <c r="I11" s="3">
        <f t="shared" si="2"/>
        <v>1.2939210000000001</v>
      </c>
      <c r="J11" s="3">
        <f t="shared" si="2"/>
        <v>1.7652359999999998</v>
      </c>
      <c r="K11" s="3">
        <f t="shared" si="2"/>
        <v>3.8418479999999997</v>
      </c>
      <c r="L11" s="3">
        <f t="shared" si="2"/>
        <v>3.7594749999999992</v>
      </c>
      <c r="M11" s="3">
        <f t="shared" si="2"/>
        <v>1.6725149999999998</v>
      </c>
      <c r="N11" s="3">
        <f t="shared" si="2"/>
        <v>1.3509580000000003</v>
      </c>
      <c r="O11" s="3">
        <f t="shared" si="2"/>
        <v>1.1427570000000005</v>
      </c>
      <c r="P11" s="3">
        <f t="shared" si="2"/>
        <v>0.34669599999999967</v>
      </c>
      <c r="Q11" s="3">
        <f t="shared" si="2"/>
        <v>-0.3404619999999996</v>
      </c>
    </row>
    <row r="12" spans="3:19" x14ac:dyDescent="0.3">
      <c r="C12" t="s">
        <v>111</v>
      </c>
      <c r="F12" s="3">
        <f t="shared" ref="F12:Q12" si="3">F5-$H5</f>
        <v>-0.324863549999999</v>
      </c>
      <c r="G12" s="3">
        <f t="shared" si="3"/>
        <v>0.13517414166666963</v>
      </c>
      <c r="H12" s="3">
        <f t="shared" si="3"/>
        <v>0</v>
      </c>
      <c r="I12" s="3">
        <f t="shared" si="3"/>
        <v>0.36304239166666807</v>
      </c>
      <c r="J12" s="3">
        <f t="shared" si="3"/>
        <v>1.899720891666667</v>
      </c>
      <c r="K12" s="3">
        <f t="shared" si="3"/>
        <v>3.0877331166666675</v>
      </c>
      <c r="L12" s="3">
        <f t="shared" si="3"/>
        <v>3.7978193250000007</v>
      </c>
      <c r="M12" s="3">
        <f t="shared" si="3"/>
        <v>3.8818273250000015</v>
      </c>
      <c r="N12" s="3">
        <f t="shared" si="3"/>
        <v>3.6281365500000025</v>
      </c>
      <c r="O12" s="3">
        <f t="shared" si="3"/>
        <v>3.309798391666666</v>
      </c>
      <c r="P12" s="3">
        <f t="shared" si="3"/>
        <v>3.2122639250000002</v>
      </c>
      <c r="Q12" s="3">
        <f t="shared" si="3"/>
        <v>2.7730969750000014</v>
      </c>
    </row>
    <row r="13" spans="3:19" x14ac:dyDescent="0.3">
      <c r="C13" t="s">
        <v>6</v>
      </c>
      <c r="F13" s="3">
        <f t="shared" ref="F13:L13" si="4">E8-$G8</f>
        <v>0.90000000000000036</v>
      </c>
      <c r="G13" s="3">
        <f t="shared" si="4"/>
        <v>0.5</v>
      </c>
      <c r="H13" s="3">
        <f t="shared" si="4"/>
        <v>0</v>
      </c>
      <c r="I13" s="3">
        <f>H8-$G8</f>
        <v>0</v>
      </c>
      <c r="J13" s="3">
        <f t="shared" si="4"/>
        <v>1.2000000000000002</v>
      </c>
      <c r="K13" s="3">
        <f t="shared" si="4"/>
        <v>4.7000000000000011</v>
      </c>
      <c r="L13" s="3">
        <f t="shared" si="4"/>
        <v>5</v>
      </c>
      <c r="M13" s="3">
        <f>L8-$G8</f>
        <v>4.3000000000000007</v>
      </c>
      <c r="N13" s="3">
        <f>M8-$G8</f>
        <v>3.5</v>
      </c>
    </row>
    <row r="14" spans="3:19" x14ac:dyDescent="0.3">
      <c r="M14" s="3"/>
      <c r="N14" s="3">
        <f>M8-$G8</f>
        <v>3.5</v>
      </c>
      <c r="O14" s="3">
        <f t="shared" ref="O14:Q14" si="5">N8-$G8</f>
        <v>3</v>
      </c>
      <c r="P14" s="3">
        <f t="shared" si="5"/>
        <v>2.5</v>
      </c>
      <c r="Q14" s="3">
        <f t="shared" si="5"/>
        <v>2</v>
      </c>
    </row>
    <row r="15" spans="3:19" x14ac:dyDescent="0.3"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S17"/>
  <sheetViews>
    <sheetView topLeftCell="A10" workbookViewId="0">
      <selection activeCell="D24" sqref="D24"/>
    </sheetView>
  </sheetViews>
  <sheetFormatPr defaultRowHeight="14.4" x14ac:dyDescent="0.3"/>
  <sheetData>
    <row r="3" spans="3:19" x14ac:dyDescent="0.3">
      <c r="D3" s="1">
        <f t="shared" ref="D3" si="0">E3-1</f>
        <v>1975</v>
      </c>
      <c r="E3" s="1">
        <v>1976</v>
      </c>
      <c r="F3" s="1">
        <f t="shared" ref="F3:S3" si="1">E3+1</f>
        <v>1977</v>
      </c>
      <c r="G3" s="1">
        <f t="shared" si="1"/>
        <v>1978</v>
      </c>
      <c r="H3" s="1">
        <f t="shared" si="1"/>
        <v>1979</v>
      </c>
      <c r="I3" s="1">
        <f t="shared" si="1"/>
        <v>1980</v>
      </c>
      <c r="J3" s="1">
        <f t="shared" si="1"/>
        <v>1981</v>
      </c>
      <c r="K3" s="1">
        <f t="shared" si="1"/>
        <v>1982</v>
      </c>
      <c r="L3" s="1">
        <f t="shared" si="1"/>
        <v>1983</v>
      </c>
      <c r="M3" s="1">
        <f t="shared" si="1"/>
        <v>1984</v>
      </c>
      <c r="N3" s="1">
        <f t="shared" si="1"/>
        <v>1985</v>
      </c>
      <c r="O3" s="1">
        <f t="shared" si="1"/>
        <v>1986</v>
      </c>
      <c r="P3" s="1">
        <f t="shared" si="1"/>
        <v>1987</v>
      </c>
      <c r="Q3" s="1">
        <f t="shared" si="1"/>
        <v>1988</v>
      </c>
      <c r="R3" s="1">
        <f t="shared" si="1"/>
        <v>1989</v>
      </c>
      <c r="S3" s="1">
        <f t="shared" si="1"/>
        <v>1990</v>
      </c>
    </row>
    <row r="4" spans="3:19" x14ac:dyDescent="0.3">
      <c r="C4" t="s">
        <v>0</v>
      </c>
      <c r="D4" s="2">
        <v>8.4545080000000006</v>
      </c>
      <c r="E4" s="2">
        <v>7.7014139999999998</v>
      </c>
      <c r="F4" s="2">
        <v>7.0621289999999997</v>
      </c>
      <c r="G4" s="2">
        <v>6.0658640000000004</v>
      </c>
      <c r="H4" s="2">
        <v>5.847556</v>
      </c>
      <c r="I4" s="2">
        <v>7.1414770000000001</v>
      </c>
      <c r="J4" s="2">
        <v>7.6127919999999998</v>
      </c>
      <c r="K4" s="2">
        <v>9.6894039999999997</v>
      </c>
      <c r="L4" s="2">
        <v>9.6070309999999992</v>
      </c>
      <c r="M4" s="2">
        <v>7.5200709999999997</v>
      </c>
      <c r="N4" s="2">
        <v>7.1985140000000003</v>
      </c>
      <c r="O4" s="2">
        <v>6.9903130000000004</v>
      </c>
      <c r="P4" s="2">
        <v>6.1942519999999996</v>
      </c>
      <c r="Q4" s="2">
        <v>5.5070940000000004</v>
      </c>
      <c r="R4" s="2">
        <v>5.2646100000000002</v>
      </c>
      <c r="S4" s="2">
        <v>5.6</v>
      </c>
    </row>
    <row r="5" spans="3:19" x14ac:dyDescent="0.3">
      <c r="C5" t="s">
        <v>1</v>
      </c>
      <c r="D5">
        <v>4.0285070000000003</v>
      </c>
      <c r="E5">
        <v>3.999698</v>
      </c>
      <c r="F5">
        <v>3.8860589999999999</v>
      </c>
      <c r="G5">
        <v>3.7216100000000001</v>
      </c>
      <c r="H5">
        <v>3.2449249999999998</v>
      </c>
      <c r="I5">
        <v>3.2425139999999999</v>
      </c>
      <c r="J5">
        <v>4.5804819999999999</v>
      </c>
      <c r="K5">
        <v>6.5403549999999999</v>
      </c>
      <c r="L5">
        <v>8.0450350000000004</v>
      </c>
      <c r="M5">
        <v>7.2053580000000004</v>
      </c>
      <c r="N5">
        <v>7.2976749999999999</v>
      </c>
      <c r="O5">
        <v>6.5682320000000001</v>
      </c>
      <c r="P5">
        <v>6.3142389999999997</v>
      </c>
      <c r="Q5">
        <v>6.2872479999999999</v>
      </c>
      <c r="R5">
        <v>5.6177849999999996</v>
      </c>
    </row>
    <row r="6" spans="3:19" x14ac:dyDescent="0.3">
      <c r="C6" t="s">
        <v>2</v>
      </c>
      <c r="D6">
        <f>'OECD AFLS'!X11</f>
        <v>3.6965249999999998</v>
      </c>
      <c r="E6">
        <f>'OECD AFLS'!Y11</f>
        <v>4.1112120000000001</v>
      </c>
      <c r="F6">
        <f>'OECD AFLS'!Z11</f>
        <v>4.6052929999999996</v>
      </c>
      <c r="G6">
        <f>'OECD AFLS'!AA11</f>
        <v>4.7912480000000004</v>
      </c>
      <c r="H6">
        <f>'OECD AFLS'!AB11</f>
        <v>5.408633</v>
      </c>
      <c r="I6">
        <f>'OECD AFLS'!AC11</f>
        <v>5.7874850000000002</v>
      </c>
      <c r="J6">
        <f>'OECD AFLS'!AD11</f>
        <v>6.8078599999999998</v>
      </c>
      <c r="K6">
        <f>'OECD AFLS'!AE11</f>
        <v>7.3878399999999997</v>
      </c>
      <c r="L6">
        <f>'OECD AFLS'!AF11</f>
        <v>7.687989</v>
      </c>
      <c r="M6">
        <f>'OECD AFLS'!AG11</f>
        <v>8.9761209999999991</v>
      </c>
      <c r="N6">
        <f>'OECD AFLS'!AH11</f>
        <v>9.5374739999999996</v>
      </c>
      <c r="O6">
        <f>'OECD AFLS'!AI11</f>
        <v>9.5836170000000003</v>
      </c>
      <c r="P6">
        <f>'OECD AFLS'!AJ11</f>
        <v>9.7013339999999992</v>
      </c>
      <c r="Q6">
        <f>'OECD AFLS'!AK11</f>
        <v>9.3181049999999992</v>
      </c>
      <c r="R6">
        <f>'OECD AFLS'!AL11</f>
        <v>8.6467270000000003</v>
      </c>
    </row>
    <row r="8" spans="3:19" x14ac:dyDescent="0.3">
      <c r="E8" s="1">
        <v>2004</v>
      </c>
      <c r="F8" s="1">
        <v>2005</v>
      </c>
      <c r="G8" s="1">
        <v>2006</v>
      </c>
      <c r="H8" s="1">
        <v>2007</v>
      </c>
      <c r="I8" s="1">
        <v>2008</v>
      </c>
      <c r="J8" s="1">
        <v>2009</v>
      </c>
      <c r="K8" s="1">
        <v>2010</v>
      </c>
      <c r="L8" s="1">
        <v>2011</v>
      </c>
      <c r="M8" s="1">
        <v>2012</v>
      </c>
    </row>
    <row r="9" spans="3:19" x14ac:dyDescent="0.3">
      <c r="C9" t="s">
        <v>0</v>
      </c>
      <c r="E9" s="2">
        <v>5.5</v>
      </c>
      <c r="F9" s="2">
        <v>5.0999999999999996</v>
      </c>
      <c r="G9" s="2">
        <v>4.5999999999999996</v>
      </c>
      <c r="H9" s="2">
        <v>4.5999999999999996</v>
      </c>
      <c r="I9" s="2">
        <v>5.8</v>
      </c>
      <c r="J9" s="2">
        <v>9.3000000000000007</v>
      </c>
      <c r="K9" s="2">
        <v>9.6</v>
      </c>
      <c r="L9" s="2">
        <v>8.9</v>
      </c>
      <c r="M9" s="2">
        <v>8.1</v>
      </c>
      <c r="N9" s="2">
        <v>7.6</v>
      </c>
      <c r="O9" s="2">
        <v>7.1</v>
      </c>
      <c r="P9" s="2">
        <v>6.6</v>
      </c>
      <c r="Q9" s="2">
        <v>6.1</v>
      </c>
    </row>
    <row r="11" spans="3:19" x14ac:dyDescent="0.3">
      <c r="G11">
        <v>-2</v>
      </c>
      <c r="H11">
        <v>-1</v>
      </c>
      <c r="I11">
        <v>0</v>
      </c>
      <c r="J11">
        <v>1</v>
      </c>
      <c r="K11">
        <v>2</v>
      </c>
      <c r="L11">
        <v>3</v>
      </c>
      <c r="M11">
        <v>4</v>
      </c>
      <c r="N11">
        <v>5</v>
      </c>
      <c r="O11">
        <v>6</v>
      </c>
      <c r="P11">
        <v>7</v>
      </c>
      <c r="Q11">
        <v>8</v>
      </c>
    </row>
    <row r="12" spans="3:19" x14ac:dyDescent="0.3">
      <c r="C12" t="s">
        <v>3</v>
      </c>
      <c r="F12" s="3">
        <f>F4-$H4</f>
        <v>1.2145729999999997</v>
      </c>
      <c r="G12" s="3">
        <f t="shared" ref="G12:P12" si="2">G4-$H4</f>
        <v>0.21830800000000039</v>
      </c>
      <c r="H12" s="3">
        <f t="shared" si="2"/>
        <v>0</v>
      </c>
      <c r="I12" s="3">
        <f t="shared" si="2"/>
        <v>1.2939210000000001</v>
      </c>
      <c r="J12" s="3">
        <f t="shared" si="2"/>
        <v>1.7652359999999998</v>
      </c>
      <c r="K12" s="3">
        <f t="shared" si="2"/>
        <v>3.8418479999999997</v>
      </c>
      <c r="L12" s="3">
        <f t="shared" si="2"/>
        <v>3.7594749999999992</v>
      </c>
      <c r="M12" s="3">
        <f t="shared" si="2"/>
        <v>1.6725149999999998</v>
      </c>
      <c r="N12" s="3">
        <f t="shared" si="2"/>
        <v>1.3509580000000003</v>
      </c>
      <c r="O12" s="3">
        <f t="shared" si="2"/>
        <v>1.1427570000000005</v>
      </c>
      <c r="P12" s="3">
        <f t="shared" si="2"/>
        <v>0.34669599999999967</v>
      </c>
      <c r="Q12" s="3">
        <f t="shared" ref="Q12" si="3">Q4-$H4</f>
        <v>-0.3404619999999996</v>
      </c>
    </row>
    <row r="13" spans="3:19" x14ac:dyDescent="0.3">
      <c r="C13" t="s">
        <v>5</v>
      </c>
      <c r="F13" s="3">
        <f t="shared" ref="F13" si="4">F5-$H5</f>
        <v>0.64113400000000009</v>
      </c>
      <c r="G13" s="3">
        <f t="shared" ref="G13:P13" si="5">G5-$H5</f>
        <v>0.47668500000000025</v>
      </c>
      <c r="H13" s="3">
        <f t="shared" si="5"/>
        <v>0</v>
      </c>
      <c r="I13" s="3">
        <f t="shared" si="5"/>
        <v>-2.410999999999941E-3</v>
      </c>
      <c r="J13" s="3">
        <f t="shared" si="5"/>
        <v>1.3355570000000001</v>
      </c>
      <c r="K13" s="3">
        <f t="shared" si="5"/>
        <v>3.2954300000000001</v>
      </c>
      <c r="L13" s="3">
        <f t="shared" si="5"/>
        <v>4.8001100000000001</v>
      </c>
      <c r="M13" s="3">
        <f t="shared" si="5"/>
        <v>3.9604330000000005</v>
      </c>
      <c r="N13" s="3">
        <f t="shared" si="5"/>
        <v>4.0527499999999996</v>
      </c>
      <c r="O13" s="3">
        <f t="shared" si="5"/>
        <v>3.3233070000000002</v>
      </c>
      <c r="P13" s="3">
        <f t="shared" si="5"/>
        <v>3.0693139999999999</v>
      </c>
      <c r="Q13" s="3">
        <f t="shared" ref="Q13" si="6">Q5-$H5</f>
        <v>3.0423230000000001</v>
      </c>
    </row>
    <row r="14" spans="3:19" x14ac:dyDescent="0.3">
      <c r="C14" t="s">
        <v>4</v>
      </c>
      <c r="F14" s="3">
        <f t="shared" ref="F14" si="7">F6-$H6</f>
        <v>-0.80334000000000039</v>
      </c>
      <c r="G14" s="3">
        <f t="shared" ref="G14:P14" si="8">G6-$H6</f>
        <v>-0.61738499999999963</v>
      </c>
      <c r="H14" s="3">
        <f t="shared" si="8"/>
        <v>0</v>
      </c>
      <c r="I14" s="3">
        <f t="shared" si="8"/>
        <v>0.37885200000000019</v>
      </c>
      <c r="J14" s="3">
        <f t="shared" si="8"/>
        <v>1.3992269999999998</v>
      </c>
      <c r="K14" s="3">
        <f t="shared" si="8"/>
        <v>1.9792069999999997</v>
      </c>
      <c r="L14" s="3">
        <f t="shared" si="8"/>
        <v>2.2793559999999999</v>
      </c>
      <c r="M14" s="3">
        <f t="shared" si="8"/>
        <v>3.5674879999999991</v>
      </c>
      <c r="N14" s="3">
        <f t="shared" si="8"/>
        <v>4.1288409999999995</v>
      </c>
      <c r="O14" s="3">
        <f t="shared" si="8"/>
        <v>4.1749840000000003</v>
      </c>
      <c r="P14" s="3">
        <f t="shared" si="8"/>
        <v>4.2927009999999992</v>
      </c>
      <c r="Q14" s="3">
        <f t="shared" ref="Q14" si="9">Q6-$H6</f>
        <v>3.9094719999999992</v>
      </c>
    </row>
    <row r="15" spans="3:19" x14ac:dyDescent="0.3">
      <c r="C15" t="s">
        <v>6</v>
      </c>
      <c r="F15" s="3">
        <f>F9-$H9</f>
        <v>0.5</v>
      </c>
      <c r="G15" s="3">
        <f t="shared" ref="G15:M15" si="10">G9-$H9</f>
        <v>0</v>
      </c>
      <c r="H15" s="3">
        <f t="shared" si="10"/>
        <v>0</v>
      </c>
      <c r="I15" s="3">
        <f t="shared" si="10"/>
        <v>1.2000000000000002</v>
      </c>
      <c r="J15" s="3">
        <f t="shared" si="10"/>
        <v>4.7000000000000011</v>
      </c>
      <c r="K15" s="3">
        <f t="shared" si="10"/>
        <v>5</v>
      </c>
      <c r="L15" s="3">
        <f t="shared" si="10"/>
        <v>4.3000000000000007</v>
      </c>
      <c r="M15" s="3">
        <f t="shared" si="10"/>
        <v>3.5</v>
      </c>
    </row>
    <row r="16" spans="3:19" x14ac:dyDescent="0.3">
      <c r="M16" s="3">
        <f>M15</f>
        <v>3.5</v>
      </c>
      <c r="N16" s="3">
        <f>N9-$H9</f>
        <v>3</v>
      </c>
      <c r="O16" s="3">
        <f>O9-$H9</f>
        <v>2.5</v>
      </c>
      <c r="P16" s="3">
        <f>P9-$H9</f>
        <v>2</v>
      </c>
      <c r="Q16" s="3">
        <f>Q9-$H9</f>
        <v>1.5</v>
      </c>
    </row>
    <row r="17" spans="7:17" x14ac:dyDescent="0.3"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"/>
  <sheetViews>
    <sheetView topLeftCell="A133" workbookViewId="0">
      <selection activeCell="I135" sqref="I135:I149"/>
    </sheetView>
  </sheetViews>
  <sheetFormatPr defaultRowHeight="14.4" x14ac:dyDescent="0.3"/>
  <sheetData>
    <row r="1" spans="1:10" x14ac:dyDescent="0.3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</row>
    <row r="2" spans="1:10" x14ac:dyDescent="0.3">
      <c r="A2" t="s">
        <v>17</v>
      </c>
      <c r="B2" t="s">
        <v>2</v>
      </c>
      <c r="C2" t="s">
        <v>18</v>
      </c>
      <c r="D2" t="s">
        <v>19</v>
      </c>
      <c r="E2" t="s">
        <v>20</v>
      </c>
      <c r="F2" t="s">
        <v>21</v>
      </c>
      <c r="G2">
        <v>1956</v>
      </c>
      <c r="H2">
        <v>1956</v>
      </c>
      <c r="I2">
        <v>1.143678</v>
      </c>
    </row>
    <row r="3" spans="1:10" x14ac:dyDescent="0.3">
      <c r="A3" t="s">
        <v>17</v>
      </c>
      <c r="B3" t="s">
        <v>2</v>
      </c>
      <c r="C3" t="s">
        <v>18</v>
      </c>
      <c r="D3" t="s">
        <v>19</v>
      </c>
      <c r="E3" t="s">
        <v>20</v>
      </c>
      <c r="F3" t="s">
        <v>21</v>
      </c>
      <c r="G3">
        <v>1957</v>
      </c>
      <c r="H3">
        <v>1957</v>
      </c>
      <c r="I3">
        <v>0.83209670000000002</v>
      </c>
    </row>
    <row r="4" spans="1:10" x14ac:dyDescent="0.3">
      <c r="A4" t="s">
        <v>17</v>
      </c>
      <c r="B4" t="s">
        <v>2</v>
      </c>
      <c r="C4" t="s">
        <v>18</v>
      </c>
      <c r="D4" t="s">
        <v>19</v>
      </c>
      <c r="E4" t="s">
        <v>20</v>
      </c>
      <c r="F4" t="s">
        <v>21</v>
      </c>
      <c r="G4">
        <v>1958</v>
      </c>
      <c r="H4">
        <v>1958</v>
      </c>
      <c r="I4">
        <v>0.97406040000000005</v>
      </c>
    </row>
    <row r="5" spans="1:10" x14ac:dyDescent="0.3">
      <c r="A5" t="s">
        <v>17</v>
      </c>
      <c r="B5" t="s">
        <v>2</v>
      </c>
      <c r="C5" t="s">
        <v>18</v>
      </c>
      <c r="D5" t="s">
        <v>19</v>
      </c>
      <c r="E5" t="s">
        <v>20</v>
      </c>
      <c r="F5" t="s">
        <v>21</v>
      </c>
      <c r="G5">
        <v>1959</v>
      </c>
      <c r="H5">
        <v>1959</v>
      </c>
      <c r="I5">
        <v>1.396263</v>
      </c>
    </row>
    <row r="6" spans="1:10" x14ac:dyDescent="0.3">
      <c r="A6" t="s">
        <v>17</v>
      </c>
      <c r="B6" t="s">
        <v>2</v>
      </c>
      <c r="C6" t="s">
        <v>18</v>
      </c>
      <c r="D6" t="s">
        <v>19</v>
      </c>
      <c r="E6" t="s">
        <v>20</v>
      </c>
      <c r="F6" t="s">
        <v>21</v>
      </c>
      <c r="G6">
        <v>1960</v>
      </c>
      <c r="H6">
        <v>1960</v>
      </c>
      <c r="I6">
        <v>1.289946</v>
      </c>
    </row>
    <row r="7" spans="1:10" x14ac:dyDescent="0.3">
      <c r="A7" t="s">
        <v>17</v>
      </c>
      <c r="B7" t="s">
        <v>2</v>
      </c>
      <c r="C7" t="s">
        <v>18</v>
      </c>
      <c r="D7" t="s">
        <v>19</v>
      </c>
      <c r="E7" t="s">
        <v>20</v>
      </c>
      <c r="F7" t="s">
        <v>21</v>
      </c>
      <c r="G7">
        <v>1961</v>
      </c>
      <c r="H7">
        <v>1961</v>
      </c>
      <c r="I7">
        <v>1.131775</v>
      </c>
    </row>
    <row r="8" spans="1:10" x14ac:dyDescent="0.3">
      <c r="A8" t="s">
        <v>17</v>
      </c>
      <c r="B8" t="s">
        <v>2</v>
      </c>
      <c r="C8" t="s">
        <v>18</v>
      </c>
      <c r="D8" t="s">
        <v>19</v>
      </c>
      <c r="E8" t="s">
        <v>20</v>
      </c>
      <c r="F8" t="s">
        <v>21</v>
      </c>
      <c r="G8">
        <v>1962</v>
      </c>
      <c r="H8">
        <v>1962</v>
      </c>
      <c r="I8">
        <v>1.280295</v>
      </c>
    </row>
    <row r="9" spans="1:10" x14ac:dyDescent="0.3">
      <c r="A9" t="s">
        <v>17</v>
      </c>
      <c r="B9" t="s">
        <v>2</v>
      </c>
      <c r="C9" t="s">
        <v>18</v>
      </c>
      <c r="D9" t="s">
        <v>19</v>
      </c>
      <c r="E9" t="s">
        <v>20</v>
      </c>
      <c r="F9" t="s">
        <v>21</v>
      </c>
      <c r="G9">
        <v>1963</v>
      </c>
      <c r="H9">
        <v>1963</v>
      </c>
      <c r="I9">
        <v>1.4117280000000001</v>
      </c>
    </row>
    <row r="10" spans="1:10" x14ac:dyDescent="0.3">
      <c r="A10" t="s">
        <v>17</v>
      </c>
      <c r="B10" t="s">
        <v>2</v>
      </c>
      <c r="C10" t="s">
        <v>18</v>
      </c>
      <c r="D10" t="s">
        <v>19</v>
      </c>
      <c r="E10" t="s">
        <v>20</v>
      </c>
      <c r="F10" t="s">
        <v>21</v>
      </c>
      <c r="G10">
        <v>1964</v>
      </c>
      <c r="H10">
        <v>1964</v>
      </c>
      <c r="I10">
        <v>1.131729</v>
      </c>
    </row>
    <row r="11" spans="1:10" x14ac:dyDescent="0.3">
      <c r="A11" t="s">
        <v>17</v>
      </c>
      <c r="B11" t="s">
        <v>2</v>
      </c>
      <c r="C11" t="s">
        <v>18</v>
      </c>
      <c r="D11" t="s">
        <v>19</v>
      </c>
      <c r="E11" t="s">
        <v>20</v>
      </c>
      <c r="F11" t="s">
        <v>21</v>
      </c>
      <c r="G11">
        <v>1965</v>
      </c>
      <c r="H11">
        <v>1965</v>
      </c>
      <c r="I11">
        <v>1.402765</v>
      </c>
    </row>
    <row r="12" spans="1:10" x14ac:dyDescent="0.3">
      <c r="A12" t="s">
        <v>17</v>
      </c>
      <c r="B12" t="s">
        <v>2</v>
      </c>
      <c r="C12" t="s">
        <v>18</v>
      </c>
      <c r="D12" t="s">
        <v>19</v>
      </c>
      <c r="E12" t="s">
        <v>20</v>
      </c>
      <c r="F12" t="s">
        <v>21</v>
      </c>
      <c r="G12">
        <v>1966</v>
      </c>
      <c r="H12">
        <v>1966</v>
      </c>
      <c r="I12">
        <v>1.436796</v>
      </c>
    </row>
    <row r="13" spans="1:10" x14ac:dyDescent="0.3">
      <c r="A13" t="s">
        <v>17</v>
      </c>
      <c r="B13" t="s">
        <v>2</v>
      </c>
      <c r="C13" t="s">
        <v>18</v>
      </c>
      <c r="D13" t="s">
        <v>19</v>
      </c>
      <c r="E13" t="s">
        <v>20</v>
      </c>
      <c r="F13" t="s">
        <v>21</v>
      </c>
      <c r="G13">
        <v>1967</v>
      </c>
      <c r="H13">
        <v>1967</v>
      </c>
      <c r="I13">
        <v>1.90618</v>
      </c>
    </row>
    <row r="14" spans="1:10" x14ac:dyDescent="0.3">
      <c r="A14" t="s">
        <v>17</v>
      </c>
      <c r="B14" t="s">
        <v>2</v>
      </c>
      <c r="C14" t="s">
        <v>18</v>
      </c>
      <c r="D14" t="s">
        <v>19</v>
      </c>
      <c r="E14" t="s">
        <v>20</v>
      </c>
      <c r="F14" t="s">
        <v>21</v>
      </c>
      <c r="G14">
        <v>1968</v>
      </c>
      <c r="H14">
        <v>1968</v>
      </c>
      <c r="I14">
        <v>2.413691</v>
      </c>
    </row>
    <row r="15" spans="1:10" x14ac:dyDescent="0.3">
      <c r="A15" t="s">
        <v>17</v>
      </c>
      <c r="B15" t="s">
        <v>2</v>
      </c>
      <c r="C15" t="s">
        <v>18</v>
      </c>
      <c r="D15" t="s">
        <v>19</v>
      </c>
      <c r="E15" t="s">
        <v>20</v>
      </c>
      <c r="F15" t="s">
        <v>21</v>
      </c>
      <c r="G15">
        <v>1969</v>
      </c>
      <c r="H15">
        <v>1969</v>
      </c>
      <c r="I15">
        <v>2.0768179999999998</v>
      </c>
    </row>
    <row r="16" spans="1:10" x14ac:dyDescent="0.3">
      <c r="A16" t="s">
        <v>17</v>
      </c>
      <c r="B16" t="s">
        <v>2</v>
      </c>
      <c r="C16" t="s">
        <v>18</v>
      </c>
      <c r="D16" t="s">
        <v>19</v>
      </c>
      <c r="E16" t="s">
        <v>20</v>
      </c>
      <c r="F16" t="s">
        <v>21</v>
      </c>
      <c r="G16">
        <v>1970</v>
      </c>
      <c r="H16">
        <v>1970</v>
      </c>
      <c r="I16">
        <v>2.231735</v>
      </c>
    </row>
    <row r="17" spans="1:10" x14ac:dyDescent="0.3">
      <c r="A17" t="s">
        <v>17</v>
      </c>
      <c r="B17" t="s">
        <v>2</v>
      </c>
      <c r="C17" t="s">
        <v>18</v>
      </c>
      <c r="D17" t="s">
        <v>19</v>
      </c>
      <c r="E17" t="s">
        <v>20</v>
      </c>
      <c r="F17" t="s">
        <v>21</v>
      </c>
      <c r="G17">
        <v>1971</v>
      </c>
      <c r="H17">
        <v>1971</v>
      </c>
      <c r="I17">
        <v>2.4441470000000001</v>
      </c>
    </row>
    <row r="18" spans="1:10" x14ac:dyDescent="0.3">
      <c r="A18" t="s">
        <v>17</v>
      </c>
      <c r="B18" t="s">
        <v>2</v>
      </c>
      <c r="C18" t="s">
        <v>18</v>
      </c>
      <c r="D18" t="s">
        <v>19</v>
      </c>
      <c r="E18" t="s">
        <v>20</v>
      </c>
      <c r="F18" t="s">
        <v>21</v>
      </c>
      <c r="G18">
        <v>1972</v>
      </c>
      <c r="H18">
        <v>1972</v>
      </c>
      <c r="I18">
        <v>2.539803</v>
      </c>
    </row>
    <row r="19" spans="1:10" x14ac:dyDescent="0.3">
      <c r="A19" t="s">
        <v>17</v>
      </c>
      <c r="B19" t="s">
        <v>2</v>
      </c>
      <c r="C19" t="s">
        <v>18</v>
      </c>
      <c r="D19" t="s">
        <v>19</v>
      </c>
      <c r="E19" t="s">
        <v>20</v>
      </c>
      <c r="F19" t="s">
        <v>21</v>
      </c>
      <c r="G19">
        <v>1973</v>
      </c>
      <c r="H19">
        <v>1973</v>
      </c>
      <c r="I19">
        <v>2.4265940000000001</v>
      </c>
    </row>
    <row r="20" spans="1:10" x14ac:dyDescent="0.3">
      <c r="A20" t="s">
        <v>17</v>
      </c>
      <c r="B20" t="s">
        <v>2</v>
      </c>
      <c r="C20" t="s">
        <v>18</v>
      </c>
      <c r="D20" t="s">
        <v>19</v>
      </c>
      <c r="E20" t="s">
        <v>20</v>
      </c>
      <c r="F20" t="s">
        <v>21</v>
      </c>
      <c r="G20">
        <v>1974</v>
      </c>
      <c r="H20">
        <v>1974</v>
      </c>
      <c r="I20">
        <v>2.5645769999999999</v>
      </c>
      <c r="J20" t="s">
        <v>22</v>
      </c>
    </row>
    <row r="21" spans="1:10" x14ac:dyDescent="0.3">
      <c r="A21" t="s">
        <v>17</v>
      </c>
      <c r="B21" t="s">
        <v>2</v>
      </c>
      <c r="C21" t="s">
        <v>18</v>
      </c>
      <c r="D21" t="s">
        <v>19</v>
      </c>
      <c r="E21" t="s">
        <v>20</v>
      </c>
      <c r="F21" t="s">
        <v>21</v>
      </c>
      <c r="G21">
        <v>1975</v>
      </c>
      <c r="H21">
        <v>1975</v>
      </c>
      <c r="I21">
        <v>3.6965249999999998</v>
      </c>
    </row>
    <row r="22" spans="1:10" x14ac:dyDescent="0.3">
      <c r="A22" t="s">
        <v>17</v>
      </c>
      <c r="B22" t="s">
        <v>2</v>
      </c>
      <c r="C22" t="s">
        <v>18</v>
      </c>
      <c r="D22" t="s">
        <v>19</v>
      </c>
      <c r="E22" t="s">
        <v>20</v>
      </c>
      <c r="F22" t="s">
        <v>21</v>
      </c>
      <c r="G22">
        <v>1976</v>
      </c>
      <c r="H22">
        <v>1976</v>
      </c>
      <c r="I22">
        <v>4.1112120000000001</v>
      </c>
    </row>
    <row r="23" spans="1:10" x14ac:dyDescent="0.3">
      <c r="A23" t="s">
        <v>17</v>
      </c>
      <c r="B23" t="s">
        <v>2</v>
      </c>
      <c r="C23" t="s">
        <v>18</v>
      </c>
      <c r="D23" t="s">
        <v>19</v>
      </c>
      <c r="E23" t="s">
        <v>20</v>
      </c>
      <c r="F23" t="s">
        <v>21</v>
      </c>
      <c r="G23">
        <v>1977</v>
      </c>
      <c r="H23">
        <v>1977</v>
      </c>
      <c r="I23">
        <v>4.6052929999999996</v>
      </c>
    </row>
    <row r="24" spans="1:10" x14ac:dyDescent="0.3">
      <c r="A24" t="s">
        <v>17</v>
      </c>
      <c r="B24" t="s">
        <v>2</v>
      </c>
      <c r="C24" t="s">
        <v>18</v>
      </c>
      <c r="D24" t="s">
        <v>19</v>
      </c>
      <c r="E24" t="s">
        <v>20</v>
      </c>
      <c r="F24" t="s">
        <v>21</v>
      </c>
      <c r="G24">
        <v>1978</v>
      </c>
      <c r="H24">
        <v>1978</v>
      </c>
      <c r="I24">
        <v>4.7912480000000004</v>
      </c>
    </row>
    <row r="25" spans="1:10" x14ac:dyDescent="0.3">
      <c r="A25" t="s">
        <v>17</v>
      </c>
      <c r="B25" t="s">
        <v>2</v>
      </c>
      <c r="C25" t="s">
        <v>18</v>
      </c>
      <c r="D25" t="s">
        <v>19</v>
      </c>
      <c r="E25" t="s">
        <v>20</v>
      </c>
      <c r="F25" t="s">
        <v>21</v>
      </c>
      <c r="G25">
        <v>1979</v>
      </c>
      <c r="H25">
        <v>1979</v>
      </c>
      <c r="I25">
        <v>5.408633</v>
      </c>
    </row>
    <row r="26" spans="1:10" x14ac:dyDescent="0.3">
      <c r="A26" t="s">
        <v>17</v>
      </c>
      <c r="B26" t="s">
        <v>2</v>
      </c>
      <c r="C26" t="s">
        <v>18</v>
      </c>
      <c r="D26" t="s">
        <v>19</v>
      </c>
      <c r="E26" t="s">
        <v>20</v>
      </c>
      <c r="F26" t="s">
        <v>21</v>
      </c>
      <c r="G26">
        <v>1980</v>
      </c>
      <c r="H26">
        <v>1980</v>
      </c>
      <c r="I26">
        <v>5.7874850000000002</v>
      </c>
    </row>
    <row r="27" spans="1:10" x14ac:dyDescent="0.3">
      <c r="A27" t="s">
        <v>17</v>
      </c>
      <c r="B27" t="s">
        <v>2</v>
      </c>
      <c r="C27" t="s">
        <v>18</v>
      </c>
      <c r="D27" t="s">
        <v>19</v>
      </c>
      <c r="E27" t="s">
        <v>20</v>
      </c>
      <c r="F27" t="s">
        <v>21</v>
      </c>
      <c r="G27">
        <v>1981</v>
      </c>
      <c r="H27">
        <v>1981</v>
      </c>
      <c r="I27">
        <v>6.8078599999999998</v>
      </c>
      <c r="J27" t="s">
        <v>22</v>
      </c>
    </row>
    <row r="28" spans="1:10" x14ac:dyDescent="0.3">
      <c r="A28" t="s">
        <v>17</v>
      </c>
      <c r="B28" t="s">
        <v>2</v>
      </c>
      <c r="C28" t="s">
        <v>18</v>
      </c>
      <c r="D28" t="s">
        <v>19</v>
      </c>
      <c r="E28" t="s">
        <v>20</v>
      </c>
      <c r="F28" t="s">
        <v>21</v>
      </c>
      <c r="G28">
        <v>1982</v>
      </c>
      <c r="H28">
        <v>1982</v>
      </c>
      <c r="I28">
        <v>7.3878399999999997</v>
      </c>
    </row>
    <row r="29" spans="1:10" x14ac:dyDescent="0.3">
      <c r="A29" t="s">
        <v>17</v>
      </c>
      <c r="B29" t="s">
        <v>2</v>
      </c>
      <c r="C29" t="s">
        <v>18</v>
      </c>
      <c r="D29" t="s">
        <v>19</v>
      </c>
      <c r="E29" t="s">
        <v>20</v>
      </c>
      <c r="F29" t="s">
        <v>21</v>
      </c>
      <c r="G29">
        <v>1983</v>
      </c>
      <c r="H29">
        <v>1983</v>
      </c>
      <c r="I29">
        <v>7.687989</v>
      </c>
    </row>
    <row r="30" spans="1:10" x14ac:dyDescent="0.3">
      <c r="A30" t="s">
        <v>17</v>
      </c>
      <c r="B30" t="s">
        <v>2</v>
      </c>
      <c r="C30" t="s">
        <v>18</v>
      </c>
      <c r="D30" t="s">
        <v>19</v>
      </c>
      <c r="E30" t="s">
        <v>20</v>
      </c>
      <c r="F30" t="s">
        <v>21</v>
      </c>
      <c r="G30">
        <v>1984</v>
      </c>
      <c r="H30">
        <v>1984</v>
      </c>
      <c r="I30">
        <v>8.9761209999999991</v>
      </c>
    </row>
    <row r="31" spans="1:10" x14ac:dyDescent="0.3">
      <c r="A31" t="s">
        <v>17</v>
      </c>
      <c r="B31" t="s">
        <v>2</v>
      </c>
      <c r="C31" t="s">
        <v>18</v>
      </c>
      <c r="D31" t="s">
        <v>19</v>
      </c>
      <c r="E31" t="s">
        <v>20</v>
      </c>
      <c r="F31" t="s">
        <v>21</v>
      </c>
      <c r="G31">
        <v>1985</v>
      </c>
      <c r="H31">
        <v>1985</v>
      </c>
      <c r="I31">
        <v>9.5374739999999996</v>
      </c>
    </row>
    <row r="32" spans="1:10" x14ac:dyDescent="0.3">
      <c r="A32" t="s">
        <v>17</v>
      </c>
      <c r="B32" t="s">
        <v>2</v>
      </c>
      <c r="C32" t="s">
        <v>18</v>
      </c>
      <c r="D32" t="s">
        <v>19</v>
      </c>
      <c r="E32" t="s">
        <v>20</v>
      </c>
      <c r="F32" t="s">
        <v>21</v>
      </c>
      <c r="G32">
        <v>1986</v>
      </c>
      <c r="H32">
        <v>1986</v>
      </c>
      <c r="I32">
        <v>9.5836170000000003</v>
      </c>
    </row>
    <row r="33" spans="1:9" x14ac:dyDescent="0.3">
      <c r="A33" t="s">
        <v>17</v>
      </c>
      <c r="B33" t="s">
        <v>2</v>
      </c>
      <c r="C33" t="s">
        <v>18</v>
      </c>
      <c r="D33" t="s">
        <v>19</v>
      </c>
      <c r="E33" t="s">
        <v>20</v>
      </c>
      <c r="F33" t="s">
        <v>21</v>
      </c>
      <c r="G33">
        <v>1987</v>
      </c>
      <c r="H33">
        <v>1987</v>
      </c>
      <c r="I33">
        <v>9.7013339999999992</v>
      </c>
    </row>
    <row r="34" spans="1:9" x14ac:dyDescent="0.3">
      <c r="A34" t="s">
        <v>17</v>
      </c>
      <c r="B34" t="s">
        <v>2</v>
      </c>
      <c r="C34" t="s">
        <v>18</v>
      </c>
      <c r="D34" t="s">
        <v>19</v>
      </c>
      <c r="E34" t="s">
        <v>20</v>
      </c>
      <c r="F34" t="s">
        <v>21</v>
      </c>
      <c r="G34">
        <v>1988</v>
      </c>
      <c r="H34">
        <v>1988</v>
      </c>
      <c r="I34">
        <v>9.3181049999999992</v>
      </c>
    </row>
    <row r="35" spans="1:9" x14ac:dyDescent="0.3">
      <c r="A35" t="s">
        <v>17</v>
      </c>
      <c r="B35" t="s">
        <v>2</v>
      </c>
      <c r="C35" t="s">
        <v>18</v>
      </c>
      <c r="D35" t="s">
        <v>19</v>
      </c>
      <c r="E35" t="s">
        <v>20</v>
      </c>
      <c r="F35" t="s">
        <v>21</v>
      </c>
      <c r="G35">
        <v>1989</v>
      </c>
      <c r="H35">
        <v>1989</v>
      </c>
      <c r="I35">
        <v>8.6467270000000003</v>
      </c>
    </row>
    <row r="36" spans="1:9" x14ac:dyDescent="0.3">
      <c r="A36" t="s">
        <v>17</v>
      </c>
      <c r="B36" t="s">
        <v>2</v>
      </c>
      <c r="C36" t="s">
        <v>18</v>
      </c>
      <c r="D36" t="s">
        <v>19</v>
      </c>
      <c r="E36" t="s">
        <v>20</v>
      </c>
      <c r="F36" t="s">
        <v>21</v>
      </c>
      <c r="G36">
        <v>1990</v>
      </c>
      <c r="H36">
        <v>1990</v>
      </c>
      <c r="I36">
        <v>7.8893829999999996</v>
      </c>
    </row>
    <row r="37" spans="1:9" x14ac:dyDescent="0.3">
      <c r="A37" t="s">
        <v>17</v>
      </c>
      <c r="B37" t="s">
        <v>2</v>
      </c>
      <c r="C37" t="s">
        <v>18</v>
      </c>
      <c r="D37" t="s">
        <v>19</v>
      </c>
      <c r="E37" t="s">
        <v>20</v>
      </c>
      <c r="F37" t="s">
        <v>21</v>
      </c>
      <c r="G37">
        <v>1991</v>
      </c>
      <c r="H37">
        <v>1991</v>
      </c>
      <c r="I37">
        <v>8.0467910000000007</v>
      </c>
    </row>
    <row r="38" spans="1:9" x14ac:dyDescent="0.3">
      <c r="A38" t="s">
        <v>17</v>
      </c>
      <c r="B38" t="s">
        <v>2</v>
      </c>
      <c r="C38" t="s">
        <v>18</v>
      </c>
      <c r="D38" t="s">
        <v>19</v>
      </c>
      <c r="E38" t="s">
        <v>20</v>
      </c>
      <c r="F38" t="s">
        <v>21</v>
      </c>
      <c r="G38">
        <v>1992</v>
      </c>
      <c r="H38">
        <v>1992</v>
      </c>
      <c r="I38">
        <v>8.9428680000000007</v>
      </c>
    </row>
    <row r="39" spans="1:9" x14ac:dyDescent="0.3">
      <c r="A39" t="s">
        <v>17</v>
      </c>
      <c r="B39" t="s">
        <v>2</v>
      </c>
      <c r="C39" t="s">
        <v>18</v>
      </c>
      <c r="D39" t="s">
        <v>19</v>
      </c>
      <c r="E39" t="s">
        <v>20</v>
      </c>
      <c r="F39" t="s">
        <v>21</v>
      </c>
      <c r="G39">
        <v>1993</v>
      </c>
      <c r="H39">
        <v>1993</v>
      </c>
      <c r="I39">
        <v>10.01657</v>
      </c>
    </row>
    <row r="40" spans="1:9" x14ac:dyDescent="0.3">
      <c r="A40" t="s">
        <v>17</v>
      </c>
      <c r="B40" t="s">
        <v>2</v>
      </c>
      <c r="C40" t="s">
        <v>18</v>
      </c>
      <c r="D40" t="s">
        <v>19</v>
      </c>
      <c r="E40" t="s">
        <v>20</v>
      </c>
      <c r="F40" t="s">
        <v>21</v>
      </c>
      <c r="G40">
        <v>1994</v>
      </c>
      <c r="H40">
        <v>1994</v>
      </c>
      <c r="I40">
        <v>10.584860000000001</v>
      </c>
    </row>
    <row r="41" spans="1:9" x14ac:dyDescent="0.3">
      <c r="A41" t="s">
        <v>17</v>
      </c>
      <c r="B41" t="s">
        <v>2</v>
      </c>
      <c r="C41" t="s">
        <v>18</v>
      </c>
      <c r="D41" t="s">
        <v>19</v>
      </c>
      <c r="E41" t="s">
        <v>20</v>
      </c>
      <c r="F41" t="s">
        <v>21</v>
      </c>
      <c r="G41">
        <v>1995</v>
      </c>
      <c r="H41">
        <v>1995</v>
      </c>
      <c r="I41">
        <v>10.01064</v>
      </c>
    </row>
    <row r="42" spans="1:9" x14ac:dyDescent="0.3">
      <c r="A42" t="s">
        <v>17</v>
      </c>
      <c r="B42" t="s">
        <v>2</v>
      </c>
      <c r="C42" t="s">
        <v>18</v>
      </c>
      <c r="D42" t="s">
        <v>19</v>
      </c>
      <c r="E42" t="s">
        <v>20</v>
      </c>
      <c r="F42" t="s">
        <v>21</v>
      </c>
      <c r="G42">
        <v>1996</v>
      </c>
      <c r="H42">
        <v>1996</v>
      </c>
      <c r="I42">
        <v>10.55475</v>
      </c>
    </row>
    <row r="43" spans="1:9" x14ac:dyDescent="0.3">
      <c r="A43" t="s">
        <v>17</v>
      </c>
      <c r="B43" t="s">
        <v>2</v>
      </c>
      <c r="C43" t="s">
        <v>18</v>
      </c>
      <c r="D43" t="s">
        <v>19</v>
      </c>
      <c r="E43" t="s">
        <v>20</v>
      </c>
      <c r="F43" t="s">
        <v>21</v>
      </c>
      <c r="G43">
        <v>1997</v>
      </c>
      <c r="H43">
        <v>1997</v>
      </c>
      <c r="I43">
        <v>10.62487</v>
      </c>
    </row>
    <row r="44" spans="1:9" x14ac:dyDescent="0.3">
      <c r="A44" t="s">
        <v>17</v>
      </c>
      <c r="B44" t="s">
        <v>2</v>
      </c>
      <c r="C44" t="s">
        <v>18</v>
      </c>
      <c r="D44" t="s">
        <v>19</v>
      </c>
      <c r="E44" t="s">
        <v>20</v>
      </c>
      <c r="F44" t="s">
        <v>21</v>
      </c>
      <c r="G44">
        <v>1998</v>
      </c>
      <c r="H44">
        <v>1998</v>
      </c>
      <c r="I44">
        <v>10.132709999999999</v>
      </c>
    </row>
    <row r="45" spans="1:9" x14ac:dyDescent="0.3">
      <c r="A45" t="s">
        <v>17</v>
      </c>
      <c r="B45" t="s">
        <v>2</v>
      </c>
      <c r="C45" t="s">
        <v>18</v>
      </c>
      <c r="D45" t="s">
        <v>19</v>
      </c>
      <c r="E45" t="s">
        <v>20</v>
      </c>
      <c r="F45" t="s">
        <v>21</v>
      </c>
      <c r="G45">
        <v>1999</v>
      </c>
      <c r="H45">
        <v>1999</v>
      </c>
      <c r="I45">
        <v>9.7495159999999998</v>
      </c>
    </row>
    <row r="46" spans="1:9" x14ac:dyDescent="0.3">
      <c r="A46" t="s">
        <v>17</v>
      </c>
      <c r="B46" t="s">
        <v>2</v>
      </c>
      <c r="C46" t="s">
        <v>18</v>
      </c>
      <c r="D46" t="s">
        <v>19</v>
      </c>
      <c r="E46" t="s">
        <v>20</v>
      </c>
      <c r="F46" t="s">
        <v>21</v>
      </c>
      <c r="G46">
        <v>2000</v>
      </c>
      <c r="H46">
        <v>2000</v>
      </c>
      <c r="I46">
        <v>8.3323490000000007</v>
      </c>
    </row>
    <row r="47" spans="1:9" x14ac:dyDescent="0.3">
      <c r="A47" t="s">
        <v>17</v>
      </c>
      <c r="B47" t="s">
        <v>2</v>
      </c>
      <c r="C47" t="s">
        <v>18</v>
      </c>
      <c r="D47" t="s">
        <v>19</v>
      </c>
      <c r="E47" t="s">
        <v>20</v>
      </c>
      <c r="F47" t="s">
        <v>21</v>
      </c>
      <c r="G47">
        <v>2001</v>
      </c>
      <c r="H47">
        <v>2001</v>
      </c>
      <c r="I47">
        <v>7.5340990000000003</v>
      </c>
    </row>
    <row r="48" spans="1:9" x14ac:dyDescent="0.3">
      <c r="A48" t="s">
        <v>17</v>
      </c>
      <c r="B48" t="s">
        <v>2</v>
      </c>
      <c r="C48" t="s">
        <v>18</v>
      </c>
      <c r="D48" t="s">
        <v>19</v>
      </c>
      <c r="E48" t="s">
        <v>20</v>
      </c>
      <c r="F48" t="s">
        <v>21</v>
      </c>
      <c r="G48">
        <v>2002</v>
      </c>
      <c r="H48">
        <v>2002</v>
      </c>
      <c r="I48">
        <v>7.6866909999999997</v>
      </c>
    </row>
    <row r="49" spans="1:9" x14ac:dyDescent="0.3">
      <c r="A49" t="s">
        <v>17</v>
      </c>
      <c r="B49" t="s">
        <v>2</v>
      </c>
      <c r="C49" t="s">
        <v>18</v>
      </c>
      <c r="D49" t="s">
        <v>19</v>
      </c>
      <c r="E49" t="s">
        <v>20</v>
      </c>
      <c r="F49" t="s">
        <v>21</v>
      </c>
      <c r="G49">
        <v>2003</v>
      </c>
      <c r="H49">
        <v>2003</v>
      </c>
      <c r="I49">
        <v>8.3057099999999995</v>
      </c>
    </row>
    <row r="50" spans="1:9" x14ac:dyDescent="0.3">
      <c r="A50" t="s">
        <v>17</v>
      </c>
      <c r="B50" t="s">
        <v>2</v>
      </c>
      <c r="C50" t="s">
        <v>18</v>
      </c>
      <c r="D50" t="s">
        <v>19</v>
      </c>
      <c r="E50" t="s">
        <v>20</v>
      </c>
      <c r="F50" t="s">
        <v>21</v>
      </c>
      <c r="G50">
        <v>2004</v>
      </c>
      <c r="H50">
        <v>2004</v>
      </c>
      <c r="I50">
        <v>8.6824999999999992</v>
      </c>
    </row>
    <row r="51" spans="1:9" x14ac:dyDescent="0.3">
      <c r="A51" t="s">
        <v>17</v>
      </c>
      <c r="B51" t="s">
        <v>2</v>
      </c>
      <c r="C51" t="s">
        <v>18</v>
      </c>
      <c r="D51" t="s">
        <v>19</v>
      </c>
      <c r="E51" t="s">
        <v>20</v>
      </c>
      <c r="F51" t="s">
        <v>21</v>
      </c>
      <c r="G51">
        <v>2005</v>
      </c>
      <c r="H51">
        <v>2005</v>
      </c>
      <c r="I51">
        <v>8.7008369999999999</v>
      </c>
    </row>
    <row r="52" spans="1:9" x14ac:dyDescent="0.3">
      <c r="A52" t="s">
        <v>17</v>
      </c>
      <c r="B52" t="s">
        <v>2</v>
      </c>
      <c r="C52" t="s">
        <v>18</v>
      </c>
      <c r="D52" t="s">
        <v>19</v>
      </c>
      <c r="E52" t="s">
        <v>20</v>
      </c>
      <c r="F52" t="s">
        <v>21</v>
      </c>
      <c r="G52">
        <v>2006</v>
      </c>
      <c r="H52">
        <v>2006</v>
      </c>
      <c r="I52">
        <v>8.6250920000000004</v>
      </c>
    </row>
    <row r="53" spans="1:9" x14ac:dyDescent="0.3">
      <c r="A53" t="s">
        <v>17</v>
      </c>
      <c r="B53" t="s">
        <v>2</v>
      </c>
      <c r="C53" t="s">
        <v>18</v>
      </c>
      <c r="D53" t="s">
        <v>19</v>
      </c>
      <c r="E53" t="s">
        <v>20</v>
      </c>
      <c r="F53" t="s">
        <v>21</v>
      </c>
      <c r="G53">
        <v>2007</v>
      </c>
      <c r="H53">
        <v>2007</v>
      </c>
      <c r="I53">
        <v>7.8389090000000001</v>
      </c>
    </row>
    <row r="54" spans="1:9" x14ac:dyDescent="0.3">
      <c r="A54" t="s">
        <v>17</v>
      </c>
      <c r="B54" t="s">
        <v>2</v>
      </c>
      <c r="C54" t="s">
        <v>18</v>
      </c>
      <c r="D54" t="s">
        <v>19</v>
      </c>
      <c r="E54" t="s">
        <v>20</v>
      </c>
      <c r="F54" t="s">
        <v>21</v>
      </c>
      <c r="G54">
        <v>2008</v>
      </c>
      <c r="H54">
        <v>2008</v>
      </c>
      <c r="I54">
        <v>7.2989759999999997</v>
      </c>
    </row>
    <row r="55" spans="1:9" x14ac:dyDescent="0.3">
      <c r="A55" t="s">
        <v>17</v>
      </c>
      <c r="B55" t="s">
        <v>2</v>
      </c>
      <c r="C55" t="s">
        <v>18</v>
      </c>
      <c r="D55" t="s">
        <v>19</v>
      </c>
      <c r="E55" t="s">
        <v>20</v>
      </c>
      <c r="F55" t="s">
        <v>21</v>
      </c>
      <c r="G55">
        <v>2009</v>
      </c>
      <c r="H55">
        <v>2009</v>
      </c>
      <c r="I55">
        <v>9.023809</v>
      </c>
    </row>
    <row r="56" spans="1:9" x14ac:dyDescent="0.3">
      <c r="A56" t="s">
        <v>17</v>
      </c>
      <c r="B56" t="s">
        <v>2</v>
      </c>
      <c r="C56" t="s">
        <v>18</v>
      </c>
      <c r="D56" t="s">
        <v>19</v>
      </c>
      <c r="E56" t="s">
        <v>20</v>
      </c>
      <c r="F56" t="s">
        <v>21</v>
      </c>
      <c r="G56">
        <v>2010</v>
      </c>
      <c r="H56">
        <v>2010</v>
      </c>
      <c r="I56">
        <v>9.212453</v>
      </c>
    </row>
    <row r="57" spans="1:9" x14ac:dyDescent="0.3">
      <c r="A57" t="s">
        <v>17</v>
      </c>
      <c r="B57" t="s">
        <v>2</v>
      </c>
      <c r="C57" t="s">
        <v>18</v>
      </c>
      <c r="D57" t="s">
        <v>19</v>
      </c>
      <c r="E57" t="s">
        <v>20</v>
      </c>
      <c r="F57" t="s">
        <v>21</v>
      </c>
      <c r="G57">
        <v>2011</v>
      </c>
      <c r="H57">
        <v>2011</v>
      </c>
      <c r="I57">
        <v>9.0610280000000003</v>
      </c>
    </row>
    <row r="58" spans="1:9" x14ac:dyDescent="0.3">
      <c r="A58" t="s">
        <v>23</v>
      </c>
      <c r="B58" t="s">
        <v>1</v>
      </c>
      <c r="C58" t="s">
        <v>18</v>
      </c>
      <c r="D58" t="s">
        <v>19</v>
      </c>
      <c r="E58" t="s">
        <v>20</v>
      </c>
      <c r="F58" t="s">
        <v>21</v>
      </c>
      <c r="G58">
        <v>1956</v>
      </c>
      <c r="H58">
        <v>1956</v>
      </c>
      <c r="I58">
        <v>3.4445100000000002</v>
      </c>
    </row>
    <row r="59" spans="1:9" x14ac:dyDescent="0.3">
      <c r="A59" t="s">
        <v>23</v>
      </c>
      <c r="B59" t="s">
        <v>1</v>
      </c>
      <c r="C59" t="s">
        <v>18</v>
      </c>
      <c r="D59" t="s">
        <v>19</v>
      </c>
      <c r="E59" t="s">
        <v>20</v>
      </c>
      <c r="F59" t="s">
        <v>21</v>
      </c>
      <c r="G59">
        <v>1957</v>
      </c>
      <c r="H59">
        <v>1957</v>
      </c>
      <c r="I59">
        <v>2.9230529999999999</v>
      </c>
    </row>
    <row r="60" spans="1:9" x14ac:dyDescent="0.3">
      <c r="A60" t="s">
        <v>23</v>
      </c>
      <c r="B60" t="s">
        <v>1</v>
      </c>
      <c r="C60" t="s">
        <v>18</v>
      </c>
      <c r="D60" t="s">
        <v>19</v>
      </c>
      <c r="E60" t="s">
        <v>20</v>
      </c>
      <c r="F60" t="s">
        <v>21</v>
      </c>
      <c r="G60">
        <v>1958</v>
      </c>
      <c r="H60">
        <v>1958</v>
      </c>
      <c r="I60">
        <v>2.9842749999999998</v>
      </c>
    </row>
    <row r="61" spans="1:9" x14ac:dyDescent="0.3">
      <c r="A61" t="s">
        <v>23</v>
      </c>
      <c r="B61" t="s">
        <v>1</v>
      </c>
      <c r="C61" t="s">
        <v>18</v>
      </c>
      <c r="D61" t="s">
        <v>19</v>
      </c>
      <c r="E61" t="s">
        <v>20</v>
      </c>
      <c r="F61" t="s">
        <v>21</v>
      </c>
      <c r="G61">
        <v>1959</v>
      </c>
      <c r="H61">
        <v>1959</v>
      </c>
      <c r="I61">
        <v>2.0682520000000002</v>
      </c>
    </row>
    <row r="62" spans="1:9" x14ac:dyDescent="0.3">
      <c r="A62" t="s">
        <v>23</v>
      </c>
      <c r="B62" t="s">
        <v>1</v>
      </c>
      <c r="C62" t="s">
        <v>18</v>
      </c>
      <c r="D62" t="s">
        <v>19</v>
      </c>
      <c r="E62" t="s">
        <v>20</v>
      </c>
      <c r="F62" t="s">
        <v>21</v>
      </c>
      <c r="G62">
        <v>1960</v>
      </c>
      <c r="H62">
        <v>1960</v>
      </c>
      <c r="I62">
        <v>1.0333650000000001</v>
      </c>
    </row>
    <row r="63" spans="1:9" x14ac:dyDescent="0.3">
      <c r="A63" t="s">
        <v>23</v>
      </c>
      <c r="B63" t="s">
        <v>1</v>
      </c>
      <c r="C63" t="s">
        <v>18</v>
      </c>
      <c r="D63" t="s">
        <v>19</v>
      </c>
      <c r="E63" t="s">
        <v>20</v>
      </c>
      <c r="F63" t="s">
        <v>21</v>
      </c>
      <c r="G63">
        <v>1961</v>
      </c>
      <c r="H63">
        <v>1961</v>
      </c>
      <c r="I63">
        <v>0.68511299999999997</v>
      </c>
    </row>
    <row r="64" spans="1:9" x14ac:dyDescent="0.3">
      <c r="A64" t="s">
        <v>23</v>
      </c>
      <c r="B64" t="s">
        <v>1</v>
      </c>
      <c r="C64" t="s">
        <v>18</v>
      </c>
      <c r="D64" t="s">
        <v>19</v>
      </c>
      <c r="E64" t="s">
        <v>20</v>
      </c>
      <c r="F64" t="s">
        <v>21</v>
      </c>
      <c r="G64">
        <v>1962</v>
      </c>
      <c r="H64">
        <v>1962</v>
      </c>
      <c r="I64">
        <v>0.58614429999999995</v>
      </c>
    </row>
    <row r="65" spans="1:9" x14ac:dyDescent="0.3">
      <c r="A65" t="s">
        <v>23</v>
      </c>
      <c r="B65" t="s">
        <v>1</v>
      </c>
      <c r="C65" t="s">
        <v>18</v>
      </c>
      <c r="D65" t="s">
        <v>19</v>
      </c>
      <c r="E65" t="s">
        <v>20</v>
      </c>
      <c r="F65" t="s">
        <v>21</v>
      </c>
      <c r="G65">
        <v>1963</v>
      </c>
      <c r="H65">
        <v>1963</v>
      </c>
      <c r="I65">
        <v>0.7017544</v>
      </c>
    </row>
    <row r="66" spans="1:9" x14ac:dyDescent="0.3">
      <c r="A66" t="s">
        <v>23</v>
      </c>
      <c r="B66" t="s">
        <v>1</v>
      </c>
      <c r="C66" t="s">
        <v>18</v>
      </c>
      <c r="D66" t="s">
        <v>19</v>
      </c>
      <c r="E66" t="s">
        <v>20</v>
      </c>
      <c r="F66" t="s">
        <v>21</v>
      </c>
      <c r="G66">
        <v>1964</v>
      </c>
      <c r="H66">
        <v>1964</v>
      </c>
      <c r="I66">
        <v>0.63855510000000004</v>
      </c>
    </row>
    <row r="67" spans="1:9" x14ac:dyDescent="0.3">
      <c r="A67" t="s">
        <v>23</v>
      </c>
      <c r="B67" t="s">
        <v>1</v>
      </c>
      <c r="C67" t="s">
        <v>18</v>
      </c>
      <c r="D67" t="s">
        <v>19</v>
      </c>
      <c r="E67" t="s">
        <v>20</v>
      </c>
      <c r="F67" t="s">
        <v>21</v>
      </c>
      <c r="G67">
        <v>1965</v>
      </c>
      <c r="H67">
        <v>1965</v>
      </c>
      <c r="I67">
        <v>0.55335970000000001</v>
      </c>
    </row>
    <row r="68" spans="1:9" x14ac:dyDescent="0.3">
      <c r="A68" t="s">
        <v>23</v>
      </c>
      <c r="B68" t="s">
        <v>1</v>
      </c>
      <c r="C68" t="s">
        <v>18</v>
      </c>
      <c r="D68" t="s">
        <v>19</v>
      </c>
      <c r="E68" t="s">
        <v>20</v>
      </c>
      <c r="F68" t="s">
        <v>21</v>
      </c>
      <c r="G68">
        <v>1966</v>
      </c>
      <c r="H68">
        <v>1966</v>
      </c>
      <c r="I68">
        <v>0.6079831</v>
      </c>
    </row>
    <row r="69" spans="1:9" x14ac:dyDescent="0.3">
      <c r="A69" t="s">
        <v>23</v>
      </c>
      <c r="B69" t="s">
        <v>1</v>
      </c>
      <c r="C69" t="s">
        <v>18</v>
      </c>
      <c r="D69" t="s">
        <v>19</v>
      </c>
      <c r="E69" t="s">
        <v>20</v>
      </c>
      <c r="F69" t="s">
        <v>21</v>
      </c>
      <c r="G69">
        <v>1967</v>
      </c>
      <c r="H69">
        <v>1967</v>
      </c>
      <c r="I69">
        <v>1.7708330000000001</v>
      </c>
    </row>
    <row r="70" spans="1:9" x14ac:dyDescent="0.3">
      <c r="A70" t="s">
        <v>23</v>
      </c>
      <c r="B70" t="s">
        <v>1</v>
      </c>
      <c r="C70" t="s">
        <v>18</v>
      </c>
      <c r="D70" t="s">
        <v>19</v>
      </c>
      <c r="E70" t="s">
        <v>20</v>
      </c>
      <c r="F70" t="s">
        <v>21</v>
      </c>
      <c r="G70">
        <v>1968</v>
      </c>
      <c r="H70">
        <v>1968</v>
      </c>
      <c r="I70">
        <v>1.2512589999999999</v>
      </c>
    </row>
    <row r="71" spans="1:9" x14ac:dyDescent="0.3">
      <c r="A71" t="s">
        <v>23</v>
      </c>
      <c r="B71" t="s">
        <v>1</v>
      </c>
      <c r="C71" t="s">
        <v>18</v>
      </c>
      <c r="D71" t="s">
        <v>19</v>
      </c>
      <c r="E71" t="s">
        <v>20</v>
      </c>
      <c r="F71" t="s">
        <v>21</v>
      </c>
      <c r="G71">
        <v>1969</v>
      </c>
      <c r="H71">
        <v>1969</v>
      </c>
      <c r="I71">
        <v>0.68714010000000003</v>
      </c>
    </row>
    <row r="72" spans="1:9" x14ac:dyDescent="0.3">
      <c r="A72" t="s">
        <v>23</v>
      </c>
      <c r="B72" t="s">
        <v>1</v>
      </c>
      <c r="C72" t="s">
        <v>18</v>
      </c>
      <c r="D72" t="s">
        <v>19</v>
      </c>
      <c r="E72" t="s">
        <v>20</v>
      </c>
      <c r="F72" t="s">
        <v>21</v>
      </c>
      <c r="G72">
        <v>1970</v>
      </c>
      <c r="H72">
        <v>1970</v>
      </c>
      <c r="I72">
        <v>0.56615249999999995</v>
      </c>
    </row>
    <row r="73" spans="1:9" x14ac:dyDescent="0.3">
      <c r="A73" t="s">
        <v>23</v>
      </c>
      <c r="B73" t="s">
        <v>1</v>
      </c>
      <c r="C73" t="s">
        <v>18</v>
      </c>
      <c r="D73" t="s">
        <v>19</v>
      </c>
      <c r="E73" t="s">
        <v>20</v>
      </c>
      <c r="F73" t="s">
        <v>21</v>
      </c>
      <c r="G73">
        <v>1971</v>
      </c>
      <c r="H73">
        <v>1971</v>
      </c>
      <c r="I73">
        <v>0.69924779999999997</v>
      </c>
    </row>
    <row r="74" spans="1:9" x14ac:dyDescent="0.3">
      <c r="A74" t="s">
        <v>23</v>
      </c>
      <c r="B74" t="s">
        <v>1</v>
      </c>
      <c r="C74" t="s">
        <v>18</v>
      </c>
      <c r="D74" t="s">
        <v>19</v>
      </c>
      <c r="E74" t="s">
        <v>20</v>
      </c>
      <c r="F74" t="s">
        <v>21</v>
      </c>
      <c r="G74">
        <v>1972</v>
      </c>
      <c r="H74">
        <v>1972</v>
      </c>
      <c r="I74">
        <v>0.92885079999999998</v>
      </c>
    </row>
    <row r="75" spans="1:9" x14ac:dyDescent="0.3">
      <c r="A75" t="s">
        <v>23</v>
      </c>
      <c r="B75" t="s">
        <v>1</v>
      </c>
      <c r="C75" t="s">
        <v>18</v>
      </c>
      <c r="D75" t="s">
        <v>19</v>
      </c>
      <c r="E75" t="s">
        <v>20</v>
      </c>
      <c r="F75" t="s">
        <v>21</v>
      </c>
      <c r="G75">
        <v>1973</v>
      </c>
      <c r="H75">
        <v>1973</v>
      </c>
      <c r="I75">
        <v>1.014041</v>
      </c>
    </row>
    <row r="76" spans="1:9" x14ac:dyDescent="0.3">
      <c r="A76" t="s">
        <v>23</v>
      </c>
      <c r="B76" t="s">
        <v>1</v>
      </c>
      <c r="C76" t="s">
        <v>18</v>
      </c>
      <c r="D76" t="s">
        <v>19</v>
      </c>
      <c r="E76" t="s">
        <v>20</v>
      </c>
      <c r="F76" t="s">
        <v>21</v>
      </c>
      <c r="G76">
        <v>1974</v>
      </c>
      <c r="H76">
        <v>1974</v>
      </c>
      <c r="I76">
        <v>2.1648559999999999</v>
      </c>
    </row>
    <row r="77" spans="1:9" x14ac:dyDescent="0.3">
      <c r="A77" t="s">
        <v>23</v>
      </c>
      <c r="B77" t="s">
        <v>1</v>
      </c>
      <c r="C77" t="s">
        <v>18</v>
      </c>
      <c r="D77" t="s">
        <v>19</v>
      </c>
      <c r="E77" t="s">
        <v>20</v>
      </c>
      <c r="F77" t="s">
        <v>21</v>
      </c>
      <c r="G77">
        <v>1975</v>
      </c>
      <c r="H77">
        <v>1975</v>
      </c>
      <c r="I77">
        <v>4.0285070000000003</v>
      </c>
    </row>
    <row r="78" spans="1:9" x14ac:dyDescent="0.3">
      <c r="A78" t="s">
        <v>23</v>
      </c>
      <c r="B78" t="s">
        <v>1</v>
      </c>
      <c r="C78" t="s">
        <v>18</v>
      </c>
      <c r="D78" t="s">
        <v>19</v>
      </c>
      <c r="E78" t="s">
        <v>20</v>
      </c>
      <c r="F78" t="s">
        <v>21</v>
      </c>
      <c r="G78">
        <v>1976</v>
      </c>
      <c r="H78">
        <v>1976</v>
      </c>
      <c r="I78">
        <v>3.999698</v>
      </c>
    </row>
    <row r="79" spans="1:9" x14ac:dyDescent="0.3">
      <c r="A79" t="s">
        <v>23</v>
      </c>
      <c r="B79" t="s">
        <v>1</v>
      </c>
      <c r="C79" t="s">
        <v>18</v>
      </c>
      <c r="D79" t="s">
        <v>19</v>
      </c>
      <c r="E79" t="s">
        <v>20</v>
      </c>
      <c r="F79" t="s">
        <v>21</v>
      </c>
      <c r="G79">
        <v>1977</v>
      </c>
      <c r="H79">
        <v>1977</v>
      </c>
      <c r="I79">
        <v>3.8860589999999999</v>
      </c>
    </row>
    <row r="80" spans="1:9" x14ac:dyDescent="0.3">
      <c r="A80" t="s">
        <v>23</v>
      </c>
      <c r="B80" t="s">
        <v>1</v>
      </c>
      <c r="C80" t="s">
        <v>18</v>
      </c>
      <c r="D80" t="s">
        <v>19</v>
      </c>
      <c r="E80" t="s">
        <v>20</v>
      </c>
      <c r="F80" t="s">
        <v>21</v>
      </c>
      <c r="G80">
        <v>1978</v>
      </c>
      <c r="H80">
        <v>1978</v>
      </c>
      <c r="I80">
        <v>3.7216100000000001</v>
      </c>
    </row>
    <row r="81" spans="1:10" x14ac:dyDescent="0.3">
      <c r="A81" t="s">
        <v>23</v>
      </c>
      <c r="B81" t="s">
        <v>1</v>
      </c>
      <c r="C81" t="s">
        <v>18</v>
      </c>
      <c r="D81" t="s">
        <v>19</v>
      </c>
      <c r="E81" t="s">
        <v>20</v>
      </c>
      <c r="F81" t="s">
        <v>21</v>
      </c>
      <c r="G81">
        <v>1979</v>
      </c>
      <c r="H81">
        <v>1979</v>
      </c>
      <c r="I81">
        <v>3.2449249999999998</v>
      </c>
    </row>
    <row r="82" spans="1:10" x14ac:dyDescent="0.3">
      <c r="A82" t="s">
        <v>23</v>
      </c>
      <c r="B82" t="s">
        <v>1</v>
      </c>
      <c r="C82" t="s">
        <v>18</v>
      </c>
      <c r="D82" t="s">
        <v>19</v>
      </c>
      <c r="E82" t="s">
        <v>20</v>
      </c>
      <c r="F82" t="s">
        <v>21</v>
      </c>
      <c r="G82">
        <v>1980</v>
      </c>
      <c r="H82">
        <v>1980</v>
      </c>
      <c r="I82">
        <v>3.2425139999999999</v>
      </c>
    </row>
    <row r="83" spans="1:10" x14ac:dyDescent="0.3">
      <c r="A83" t="s">
        <v>23</v>
      </c>
      <c r="B83" t="s">
        <v>1</v>
      </c>
      <c r="C83" t="s">
        <v>18</v>
      </c>
      <c r="D83" t="s">
        <v>19</v>
      </c>
      <c r="E83" t="s">
        <v>20</v>
      </c>
      <c r="F83" t="s">
        <v>21</v>
      </c>
      <c r="G83">
        <v>1981</v>
      </c>
      <c r="H83">
        <v>1981</v>
      </c>
      <c r="I83">
        <v>4.5804819999999999</v>
      </c>
    </row>
    <row r="84" spans="1:10" x14ac:dyDescent="0.3">
      <c r="A84" t="s">
        <v>23</v>
      </c>
      <c r="B84" t="s">
        <v>1</v>
      </c>
      <c r="C84" t="s">
        <v>18</v>
      </c>
      <c r="D84" t="s">
        <v>19</v>
      </c>
      <c r="E84" t="s">
        <v>20</v>
      </c>
      <c r="F84" t="s">
        <v>21</v>
      </c>
      <c r="G84">
        <v>1982</v>
      </c>
      <c r="H84">
        <v>1982</v>
      </c>
      <c r="I84">
        <v>6.5403549999999999</v>
      </c>
    </row>
    <row r="85" spans="1:10" x14ac:dyDescent="0.3">
      <c r="A85" t="s">
        <v>23</v>
      </c>
      <c r="B85" t="s">
        <v>1</v>
      </c>
      <c r="C85" t="s">
        <v>18</v>
      </c>
      <c r="D85" t="s">
        <v>19</v>
      </c>
      <c r="E85" t="s">
        <v>20</v>
      </c>
      <c r="F85" t="s">
        <v>21</v>
      </c>
      <c r="G85">
        <v>1983</v>
      </c>
      <c r="H85">
        <v>1983</v>
      </c>
      <c r="I85">
        <v>8.0450350000000004</v>
      </c>
      <c r="J85" t="s">
        <v>22</v>
      </c>
    </row>
    <row r="86" spans="1:10" x14ac:dyDescent="0.3">
      <c r="A86" t="s">
        <v>23</v>
      </c>
      <c r="B86" t="s">
        <v>1</v>
      </c>
      <c r="C86" t="s">
        <v>18</v>
      </c>
      <c r="D86" t="s">
        <v>19</v>
      </c>
      <c r="E86" t="s">
        <v>20</v>
      </c>
      <c r="F86" t="s">
        <v>21</v>
      </c>
      <c r="G86">
        <v>1984</v>
      </c>
      <c r="H86">
        <v>1984</v>
      </c>
      <c r="I86">
        <v>7.2053580000000004</v>
      </c>
    </row>
    <row r="87" spans="1:10" x14ac:dyDescent="0.3">
      <c r="A87" t="s">
        <v>23</v>
      </c>
      <c r="B87" t="s">
        <v>1</v>
      </c>
      <c r="C87" t="s">
        <v>18</v>
      </c>
      <c r="D87" t="s">
        <v>19</v>
      </c>
      <c r="E87" t="s">
        <v>20</v>
      </c>
      <c r="F87" t="s">
        <v>21</v>
      </c>
      <c r="G87">
        <v>1985</v>
      </c>
      <c r="H87">
        <v>1985</v>
      </c>
      <c r="I87">
        <v>7.2976749999999999</v>
      </c>
    </row>
    <row r="88" spans="1:10" x14ac:dyDescent="0.3">
      <c r="A88" t="s">
        <v>23</v>
      </c>
      <c r="B88" t="s">
        <v>1</v>
      </c>
      <c r="C88" t="s">
        <v>18</v>
      </c>
      <c r="D88" t="s">
        <v>19</v>
      </c>
      <c r="E88" t="s">
        <v>20</v>
      </c>
      <c r="F88" t="s">
        <v>21</v>
      </c>
      <c r="G88">
        <v>1986</v>
      </c>
      <c r="H88">
        <v>1986</v>
      </c>
      <c r="I88">
        <v>6.5682320000000001</v>
      </c>
    </row>
    <row r="89" spans="1:10" x14ac:dyDescent="0.3">
      <c r="A89" t="s">
        <v>23</v>
      </c>
      <c r="B89" t="s">
        <v>1</v>
      </c>
      <c r="C89" t="s">
        <v>18</v>
      </c>
      <c r="D89" t="s">
        <v>19</v>
      </c>
      <c r="E89" t="s">
        <v>20</v>
      </c>
      <c r="F89" t="s">
        <v>21</v>
      </c>
      <c r="G89">
        <v>1987</v>
      </c>
      <c r="H89">
        <v>1987</v>
      </c>
      <c r="I89">
        <v>6.3142389999999997</v>
      </c>
    </row>
    <row r="90" spans="1:10" x14ac:dyDescent="0.3">
      <c r="A90" t="s">
        <v>23</v>
      </c>
      <c r="B90" t="s">
        <v>1</v>
      </c>
      <c r="C90" t="s">
        <v>18</v>
      </c>
      <c r="D90" t="s">
        <v>19</v>
      </c>
      <c r="E90" t="s">
        <v>20</v>
      </c>
      <c r="F90" t="s">
        <v>21</v>
      </c>
      <c r="G90">
        <v>1988</v>
      </c>
      <c r="H90">
        <v>1988</v>
      </c>
      <c r="I90">
        <v>6.2872479999999999</v>
      </c>
    </row>
    <row r="91" spans="1:10" x14ac:dyDescent="0.3">
      <c r="A91" t="s">
        <v>23</v>
      </c>
      <c r="B91" t="s">
        <v>1</v>
      </c>
      <c r="C91" t="s">
        <v>18</v>
      </c>
      <c r="D91" t="s">
        <v>19</v>
      </c>
      <c r="E91" t="s">
        <v>20</v>
      </c>
      <c r="F91" t="s">
        <v>21</v>
      </c>
      <c r="G91">
        <v>1989</v>
      </c>
      <c r="H91">
        <v>1989</v>
      </c>
      <c r="I91">
        <v>5.6177849999999996</v>
      </c>
    </row>
    <row r="92" spans="1:10" x14ac:dyDescent="0.3">
      <c r="A92" t="s">
        <v>23</v>
      </c>
      <c r="B92" t="s">
        <v>1</v>
      </c>
      <c r="C92" t="s">
        <v>18</v>
      </c>
      <c r="D92" t="s">
        <v>19</v>
      </c>
      <c r="E92" t="s">
        <v>20</v>
      </c>
      <c r="F92" t="s">
        <v>21</v>
      </c>
      <c r="G92">
        <v>1990</v>
      </c>
      <c r="H92">
        <v>1990</v>
      </c>
      <c r="I92">
        <v>4.7831400000000004</v>
      </c>
      <c r="J92" t="s">
        <v>22</v>
      </c>
    </row>
    <row r="93" spans="1:10" x14ac:dyDescent="0.3">
      <c r="A93" t="s">
        <v>23</v>
      </c>
      <c r="B93" t="s">
        <v>1</v>
      </c>
      <c r="C93" t="s">
        <v>18</v>
      </c>
      <c r="D93" t="s">
        <v>19</v>
      </c>
      <c r="E93" t="s">
        <v>20</v>
      </c>
      <c r="F93" t="s">
        <v>21</v>
      </c>
      <c r="G93">
        <v>1991</v>
      </c>
      <c r="H93">
        <v>1991</v>
      </c>
      <c r="I93">
        <v>5.6404350000000001</v>
      </c>
    </row>
    <row r="94" spans="1:10" x14ac:dyDescent="0.3">
      <c r="A94" t="s">
        <v>23</v>
      </c>
      <c r="B94" t="s">
        <v>1</v>
      </c>
      <c r="C94" t="s">
        <v>18</v>
      </c>
      <c r="D94" t="s">
        <v>19</v>
      </c>
      <c r="E94" t="s">
        <v>20</v>
      </c>
      <c r="F94" t="s">
        <v>21</v>
      </c>
      <c r="G94">
        <v>1992</v>
      </c>
      <c r="H94">
        <v>1992</v>
      </c>
      <c r="I94">
        <v>6.7042679999999999</v>
      </c>
    </row>
    <row r="95" spans="1:10" x14ac:dyDescent="0.3">
      <c r="A95" t="s">
        <v>23</v>
      </c>
      <c r="B95" t="s">
        <v>1</v>
      </c>
      <c r="C95" t="s">
        <v>18</v>
      </c>
      <c r="D95" t="s">
        <v>19</v>
      </c>
      <c r="E95" t="s">
        <v>20</v>
      </c>
      <c r="F95" t="s">
        <v>21</v>
      </c>
      <c r="G95">
        <v>1993</v>
      </c>
      <c r="H95">
        <v>1993</v>
      </c>
      <c r="I95">
        <v>7.9612299999999996</v>
      </c>
    </row>
    <row r="96" spans="1:10" x14ac:dyDescent="0.3">
      <c r="A96" t="s">
        <v>23</v>
      </c>
      <c r="B96" t="s">
        <v>1</v>
      </c>
      <c r="C96" t="s">
        <v>18</v>
      </c>
      <c r="D96" t="s">
        <v>19</v>
      </c>
      <c r="E96" t="s">
        <v>20</v>
      </c>
      <c r="F96" t="s">
        <v>21</v>
      </c>
      <c r="G96">
        <v>1994</v>
      </c>
      <c r="H96">
        <v>1994</v>
      </c>
      <c r="I96">
        <v>8.4915800000000008</v>
      </c>
    </row>
    <row r="97" spans="1:10" x14ac:dyDescent="0.3">
      <c r="A97" t="s">
        <v>23</v>
      </c>
      <c r="B97" t="s">
        <v>1</v>
      </c>
      <c r="C97" t="s">
        <v>18</v>
      </c>
      <c r="D97" t="s">
        <v>19</v>
      </c>
      <c r="E97" t="s">
        <v>20</v>
      </c>
      <c r="F97" t="s">
        <v>21</v>
      </c>
      <c r="G97">
        <v>1995</v>
      </c>
      <c r="H97">
        <v>1995</v>
      </c>
      <c r="I97">
        <v>8.2093380000000007</v>
      </c>
    </row>
    <row r="98" spans="1:10" x14ac:dyDescent="0.3">
      <c r="A98" t="s">
        <v>23</v>
      </c>
      <c r="B98" t="s">
        <v>1</v>
      </c>
      <c r="C98" t="s">
        <v>18</v>
      </c>
      <c r="D98" t="s">
        <v>19</v>
      </c>
      <c r="E98" t="s">
        <v>20</v>
      </c>
      <c r="F98" t="s">
        <v>21</v>
      </c>
      <c r="G98">
        <v>1996</v>
      </c>
      <c r="H98">
        <v>1996</v>
      </c>
      <c r="I98">
        <v>8.9545759999999994</v>
      </c>
    </row>
    <row r="99" spans="1:10" x14ac:dyDescent="0.3">
      <c r="A99" t="s">
        <v>23</v>
      </c>
      <c r="B99" t="s">
        <v>1</v>
      </c>
      <c r="C99" t="s">
        <v>18</v>
      </c>
      <c r="D99" t="s">
        <v>19</v>
      </c>
      <c r="E99" t="s">
        <v>20</v>
      </c>
      <c r="F99" t="s">
        <v>21</v>
      </c>
      <c r="G99">
        <v>1997</v>
      </c>
      <c r="H99">
        <v>1997</v>
      </c>
      <c r="I99">
        <v>9.9124700000000008</v>
      </c>
    </row>
    <row r="100" spans="1:10" x14ac:dyDescent="0.3">
      <c r="A100" t="s">
        <v>23</v>
      </c>
      <c r="B100" t="s">
        <v>1</v>
      </c>
      <c r="C100" t="s">
        <v>18</v>
      </c>
      <c r="D100" t="s">
        <v>19</v>
      </c>
      <c r="E100" t="s">
        <v>20</v>
      </c>
      <c r="F100" t="s">
        <v>21</v>
      </c>
      <c r="G100">
        <v>1998</v>
      </c>
      <c r="H100">
        <v>1998</v>
      </c>
      <c r="I100">
        <v>9.2900980000000004</v>
      </c>
      <c r="J100" t="s">
        <v>22</v>
      </c>
    </row>
    <row r="101" spans="1:10" x14ac:dyDescent="0.3">
      <c r="A101" t="s">
        <v>23</v>
      </c>
      <c r="B101" t="s">
        <v>1</v>
      </c>
      <c r="C101" t="s">
        <v>18</v>
      </c>
      <c r="D101" t="s">
        <v>19</v>
      </c>
      <c r="E101" t="s">
        <v>20</v>
      </c>
      <c r="F101" t="s">
        <v>21</v>
      </c>
      <c r="G101">
        <v>1999</v>
      </c>
      <c r="H101">
        <v>1999</v>
      </c>
      <c r="I101">
        <v>8.4647620000000003</v>
      </c>
    </row>
    <row r="102" spans="1:10" x14ac:dyDescent="0.3">
      <c r="A102" t="s">
        <v>23</v>
      </c>
      <c r="B102" t="s">
        <v>1</v>
      </c>
      <c r="C102" t="s">
        <v>18</v>
      </c>
      <c r="D102" t="s">
        <v>19</v>
      </c>
      <c r="E102" t="s">
        <v>20</v>
      </c>
      <c r="F102" t="s">
        <v>21</v>
      </c>
      <c r="G102">
        <v>2000</v>
      </c>
      <c r="H102">
        <v>2000</v>
      </c>
      <c r="I102">
        <v>7.7985850000000001</v>
      </c>
    </row>
    <row r="103" spans="1:10" x14ac:dyDescent="0.3">
      <c r="A103" t="s">
        <v>23</v>
      </c>
      <c r="B103" t="s">
        <v>1</v>
      </c>
      <c r="C103" t="s">
        <v>18</v>
      </c>
      <c r="D103" t="s">
        <v>19</v>
      </c>
      <c r="E103" t="s">
        <v>20</v>
      </c>
      <c r="F103" t="s">
        <v>21</v>
      </c>
      <c r="G103">
        <v>2001</v>
      </c>
      <c r="H103">
        <v>2001</v>
      </c>
      <c r="I103">
        <v>7.8815980000000003</v>
      </c>
    </row>
    <row r="104" spans="1:10" x14ac:dyDescent="0.3">
      <c r="A104" t="s">
        <v>23</v>
      </c>
      <c r="B104" t="s">
        <v>1</v>
      </c>
      <c r="C104" t="s">
        <v>18</v>
      </c>
      <c r="D104" t="s">
        <v>19</v>
      </c>
      <c r="E104" t="s">
        <v>20</v>
      </c>
      <c r="F104" t="s">
        <v>21</v>
      </c>
      <c r="G104">
        <v>2002</v>
      </c>
      <c r="H104">
        <v>2002</v>
      </c>
      <c r="I104">
        <v>8.6164459999999998</v>
      </c>
    </row>
    <row r="105" spans="1:10" x14ac:dyDescent="0.3">
      <c r="A105" t="s">
        <v>23</v>
      </c>
      <c r="B105" t="s">
        <v>1</v>
      </c>
      <c r="C105" t="s">
        <v>18</v>
      </c>
      <c r="D105" t="s">
        <v>19</v>
      </c>
      <c r="E105" t="s">
        <v>20</v>
      </c>
      <c r="F105" t="s">
        <v>21</v>
      </c>
      <c r="G105">
        <v>2003</v>
      </c>
      <c r="H105">
        <v>2003</v>
      </c>
      <c r="I105">
        <v>9.3212139999999994</v>
      </c>
    </row>
    <row r="106" spans="1:10" x14ac:dyDescent="0.3">
      <c r="A106" t="s">
        <v>23</v>
      </c>
      <c r="B106" t="s">
        <v>1</v>
      </c>
      <c r="C106" t="s">
        <v>18</v>
      </c>
      <c r="D106" t="s">
        <v>19</v>
      </c>
      <c r="E106" t="s">
        <v>20</v>
      </c>
      <c r="F106" t="s">
        <v>21</v>
      </c>
      <c r="G106">
        <v>2004</v>
      </c>
      <c r="H106">
        <v>2004</v>
      </c>
      <c r="I106">
        <v>10.342219999999999</v>
      </c>
      <c r="J106" t="s">
        <v>22</v>
      </c>
    </row>
    <row r="107" spans="1:10" x14ac:dyDescent="0.3">
      <c r="A107" t="s">
        <v>23</v>
      </c>
      <c r="B107" t="s">
        <v>1</v>
      </c>
      <c r="C107" t="s">
        <v>18</v>
      </c>
      <c r="D107" t="s">
        <v>19</v>
      </c>
      <c r="E107" t="s">
        <v>20</v>
      </c>
      <c r="F107" t="s">
        <v>21</v>
      </c>
      <c r="G107">
        <v>2005</v>
      </c>
      <c r="H107">
        <v>2005</v>
      </c>
      <c r="I107">
        <v>11.236980000000001</v>
      </c>
    </row>
    <row r="108" spans="1:10" x14ac:dyDescent="0.3">
      <c r="A108" t="s">
        <v>23</v>
      </c>
      <c r="B108" t="s">
        <v>1</v>
      </c>
      <c r="C108" t="s">
        <v>18</v>
      </c>
      <c r="D108" t="s">
        <v>19</v>
      </c>
      <c r="E108" t="s">
        <v>20</v>
      </c>
      <c r="F108" t="s">
        <v>21</v>
      </c>
      <c r="G108">
        <v>2006</v>
      </c>
      <c r="H108">
        <v>2006</v>
      </c>
      <c r="I108">
        <v>10.331020000000001</v>
      </c>
    </row>
    <row r="109" spans="1:10" x14ac:dyDescent="0.3">
      <c r="A109" t="s">
        <v>23</v>
      </c>
      <c r="B109" t="s">
        <v>1</v>
      </c>
      <c r="C109" t="s">
        <v>18</v>
      </c>
      <c r="D109" t="s">
        <v>19</v>
      </c>
      <c r="E109" t="s">
        <v>20</v>
      </c>
      <c r="F109" t="s">
        <v>21</v>
      </c>
      <c r="G109">
        <v>2007</v>
      </c>
      <c r="H109">
        <v>2007</v>
      </c>
      <c r="I109">
        <v>8.7056380000000004</v>
      </c>
    </row>
    <row r="110" spans="1:10" x14ac:dyDescent="0.3">
      <c r="A110" t="s">
        <v>23</v>
      </c>
      <c r="B110" t="s">
        <v>1</v>
      </c>
      <c r="C110" t="s">
        <v>18</v>
      </c>
      <c r="D110" t="s">
        <v>19</v>
      </c>
      <c r="E110" t="s">
        <v>20</v>
      </c>
      <c r="F110" t="s">
        <v>21</v>
      </c>
      <c r="G110">
        <v>2008</v>
      </c>
      <c r="H110">
        <v>2008</v>
      </c>
      <c r="I110">
        <v>7.5600880000000004</v>
      </c>
    </row>
    <row r="111" spans="1:10" x14ac:dyDescent="0.3">
      <c r="A111" t="s">
        <v>23</v>
      </c>
      <c r="B111" t="s">
        <v>1</v>
      </c>
      <c r="C111" t="s">
        <v>18</v>
      </c>
      <c r="D111" t="s">
        <v>19</v>
      </c>
      <c r="E111" t="s">
        <v>20</v>
      </c>
      <c r="F111" t="s">
        <v>21</v>
      </c>
      <c r="G111">
        <v>2009</v>
      </c>
      <c r="H111">
        <v>2009</v>
      </c>
      <c r="I111">
        <v>7.7770010000000003</v>
      </c>
    </row>
    <row r="112" spans="1:10" x14ac:dyDescent="0.3">
      <c r="A112" t="s">
        <v>23</v>
      </c>
      <c r="B112" t="s">
        <v>1</v>
      </c>
      <c r="C112" t="s">
        <v>18</v>
      </c>
      <c r="D112" t="s">
        <v>19</v>
      </c>
      <c r="E112" t="s">
        <v>20</v>
      </c>
      <c r="F112" t="s">
        <v>21</v>
      </c>
      <c r="G112">
        <v>2010</v>
      </c>
      <c r="H112">
        <v>2010</v>
      </c>
      <c r="I112">
        <v>7.0996499999999996</v>
      </c>
    </row>
    <row r="113" spans="1:9" x14ac:dyDescent="0.3">
      <c r="A113" t="s">
        <v>23</v>
      </c>
      <c r="B113" t="s">
        <v>1</v>
      </c>
      <c r="C113" t="s">
        <v>18</v>
      </c>
      <c r="D113" t="s">
        <v>19</v>
      </c>
      <c r="E113" t="s">
        <v>20</v>
      </c>
      <c r="F113" t="s">
        <v>21</v>
      </c>
      <c r="G113">
        <v>2011</v>
      </c>
      <c r="H113">
        <v>2011</v>
      </c>
      <c r="I113">
        <v>5.9499180000000003</v>
      </c>
    </row>
    <row r="114" spans="1:9" x14ac:dyDescent="0.3">
      <c r="A114" t="s">
        <v>23</v>
      </c>
      <c r="B114" t="s">
        <v>1</v>
      </c>
      <c r="C114" t="s">
        <v>18</v>
      </c>
      <c r="D114" t="s">
        <v>19</v>
      </c>
      <c r="E114" t="s">
        <v>20</v>
      </c>
      <c r="F114" t="s">
        <v>21</v>
      </c>
      <c r="G114">
        <v>2012</v>
      </c>
      <c r="H114">
        <v>2012</v>
      </c>
      <c r="I114">
        <v>5.4826329999999999</v>
      </c>
    </row>
    <row r="115" spans="1:9" x14ac:dyDescent="0.3">
      <c r="A115" t="s">
        <v>24</v>
      </c>
      <c r="B115" t="s">
        <v>25</v>
      </c>
      <c r="C115" t="s">
        <v>18</v>
      </c>
      <c r="D115" t="s">
        <v>19</v>
      </c>
      <c r="E115" t="s">
        <v>20</v>
      </c>
      <c r="F115" t="s">
        <v>21</v>
      </c>
      <c r="G115">
        <v>1955</v>
      </c>
      <c r="H115">
        <v>1955</v>
      </c>
      <c r="I115">
        <v>4.387778</v>
      </c>
    </row>
    <row r="116" spans="1:9" x14ac:dyDescent="0.3">
      <c r="A116" t="s">
        <v>24</v>
      </c>
      <c r="B116" t="s">
        <v>25</v>
      </c>
      <c r="C116" t="s">
        <v>18</v>
      </c>
      <c r="D116" t="s">
        <v>19</v>
      </c>
      <c r="E116" t="s">
        <v>20</v>
      </c>
      <c r="F116" t="s">
        <v>21</v>
      </c>
      <c r="G116">
        <v>1956</v>
      </c>
      <c r="H116">
        <v>1956</v>
      </c>
      <c r="I116">
        <v>4.1339959999999998</v>
      </c>
    </row>
    <row r="117" spans="1:9" x14ac:dyDescent="0.3">
      <c r="A117" t="s">
        <v>24</v>
      </c>
      <c r="B117" t="s">
        <v>25</v>
      </c>
      <c r="C117" t="s">
        <v>18</v>
      </c>
      <c r="D117" t="s">
        <v>19</v>
      </c>
      <c r="E117" t="s">
        <v>20</v>
      </c>
      <c r="F117" t="s">
        <v>21</v>
      </c>
      <c r="G117">
        <v>1957</v>
      </c>
      <c r="H117">
        <v>1957</v>
      </c>
      <c r="I117">
        <v>4.271109</v>
      </c>
    </row>
    <row r="118" spans="1:9" x14ac:dyDescent="0.3">
      <c r="A118" t="s">
        <v>24</v>
      </c>
      <c r="B118" t="s">
        <v>25</v>
      </c>
      <c r="C118" t="s">
        <v>18</v>
      </c>
      <c r="D118" t="s">
        <v>19</v>
      </c>
      <c r="E118" t="s">
        <v>20</v>
      </c>
      <c r="F118" t="s">
        <v>21</v>
      </c>
      <c r="G118">
        <v>1958</v>
      </c>
      <c r="H118">
        <v>1958</v>
      </c>
      <c r="I118">
        <v>6.803375</v>
      </c>
    </row>
    <row r="119" spans="1:9" x14ac:dyDescent="0.3">
      <c r="A119" t="s">
        <v>24</v>
      </c>
      <c r="B119" t="s">
        <v>25</v>
      </c>
      <c r="C119" t="s">
        <v>18</v>
      </c>
      <c r="D119" t="s">
        <v>19</v>
      </c>
      <c r="E119" t="s">
        <v>20</v>
      </c>
      <c r="F119" t="s">
        <v>21</v>
      </c>
      <c r="G119">
        <v>1959</v>
      </c>
      <c r="H119">
        <v>1959</v>
      </c>
      <c r="I119">
        <v>5.469557</v>
      </c>
    </row>
    <row r="120" spans="1:9" x14ac:dyDescent="0.3">
      <c r="A120" t="s">
        <v>24</v>
      </c>
      <c r="B120" t="s">
        <v>25</v>
      </c>
      <c r="C120" t="s">
        <v>18</v>
      </c>
      <c r="D120" t="s">
        <v>19</v>
      </c>
      <c r="E120" t="s">
        <v>20</v>
      </c>
      <c r="F120" t="s">
        <v>21</v>
      </c>
      <c r="G120">
        <v>1960</v>
      </c>
      <c r="H120">
        <v>1960</v>
      </c>
      <c r="I120">
        <v>5.5308999999999999</v>
      </c>
    </row>
    <row r="121" spans="1:9" x14ac:dyDescent="0.3">
      <c r="A121" t="s">
        <v>24</v>
      </c>
      <c r="B121" t="s">
        <v>25</v>
      </c>
      <c r="C121" t="s">
        <v>18</v>
      </c>
      <c r="D121" t="s">
        <v>19</v>
      </c>
      <c r="E121" t="s">
        <v>20</v>
      </c>
      <c r="F121" t="s">
        <v>21</v>
      </c>
      <c r="G121">
        <v>1961</v>
      </c>
      <c r="H121">
        <v>1961</v>
      </c>
      <c r="I121">
        <v>6.6898239999999998</v>
      </c>
    </row>
    <row r="122" spans="1:9" x14ac:dyDescent="0.3">
      <c r="A122" t="s">
        <v>24</v>
      </c>
      <c r="B122" t="s">
        <v>25</v>
      </c>
      <c r="C122" t="s">
        <v>18</v>
      </c>
      <c r="D122" t="s">
        <v>19</v>
      </c>
      <c r="E122" t="s">
        <v>20</v>
      </c>
      <c r="F122" t="s">
        <v>21</v>
      </c>
      <c r="G122">
        <v>1962</v>
      </c>
      <c r="H122">
        <v>1962</v>
      </c>
      <c r="I122">
        <v>5.5400499999999999</v>
      </c>
    </row>
    <row r="123" spans="1:9" x14ac:dyDescent="0.3">
      <c r="A123" t="s">
        <v>24</v>
      </c>
      <c r="B123" t="s">
        <v>25</v>
      </c>
      <c r="C123" t="s">
        <v>18</v>
      </c>
      <c r="D123" t="s">
        <v>19</v>
      </c>
      <c r="E123" t="s">
        <v>20</v>
      </c>
      <c r="F123" t="s">
        <v>21</v>
      </c>
      <c r="G123">
        <v>1963</v>
      </c>
      <c r="H123">
        <v>1963</v>
      </c>
      <c r="I123">
        <v>5.6659329999999999</v>
      </c>
    </row>
    <row r="124" spans="1:9" x14ac:dyDescent="0.3">
      <c r="A124" t="s">
        <v>24</v>
      </c>
      <c r="B124" t="s">
        <v>25</v>
      </c>
      <c r="C124" t="s">
        <v>18</v>
      </c>
      <c r="D124" t="s">
        <v>19</v>
      </c>
      <c r="E124" t="s">
        <v>20</v>
      </c>
      <c r="F124" t="s">
        <v>21</v>
      </c>
      <c r="G124">
        <v>1964</v>
      </c>
      <c r="H124">
        <v>1964</v>
      </c>
      <c r="I124">
        <v>5.1795609999999996</v>
      </c>
    </row>
    <row r="125" spans="1:9" x14ac:dyDescent="0.3">
      <c r="A125" t="s">
        <v>24</v>
      </c>
      <c r="B125" t="s">
        <v>25</v>
      </c>
      <c r="C125" t="s">
        <v>18</v>
      </c>
      <c r="D125" t="s">
        <v>19</v>
      </c>
      <c r="E125" t="s">
        <v>20</v>
      </c>
      <c r="F125" t="s">
        <v>21</v>
      </c>
      <c r="G125">
        <v>1965</v>
      </c>
      <c r="H125">
        <v>1965</v>
      </c>
      <c r="I125">
        <v>4.5212279999999998</v>
      </c>
    </row>
    <row r="126" spans="1:9" x14ac:dyDescent="0.3">
      <c r="A126" t="s">
        <v>24</v>
      </c>
      <c r="B126" t="s">
        <v>25</v>
      </c>
      <c r="C126" t="s">
        <v>18</v>
      </c>
      <c r="D126" t="s">
        <v>19</v>
      </c>
      <c r="E126" t="s">
        <v>20</v>
      </c>
      <c r="F126" t="s">
        <v>21</v>
      </c>
      <c r="G126">
        <v>1966</v>
      </c>
      <c r="H126">
        <v>1966</v>
      </c>
      <c r="I126">
        <v>3.7974990000000002</v>
      </c>
    </row>
    <row r="127" spans="1:9" x14ac:dyDescent="0.3">
      <c r="A127" t="s">
        <v>24</v>
      </c>
      <c r="B127" t="s">
        <v>25</v>
      </c>
      <c r="C127" t="s">
        <v>18</v>
      </c>
      <c r="D127" t="s">
        <v>19</v>
      </c>
      <c r="E127" t="s">
        <v>20</v>
      </c>
      <c r="F127" t="s">
        <v>21</v>
      </c>
      <c r="G127">
        <v>1967</v>
      </c>
      <c r="H127">
        <v>1967</v>
      </c>
      <c r="I127">
        <v>3.8471519999999999</v>
      </c>
    </row>
    <row r="128" spans="1:9" x14ac:dyDescent="0.3">
      <c r="A128" t="s">
        <v>24</v>
      </c>
      <c r="B128" t="s">
        <v>25</v>
      </c>
      <c r="C128" t="s">
        <v>18</v>
      </c>
      <c r="D128" t="s">
        <v>19</v>
      </c>
      <c r="E128" t="s">
        <v>20</v>
      </c>
      <c r="F128" t="s">
        <v>21</v>
      </c>
      <c r="G128">
        <v>1968</v>
      </c>
      <c r="H128">
        <v>1968</v>
      </c>
      <c r="I128">
        <v>3.5773250000000001</v>
      </c>
    </row>
    <row r="129" spans="1:9" x14ac:dyDescent="0.3">
      <c r="A129" t="s">
        <v>24</v>
      </c>
      <c r="B129" t="s">
        <v>25</v>
      </c>
      <c r="C129" t="s">
        <v>18</v>
      </c>
      <c r="D129" t="s">
        <v>19</v>
      </c>
      <c r="E129" t="s">
        <v>20</v>
      </c>
      <c r="F129" t="s">
        <v>21</v>
      </c>
      <c r="G129">
        <v>1969</v>
      </c>
      <c r="H129">
        <v>1969</v>
      </c>
      <c r="I129">
        <v>3.506834</v>
      </c>
    </row>
    <row r="130" spans="1:9" x14ac:dyDescent="0.3">
      <c r="A130" t="s">
        <v>24</v>
      </c>
      <c r="B130" t="s">
        <v>25</v>
      </c>
      <c r="C130" t="s">
        <v>18</v>
      </c>
      <c r="D130" t="s">
        <v>19</v>
      </c>
      <c r="E130" t="s">
        <v>20</v>
      </c>
      <c r="F130" t="s">
        <v>21</v>
      </c>
      <c r="G130">
        <v>1970</v>
      </c>
      <c r="H130">
        <v>1970</v>
      </c>
      <c r="I130">
        <v>4.9450649999999996</v>
      </c>
    </row>
    <row r="131" spans="1:9" x14ac:dyDescent="0.3">
      <c r="A131" t="s">
        <v>24</v>
      </c>
      <c r="B131" t="s">
        <v>25</v>
      </c>
      <c r="C131" t="s">
        <v>18</v>
      </c>
      <c r="D131" t="s">
        <v>19</v>
      </c>
      <c r="E131" t="s">
        <v>20</v>
      </c>
      <c r="F131" t="s">
        <v>21</v>
      </c>
      <c r="G131">
        <v>1971</v>
      </c>
      <c r="H131">
        <v>1971</v>
      </c>
      <c r="I131">
        <v>5.9446389999999996</v>
      </c>
    </row>
    <row r="132" spans="1:9" x14ac:dyDescent="0.3">
      <c r="A132" t="s">
        <v>24</v>
      </c>
      <c r="B132" t="s">
        <v>25</v>
      </c>
      <c r="C132" t="s">
        <v>18</v>
      </c>
      <c r="D132" t="s">
        <v>19</v>
      </c>
      <c r="E132" t="s">
        <v>20</v>
      </c>
      <c r="F132" t="s">
        <v>21</v>
      </c>
      <c r="G132">
        <v>1972</v>
      </c>
      <c r="H132">
        <v>1972</v>
      </c>
      <c r="I132">
        <v>5.6092380000000004</v>
      </c>
    </row>
    <row r="133" spans="1:9" x14ac:dyDescent="0.3">
      <c r="A133" t="s">
        <v>24</v>
      </c>
      <c r="B133" t="s">
        <v>25</v>
      </c>
      <c r="C133" t="s">
        <v>18</v>
      </c>
      <c r="D133" t="s">
        <v>19</v>
      </c>
      <c r="E133" t="s">
        <v>20</v>
      </c>
      <c r="F133" t="s">
        <v>21</v>
      </c>
      <c r="G133">
        <v>1973</v>
      </c>
      <c r="H133">
        <v>1973</v>
      </c>
      <c r="I133">
        <v>4.8812709999999999</v>
      </c>
    </row>
    <row r="134" spans="1:9" x14ac:dyDescent="0.3">
      <c r="A134" t="s">
        <v>24</v>
      </c>
      <c r="B134" t="s">
        <v>25</v>
      </c>
      <c r="C134" t="s">
        <v>18</v>
      </c>
      <c r="D134" t="s">
        <v>19</v>
      </c>
      <c r="E134" t="s">
        <v>20</v>
      </c>
      <c r="F134" t="s">
        <v>21</v>
      </c>
      <c r="G134">
        <v>1974</v>
      </c>
      <c r="H134">
        <v>1974</v>
      </c>
      <c r="I134">
        <v>5.6070830000000003</v>
      </c>
    </row>
    <row r="135" spans="1:9" x14ac:dyDescent="0.3">
      <c r="A135" t="s">
        <v>24</v>
      </c>
      <c r="B135" t="s">
        <v>25</v>
      </c>
      <c r="C135" t="s">
        <v>18</v>
      </c>
      <c r="D135" t="s">
        <v>19</v>
      </c>
      <c r="E135" t="s">
        <v>20</v>
      </c>
      <c r="F135" t="s">
        <v>21</v>
      </c>
      <c r="G135">
        <v>1975</v>
      </c>
      <c r="H135">
        <v>1975</v>
      </c>
      <c r="I135">
        <v>8.4545080000000006</v>
      </c>
    </row>
    <row r="136" spans="1:9" x14ac:dyDescent="0.3">
      <c r="A136" t="s">
        <v>24</v>
      </c>
      <c r="B136" t="s">
        <v>25</v>
      </c>
      <c r="C136" t="s">
        <v>18</v>
      </c>
      <c r="D136" t="s">
        <v>19</v>
      </c>
      <c r="E136" t="s">
        <v>20</v>
      </c>
      <c r="F136" t="s">
        <v>21</v>
      </c>
      <c r="G136">
        <v>1976</v>
      </c>
      <c r="H136">
        <v>1976</v>
      </c>
      <c r="I136">
        <v>7.7014139999999998</v>
      </c>
    </row>
    <row r="137" spans="1:9" x14ac:dyDescent="0.3">
      <c r="A137" t="s">
        <v>24</v>
      </c>
      <c r="B137" t="s">
        <v>25</v>
      </c>
      <c r="C137" t="s">
        <v>18</v>
      </c>
      <c r="D137" t="s">
        <v>19</v>
      </c>
      <c r="E137" t="s">
        <v>20</v>
      </c>
      <c r="F137" t="s">
        <v>21</v>
      </c>
      <c r="G137">
        <v>1977</v>
      </c>
      <c r="H137">
        <v>1977</v>
      </c>
      <c r="I137">
        <v>7.0621289999999997</v>
      </c>
    </row>
    <row r="138" spans="1:9" x14ac:dyDescent="0.3">
      <c r="A138" t="s">
        <v>24</v>
      </c>
      <c r="B138" t="s">
        <v>25</v>
      </c>
      <c r="C138" t="s">
        <v>18</v>
      </c>
      <c r="D138" t="s">
        <v>19</v>
      </c>
      <c r="E138" t="s">
        <v>20</v>
      </c>
      <c r="F138" t="s">
        <v>21</v>
      </c>
      <c r="G138">
        <v>1978</v>
      </c>
      <c r="H138">
        <v>1978</v>
      </c>
      <c r="I138">
        <v>6.0658640000000004</v>
      </c>
    </row>
    <row r="139" spans="1:9" x14ac:dyDescent="0.3">
      <c r="A139" t="s">
        <v>24</v>
      </c>
      <c r="B139" t="s">
        <v>25</v>
      </c>
      <c r="C139" t="s">
        <v>18</v>
      </c>
      <c r="D139" t="s">
        <v>19</v>
      </c>
      <c r="E139" t="s">
        <v>20</v>
      </c>
      <c r="F139" t="s">
        <v>21</v>
      </c>
      <c r="G139">
        <v>1979</v>
      </c>
      <c r="H139">
        <v>1979</v>
      </c>
      <c r="I139">
        <v>5.847556</v>
      </c>
    </row>
    <row r="140" spans="1:9" x14ac:dyDescent="0.3">
      <c r="A140" t="s">
        <v>24</v>
      </c>
      <c r="B140" t="s">
        <v>25</v>
      </c>
      <c r="C140" t="s">
        <v>18</v>
      </c>
      <c r="D140" t="s">
        <v>19</v>
      </c>
      <c r="E140" t="s">
        <v>20</v>
      </c>
      <c r="F140" t="s">
        <v>21</v>
      </c>
      <c r="G140">
        <v>1980</v>
      </c>
      <c r="H140">
        <v>1980</v>
      </c>
      <c r="I140">
        <v>7.1414770000000001</v>
      </c>
    </row>
    <row r="141" spans="1:9" x14ac:dyDescent="0.3">
      <c r="A141" t="s">
        <v>24</v>
      </c>
      <c r="B141" t="s">
        <v>25</v>
      </c>
      <c r="C141" t="s">
        <v>18</v>
      </c>
      <c r="D141" t="s">
        <v>19</v>
      </c>
      <c r="E141" t="s">
        <v>20</v>
      </c>
      <c r="F141" t="s">
        <v>21</v>
      </c>
      <c r="G141">
        <v>1981</v>
      </c>
      <c r="H141">
        <v>1981</v>
      </c>
      <c r="I141">
        <v>7.6127919999999998</v>
      </c>
    </row>
    <row r="142" spans="1:9" x14ac:dyDescent="0.3">
      <c r="A142" t="s">
        <v>24</v>
      </c>
      <c r="B142" t="s">
        <v>25</v>
      </c>
      <c r="C142" t="s">
        <v>18</v>
      </c>
      <c r="D142" t="s">
        <v>19</v>
      </c>
      <c r="E142" t="s">
        <v>20</v>
      </c>
      <c r="F142" t="s">
        <v>21</v>
      </c>
      <c r="G142">
        <v>1982</v>
      </c>
      <c r="H142">
        <v>1982</v>
      </c>
      <c r="I142">
        <v>9.6894039999999997</v>
      </c>
    </row>
    <row r="143" spans="1:9" x14ac:dyDescent="0.3">
      <c r="A143" t="s">
        <v>24</v>
      </c>
      <c r="B143" t="s">
        <v>25</v>
      </c>
      <c r="C143" t="s">
        <v>18</v>
      </c>
      <c r="D143" t="s">
        <v>19</v>
      </c>
      <c r="E143" t="s">
        <v>20</v>
      </c>
      <c r="F143" t="s">
        <v>21</v>
      </c>
      <c r="G143">
        <v>1983</v>
      </c>
      <c r="H143">
        <v>1983</v>
      </c>
      <c r="I143">
        <v>9.6070309999999992</v>
      </c>
    </row>
    <row r="144" spans="1:9" x14ac:dyDescent="0.3">
      <c r="A144" t="s">
        <v>24</v>
      </c>
      <c r="B144" t="s">
        <v>25</v>
      </c>
      <c r="C144" t="s">
        <v>18</v>
      </c>
      <c r="D144" t="s">
        <v>19</v>
      </c>
      <c r="E144" t="s">
        <v>20</v>
      </c>
      <c r="F144" t="s">
        <v>21</v>
      </c>
      <c r="G144">
        <v>1984</v>
      </c>
      <c r="H144">
        <v>1984</v>
      </c>
      <c r="I144">
        <v>7.5200709999999997</v>
      </c>
    </row>
    <row r="145" spans="1:10" x14ac:dyDescent="0.3">
      <c r="A145" t="s">
        <v>24</v>
      </c>
      <c r="B145" t="s">
        <v>25</v>
      </c>
      <c r="C145" t="s">
        <v>18</v>
      </c>
      <c r="D145" t="s">
        <v>19</v>
      </c>
      <c r="E145" t="s">
        <v>20</v>
      </c>
      <c r="F145" t="s">
        <v>21</v>
      </c>
      <c r="G145">
        <v>1985</v>
      </c>
      <c r="H145">
        <v>1985</v>
      </c>
      <c r="I145">
        <v>7.1985140000000003</v>
      </c>
    </row>
    <row r="146" spans="1:10" x14ac:dyDescent="0.3">
      <c r="A146" t="s">
        <v>24</v>
      </c>
      <c r="B146" t="s">
        <v>25</v>
      </c>
      <c r="C146" t="s">
        <v>18</v>
      </c>
      <c r="D146" t="s">
        <v>19</v>
      </c>
      <c r="E146" t="s">
        <v>20</v>
      </c>
      <c r="F146" t="s">
        <v>21</v>
      </c>
      <c r="G146">
        <v>1986</v>
      </c>
      <c r="H146">
        <v>1986</v>
      </c>
      <c r="I146">
        <v>6.9903130000000004</v>
      </c>
    </row>
    <row r="147" spans="1:10" x14ac:dyDescent="0.3">
      <c r="A147" t="s">
        <v>24</v>
      </c>
      <c r="B147" t="s">
        <v>25</v>
      </c>
      <c r="C147" t="s">
        <v>18</v>
      </c>
      <c r="D147" t="s">
        <v>19</v>
      </c>
      <c r="E147" t="s">
        <v>20</v>
      </c>
      <c r="F147" t="s">
        <v>21</v>
      </c>
      <c r="G147">
        <v>1987</v>
      </c>
      <c r="H147">
        <v>1987</v>
      </c>
      <c r="I147">
        <v>6.1942519999999996</v>
      </c>
    </row>
    <row r="148" spans="1:10" x14ac:dyDescent="0.3">
      <c r="A148" t="s">
        <v>24</v>
      </c>
      <c r="B148" t="s">
        <v>25</v>
      </c>
      <c r="C148" t="s">
        <v>18</v>
      </c>
      <c r="D148" t="s">
        <v>19</v>
      </c>
      <c r="E148" t="s">
        <v>20</v>
      </c>
      <c r="F148" t="s">
        <v>21</v>
      </c>
      <c r="G148">
        <v>1988</v>
      </c>
      <c r="H148">
        <v>1988</v>
      </c>
      <c r="I148">
        <v>5.5070940000000004</v>
      </c>
    </row>
    <row r="149" spans="1:10" x14ac:dyDescent="0.3">
      <c r="A149" t="s">
        <v>24</v>
      </c>
      <c r="B149" t="s">
        <v>25</v>
      </c>
      <c r="C149" t="s">
        <v>18</v>
      </c>
      <c r="D149" t="s">
        <v>19</v>
      </c>
      <c r="E149" t="s">
        <v>20</v>
      </c>
      <c r="F149" t="s">
        <v>21</v>
      </c>
      <c r="G149">
        <v>1989</v>
      </c>
      <c r="H149">
        <v>1989</v>
      </c>
      <c r="I149">
        <v>5.2646100000000002</v>
      </c>
    </row>
    <row r="150" spans="1:10" x14ac:dyDescent="0.3">
      <c r="A150" t="s">
        <v>24</v>
      </c>
      <c r="B150" t="s">
        <v>25</v>
      </c>
      <c r="C150" t="s">
        <v>18</v>
      </c>
      <c r="D150" t="s">
        <v>19</v>
      </c>
      <c r="E150" t="s">
        <v>20</v>
      </c>
      <c r="F150" t="s">
        <v>21</v>
      </c>
      <c r="G150">
        <v>1990</v>
      </c>
      <c r="H150">
        <v>1990</v>
      </c>
      <c r="I150">
        <v>5.5996449999999998</v>
      </c>
    </row>
    <row r="151" spans="1:10" x14ac:dyDescent="0.3">
      <c r="A151" t="s">
        <v>24</v>
      </c>
      <c r="B151" t="s">
        <v>25</v>
      </c>
      <c r="C151" t="s">
        <v>18</v>
      </c>
      <c r="D151" t="s">
        <v>19</v>
      </c>
      <c r="E151" t="s">
        <v>20</v>
      </c>
      <c r="F151" t="s">
        <v>21</v>
      </c>
      <c r="G151">
        <v>1991</v>
      </c>
      <c r="H151">
        <v>1991</v>
      </c>
      <c r="I151">
        <v>6.8289720000000003</v>
      </c>
    </row>
    <row r="152" spans="1:10" x14ac:dyDescent="0.3">
      <c r="A152" t="s">
        <v>24</v>
      </c>
      <c r="B152" t="s">
        <v>25</v>
      </c>
      <c r="C152" t="s">
        <v>18</v>
      </c>
      <c r="D152" t="s">
        <v>19</v>
      </c>
      <c r="E152" t="s">
        <v>20</v>
      </c>
      <c r="F152" t="s">
        <v>21</v>
      </c>
      <c r="G152">
        <v>1992</v>
      </c>
      <c r="H152">
        <v>1992</v>
      </c>
      <c r="I152">
        <v>7.5038809999999998</v>
      </c>
    </row>
    <row r="153" spans="1:10" x14ac:dyDescent="0.3">
      <c r="A153" t="s">
        <v>24</v>
      </c>
      <c r="B153" t="s">
        <v>25</v>
      </c>
      <c r="C153" t="s">
        <v>18</v>
      </c>
      <c r="D153" t="s">
        <v>19</v>
      </c>
      <c r="E153" t="s">
        <v>20</v>
      </c>
      <c r="F153" t="s">
        <v>21</v>
      </c>
      <c r="G153">
        <v>1993</v>
      </c>
      <c r="H153">
        <v>1993</v>
      </c>
      <c r="I153">
        <v>6.9197850000000001</v>
      </c>
      <c r="J153" t="s">
        <v>22</v>
      </c>
    </row>
    <row r="154" spans="1:10" x14ac:dyDescent="0.3">
      <c r="A154" t="s">
        <v>24</v>
      </c>
      <c r="B154" t="s">
        <v>25</v>
      </c>
      <c r="C154" t="s">
        <v>18</v>
      </c>
      <c r="D154" t="s">
        <v>19</v>
      </c>
      <c r="E154" t="s">
        <v>20</v>
      </c>
      <c r="F154" t="s">
        <v>21</v>
      </c>
      <c r="G154">
        <v>1994</v>
      </c>
      <c r="H154">
        <v>1994</v>
      </c>
      <c r="I154">
        <v>6.1013859999999998</v>
      </c>
    </row>
    <row r="155" spans="1:10" x14ac:dyDescent="0.3">
      <c r="A155" t="s">
        <v>24</v>
      </c>
      <c r="B155" t="s">
        <v>25</v>
      </c>
      <c r="C155" t="s">
        <v>18</v>
      </c>
      <c r="D155" t="s">
        <v>19</v>
      </c>
      <c r="E155" t="s">
        <v>20</v>
      </c>
      <c r="F155" t="s">
        <v>21</v>
      </c>
      <c r="G155">
        <v>1995</v>
      </c>
      <c r="H155">
        <v>1995</v>
      </c>
      <c r="I155">
        <v>5.5964549999999997</v>
      </c>
    </row>
    <row r="156" spans="1:10" x14ac:dyDescent="0.3">
      <c r="A156" t="s">
        <v>24</v>
      </c>
      <c r="B156" t="s">
        <v>25</v>
      </c>
      <c r="C156" t="s">
        <v>18</v>
      </c>
      <c r="D156" t="s">
        <v>19</v>
      </c>
      <c r="E156" t="s">
        <v>20</v>
      </c>
      <c r="F156" t="s">
        <v>21</v>
      </c>
      <c r="G156">
        <v>1996</v>
      </c>
      <c r="H156">
        <v>1996</v>
      </c>
      <c r="I156">
        <v>5.402101</v>
      </c>
    </row>
    <row r="157" spans="1:10" x14ac:dyDescent="0.3">
      <c r="A157" t="s">
        <v>24</v>
      </c>
      <c r="B157" t="s">
        <v>25</v>
      </c>
      <c r="C157" t="s">
        <v>18</v>
      </c>
      <c r="D157" t="s">
        <v>19</v>
      </c>
      <c r="E157" t="s">
        <v>20</v>
      </c>
      <c r="F157" t="s">
        <v>21</v>
      </c>
      <c r="G157">
        <v>1997</v>
      </c>
      <c r="H157">
        <v>1997</v>
      </c>
      <c r="I157">
        <v>4.9442360000000001</v>
      </c>
    </row>
    <row r="158" spans="1:10" x14ac:dyDescent="0.3">
      <c r="A158" t="s">
        <v>24</v>
      </c>
      <c r="B158" t="s">
        <v>25</v>
      </c>
      <c r="C158" t="s">
        <v>18</v>
      </c>
      <c r="D158" t="s">
        <v>19</v>
      </c>
      <c r="E158" t="s">
        <v>20</v>
      </c>
      <c r="F158" t="s">
        <v>21</v>
      </c>
      <c r="G158">
        <v>1998</v>
      </c>
      <c r="H158">
        <v>1998</v>
      </c>
      <c r="I158">
        <v>4.5104410000000001</v>
      </c>
    </row>
    <row r="159" spans="1:10" x14ac:dyDescent="0.3">
      <c r="A159" t="s">
        <v>24</v>
      </c>
      <c r="B159" t="s">
        <v>25</v>
      </c>
      <c r="C159" t="s">
        <v>18</v>
      </c>
      <c r="D159" t="s">
        <v>19</v>
      </c>
      <c r="E159" t="s">
        <v>20</v>
      </c>
      <c r="F159" t="s">
        <v>21</v>
      </c>
      <c r="G159">
        <v>1999</v>
      </c>
      <c r="H159">
        <v>1999</v>
      </c>
      <c r="I159">
        <v>4.2187619999999999</v>
      </c>
      <c r="J159" t="s">
        <v>22</v>
      </c>
    </row>
    <row r="160" spans="1:10" x14ac:dyDescent="0.3">
      <c r="A160" t="s">
        <v>24</v>
      </c>
      <c r="B160" t="s">
        <v>25</v>
      </c>
      <c r="C160" t="s">
        <v>18</v>
      </c>
      <c r="D160" t="s">
        <v>19</v>
      </c>
      <c r="E160" t="s">
        <v>20</v>
      </c>
      <c r="F160" t="s">
        <v>21</v>
      </c>
      <c r="G160">
        <v>2000</v>
      </c>
      <c r="H160">
        <v>2000</v>
      </c>
      <c r="I160">
        <v>3.9920119999999999</v>
      </c>
    </row>
    <row r="161" spans="1:9" x14ac:dyDescent="0.3">
      <c r="A161" t="s">
        <v>24</v>
      </c>
      <c r="B161" t="s">
        <v>25</v>
      </c>
      <c r="C161" t="s">
        <v>18</v>
      </c>
      <c r="D161" t="s">
        <v>19</v>
      </c>
      <c r="E161" t="s">
        <v>20</v>
      </c>
      <c r="F161" t="s">
        <v>21</v>
      </c>
      <c r="G161">
        <v>2001</v>
      </c>
      <c r="H161">
        <v>2001</v>
      </c>
      <c r="I161">
        <v>4.7313150000000004</v>
      </c>
    </row>
    <row r="162" spans="1:9" x14ac:dyDescent="0.3">
      <c r="A162" t="s">
        <v>24</v>
      </c>
      <c r="B162" t="s">
        <v>25</v>
      </c>
      <c r="C162" t="s">
        <v>18</v>
      </c>
      <c r="D162" t="s">
        <v>19</v>
      </c>
      <c r="E162" t="s">
        <v>20</v>
      </c>
      <c r="F162" t="s">
        <v>21</v>
      </c>
      <c r="G162">
        <v>2002</v>
      </c>
      <c r="H162">
        <v>2002</v>
      </c>
      <c r="I162">
        <v>5.7832800000000004</v>
      </c>
    </row>
    <row r="163" spans="1:9" x14ac:dyDescent="0.3">
      <c r="A163" t="s">
        <v>24</v>
      </c>
      <c r="B163" t="s">
        <v>25</v>
      </c>
      <c r="C163" t="s">
        <v>18</v>
      </c>
      <c r="D163" t="s">
        <v>19</v>
      </c>
      <c r="E163" t="s">
        <v>20</v>
      </c>
      <c r="F163" t="s">
        <v>21</v>
      </c>
      <c r="G163">
        <v>2003</v>
      </c>
      <c r="H163">
        <v>2003</v>
      </c>
      <c r="I163">
        <v>5.9888440000000003</v>
      </c>
    </row>
    <row r="164" spans="1:9" x14ac:dyDescent="0.3">
      <c r="A164" t="s">
        <v>24</v>
      </c>
      <c r="B164" t="s">
        <v>25</v>
      </c>
      <c r="C164" t="s">
        <v>18</v>
      </c>
      <c r="D164" t="s">
        <v>19</v>
      </c>
      <c r="E164" t="s">
        <v>20</v>
      </c>
      <c r="F164" t="s">
        <v>21</v>
      </c>
      <c r="G164">
        <v>2004</v>
      </c>
      <c r="H164">
        <v>2004</v>
      </c>
      <c r="I164">
        <v>5.5286200000000001</v>
      </c>
    </row>
    <row r="165" spans="1:9" x14ac:dyDescent="0.3">
      <c r="A165" t="s">
        <v>24</v>
      </c>
      <c r="B165" t="s">
        <v>25</v>
      </c>
      <c r="C165" t="s">
        <v>18</v>
      </c>
      <c r="D165" t="s">
        <v>19</v>
      </c>
      <c r="E165" t="s">
        <v>20</v>
      </c>
      <c r="F165" t="s">
        <v>21</v>
      </c>
      <c r="G165">
        <v>2005</v>
      </c>
      <c r="H165">
        <v>2005</v>
      </c>
      <c r="I165">
        <v>5.0834229999999998</v>
      </c>
    </row>
    <row r="166" spans="1:9" x14ac:dyDescent="0.3">
      <c r="A166" t="s">
        <v>24</v>
      </c>
      <c r="B166" t="s">
        <v>25</v>
      </c>
      <c r="C166" t="s">
        <v>18</v>
      </c>
      <c r="D166" t="s">
        <v>19</v>
      </c>
      <c r="E166" t="s">
        <v>20</v>
      </c>
      <c r="F166" t="s">
        <v>21</v>
      </c>
      <c r="G166">
        <v>2006</v>
      </c>
      <c r="H166">
        <v>2006</v>
      </c>
      <c r="I166">
        <v>4.6230570000000002</v>
      </c>
    </row>
    <row r="167" spans="1:9" x14ac:dyDescent="0.3">
      <c r="A167" t="s">
        <v>24</v>
      </c>
      <c r="B167" t="s">
        <v>25</v>
      </c>
      <c r="C167" t="s">
        <v>18</v>
      </c>
      <c r="D167" t="s">
        <v>19</v>
      </c>
      <c r="E167" t="s">
        <v>20</v>
      </c>
      <c r="F167" t="s">
        <v>21</v>
      </c>
      <c r="G167">
        <v>2007</v>
      </c>
      <c r="H167">
        <v>2007</v>
      </c>
      <c r="I167">
        <v>4.6221699999999997</v>
      </c>
    </row>
    <row r="168" spans="1:9" x14ac:dyDescent="0.3">
      <c r="A168" t="s">
        <v>24</v>
      </c>
      <c r="B168" t="s">
        <v>25</v>
      </c>
      <c r="C168" t="s">
        <v>18</v>
      </c>
      <c r="D168" t="s">
        <v>19</v>
      </c>
      <c r="E168" t="s">
        <v>20</v>
      </c>
      <c r="F168" t="s">
        <v>21</v>
      </c>
      <c r="G168">
        <v>2008</v>
      </c>
      <c r="H168">
        <v>2008</v>
      </c>
      <c r="I168">
        <v>5.7841969999999998</v>
      </c>
    </row>
    <row r="169" spans="1:9" x14ac:dyDescent="0.3">
      <c r="A169" t="s">
        <v>24</v>
      </c>
      <c r="B169" t="s">
        <v>25</v>
      </c>
      <c r="C169" t="s">
        <v>18</v>
      </c>
      <c r="D169" t="s">
        <v>19</v>
      </c>
      <c r="E169" t="s">
        <v>20</v>
      </c>
      <c r="F169" t="s">
        <v>21</v>
      </c>
      <c r="G169">
        <v>2009</v>
      </c>
      <c r="H169">
        <v>2009</v>
      </c>
      <c r="I169">
        <v>9.2541779999999996</v>
      </c>
    </row>
    <row r="170" spans="1:9" x14ac:dyDescent="0.3">
      <c r="A170" t="s">
        <v>24</v>
      </c>
      <c r="B170" t="s">
        <v>25</v>
      </c>
      <c r="C170" t="s">
        <v>18</v>
      </c>
      <c r="D170" t="s">
        <v>19</v>
      </c>
      <c r="E170" t="s">
        <v>20</v>
      </c>
      <c r="F170" t="s">
        <v>21</v>
      </c>
      <c r="G170">
        <v>2010</v>
      </c>
      <c r="H170">
        <v>2010</v>
      </c>
      <c r="I170">
        <v>9.633426</v>
      </c>
    </row>
    <row r="171" spans="1:9" x14ac:dyDescent="0.3">
      <c r="A171" t="s">
        <v>24</v>
      </c>
      <c r="B171" t="s">
        <v>25</v>
      </c>
      <c r="C171" t="s">
        <v>18</v>
      </c>
      <c r="D171" t="s">
        <v>19</v>
      </c>
      <c r="E171" t="s">
        <v>20</v>
      </c>
      <c r="F171" t="s">
        <v>21</v>
      </c>
      <c r="G171">
        <v>2011</v>
      </c>
      <c r="H171">
        <v>2011</v>
      </c>
      <c r="I171">
        <v>8.9491700000000005</v>
      </c>
    </row>
    <row r="172" spans="1:9" x14ac:dyDescent="0.3">
      <c r="A172" t="s">
        <v>24</v>
      </c>
      <c r="B172" t="s">
        <v>25</v>
      </c>
      <c r="C172" t="s">
        <v>18</v>
      </c>
      <c r="D172" t="s">
        <v>19</v>
      </c>
      <c r="E172" t="s">
        <v>20</v>
      </c>
      <c r="F172" t="s">
        <v>21</v>
      </c>
      <c r="G172">
        <v>2012</v>
      </c>
      <c r="H172">
        <v>2012</v>
      </c>
      <c r="I172">
        <v>8.0694370000000006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28"/>
  <sheetViews>
    <sheetView topLeftCell="A2" workbookViewId="0">
      <pane xSplit="2" ySplit="3" topLeftCell="C14" activePane="bottomRight" state="frozen"/>
      <selection activeCell="A2" sqref="A2"/>
      <selection pane="topRight" activeCell="C2" sqref="C2"/>
      <selection pane="bottomLeft" activeCell="A5" sqref="A5"/>
      <selection pane="bottomRight" activeCell="BE28" sqref="BE28"/>
    </sheetView>
  </sheetViews>
  <sheetFormatPr defaultRowHeight="14.4" x14ac:dyDescent="0.3"/>
  <cols>
    <col min="1" max="2" width="26.6640625" customWidth="1"/>
    <col min="3" max="3" width="2.44140625" customWidth="1"/>
    <col min="4" max="23" width="0" hidden="1" customWidth="1"/>
  </cols>
  <sheetData>
    <row r="1" spans="1:63" hidden="1" x14ac:dyDescent="0.3">
      <c r="A1" s="4" t="e">
        <f ca="1">DotStatQuery(B1)</f>
        <v>#NAME?</v>
      </c>
      <c r="B1" s="4" t="s">
        <v>26</v>
      </c>
    </row>
    <row r="2" spans="1:63" ht="24" x14ac:dyDescent="0.3">
      <c r="A2" s="5" t="s">
        <v>27</v>
      </c>
    </row>
    <row r="3" spans="1:63" x14ac:dyDescent="0.3">
      <c r="A3" s="16" t="s">
        <v>10</v>
      </c>
      <c r="B3" s="17"/>
      <c r="C3" s="18"/>
      <c r="D3" s="19" t="s">
        <v>19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1"/>
    </row>
    <row r="4" spans="1:63" x14ac:dyDescent="0.3">
      <c r="A4" s="22" t="s">
        <v>14</v>
      </c>
      <c r="B4" s="23"/>
      <c r="C4" s="24"/>
      <c r="D4" s="6" t="s">
        <v>28</v>
      </c>
      <c r="E4" s="6" t="s">
        <v>29</v>
      </c>
      <c r="F4" s="6" t="s">
        <v>30</v>
      </c>
      <c r="G4" s="6" t="s">
        <v>31</v>
      </c>
      <c r="H4" s="6" t="s">
        <v>32</v>
      </c>
      <c r="I4" s="6" t="s">
        <v>33</v>
      </c>
      <c r="J4" s="6" t="s">
        <v>34</v>
      </c>
      <c r="K4" s="6" t="s">
        <v>35</v>
      </c>
      <c r="L4" s="6" t="s">
        <v>36</v>
      </c>
      <c r="M4" s="6" t="s">
        <v>37</v>
      </c>
      <c r="N4" s="6" t="s">
        <v>38</v>
      </c>
      <c r="O4" s="6" t="s">
        <v>39</v>
      </c>
      <c r="P4" s="6" t="s">
        <v>40</v>
      </c>
      <c r="Q4" s="6" t="s">
        <v>41</v>
      </c>
      <c r="R4" s="6" t="s">
        <v>42</v>
      </c>
      <c r="S4" s="6" t="s">
        <v>43</v>
      </c>
      <c r="T4" s="6" t="s">
        <v>44</v>
      </c>
      <c r="U4" s="6" t="s">
        <v>45</v>
      </c>
      <c r="V4" s="6" t="s">
        <v>46</v>
      </c>
      <c r="W4" s="6" t="s">
        <v>47</v>
      </c>
      <c r="X4" s="6" t="s">
        <v>48</v>
      </c>
      <c r="Y4" s="6" t="s">
        <v>49</v>
      </c>
      <c r="Z4" s="6" t="s">
        <v>50</v>
      </c>
      <c r="AA4" s="6" t="s">
        <v>51</v>
      </c>
      <c r="AB4" s="6" t="s">
        <v>52</v>
      </c>
      <c r="AC4" s="6" t="s">
        <v>53</v>
      </c>
      <c r="AD4" s="6" t="s">
        <v>54</v>
      </c>
      <c r="AE4" s="6" t="s">
        <v>55</v>
      </c>
      <c r="AF4" s="6" t="s">
        <v>56</v>
      </c>
      <c r="AG4" s="6" t="s">
        <v>57</v>
      </c>
      <c r="AH4" s="6" t="s">
        <v>58</v>
      </c>
      <c r="AI4" s="6" t="s">
        <v>59</v>
      </c>
      <c r="AJ4" s="6" t="s">
        <v>60</v>
      </c>
      <c r="AK4" s="6" t="s">
        <v>61</v>
      </c>
      <c r="AL4" s="6" t="s">
        <v>62</v>
      </c>
      <c r="AM4" s="6" t="s">
        <v>63</v>
      </c>
      <c r="AN4" s="6" t="s">
        <v>64</v>
      </c>
      <c r="AO4" s="6" t="s">
        <v>65</v>
      </c>
      <c r="AP4" s="6" t="s">
        <v>66</v>
      </c>
      <c r="AQ4" s="6" t="s">
        <v>67</v>
      </c>
      <c r="AR4" s="6" t="s">
        <v>68</v>
      </c>
      <c r="AS4" s="6" t="s">
        <v>69</v>
      </c>
      <c r="AT4" s="6" t="s">
        <v>70</v>
      </c>
      <c r="AU4" s="6" t="s">
        <v>71</v>
      </c>
      <c r="AV4" s="6" t="s">
        <v>72</v>
      </c>
      <c r="AW4" s="6" t="s">
        <v>73</v>
      </c>
      <c r="AX4" s="6" t="s">
        <v>74</v>
      </c>
      <c r="AY4" s="6" t="s">
        <v>75</v>
      </c>
      <c r="AZ4" s="6" t="s">
        <v>76</v>
      </c>
      <c r="BA4" s="6" t="s">
        <v>77</v>
      </c>
      <c r="BB4" s="6" t="s">
        <v>78</v>
      </c>
      <c r="BC4" s="6" t="s">
        <v>79</v>
      </c>
      <c r="BD4" s="6" t="s">
        <v>80</v>
      </c>
      <c r="BE4" s="6" t="s">
        <v>81</v>
      </c>
      <c r="BF4" s="6" t="s">
        <v>82</v>
      </c>
      <c r="BG4" s="6" t="s">
        <v>83</v>
      </c>
      <c r="BH4" s="6" t="s">
        <v>84</v>
      </c>
      <c r="BI4" s="6" t="s">
        <v>85</v>
      </c>
    </row>
    <row r="5" spans="1:63" x14ac:dyDescent="0.3">
      <c r="A5" s="7" t="s">
        <v>12</v>
      </c>
      <c r="B5" s="7" t="s">
        <v>8</v>
      </c>
      <c r="C5" s="8" t="s">
        <v>86</v>
      </c>
      <c r="D5" s="8" t="s">
        <v>86</v>
      </c>
      <c r="E5" s="8" t="s">
        <v>86</v>
      </c>
      <c r="F5" s="8" t="s">
        <v>86</v>
      </c>
      <c r="G5" s="8" t="s">
        <v>86</v>
      </c>
      <c r="H5" s="8" t="s">
        <v>86</v>
      </c>
      <c r="I5" s="8" t="s">
        <v>86</v>
      </c>
      <c r="J5" s="8" t="s">
        <v>86</v>
      </c>
      <c r="K5" s="8" t="s">
        <v>86</v>
      </c>
      <c r="L5" s="8" t="s">
        <v>86</v>
      </c>
      <c r="M5" s="8" t="s">
        <v>86</v>
      </c>
      <c r="N5" s="8" t="s">
        <v>86</v>
      </c>
      <c r="O5" s="8" t="s">
        <v>86</v>
      </c>
      <c r="P5" s="8" t="s">
        <v>86</v>
      </c>
      <c r="Q5" s="8" t="s">
        <v>86</v>
      </c>
      <c r="R5" s="8" t="s">
        <v>86</v>
      </c>
      <c r="S5" s="8" t="s">
        <v>86</v>
      </c>
      <c r="T5" s="8" t="s">
        <v>86</v>
      </c>
      <c r="U5" s="8" t="s">
        <v>86</v>
      </c>
      <c r="V5" s="8" t="s">
        <v>86</v>
      </c>
      <c r="W5" s="8" t="s">
        <v>86</v>
      </c>
      <c r="X5" s="8" t="s">
        <v>86</v>
      </c>
      <c r="Y5" s="8" t="s">
        <v>86</v>
      </c>
      <c r="Z5" s="8" t="s">
        <v>86</v>
      </c>
      <c r="AA5" s="8" t="s">
        <v>86</v>
      </c>
      <c r="AB5" s="8" t="s">
        <v>86</v>
      </c>
      <c r="AC5" s="8" t="s">
        <v>86</v>
      </c>
      <c r="AD5" s="8" t="s">
        <v>86</v>
      </c>
      <c r="AE5" s="8" t="s">
        <v>86</v>
      </c>
      <c r="AF5" s="8" t="s">
        <v>86</v>
      </c>
      <c r="AG5" s="8" t="s">
        <v>86</v>
      </c>
      <c r="AH5" s="8" t="s">
        <v>86</v>
      </c>
      <c r="AI5" s="8" t="s">
        <v>86</v>
      </c>
      <c r="AJ5" s="8" t="s">
        <v>86</v>
      </c>
      <c r="AK5" s="8" t="s">
        <v>86</v>
      </c>
      <c r="AL5" s="8" t="s">
        <v>86</v>
      </c>
      <c r="AM5" s="8" t="s">
        <v>86</v>
      </c>
      <c r="AN5" s="8" t="s">
        <v>86</v>
      </c>
      <c r="AO5" s="8" t="s">
        <v>86</v>
      </c>
      <c r="AP5" s="8" t="s">
        <v>86</v>
      </c>
      <c r="AQ5" s="8" t="s">
        <v>86</v>
      </c>
      <c r="AR5" s="8" t="s">
        <v>86</v>
      </c>
      <c r="AS5" s="8" t="s">
        <v>86</v>
      </c>
      <c r="AT5" s="8" t="s">
        <v>86</v>
      </c>
      <c r="AU5" s="8" t="s">
        <v>86</v>
      </c>
      <c r="AV5" s="8" t="s">
        <v>86</v>
      </c>
      <c r="AW5" s="8" t="s">
        <v>86</v>
      </c>
      <c r="AX5" s="8" t="s">
        <v>86</v>
      </c>
      <c r="AY5" s="8" t="s">
        <v>86</v>
      </c>
      <c r="AZ5" s="8" t="s">
        <v>86</v>
      </c>
      <c r="BA5" s="8" t="s">
        <v>86</v>
      </c>
      <c r="BB5" s="8" t="s">
        <v>86</v>
      </c>
      <c r="BC5" s="8" t="s">
        <v>86</v>
      </c>
      <c r="BD5" s="8" t="s">
        <v>86</v>
      </c>
      <c r="BE5" s="8" t="s">
        <v>86</v>
      </c>
      <c r="BF5" s="8" t="s">
        <v>86</v>
      </c>
      <c r="BG5" s="8" t="s">
        <v>86</v>
      </c>
      <c r="BH5" s="8" t="s">
        <v>86</v>
      </c>
      <c r="BI5" s="8" t="s">
        <v>86</v>
      </c>
    </row>
    <row r="6" spans="1:63" x14ac:dyDescent="0.3">
      <c r="A6" s="25" t="s">
        <v>21</v>
      </c>
      <c r="B6" s="9" t="s">
        <v>87</v>
      </c>
      <c r="C6" s="8" t="s">
        <v>88</v>
      </c>
      <c r="D6" s="10" t="s">
        <v>89</v>
      </c>
      <c r="E6" s="10">
        <v>3.560371</v>
      </c>
      <c r="F6" s="10">
        <v>3.2902830000000001</v>
      </c>
      <c r="G6" s="10">
        <v>3.546316</v>
      </c>
      <c r="H6" s="10">
        <v>3.2080660000000001</v>
      </c>
      <c r="I6" s="10">
        <v>2.4129510000000001</v>
      </c>
      <c r="J6" s="10">
        <v>1.859189</v>
      </c>
      <c r="K6" s="10">
        <v>1.895445</v>
      </c>
      <c r="L6" s="10">
        <v>2.08717</v>
      </c>
      <c r="M6" s="10">
        <v>1.9384619999999999</v>
      </c>
      <c r="N6" s="10">
        <v>1.9206939999999999</v>
      </c>
      <c r="O6" s="10">
        <v>1.754386</v>
      </c>
      <c r="P6" s="10">
        <v>1.8477220000000001</v>
      </c>
      <c r="Q6" s="10">
        <v>1.571016</v>
      </c>
      <c r="R6" s="10">
        <v>2.040816</v>
      </c>
      <c r="S6" s="10">
        <v>1.3939600000000001</v>
      </c>
      <c r="T6" s="10">
        <v>1.2620389999999999</v>
      </c>
      <c r="U6" s="10">
        <v>1.155878</v>
      </c>
      <c r="V6" s="10">
        <v>1.0844560000000001</v>
      </c>
      <c r="W6" s="10">
        <v>1.3438220000000001</v>
      </c>
      <c r="X6" s="10">
        <v>1.7696160000000001</v>
      </c>
      <c r="Y6" s="10">
        <v>1.7994000000000001</v>
      </c>
      <c r="Z6" s="10">
        <v>1.612903</v>
      </c>
      <c r="AA6" s="10">
        <v>2.0785969999999998</v>
      </c>
      <c r="AB6" s="10">
        <v>2.0860080000000001</v>
      </c>
      <c r="AC6" s="10">
        <v>1.85422</v>
      </c>
      <c r="AD6" s="10">
        <v>2.5236589999999999</v>
      </c>
      <c r="AE6" s="10">
        <v>3.5130219999999999</v>
      </c>
      <c r="AF6" s="10">
        <v>4.0983609999999997</v>
      </c>
      <c r="AG6" s="10">
        <v>3.8061250000000002</v>
      </c>
      <c r="AH6" s="10">
        <v>3.606557</v>
      </c>
      <c r="AI6" s="10">
        <v>3.1286900000000002</v>
      </c>
      <c r="AJ6" s="10">
        <v>3.7900870000000002</v>
      </c>
      <c r="AK6" s="10">
        <v>3.5537429999999999</v>
      </c>
      <c r="AL6" s="10">
        <v>3.1304349999999999</v>
      </c>
      <c r="AM6" s="10">
        <v>3.2331249999999998</v>
      </c>
      <c r="AN6" s="10">
        <v>3.465484</v>
      </c>
      <c r="AO6" s="10">
        <v>3.615113</v>
      </c>
      <c r="AP6" s="10">
        <v>4.2581680000000004</v>
      </c>
      <c r="AQ6" s="10">
        <v>3.5872109999999999</v>
      </c>
      <c r="AR6" s="10">
        <v>3.718048</v>
      </c>
      <c r="AS6" s="10">
        <v>4.1677520000000001</v>
      </c>
      <c r="AT6" s="10">
        <v>4.2868279999999999</v>
      </c>
      <c r="AU6" s="10">
        <v>4.2812659999999996</v>
      </c>
      <c r="AV6" s="10">
        <v>3.7915909999999999</v>
      </c>
      <c r="AW6" s="10">
        <v>3.5806290000000001</v>
      </c>
      <c r="AX6" s="10">
        <v>3.6610339999999999</v>
      </c>
      <c r="AY6" s="10">
        <v>4.0308089999999996</v>
      </c>
      <c r="AZ6" s="10">
        <v>4.2980669999999996</v>
      </c>
      <c r="BA6" s="10">
        <v>4.9656219999999998</v>
      </c>
      <c r="BB6" s="10">
        <v>5.1658109999999997</v>
      </c>
      <c r="BC6" s="10">
        <v>4.7541719999999996</v>
      </c>
      <c r="BD6" s="10">
        <v>4.4160690000000002</v>
      </c>
      <c r="BE6" s="10">
        <v>3.8282029999999998</v>
      </c>
      <c r="BF6" s="10">
        <v>4.7894839999999999</v>
      </c>
      <c r="BG6" s="10">
        <v>4.4038839999999997</v>
      </c>
      <c r="BH6" s="10">
        <v>4.1504469999999998</v>
      </c>
      <c r="BI6" s="10">
        <v>4.3339819999999998</v>
      </c>
      <c r="BK6" s="3">
        <f>AF6-AB6</f>
        <v>2.0123529999999996</v>
      </c>
    </row>
    <row r="7" spans="1:63" x14ac:dyDescent="0.3">
      <c r="A7" s="26"/>
      <c r="B7" s="9" t="s">
        <v>90</v>
      </c>
      <c r="C7" s="8" t="s">
        <v>88</v>
      </c>
      <c r="D7" s="11" t="s">
        <v>89</v>
      </c>
      <c r="E7" s="11">
        <v>2.893983</v>
      </c>
      <c r="F7" s="11">
        <v>2.3673700000000002</v>
      </c>
      <c r="G7" s="11">
        <v>3.4168569999999998</v>
      </c>
      <c r="H7" s="11">
        <v>4.0502000000000002</v>
      </c>
      <c r="I7" s="11">
        <v>3.2828279999999999</v>
      </c>
      <c r="J7" s="11">
        <v>2.4929969999999999</v>
      </c>
      <c r="K7" s="11">
        <v>2.078138</v>
      </c>
      <c r="L7" s="11">
        <v>1.7117610000000001</v>
      </c>
      <c r="M7" s="11">
        <v>1.5010920000000001</v>
      </c>
      <c r="N7" s="11">
        <v>1.7100979999999999</v>
      </c>
      <c r="O7" s="11">
        <v>1.809833</v>
      </c>
      <c r="P7" s="11">
        <v>2.479784</v>
      </c>
      <c r="Q7" s="11">
        <v>2.95302</v>
      </c>
      <c r="R7" s="11">
        <v>2.333599</v>
      </c>
      <c r="S7" s="11">
        <v>1.9319729999999999</v>
      </c>
      <c r="T7" s="11">
        <v>1.8653690000000001</v>
      </c>
      <c r="U7" s="11">
        <v>2.3719679999999999</v>
      </c>
      <c r="V7" s="11">
        <v>2.4546429999999999</v>
      </c>
      <c r="W7" s="11">
        <v>2.5445959999999999</v>
      </c>
      <c r="X7" s="11">
        <v>4.5608550000000001</v>
      </c>
      <c r="Y7" s="11">
        <v>6.0160080000000002</v>
      </c>
      <c r="Z7" s="11">
        <v>6.8327770000000001</v>
      </c>
      <c r="AA7" s="11">
        <v>7.4017359999999996</v>
      </c>
      <c r="AB7" s="11">
        <v>7.6690209999999999</v>
      </c>
      <c r="AC7" s="11">
        <v>8.0924849999999999</v>
      </c>
      <c r="AD7" s="11">
        <v>10.4</v>
      </c>
      <c r="AE7" s="11">
        <v>12.167870000000001</v>
      </c>
      <c r="AF7" s="11">
        <v>13.46677</v>
      </c>
      <c r="AG7" s="11">
        <v>13.50816</v>
      </c>
      <c r="AH7" s="11">
        <v>12.577680000000001</v>
      </c>
      <c r="AI7" s="11">
        <v>11.893509999999999</v>
      </c>
      <c r="AJ7" s="11">
        <v>11.58052</v>
      </c>
      <c r="AK7" s="11">
        <v>10.535450000000001</v>
      </c>
      <c r="AL7" s="11">
        <v>9.4721259999999994</v>
      </c>
      <c r="AM7" s="11">
        <v>8.9220240000000004</v>
      </c>
      <c r="AN7" s="11">
        <v>9.4741949999999999</v>
      </c>
      <c r="AO7" s="11">
        <v>10.477220000000001</v>
      </c>
      <c r="AP7" s="11">
        <v>12.14983</v>
      </c>
      <c r="AQ7" s="11">
        <v>13.062580000000001</v>
      </c>
      <c r="AR7" s="11">
        <v>13.00051</v>
      </c>
      <c r="AS7" s="11">
        <v>12.72232</v>
      </c>
      <c r="AT7" s="11">
        <v>12.563029999999999</v>
      </c>
      <c r="AU7" s="11">
        <v>11.708</v>
      </c>
      <c r="AV7" s="11">
        <v>8.5577360000000002</v>
      </c>
      <c r="AW7" s="11">
        <v>7.0079760000000002</v>
      </c>
      <c r="AX7" s="11">
        <v>6.6052720000000003</v>
      </c>
      <c r="AY7" s="11">
        <v>7.5444690000000003</v>
      </c>
      <c r="AZ7" s="11">
        <v>8.2147609999999993</v>
      </c>
      <c r="BA7" s="11">
        <v>8.4146479999999997</v>
      </c>
      <c r="BB7" s="11">
        <v>8.4396210000000007</v>
      </c>
      <c r="BC7" s="11">
        <v>8.2458259999999992</v>
      </c>
      <c r="BD7" s="11">
        <v>7.4577989999999996</v>
      </c>
      <c r="BE7" s="11">
        <v>6.9809770000000002</v>
      </c>
      <c r="BF7" s="11">
        <v>7.9075689999999996</v>
      </c>
      <c r="BG7" s="11">
        <v>8.2924589999999991</v>
      </c>
      <c r="BH7" s="11">
        <v>7.1396160000000002</v>
      </c>
      <c r="BI7" s="11">
        <v>7.5466800000000003</v>
      </c>
      <c r="BK7" s="3">
        <f t="shared" ref="BK7:BK25" si="0">AF7-AB7</f>
        <v>5.7977490000000005</v>
      </c>
    </row>
    <row r="8" spans="1:63" x14ac:dyDescent="0.3">
      <c r="A8" s="26"/>
      <c r="B8" s="9" t="s">
        <v>91</v>
      </c>
      <c r="C8" s="8" t="s">
        <v>88</v>
      </c>
      <c r="D8" s="10" t="s">
        <v>89</v>
      </c>
      <c r="E8" s="10">
        <v>3.4071250000000002</v>
      </c>
      <c r="F8" s="10">
        <v>4.6271639999999996</v>
      </c>
      <c r="G8" s="10">
        <v>7.0392700000000001</v>
      </c>
      <c r="H8" s="10">
        <v>5.9596280000000004</v>
      </c>
      <c r="I8" s="10">
        <v>6.9567930000000002</v>
      </c>
      <c r="J8" s="10">
        <v>7.1461430000000004</v>
      </c>
      <c r="K8" s="10">
        <v>5.8956910000000002</v>
      </c>
      <c r="L8" s="10">
        <v>5.5423830000000001</v>
      </c>
      <c r="M8" s="10">
        <v>4.6733019999999996</v>
      </c>
      <c r="N8" s="10">
        <v>3.9210199999999999</v>
      </c>
      <c r="O8" s="10">
        <v>3.349793</v>
      </c>
      <c r="P8" s="10">
        <v>3.8208340000000001</v>
      </c>
      <c r="Q8" s="10">
        <v>4.5025779999999997</v>
      </c>
      <c r="R8" s="10">
        <v>4.4178670000000002</v>
      </c>
      <c r="S8" s="10">
        <v>5.6700419999999996</v>
      </c>
      <c r="T8" s="10">
        <v>6.1928460000000003</v>
      </c>
      <c r="U8" s="10">
        <v>6.2155779999999998</v>
      </c>
      <c r="V8" s="10">
        <v>5.5519619999999996</v>
      </c>
      <c r="W8" s="10">
        <v>5.332503</v>
      </c>
      <c r="X8" s="10">
        <v>6.9179870000000001</v>
      </c>
      <c r="Y8" s="10">
        <v>7.0896840000000001</v>
      </c>
      <c r="Z8" s="10">
        <v>8.0489929999999994</v>
      </c>
      <c r="AA8" s="10">
        <v>8.3759160000000001</v>
      </c>
      <c r="AB8" s="10">
        <v>7.5255489999999998</v>
      </c>
      <c r="AC8" s="10">
        <v>7.5365760000000002</v>
      </c>
      <c r="AD8" s="10">
        <v>7.6071850000000003</v>
      </c>
      <c r="AE8" s="10">
        <v>11.040660000000001</v>
      </c>
      <c r="AF8" s="10">
        <v>12.01826</v>
      </c>
      <c r="AG8" s="10">
        <v>11.344609999999999</v>
      </c>
      <c r="AH8" s="10">
        <v>10.64446</v>
      </c>
      <c r="AI8" s="10">
        <v>9.6857319999999998</v>
      </c>
      <c r="AJ8" s="10">
        <v>8.8200500000000002</v>
      </c>
      <c r="AK8" s="10">
        <v>7.761755</v>
      </c>
      <c r="AL8" s="10">
        <v>7.5464180000000001</v>
      </c>
      <c r="AM8" s="10">
        <v>8.1315019999999993</v>
      </c>
      <c r="AN8" s="10">
        <v>10.316470000000001</v>
      </c>
      <c r="AO8" s="10">
        <v>11.196910000000001</v>
      </c>
      <c r="AP8" s="10">
        <v>11.37721</v>
      </c>
      <c r="AQ8" s="10">
        <v>10.395440000000001</v>
      </c>
      <c r="AR8" s="10">
        <v>9.4886040000000005</v>
      </c>
      <c r="AS8" s="10">
        <v>9.6198270000000008</v>
      </c>
      <c r="AT8" s="10">
        <v>9.1004330000000007</v>
      </c>
      <c r="AU8" s="10">
        <v>8.2782669999999996</v>
      </c>
      <c r="AV8" s="10">
        <v>7.5829230000000001</v>
      </c>
      <c r="AW8" s="10">
        <v>6.8287259999999996</v>
      </c>
      <c r="AX8" s="10">
        <v>7.227614</v>
      </c>
      <c r="AY8" s="10">
        <v>7.6727160000000003</v>
      </c>
      <c r="AZ8" s="10">
        <v>7.5826060000000002</v>
      </c>
      <c r="BA8" s="10">
        <v>7.184787</v>
      </c>
      <c r="BB8" s="10">
        <v>6.7586089999999999</v>
      </c>
      <c r="BC8" s="10">
        <v>6.3168290000000002</v>
      </c>
      <c r="BD8" s="10">
        <v>6.0310220000000001</v>
      </c>
      <c r="BE8" s="10">
        <v>6.1333010000000003</v>
      </c>
      <c r="BF8" s="10">
        <v>8.2710460000000001</v>
      </c>
      <c r="BG8" s="10">
        <v>8.0112919999999992</v>
      </c>
      <c r="BH8" s="10">
        <v>7.4499719999999998</v>
      </c>
      <c r="BI8" s="10">
        <v>7.2493790000000002</v>
      </c>
      <c r="BK8" s="3">
        <f t="shared" si="0"/>
        <v>4.4927109999999999</v>
      </c>
    </row>
    <row r="9" spans="1:63" x14ac:dyDescent="0.3">
      <c r="A9" s="26"/>
      <c r="B9" s="9" t="s">
        <v>92</v>
      </c>
      <c r="C9" s="8" t="s">
        <v>88</v>
      </c>
      <c r="D9" s="11" t="s">
        <v>89</v>
      </c>
      <c r="E9" s="11">
        <v>5.5639859999999999</v>
      </c>
      <c r="F9" s="11">
        <v>5.2976789999999996</v>
      </c>
      <c r="G9" s="11">
        <v>4.7834839999999996</v>
      </c>
      <c r="H9" s="11">
        <v>3.2242060000000001</v>
      </c>
      <c r="I9" s="11">
        <v>1.9550339999999999</v>
      </c>
      <c r="J9" s="11">
        <v>1.926782</v>
      </c>
      <c r="K9" s="11">
        <v>1.850973</v>
      </c>
      <c r="L9" s="11">
        <v>2.057998</v>
      </c>
      <c r="M9" s="11">
        <v>1.4746539999999999</v>
      </c>
      <c r="N9" s="11">
        <v>1.179673</v>
      </c>
      <c r="O9" s="11">
        <v>1.3796170000000001</v>
      </c>
      <c r="P9" s="11">
        <v>1.2216400000000001</v>
      </c>
      <c r="Q9" s="11">
        <v>1.2173909999999999</v>
      </c>
      <c r="R9" s="11">
        <v>1.1265160000000001</v>
      </c>
      <c r="S9" s="11">
        <v>0.72898799999999997</v>
      </c>
      <c r="T9" s="11">
        <v>1.1416489999999999</v>
      </c>
      <c r="U9" s="11">
        <v>0.96679280000000001</v>
      </c>
      <c r="V9" s="11">
        <v>0.87281790000000004</v>
      </c>
      <c r="W9" s="11">
        <v>3.6021290000000001</v>
      </c>
      <c r="X9" s="11">
        <v>4.9327350000000001</v>
      </c>
      <c r="Y9" s="11">
        <v>6.4097359999999997</v>
      </c>
      <c r="Z9" s="11">
        <v>7.4221870000000001</v>
      </c>
      <c r="AA9" s="11">
        <v>8.3759340000000009</v>
      </c>
      <c r="AB9" s="11">
        <v>6.0477660000000002</v>
      </c>
      <c r="AC9" s="11">
        <v>6.932931</v>
      </c>
      <c r="AD9" s="11">
        <v>10.43478</v>
      </c>
      <c r="AE9" s="11">
        <v>11.08614</v>
      </c>
      <c r="AF9" s="11">
        <v>11.55128</v>
      </c>
      <c r="AG9" s="11">
        <v>8.59375</v>
      </c>
      <c r="AH9" s="11">
        <v>7.3475380000000001</v>
      </c>
      <c r="AI9" s="11">
        <v>5.5316090000000004</v>
      </c>
      <c r="AJ9" s="11">
        <v>5.4662379999999997</v>
      </c>
      <c r="AK9" s="11">
        <v>6.5354890000000001</v>
      </c>
      <c r="AL9" s="11">
        <v>8.2278479999999998</v>
      </c>
      <c r="AM9" s="11">
        <v>8.4086169999999996</v>
      </c>
      <c r="AN9" s="11">
        <v>9.2077829999999992</v>
      </c>
      <c r="AO9" s="11">
        <v>9.1003819999999997</v>
      </c>
      <c r="AP9" s="11">
        <v>10.81176</v>
      </c>
      <c r="AQ9" s="11">
        <v>8.1318680000000008</v>
      </c>
      <c r="AR9" s="11">
        <v>7.129931</v>
      </c>
      <c r="AS9" s="11">
        <v>6.9942609999999998</v>
      </c>
      <c r="AT9" s="11">
        <v>6.1636559999999996</v>
      </c>
      <c r="AU9" s="11">
        <v>5.5081730000000002</v>
      </c>
      <c r="AV9" s="11">
        <v>5.5830390000000003</v>
      </c>
      <c r="AW9" s="11">
        <v>4.6388100000000003</v>
      </c>
      <c r="AX9" s="11">
        <v>4.8324509999999998</v>
      </c>
      <c r="AY9" s="11">
        <v>4.751773</v>
      </c>
      <c r="AZ9" s="11">
        <v>5.5968830000000001</v>
      </c>
      <c r="BA9" s="11">
        <v>5.7152880000000001</v>
      </c>
      <c r="BB9" s="11">
        <v>5.0210679999999996</v>
      </c>
      <c r="BC9" s="11">
        <v>4.1014949999999999</v>
      </c>
      <c r="BD9" s="11">
        <v>4.0111610000000004</v>
      </c>
      <c r="BE9" s="11">
        <v>3.3828100000000001</v>
      </c>
      <c r="BF9" s="11">
        <v>6.1118779999999999</v>
      </c>
      <c r="BG9" s="11">
        <v>7.5773380000000001</v>
      </c>
      <c r="BH9" s="11">
        <v>7.7844309999999997</v>
      </c>
      <c r="BI9" s="11" t="s">
        <v>89</v>
      </c>
      <c r="BK9" s="3">
        <f t="shared" si="0"/>
        <v>5.503514</v>
      </c>
    </row>
    <row r="10" spans="1:63" x14ac:dyDescent="0.3">
      <c r="A10" s="26"/>
      <c r="B10" s="9" t="s">
        <v>93</v>
      </c>
      <c r="C10" s="8" t="s">
        <v>88</v>
      </c>
      <c r="D10" s="10" t="s">
        <v>89</v>
      </c>
      <c r="E10" s="10">
        <v>2.1686749999999999</v>
      </c>
      <c r="F10" s="10">
        <v>2.1337130000000002</v>
      </c>
      <c r="G10" s="10">
        <v>2.1008399999999998</v>
      </c>
      <c r="H10" s="10">
        <v>2.172863</v>
      </c>
      <c r="I10" s="10">
        <v>1.4636450000000001</v>
      </c>
      <c r="J10" s="10">
        <v>1.2166589999999999</v>
      </c>
      <c r="K10" s="10">
        <v>1.3023260000000001</v>
      </c>
      <c r="L10" s="10">
        <v>1.4904520000000001</v>
      </c>
      <c r="M10" s="10">
        <v>1.5172410000000001</v>
      </c>
      <c r="N10" s="10">
        <v>1.379945</v>
      </c>
      <c r="O10" s="10">
        <v>1.5130669999999999</v>
      </c>
      <c r="P10" s="10">
        <v>2.9085869999999998</v>
      </c>
      <c r="Q10" s="10">
        <v>3.9590130000000001</v>
      </c>
      <c r="R10" s="10">
        <v>2.8411740000000001</v>
      </c>
      <c r="S10" s="10">
        <v>1.90167</v>
      </c>
      <c r="T10" s="10">
        <v>2.2664200000000001</v>
      </c>
      <c r="U10" s="10">
        <v>2.5427650000000002</v>
      </c>
      <c r="V10" s="10">
        <v>2.3129249999999999</v>
      </c>
      <c r="W10" s="10">
        <v>1.7271920000000001</v>
      </c>
      <c r="X10" s="10">
        <v>2.254642</v>
      </c>
      <c r="Y10" s="10">
        <v>3.8983050000000001</v>
      </c>
      <c r="Z10" s="10">
        <v>5.929691</v>
      </c>
      <c r="AA10" s="10">
        <v>7.2819640000000003</v>
      </c>
      <c r="AB10" s="10">
        <v>5.9857680000000002</v>
      </c>
      <c r="AC10" s="10">
        <v>4.6875</v>
      </c>
      <c r="AD10" s="10">
        <v>4.9107139999999996</v>
      </c>
      <c r="AE10" s="10">
        <v>5.395683</v>
      </c>
      <c r="AF10" s="10">
        <v>5.4805400000000004</v>
      </c>
      <c r="AG10" s="10">
        <v>5.2444800000000003</v>
      </c>
      <c r="AH10" s="10">
        <v>5.0469480000000004</v>
      </c>
      <c r="AI10" s="10">
        <v>5.3927319999999996</v>
      </c>
      <c r="AJ10" s="10">
        <v>5.1100630000000002</v>
      </c>
      <c r="AK10" s="10">
        <v>4.5741319999999996</v>
      </c>
      <c r="AL10" s="10">
        <v>3.1067960000000001</v>
      </c>
      <c r="AM10" s="10">
        <v>3.1857030000000002</v>
      </c>
      <c r="AN10" s="10">
        <v>6.6692980000000004</v>
      </c>
      <c r="AO10" s="10">
        <v>11.731619999999999</v>
      </c>
      <c r="AP10" s="10">
        <v>16.423359999999999</v>
      </c>
      <c r="AQ10" s="10">
        <v>16.625920000000001</v>
      </c>
      <c r="AR10" s="10">
        <v>15.44683</v>
      </c>
      <c r="AS10" s="10">
        <v>14.6312</v>
      </c>
      <c r="AT10" s="10">
        <v>12.68174</v>
      </c>
      <c r="AU10" s="10">
        <v>11.40456</v>
      </c>
      <c r="AV10" s="10">
        <v>10.24333</v>
      </c>
      <c r="AW10" s="10">
        <v>9.8092430000000004</v>
      </c>
      <c r="AX10" s="10">
        <v>9.1427250000000004</v>
      </c>
      <c r="AY10" s="10">
        <v>9.1216740000000005</v>
      </c>
      <c r="AZ10" s="10">
        <v>9.0645869999999995</v>
      </c>
      <c r="BA10" s="10">
        <v>8.8495919999999995</v>
      </c>
      <c r="BB10" s="10">
        <v>8.4226650000000003</v>
      </c>
      <c r="BC10" s="10">
        <v>7.7331310000000002</v>
      </c>
      <c r="BD10" s="10">
        <v>6.8642159999999999</v>
      </c>
      <c r="BE10" s="10">
        <v>6.3845580000000002</v>
      </c>
      <c r="BF10" s="10">
        <v>8.278378</v>
      </c>
      <c r="BG10" s="10">
        <v>8.4155800000000003</v>
      </c>
      <c r="BH10" s="10">
        <v>7.8189299999999999</v>
      </c>
      <c r="BI10" s="10">
        <v>7.7210000000000001</v>
      </c>
      <c r="BK10" s="3">
        <f t="shared" si="0"/>
        <v>-0.50522799999999979</v>
      </c>
    </row>
    <row r="11" spans="1:63" x14ac:dyDescent="0.3">
      <c r="A11" s="26"/>
      <c r="B11" s="9" t="s">
        <v>2</v>
      </c>
      <c r="C11" s="8" t="s">
        <v>88</v>
      </c>
      <c r="D11" s="11" t="s">
        <v>89</v>
      </c>
      <c r="E11" s="11">
        <v>1.143678</v>
      </c>
      <c r="F11" s="11">
        <v>0.83209670000000002</v>
      </c>
      <c r="G11" s="11">
        <v>0.97406040000000005</v>
      </c>
      <c r="H11" s="11">
        <v>1.396263</v>
      </c>
      <c r="I11" s="11">
        <v>1.289946</v>
      </c>
      <c r="J11" s="11">
        <v>1.131775</v>
      </c>
      <c r="K11" s="11">
        <v>1.280295</v>
      </c>
      <c r="L11" s="11">
        <v>1.4117280000000001</v>
      </c>
      <c r="M11" s="11">
        <v>1.131729</v>
      </c>
      <c r="N11" s="11">
        <v>1.402765</v>
      </c>
      <c r="O11" s="11">
        <v>1.436796</v>
      </c>
      <c r="P11" s="11">
        <v>1.90618</v>
      </c>
      <c r="Q11" s="11">
        <v>2.413691</v>
      </c>
      <c r="R11" s="11">
        <v>2.0768179999999998</v>
      </c>
      <c r="S11" s="11">
        <v>2.231735</v>
      </c>
      <c r="T11" s="11">
        <v>2.4441470000000001</v>
      </c>
      <c r="U11" s="11">
        <v>2.539803</v>
      </c>
      <c r="V11" s="11">
        <v>2.4265940000000001</v>
      </c>
      <c r="W11" s="11">
        <v>2.5645769999999999</v>
      </c>
      <c r="X11" s="11">
        <v>3.6965249999999998</v>
      </c>
      <c r="Y11" s="11">
        <v>4.1112120000000001</v>
      </c>
      <c r="Z11" s="11">
        <v>4.6052929999999996</v>
      </c>
      <c r="AA11" s="11">
        <v>4.7912480000000004</v>
      </c>
      <c r="AB11" s="11">
        <v>5.408633</v>
      </c>
      <c r="AC11" s="11">
        <v>5.7874850000000002</v>
      </c>
      <c r="AD11" s="11">
        <v>6.8078599999999998</v>
      </c>
      <c r="AE11" s="11">
        <v>7.3878399999999997</v>
      </c>
      <c r="AF11" s="11">
        <v>7.687989</v>
      </c>
      <c r="AG11" s="11">
        <v>8.9761209999999991</v>
      </c>
      <c r="AH11" s="11">
        <v>9.5374739999999996</v>
      </c>
      <c r="AI11" s="11">
        <v>9.5836170000000003</v>
      </c>
      <c r="AJ11" s="11">
        <v>9.7013339999999992</v>
      </c>
      <c r="AK11" s="11">
        <v>9.3181049999999992</v>
      </c>
      <c r="AL11" s="11">
        <v>8.6467270000000003</v>
      </c>
      <c r="AM11" s="11">
        <v>7.8893829999999996</v>
      </c>
      <c r="AN11" s="11">
        <v>8.0467910000000007</v>
      </c>
      <c r="AO11" s="11">
        <v>8.9428680000000007</v>
      </c>
      <c r="AP11" s="11">
        <v>10.01657</v>
      </c>
      <c r="AQ11" s="11">
        <v>10.584860000000001</v>
      </c>
      <c r="AR11" s="11">
        <v>10.01064</v>
      </c>
      <c r="AS11" s="11">
        <v>10.55475</v>
      </c>
      <c r="AT11" s="11">
        <v>10.62487</v>
      </c>
      <c r="AU11" s="11">
        <v>10.132709999999999</v>
      </c>
      <c r="AV11" s="11">
        <v>9.7495159999999998</v>
      </c>
      <c r="AW11" s="11">
        <v>8.3323490000000007</v>
      </c>
      <c r="AX11" s="11">
        <v>7.5340990000000003</v>
      </c>
      <c r="AY11" s="11">
        <v>7.6866909999999997</v>
      </c>
      <c r="AZ11" s="11">
        <v>8.3057099999999995</v>
      </c>
      <c r="BA11" s="11">
        <v>8.6824999999999992</v>
      </c>
      <c r="BB11" s="11">
        <v>8.7008369999999999</v>
      </c>
      <c r="BC11" s="11">
        <v>8.6250920000000004</v>
      </c>
      <c r="BD11" s="11">
        <v>7.8389090000000001</v>
      </c>
      <c r="BE11" s="11">
        <v>7.2989759999999997</v>
      </c>
      <c r="BF11" s="11">
        <v>9.023809</v>
      </c>
      <c r="BG11" s="11">
        <v>9.212453</v>
      </c>
      <c r="BH11" s="11">
        <v>9.0610280000000003</v>
      </c>
      <c r="BI11" s="11" t="s">
        <v>89</v>
      </c>
      <c r="BK11" s="3">
        <f t="shared" si="0"/>
        <v>2.2793559999999999</v>
      </c>
    </row>
    <row r="12" spans="1:63" x14ac:dyDescent="0.3">
      <c r="A12" s="26"/>
      <c r="B12" s="9" t="s">
        <v>1</v>
      </c>
      <c r="C12" s="8" t="s">
        <v>88</v>
      </c>
      <c r="D12" s="10" t="s">
        <v>89</v>
      </c>
      <c r="E12" s="10">
        <v>3.4445100000000002</v>
      </c>
      <c r="F12" s="10">
        <v>2.9230529999999999</v>
      </c>
      <c r="G12" s="10">
        <v>2.9842749999999998</v>
      </c>
      <c r="H12" s="10">
        <v>2.0682520000000002</v>
      </c>
      <c r="I12" s="10">
        <v>1.0333650000000001</v>
      </c>
      <c r="J12" s="10">
        <v>0.68511299999999997</v>
      </c>
      <c r="K12" s="10">
        <v>0.58614429999999995</v>
      </c>
      <c r="L12" s="10">
        <v>0.7017544</v>
      </c>
      <c r="M12" s="10">
        <v>0.63855510000000004</v>
      </c>
      <c r="N12" s="10">
        <v>0.55335970000000001</v>
      </c>
      <c r="O12" s="10">
        <v>0.6079831</v>
      </c>
      <c r="P12" s="10">
        <v>1.7708330000000001</v>
      </c>
      <c r="Q12" s="10">
        <v>1.2512589999999999</v>
      </c>
      <c r="R12" s="10">
        <v>0.68714010000000003</v>
      </c>
      <c r="S12" s="10">
        <v>0.56615249999999995</v>
      </c>
      <c r="T12" s="10">
        <v>0.69924779999999997</v>
      </c>
      <c r="U12" s="10">
        <v>0.92885079999999998</v>
      </c>
      <c r="V12" s="10">
        <v>1.014041</v>
      </c>
      <c r="W12" s="10">
        <v>2.1648559999999999</v>
      </c>
      <c r="X12" s="10">
        <v>4.0285070000000003</v>
      </c>
      <c r="Y12" s="10">
        <v>3.999698</v>
      </c>
      <c r="Z12" s="10">
        <v>3.8860589999999999</v>
      </c>
      <c r="AA12" s="10">
        <v>3.7216100000000001</v>
      </c>
      <c r="AB12" s="10">
        <v>3.2449249999999998</v>
      </c>
      <c r="AC12" s="10">
        <v>3.2425139999999999</v>
      </c>
      <c r="AD12" s="10">
        <v>4.5804819999999999</v>
      </c>
      <c r="AE12" s="10">
        <v>6.5403549999999999</v>
      </c>
      <c r="AF12" s="10">
        <v>8.0450350000000004</v>
      </c>
      <c r="AG12" s="10">
        <v>7.2053580000000004</v>
      </c>
      <c r="AH12" s="10">
        <v>7.2976749999999999</v>
      </c>
      <c r="AI12" s="10">
        <v>6.5682320000000001</v>
      </c>
      <c r="AJ12" s="10">
        <v>6.3142389999999997</v>
      </c>
      <c r="AK12" s="10">
        <v>6.2872479999999999</v>
      </c>
      <c r="AL12" s="10">
        <v>5.6177849999999996</v>
      </c>
      <c r="AM12" s="10">
        <v>4.7831400000000004</v>
      </c>
      <c r="AN12" s="10">
        <v>5.6404350000000001</v>
      </c>
      <c r="AO12" s="10">
        <v>6.7042679999999999</v>
      </c>
      <c r="AP12" s="10">
        <v>7.9612299999999996</v>
      </c>
      <c r="AQ12" s="10">
        <v>8.4915800000000008</v>
      </c>
      <c r="AR12" s="10">
        <v>8.2093380000000007</v>
      </c>
      <c r="AS12" s="10">
        <v>8.9545759999999994</v>
      </c>
      <c r="AT12" s="10">
        <v>9.9124700000000008</v>
      </c>
      <c r="AU12" s="10">
        <v>9.2900980000000004</v>
      </c>
      <c r="AV12" s="10">
        <v>8.4647620000000003</v>
      </c>
      <c r="AW12" s="10">
        <v>7.7985850000000001</v>
      </c>
      <c r="AX12" s="10">
        <v>7.8815980000000003</v>
      </c>
      <c r="AY12" s="10">
        <v>8.6164459999999998</v>
      </c>
      <c r="AZ12" s="10">
        <v>9.3212139999999994</v>
      </c>
      <c r="BA12" s="10">
        <v>10.342219999999999</v>
      </c>
      <c r="BB12" s="10">
        <v>11.236980000000001</v>
      </c>
      <c r="BC12" s="10">
        <v>10.331020000000001</v>
      </c>
      <c r="BD12" s="10">
        <v>8.7056380000000004</v>
      </c>
      <c r="BE12" s="10">
        <v>7.5600880000000004</v>
      </c>
      <c r="BF12" s="10">
        <v>7.7770010000000003</v>
      </c>
      <c r="BG12" s="10">
        <v>7.0996499999999996</v>
      </c>
      <c r="BH12" s="10">
        <v>5.9499180000000003</v>
      </c>
      <c r="BI12" s="10">
        <v>5.4826329999999999</v>
      </c>
      <c r="BK12" s="3">
        <f t="shared" si="0"/>
        <v>4.8001100000000001</v>
      </c>
    </row>
    <row r="13" spans="1:63" x14ac:dyDescent="0.3">
      <c r="A13" s="26"/>
      <c r="B13" s="9" t="s">
        <v>94</v>
      </c>
      <c r="C13" s="8" t="s">
        <v>88</v>
      </c>
      <c r="D13" s="11" t="s">
        <v>89</v>
      </c>
      <c r="E13" s="11">
        <v>5.683433</v>
      </c>
      <c r="F13" s="11">
        <v>5.6545100000000001</v>
      </c>
      <c r="G13" s="11">
        <v>5.7471269999999999</v>
      </c>
      <c r="H13" s="11">
        <v>6.1264269999999996</v>
      </c>
      <c r="I13" s="11">
        <v>6.100943</v>
      </c>
      <c r="J13" s="11">
        <v>5.9082160000000004</v>
      </c>
      <c r="K13" s="11">
        <v>5.0747109999999997</v>
      </c>
      <c r="L13" s="11">
        <v>4.9799660000000001</v>
      </c>
      <c r="M13" s="11">
        <v>4.6538690000000003</v>
      </c>
      <c r="N13" s="11">
        <v>4.8245620000000002</v>
      </c>
      <c r="O13" s="11">
        <v>5.0073639999999999</v>
      </c>
      <c r="P13" s="11">
        <v>5.4038000000000004</v>
      </c>
      <c r="Q13" s="11">
        <v>5.5772110000000001</v>
      </c>
      <c r="R13" s="11">
        <v>5.2536230000000002</v>
      </c>
      <c r="S13" s="11">
        <v>4.1590210000000001</v>
      </c>
      <c r="T13" s="11">
        <v>3.143297</v>
      </c>
      <c r="U13" s="11">
        <v>2.1072199999999999</v>
      </c>
      <c r="V13" s="11">
        <v>1.9662059999999999</v>
      </c>
      <c r="W13" s="11">
        <v>2.0539550000000002</v>
      </c>
      <c r="X13" s="11">
        <v>2.2914759999999998</v>
      </c>
      <c r="Y13" s="11">
        <v>1.9102490000000001</v>
      </c>
      <c r="Z13" s="11">
        <v>1.687764</v>
      </c>
      <c r="AA13" s="11">
        <v>1.8279890000000001</v>
      </c>
      <c r="AB13" s="11">
        <v>1.896296</v>
      </c>
      <c r="AC13" s="11">
        <v>2.7528250000000001</v>
      </c>
      <c r="AD13" s="11">
        <v>4.0489129999999998</v>
      </c>
      <c r="AE13" s="11">
        <v>5.7842349999999998</v>
      </c>
      <c r="AF13" s="11">
        <v>7.8604890000000003</v>
      </c>
      <c r="AG13" s="11">
        <v>8.1437439999999999</v>
      </c>
      <c r="AH13" s="11">
        <v>7.8108940000000002</v>
      </c>
      <c r="AI13" s="11">
        <v>7.3816870000000003</v>
      </c>
      <c r="AJ13" s="11">
        <v>7.3635429999999999</v>
      </c>
      <c r="AK13" s="11">
        <v>7.6748289999999999</v>
      </c>
      <c r="AL13" s="11">
        <v>7.4615580000000001</v>
      </c>
      <c r="AM13" s="11">
        <v>7.0250000000000004</v>
      </c>
      <c r="AN13" s="11">
        <v>7.6512460000000004</v>
      </c>
      <c r="AO13" s="11">
        <v>8.6762510000000006</v>
      </c>
      <c r="AP13" s="11">
        <v>9.6555719999999994</v>
      </c>
      <c r="AQ13" s="11">
        <v>9.6143540000000005</v>
      </c>
      <c r="AR13" s="11">
        <v>9.9890139999999992</v>
      </c>
      <c r="AS13" s="11">
        <v>10.331580000000001</v>
      </c>
      <c r="AT13" s="11">
        <v>10.23598</v>
      </c>
      <c r="AU13" s="11">
        <v>10.84028</v>
      </c>
      <c r="AV13" s="11">
        <v>11.852869999999999</v>
      </c>
      <c r="AW13" s="11">
        <v>11.24708</v>
      </c>
      <c r="AX13" s="11">
        <v>10.44177</v>
      </c>
      <c r="AY13" s="11">
        <v>9.9329350000000005</v>
      </c>
      <c r="AZ13" s="11">
        <v>9.3435410000000001</v>
      </c>
      <c r="BA13" s="11">
        <v>10.215210000000001</v>
      </c>
      <c r="BB13" s="11">
        <v>9.6308520000000009</v>
      </c>
      <c r="BC13" s="11">
        <v>8.75</v>
      </c>
      <c r="BD13" s="11">
        <v>8.0930800000000005</v>
      </c>
      <c r="BE13" s="11">
        <v>7.2300760000000004</v>
      </c>
      <c r="BF13" s="11">
        <v>8.8966700000000003</v>
      </c>
      <c r="BG13" s="11">
        <v>11.8309</v>
      </c>
      <c r="BH13" s="11">
        <v>16.323640000000001</v>
      </c>
      <c r="BI13" s="11">
        <v>23.554670000000002</v>
      </c>
      <c r="BK13" s="3">
        <f t="shared" si="0"/>
        <v>5.9641929999999999</v>
      </c>
    </row>
    <row r="14" spans="1:63" x14ac:dyDescent="0.3">
      <c r="A14" s="26"/>
      <c r="B14" s="9" t="s">
        <v>95</v>
      </c>
      <c r="C14" s="8" t="s">
        <v>88</v>
      </c>
      <c r="D14" s="10" t="s">
        <v>89</v>
      </c>
      <c r="E14" s="10" t="s">
        <v>89</v>
      </c>
      <c r="F14" s="10" t="s">
        <v>89</v>
      </c>
      <c r="G14" s="10" t="s">
        <v>89</v>
      </c>
      <c r="H14" s="10" t="s">
        <v>89</v>
      </c>
      <c r="I14" s="10" t="s">
        <v>89</v>
      </c>
      <c r="J14" s="10">
        <v>1.440922</v>
      </c>
      <c r="K14" s="10">
        <v>1.416431</v>
      </c>
      <c r="L14" s="10">
        <v>1.3908210000000001</v>
      </c>
      <c r="M14" s="10">
        <v>8.2644629999999997E-2</v>
      </c>
      <c r="N14" s="10">
        <v>0.1873351</v>
      </c>
      <c r="O14" s="10">
        <v>0.19305020000000001</v>
      </c>
      <c r="P14" s="10">
        <v>0.38015460000000001</v>
      </c>
      <c r="Q14" s="10">
        <v>1.3139240000000001</v>
      </c>
      <c r="R14" s="10">
        <v>2.447336</v>
      </c>
      <c r="S14" s="10">
        <v>1.2760290000000001</v>
      </c>
      <c r="T14" s="10">
        <v>0.6504065</v>
      </c>
      <c r="U14" s="10">
        <v>0.50340130000000005</v>
      </c>
      <c r="V14" s="10">
        <v>0.3984548</v>
      </c>
      <c r="W14" s="10">
        <v>0.3927428</v>
      </c>
      <c r="X14" s="10">
        <v>0.47798740000000001</v>
      </c>
      <c r="Y14" s="10">
        <v>0.48785420000000002</v>
      </c>
      <c r="Z14" s="10">
        <v>0.28816989999999998</v>
      </c>
      <c r="AA14" s="10">
        <v>0.33464179999999999</v>
      </c>
      <c r="AB14" s="10">
        <v>0.3683188</v>
      </c>
      <c r="AC14" s="10">
        <v>0.31167610000000001</v>
      </c>
      <c r="AD14" s="10">
        <v>0.36445240000000001</v>
      </c>
      <c r="AE14" s="10">
        <v>0.6704447</v>
      </c>
      <c r="AF14" s="10">
        <v>1.0223949999999999</v>
      </c>
      <c r="AG14" s="10">
        <v>1.254022</v>
      </c>
      <c r="AH14" s="10">
        <v>0.90566040000000003</v>
      </c>
      <c r="AI14" s="10">
        <v>0.65682359999999995</v>
      </c>
      <c r="AJ14" s="10">
        <v>0.44142100000000001</v>
      </c>
      <c r="AK14" s="10">
        <v>0.63664600000000005</v>
      </c>
      <c r="AL14" s="10">
        <v>1.660156</v>
      </c>
      <c r="AM14" s="10">
        <v>1.7575989999999999</v>
      </c>
      <c r="AN14" s="10">
        <v>2.5487540000000002</v>
      </c>
      <c r="AO14" s="10">
        <v>4.3055940000000001</v>
      </c>
      <c r="AP14" s="10">
        <v>5.2552009999999996</v>
      </c>
      <c r="AQ14" s="10">
        <v>5.3273729999999997</v>
      </c>
      <c r="AR14" s="10">
        <v>4.8610740000000003</v>
      </c>
      <c r="AS14" s="10">
        <v>3.7207249999999998</v>
      </c>
      <c r="AT14" s="10">
        <v>3.8777789999999999</v>
      </c>
      <c r="AU14" s="10">
        <v>2.74187</v>
      </c>
      <c r="AV14" s="10">
        <v>2.0065439999999999</v>
      </c>
      <c r="AW14" s="10">
        <v>2.3103690000000001</v>
      </c>
      <c r="AX14" s="10">
        <v>2.2603110000000002</v>
      </c>
      <c r="AY14" s="10">
        <v>3.2513550000000002</v>
      </c>
      <c r="AZ14" s="10">
        <v>3.3528359999999999</v>
      </c>
      <c r="BA14" s="10">
        <v>3.0633590000000002</v>
      </c>
      <c r="BB14" s="10">
        <v>2.5903459999999998</v>
      </c>
      <c r="BC14" s="10">
        <v>2.8788299999999998</v>
      </c>
      <c r="BD14" s="10">
        <v>2.3018670000000001</v>
      </c>
      <c r="BE14" s="10">
        <v>2.9905979999999999</v>
      </c>
      <c r="BF14" s="10">
        <v>7.2414709999999998</v>
      </c>
      <c r="BG14" s="10">
        <v>7.5586120000000001</v>
      </c>
      <c r="BH14" s="10">
        <v>7.0536529999999997</v>
      </c>
      <c r="BI14" s="10">
        <v>6.0365989999999998</v>
      </c>
      <c r="BK14" s="3">
        <f t="shared" si="0"/>
        <v>0.6540762</v>
      </c>
    </row>
    <row r="15" spans="1:63" x14ac:dyDescent="0.3">
      <c r="A15" s="26"/>
      <c r="B15" s="9" t="s">
        <v>96</v>
      </c>
      <c r="C15" s="8" t="s">
        <v>88</v>
      </c>
      <c r="D15" s="11" t="s">
        <v>89</v>
      </c>
      <c r="E15" s="11">
        <v>5.3435119999999996</v>
      </c>
      <c r="F15" s="11">
        <v>6.7649609999999996</v>
      </c>
      <c r="G15" s="11">
        <v>6.4430709999999998</v>
      </c>
      <c r="H15" s="11">
        <v>6.1607139999999996</v>
      </c>
      <c r="I15" s="11">
        <v>5.6807930000000004</v>
      </c>
      <c r="J15" s="11">
        <v>6.3933099999999996</v>
      </c>
      <c r="K15" s="11">
        <v>4.8824589999999999</v>
      </c>
      <c r="L15" s="11">
        <v>5.0269300000000001</v>
      </c>
      <c r="M15" s="11">
        <v>4.749104</v>
      </c>
      <c r="N15" s="11">
        <v>4.5863310000000004</v>
      </c>
      <c r="O15" s="11">
        <v>5.9158439999999999</v>
      </c>
      <c r="P15" s="11">
        <v>5.0541520000000002</v>
      </c>
      <c r="Q15" s="11">
        <v>5.3811660000000003</v>
      </c>
      <c r="R15" s="11">
        <v>5.0269300000000001</v>
      </c>
      <c r="S15" s="11">
        <v>5.8558560000000002</v>
      </c>
      <c r="T15" s="11">
        <v>6.8837700000000002</v>
      </c>
      <c r="U15" s="11">
        <v>6.2106209999999997</v>
      </c>
      <c r="V15" s="11">
        <v>5.7091880000000002</v>
      </c>
      <c r="W15" s="11">
        <v>5.3886919999999998</v>
      </c>
      <c r="X15" s="11">
        <v>9.3269559999999991</v>
      </c>
      <c r="Y15" s="11">
        <v>9.0909089999999999</v>
      </c>
      <c r="Z15" s="11">
        <v>8.8091629999999999</v>
      </c>
      <c r="AA15" s="11">
        <v>8.2914569999999994</v>
      </c>
      <c r="AB15" s="11">
        <v>6.8259109999999996</v>
      </c>
      <c r="AC15" s="11">
        <v>7.3863640000000004</v>
      </c>
      <c r="AD15" s="11">
        <v>10.49567</v>
      </c>
      <c r="AE15" s="11">
        <v>11.553470000000001</v>
      </c>
      <c r="AF15" s="11">
        <v>14.035489999999999</v>
      </c>
      <c r="AG15" s="11">
        <v>15.59535</v>
      </c>
      <c r="AH15" s="11">
        <v>16.74277</v>
      </c>
      <c r="AI15" s="11">
        <v>17.147189999999998</v>
      </c>
      <c r="AJ15" s="11">
        <v>16.965029999999999</v>
      </c>
      <c r="AK15" s="11">
        <v>16.383970000000001</v>
      </c>
      <c r="AL15" s="11">
        <v>15.193390000000001</v>
      </c>
      <c r="AM15" s="11">
        <v>13.031969999999999</v>
      </c>
      <c r="AN15" s="11">
        <v>14.75507</v>
      </c>
      <c r="AO15" s="11">
        <v>15.17333</v>
      </c>
      <c r="AP15" s="11">
        <v>15.791359999999999</v>
      </c>
      <c r="AQ15" s="11">
        <v>14.81742</v>
      </c>
      <c r="AR15" s="11">
        <v>12.23786</v>
      </c>
      <c r="AS15" s="11">
        <v>11.94847</v>
      </c>
      <c r="AT15" s="11">
        <v>10.3874</v>
      </c>
      <c r="AU15" s="11">
        <v>7.8630269999999998</v>
      </c>
      <c r="AV15" s="11">
        <v>6.010929</v>
      </c>
      <c r="AW15" s="11">
        <v>4.6243100000000004</v>
      </c>
      <c r="AX15" s="11">
        <v>3.8711470000000001</v>
      </c>
      <c r="AY15" s="11">
        <v>4.4737270000000002</v>
      </c>
      <c r="AZ15" s="11">
        <v>4.6532650000000002</v>
      </c>
      <c r="BA15" s="11">
        <v>4.5762450000000001</v>
      </c>
      <c r="BB15" s="11">
        <v>4.7612030000000001</v>
      </c>
      <c r="BC15" s="11">
        <v>4.6533490000000004</v>
      </c>
      <c r="BD15" s="11">
        <v>4.805758</v>
      </c>
      <c r="BE15" s="11">
        <v>5.7678760000000002</v>
      </c>
      <c r="BF15" s="11">
        <v>12.259270000000001</v>
      </c>
      <c r="BG15" s="11">
        <v>13.92515</v>
      </c>
      <c r="BH15" s="11">
        <v>14.62134</v>
      </c>
      <c r="BI15" s="11">
        <v>15.007199999999999</v>
      </c>
      <c r="BK15" s="3">
        <f t="shared" si="0"/>
        <v>7.2095789999999997</v>
      </c>
    </row>
    <row r="16" spans="1:63" x14ac:dyDescent="0.3">
      <c r="A16" s="26"/>
      <c r="B16" s="9" t="s">
        <v>97</v>
      </c>
      <c r="C16" s="8" t="s">
        <v>88</v>
      </c>
      <c r="D16" s="10" t="s">
        <v>89</v>
      </c>
      <c r="E16" s="10">
        <v>9.90991</v>
      </c>
      <c r="F16" s="10">
        <v>8.7108799999999995</v>
      </c>
      <c r="G16" s="10">
        <v>7.6460319999999999</v>
      </c>
      <c r="H16" s="10">
        <v>7.0115939999999997</v>
      </c>
      <c r="I16" s="10">
        <v>5.6553719999999998</v>
      </c>
      <c r="J16" s="10">
        <v>5.1597280000000003</v>
      </c>
      <c r="K16" s="10">
        <v>4.5623620000000003</v>
      </c>
      <c r="L16" s="10">
        <v>3.8818600000000001</v>
      </c>
      <c r="M16" s="10">
        <v>4.3444830000000003</v>
      </c>
      <c r="N16" s="10">
        <v>5.4035630000000001</v>
      </c>
      <c r="O16" s="10">
        <v>5.8756839999999997</v>
      </c>
      <c r="P16" s="10">
        <v>5.4159930000000003</v>
      </c>
      <c r="Q16" s="10">
        <v>5.7265709999999999</v>
      </c>
      <c r="R16" s="10">
        <v>5.7221780000000004</v>
      </c>
      <c r="S16" s="10">
        <v>5.4650990000000004</v>
      </c>
      <c r="T16" s="10">
        <v>5.4670940000000003</v>
      </c>
      <c r="U16" s="10">
        <v>6.433039</v>
      </c>
      <c r="V16" s="10">
        <v>6.4158749999999998</v>
      </c>
      <c r="W16" s="10">
        <v>5.4187190000000003</v>
      </c>
      <c r="X16" s="10">
        <v>5.9178449999999998</v>
      </c>
      <c r="Y16" s="10">
        <v>6.7516160000000003</v>
      </c>
      <c r="Z16" s="10">
        <v>7.2108400000000001</v>
      </c>
      <c r="AA16" s="10">
        <v>7.2818930000000002</v>
      </c>
      <c r="AB16" s="10">
        <v>7.7542200000000001</v>
      </c>
      <c r="AC16" s="10">
        <v>7.6555900000000001</v>
      </c>
      <c r="AD16" s="10">
        <v>7.9940350000000002</v>
      </c>
      <c r="AE16" s="10">
        <v>8.6543659999999996</v>
      </c>
      <c r="AF16" s="10">
        <v>9.5153400000000001</v>
      </c>
      <c r="AG16" s="10">
        <v>10.139950000000001</v>
      </c>
      <c r="AH16" s="10">
        <v>10.40629</v>
      </c>
      <c r="AI16" s="10">
        <v>11.23789</v>
      </c>
      <c r="AJ16" s="10">
        <v>12.094290000000001</v>
      </c>
      <c r="AK16" s="10">
        <v>12.10791</v>
      </c>
      <c r="AL16" s="10">
        <v>12.097049999999999</v>
      </c>
      <c r="AM16" s="10">
        <v>11.478759999999999</v>
      </c>
      <c r="AN16" s="10">
        <v>11.025230000000001</v>
      </c>
      <c r="AO16" s="10">
        <v>10.64902</v>
      </c>
      <c r="AP16" s="10">
        <v>10.17019</v>
      </c>
      <c r="AQ16" s="10">
        <v>11.155189999999999</v>
      </c>
      <c r="AR16" s="10">
        <v>11.72925</v>
      </c>
      <c r="AS16" s="10">
        <v>11.73828</v>
      </c>
      <c r="AT16" s="10">
        <v>11.833410000000001</v>
      </c>
      <c r="AU16" s="10">
        <v>11.93952</v>
      </c>
      <c r="AV16" s="10">
        <v>11.52469</v>
      </c>
      <c r="AW16" s="10">
        <v>10.676539999999999</v>
      </c>
      <c r="AX16" s="10">
        <v>9.6193829999999991</v>
      </c>
      <c r="AY16" s="10">
        <v>9.0974090000000007</v>
      </c>
      <c r="AZ16" s="10">
        <v>8.7632739999999991</v>
      </c>
      <c r="BA16" s="10">
        <v>8.1304189999999998</v>
      </c>
      <c r="BB16" s="10">
        <v>7.8056210000000004</v>
      </c>
      <c r="BC16" s="10">
        <v>6.8534670000000002</v>
      </c>
      <c r="BD16" s="10">
        <v>6.1529660000000002</v>
      </c>
      <c r="BE16" s="10">
        <v>6.8083049999999998</v>
      </c>
      <c r="BF16" s="10">
        <v>7.8678759999999999</v>
      </c>
      <c r="BG16" s="10">
        <v>8.5068160000000006</v>
      </c>
      <c r="BH16" s="10">
        <v>8.4872709999999998</v>
      </c>
      <c r="BI16" s="10">
        <v>10.81157</v>
      </c>
      <c r="BK16" s="3">
        <f t="shared" si="0"/>
        <v>1.76112</v>
      </c>
    </row>
    <row r="17" spans="1:63" x14ac:dyDescent="0.3">
      <c r="A17" s="26"/>
      <c r="B17" s="9" t="s">
        <v>98</v>
      </c>
      <c r="C17" s="8" t="s">
        <v>88</v>
      </c>
      <c r="D17" s="11" t="s">
        <v>89</v>
      </c>
      <c r="E17" s="11" t="s">
        <v>89</v>
      </c>
      <c r="F17" s="11" t="s">
        <v>89</v>
      </c>
      <c r="G17" s="11" t="s">
        <v>89</v>
      </c>
      <c r="H17" s="11" t="s">
        <v>89</v>
      </c>
      <c r="I17" s="11">
        <v>9.1375380000000006E-2</v>
      </c>
      <c r="J17" s="11">
        <v>8.9466359999999995E-2</v>
      </c>
      <c r="K17" s="11">
        <v>6.0073120000000001E-2</v>
      </c>
      <c r="L17" s="11">
        <v>0.1641299</v>
      </c>
      <c r="M17" s="11">
        <v>3.4088050000000002E-2</v>
      </c>
      <c r="N17" s="11">
        <v>3.4612490000000003E-2</v>
      </c>
      <c r="O17" s="11">
        <v>1.6316580000000001E-2</v>
      </c>
      <c r="P17" s="11">
        <v>2.6101349999999999E-2</v>
      </c>
      <c r="Q17" s="11">
        <v>6.6998470000000004E-2</v>
      </c>
      <c r="R17" s="11">
        <v>2.9721170000000002E-2</v>
      </c>
      <c r="S17" s="11">
        <v>2.8912779999999999E-2</v>
      </c>
      <c r="T17" s="11">
        <v>1.4409720000000001E-2</v>
      </c>
      <c r="U17" s="11">
        <v>2.8566600000000001E-2</v>
      </c>
      <c r="V17" s="11">
        <v>3.0800709999999999E-2</v>
      </c>
      <c r="W17" s="11">
        <v>3.7096770000000001E-2</v>
      </c>
      <c r="X17" s="11">
        <v>0.16841709999999999</v>
      </c>
      <c r="Y17" s="11">
        <v>0.29084450000000001</v>
      </c>
      <c r="Z17" s="11">
        <v>0.52166769999999996</v>
      </c>
      <c r="AA17" s="11">
        <v>0.74346299999999998</v>
      </c>
      <c r="AB17" s="11">
        <v>0.66984129999999997</v>
      </c>
      <c r="AC17" s="11">
        <v>0.68973309999999999</v>
      </c>
      <c r="AD17" s="11">
        <v>0.97707809999999995</v>
      </c>
      <c r="AE17" s="11">
        <v>1.27783</v>
      </c>
      <c r="AF17" s="11">
        <v>1.5512220000000001</v>
      </c>
      <c r="AG17" s="11">
        <v>1.6769860000000001</v>
      </c>
      <c r="AH17" s="11">
        <v>1.5878319999999999</v>
      </c>
      <c r="AI17" s="11">
        <v>1.3754249999999999</v>
      </c>
      <c r="AJ17" s="11">
        <v>1.551731</v>
      </c>
      <c r="AK17" s="11">
        <v>1.4082060000000001</v>
      </c>
      <c r="AL17" s="11">
        <v>1.246202</v>
      </c>
      <c r="AM17" s="11">
        <v>1.086851</v>
      </c>
      <c r="AN17" s="11">
        <v>1.1697519999999999</v>
      </c>
      <c r="AO17" s="11">
        <v>1.3465929999999999</v>
      </c>
      <c r="AP17" s="11">
        <v>1.7002969999999999</v>
      </c>
      <c r="AQ17" s="11">
        <v>2.1667830000000001</v>
      </c>
      <c r="AR17" s="11">
        <v>2.3297379999999999</v>
      </c>
      <c r="AS17" s="11">
        <v>2.5099429999999998</v>
      </c>
      <c r="AT17" s="11">
        <v>2.7189549999999998</v>
      </c>
      <c r="AU17" s="11">
        <v>2.277469</v>
      </c>
      <c r="AV17" s="11">
        <v>2.10087</v>
      </c>
      <c r="AW17" s="11">
        <v>1.8493539999999999</v>
      </c>
      <c r="AX17" s="11">
        <v>1.7420439999999999</v>
      </c>
      <c r="AY17" s="11">
        <v>1.995431</v>
      </c>
      <c r="AZ17" s="11">
        <v>2.5382790000000002</v>
      </c>
      <c r="BA17" s="11">
        <v>2.8429009999999999</v>
      </c>
      <c r="BB17" s="11">
        <v>3.1097070000000002</v>
      </c>
      <c r="BC17" s="11">
        <v>2.881885</v>
      </c>
      <c r="BD17" s="11">
        <v>2.8063579999999999</v>
      </c>
      <c r="BE17" s="11">
        <v>2.890495</v>
      </c>
      <c r="BF17" s="11">
        <v>3.9552649999999998</v>
      </c>
      <c r="BG17" s="11">
        <v>4.2456610000000001</v>
      </c>
      <c r="BH17" s="11">
        <v>4.2121690000000003</v>
      </c>
      <c r="BI17" s="11" t="s">
        <v>89</v>
      </c>
      <c r="BK17" s="3">
        <f t="shared" si="0"/>
        <v>0.88138070000000013</v>
      </c>
    </row>
    <row r="18" spans="1:63" x14ac:dyDescent="0.3">
      <c r="A18" s="26"/>
      <c r="B18" s="9" t="s">
        <v>99</v>
      </c>
      <c r="C18" s="8" t="s">
        <v>88</v>
      </c>
      <c r="D18" s="10" t="s">
        <v>89</v>
      </c>
      <c r="E18" s="10">
        <v>0.5896806</v>
      </c>
      <c r="F18" s="10">
        <v>0.80350619999999995</v>
      </c>
      <c r="G18" s="10">
        <v>1.6646559999999999</v>
      </c>
      <c r="H18" s="10">
        <v>1.254826</v>
      </c>
      <c r="I18" s="10">
        <v>0.71564879999999997</v>
      </c>
      <c r="J18" s="10">
        <v>0.51948050000000001</v>
      </c>
      <c r="K18" s="10">
        <v>0.53253070000000002</v>
      </c>
      <c r="L18" s="10">
        <v>0.57064599999999999</v>
      </c>
      <c r="M18" s="10">
        <v>0.49250060000000001</v>
      </c>
      <c r="N18" s="10">
        <v>0.55407799999999996</v>
      </c>
      <c r="O18" s="10">
        <v>0.7903403</v>
      </c>
      <c r="P18" s="10">
        <v>1.6375550000000001</v>
      </c>
      <c r="Q18" s="10">
        <v>1.4718610000000001</v>
      </c>
      <c r="R18" s="10">
        <v>1.04925</v>
      </c>
      <c r="S18" s="10">
        <v>0.99470899999999995</v>
      </c>
      <c r="T18" s="10">
        <v>1.301974</v>
      </c>
      <c r="U18" s="10">
        <v>2.2589419999999998</v>
      </c>
      <c r="V18" s="10">
        <v>2.3012549999999998</v>
      </c>
      <c r="W18" s="10">
        <v>2.8084039999999999</v>
      </c>
      <c r="X18" s="10">
        <v>5.3061220000000002</v>
      </c>
      <c r="Y18" s="10">
        <v>5.6366589999999999</v>
      </c>
      <c r="Z18" s="10">
        <v>5.4505229999999996</v>
      </c>
      <c r="AA18" s="10">
        <v>5.427435</v>
      </c>
      <c r="AB18" s="10">
        <v>5.4891199999999998</v>
      </c>
      <c r="AC18" s="10">
        <v>6.155589</v>
      </c>
      <c r="AD18" s="10">
        <v>8.6455339999999996</v>
      </c>
      <c r="AE18" s="10">
        <v>11.56222</v>
      </c>
      <c r="AF18" s="10">
        <v>11.85946</v>
      </c>
      <c r="AG18" s="10">
        <v>12.15382</v>
      </c>
      <c r="AH18" s="10">
        <v>10.495889999999999</v>
      </c>
      <c r="AI18" s="10">
        <v>10.50347</v>
      </c>
      <c r="AJ18" s="10">
        <v>9.9786149999999996</v>
      </c>
      <c r="AK18" s="10">
        <v>9.4058489999999999</v>
      </c>
      <c r="AL18" s="10">
        <v>8.7603829999999991</v>
      </c>
      <c r="AM18" s="10">
        <v>7.7401520000000001</v>
      </c>
      <c r="AN18" s="10">
        <v>7.3256639999999997</v>
      </c>
      <c r="AO18" s="10">
        <v>5.5548419999999998</v>
      </c>
      <c r="AP18" s="10">
        <v>6.2849320000000004</v>
      </c>
      <c r="AQ18" s="10">
        <v>7.1598649999999999</v>
      </c>
      <c r="AR18" s="10">
        <v>7.15733</v>
      </c>
      <c r="AS18" s="10">
        <v>6.4206070000000004</v>
      </c>
      <c r="AT18" s="10">
        <v>5.5107759999999999</v>
      </c>
      <c r="AU18" s="10">
        <v>4.3940999999999999</v>
      </c>
      <c r="AV18" s="10">
        <v>3.622077</v>
      </c>
      <c r="AW18" s="10">
        <v>2.725349</v>
      </c>
      <c r="AX18" s="10">
        <v>2.119138</v>
      </c>
      <c r="AY18" s="10">
        <v>2.5540180000000001</v>
      </c>
      <c r="AZ18" s="10">
        <v>3.5938870000000001</v>
      </c>
      <c r="BA18" s="10">
        <v>4.6467830000000001</v>
      </c>
      <c r="BB18" s="10">
        <v>4.7233090000000004</v>
      </c>
      <c r="BC18" s="10">
        <v>3.9050319999999998</v>
      </c>
      <c r="BD18" s="10">
        <v>3.179125</v>
      </c>
      <c r="BE18" s="10">
        <v>2.7502059999999999</v>
      </c>
      <c r="BF18" s="10">
        <v>3.412436</v>
      </c>
      <c r="BG18" s="10">
        <v>4.4509129999999999</v>
      </c>
      <c r="BH18" s="10">
        <v>4.4374409999999997</v>
      </c>
      <c r="BI18" s="10">
        <v>5.2683660000000003</v>
      </c>
      <c r="BK18" s="3">
        <f t="shared" si="0"/>
        <v>6.3703400000000006</v>
      </c>
    </row>
    <row r="19" spans="1:63" x14ac:dyDescent="0.3">
      <c r="A19" s="26"/>
      <c r="B19" s="9" t="s">
        <v>100</v>
      </c>
      <c r="C19" s="8" t="s">
        <v>88</v>
      </c>
      <c r="D19" s="11" t="s">
        <v>89</v>
      </c>
      <c r="E19" s="11">
        <v>0.99150139999999998</v>
      </c>
      <c r="F19" s="11">
        <v>1.0608200000000001</v>
      </c>
      <c r="G19" s="11">
        <v>1.705757</v>
      </c>
      <c r="H19" s="11">
        <v>1.6358459999999999</v>
      </c>
      <c r="I19" s="11">
        <v>1.2039660000000001</v>
      </c>
      <c r="J19" s="11">
        <v>0.91292139999999999</v>
      </c>
      <c r="K19" s="11">
        <v>1.0467550000000001</v>
      </c>
      <c r="L19" s="11">
        <v>1.253482</v>
      </c>
      <c r="M19" s="11">
        <v>1.108033</v>
      </c>
      <c r="N19" s="11">
        <v>0.89779010000000004</v>
      </c>
      <c r="O19" s="11">
        <v>0.82474230000000004</v>
      </c>
      <c r="P19" s="11">
        <v>0.74880869999999999</v>
      </c>
      <c r="Q19" s="11">
        <v>1.148649</v>
      </c>
      <c r="R19" s="11">
        <v>1.073825</v>
      </c>
      <c r="S19" s="11">
        <v>0.79522859999999995</v>
      </c>
      <c r="T19" s="11">
        <v>0.78534029999999999</v>
      </c>
      <c r="U19" s="11">
        <v>1.6786570000000001</v>
      </c>
      <c r="V19" s="11">
        <v>1.555024</v>
      </c>
      <c r="W19" s="11">
        <v>1.4916469999999999</v>
      </c>
      <c r="X19" s="11">
        <v>2.3014960000000002</v>
      </c>
      <c r="Y19" s="11">
        <v>1.76698</v>
      </c>
      <c r="Z19" s="11">
        <v>1.4657979999999999</v>
      </c>
      <c r="AA19" s="11">
        <v>1.808511</v>
      </c>
      <c r="AB19" s="11">
        <v>2</v>
      </c>
      <c r="AC19" s="11">
        <v>1.6780280000000001</v>
      </c>
      <c r="AD19" s="11">
        <v>2.0576129999999999</v>
      </c>
      <c r="AE19" s="11">
        <v>2.6503570000000001</v>
      </c>
      <c r="AF19" s="11">
        <v>3.4866090000000001</v>
      </c>
      <c r="AG19" s="11">
        <v>3.1952069999999999</v>
      </c>
      <c r="AH19" s="11">
        <v>2.6018659999999998</v>
      </c>
      <c r="AI19" s="11">
        <v>2.0047730000000001</v>
      </c>
      <c r="AJ19" s="11">
        <v>2.1077279999999998</v>
      </c>
      <c r="AK19" s="11">
        <v>3.212291</v>
      </c>
      <c r="AL19" s="11">
        <v>5</v>
      </c>
      <c r="AM19" s="11">
        <v>5.323194</v>
      </c>
      <c r="AN19" s="11">
        <v>5.5528959999999996</v>
      </c>
      <c r="AO19" s="11">
        <v>6.01145</v>
      </c>
      <c r="AP19" s="11">
        <v>6.0562709999999997</v>
      </c>
      <c r="AQ19" s="11">
        <v>5.4742800000000003</v>
      </c>
      <c r="AR19" s="11">
        <v>4.9675019999999996</v>
      </c>
      <c r="AS19" s="11">
        <v>4.8824589999999999</v>
      </c>
      <c r="AT19" s="11">
        <v>4.0725980000000002</v>
      </c>
      <c r="AU19" s="11">
        <v>3.225806</v>
      </c>
      <c r="AV19" s="11">
        <v>3.2495669999999999</v>
      </c>
      <c r="AW19" s="11">
        <v>3.480877</v>
      </c>
      <c r="AX19" s="11">
        <v>3.586678</v>
      </c>
      <c r="AY19" s="11">
        <v>3.8966539999999998</v>
      </c>
      <c r="AZ19" s="11">
        <v>4.539669</v>
      </c>
      <c r="BA19" s="11">
        <v>4.4820289999999998</v>
      </c>
      <c r="BB19" s="11">
        <v>4.6367089999999997</v>
      </c>
      <c r="BC19" s="11">
        <v>3.4582130000000002</v>
      </c>
      <c r="BD19" s="11">
        <v>2.5291049999999999</v>
      </c>
      <c r="BE19" s="11">
        <v>2.6029529999999999</v>
      </c>
      <c r="BF19" s="11">
        <v>3.186941</v>
      </c>
      <c r="BG19" s="11">
        <v>3.6321479999999999</v>
      </c>
      <c r="BH19" s="11">
        <v>3.286206</v>
      </c>
      <c r="BI19" s="11" t="s">
        <v>89</v>
      </c>
      <c r="BK19" s="3">
        <f t="shared" si="0"/>
        <v>1.4866090000000001</v>
      </c>
    </row>
    <row r="20" spans="1:63" x14ac:dyDescent="0.3">
      <c r="A20" s="26"/>
      <c r="B20" s="9" t="s">
        <v>101</v>
      </c>
      <c r="C20" s="8" t="s">
        <v>88</v>
      </c>
      <c r="D20" s="11" t="s">
        <v>89</v>
      </c>
      <c r="E20" s="11">
        <v>1.9883759999999999</v>
      </c>
      <c r="F20" s="11">
        <v>1.9750840000000001</v>
      </c>
      <c r="G20" s="11">
        <v>1.9607840000000001</v>
      </c>
      <c r="H20" s="11">
        <v>1.954299</v>
      </c>
      <c r="I20" s="11">
        <v>1.91289</v>
      </c>
      <c r="J20" s="11">
        <v>2.281482</v>
      </c>
      <c r="K20" s="11">
        <v>2.554961</v>
      </c>
      <c r="L20" s="11">
        <v>2.5625740000000001</v>
      </c>
      <c r="M20" s="11">
        <v>2.5694650000000001</v>
      </c>
      <c r="N20" s="11">
        <v>2.6355200000000001</v>
      </c>
      <c r="O20" s="11">
        <v>2.6252979999999999</v>
      </c>
      <c r="P20" s="11">
        <v>2.6097269999999999</v>
      </c>
      <c r="Q20" s="11">
        <v>2.6517379999999999</v>
      </c>
      <c r="R20" s="11">
        <v>2.6647150000000002</v>
      </c>
      <c r="S20" s="11">
        <v>2.648428</v>
      </c>
      <c r="T20" s="11">
        <v>2.6277370000000002</v>
      </c>
      <c r="U20" s="11">
        <v>2.643948</v>
      </c>
      <c r="V20" s="11">
        <v>2.6658770000000001</v>
      </c>
      <c r="W20" s="11">
        <v>1.7814410000000001</v>
      </c>
      <c r="X20" s="11">
        <v>4.561763</v>
      </c>
      <c r="Y20" s="11">
        <v>6.419753</v>
      </c>
      <c r="Z20" s="11">
        <v>7.5494750000000002</v>
      </c>
      <c r="AA20" s="11">
        <v>8.1344379999999994</v>
      </c>
      <c r="AB20" s="11">
        <v>8.1943780000000004</v>
      </c>
      <c r="AC20" s="11">
        <v>7.8380910000000004</v>
      </c>
      <c r="AD20" s="11">
        <v>7.550732</v>
      </c>
      <c r="AE20" s="11">
        <v>7.4676090000000004</v>
      </c>
      <c r="AF20" s="11">
        <v>7.9205709999999998</v>
      </c>
      <c r="AG20" s="11">
        <v>8.5483510000000003</v>
      </c>
      <c r="AH20" s="11">
        <v>8.669219</v>
      </c>
      <c r="AI20" s="11">
        <v>8.5919919999999994</v>
      </c>
      <c r="AJ20" s="11">
        <v>7.1046769999999997</v>
      </c>
      <c r="AK20" s="11">
        <v>5.7671140000000003</v>
      </c>
      <c r="AL20" s="11">
        <v>5.0542299999999996</v>
      </c>
      <c r="AM20" s="11">
        <v>4.6068800000000003</v>
      </c>
      <c r="AN20" s="11">
        <v>4.3150399999999998</v>
      </c>
      <c r="AO20" s="11">
        <v>4.0835039999999996</v>
      </c>
      <c r="AP20" s="11">
        <v>5.482939</v>
      </c>
      <c r="AQ20" s="11">
        <v>6.8201029999999996</v>
      </c>
      <c r="AR20" s="11">
        <v>7.1537550000000003</v>
      </c>
      <c r="AS20" s="11">
        <v>7.2276230000000004</v>
      </c>
      <c r="AT20" s="11">
        <v>6.7210830000000001</v>
      </c>
      <c r="AU20" s="11">
        <v>4.9794419999999997</v>
      </c>
      <c r="AV20" s="11">
        <v>4.4271909999999997</v>
      </c>
      <c r="AW20" s="11">
        <v>3.9566409999999999</v>
      </c>
      <c r="AX20" s="11">
        <v>4.0361459999999996</v>
      </c>
      <c r="AY20" s="11">
        <v>5.0297510000000001</v>
      </c>
      <c r="AZ20" s="11">
        <v>6.3086310000000001</v>
      </c>
      <c r="BA20" s="11">
        <v>6.6947910000000004</v>
      </c>
      <c r="BB20" s="11">
        <v>7.655494</v>
      </c>
      <c r="BC20" s="11">
        <v>7.6977060000000002</v>
      </c>
      <c r="BD20" s="11">
        <v>8.0348190000000006</v>
      </c>
      <c r="BE20" s="11">
        <v>7.6352390000000003</v>
      </c>
      <c r="BF20" s="11">
        <v>9.5184929999999994</v>
      </c>
      <c r="BG20" s="11">
        <v>10.847300000000001</v>
      </c>
      <c r="BH20" s="11">
        <v>12.811629999999999</v>
      </c>
      <c r="BI20" s="11">
        <v>15.743230000000001</v>
      </c>
      <c r="BK20" s="3">
        <f t="shared" si="0"/>
        <v>-0.27380700000000058</v>
      </c>
    </row>
    <row r="21" spans="1:63" x14ac:dyDescent="0.3">
      <c r="A21" s="26"/>
      <c r="B21" s="9" t="s">
        <v>102</v>
      </c>
      <c r="C21" s="8" t="s">
        <v>88</v>
      </c>
      <c r="D21" s="10" t="s">
        <v>89</v>
      </c>
      <c r="E21" s="10">
        <v>0.90058579999999999</v>
      </c>
      <c r="F21" s="10">
        <v>0.76697689999999996</v>
      </c>
      <c r="G21" s="10">
        <v>0.72844310000000001</v>
      </c>
      <c r="H21" s="10">
        <v>0.81307770000000001</v>
      </c>
      <c r="I21" s="10">
        <v>1.50081</v>
      </c>
      <c r="J21" s="10">
        <v>1.480977</v>
      </c>
      <c r="K21" s="10">
        <v>1.2014549999999999</v>
      </c>
      <c r="L21" s="10">
        <v>1.344651</v>
      </c>
      <c r="M21" s="10">
        <v>1.5352520000000001</v>
      </c>
      <c r="N21" s="10">
        <v>1.513523</v>
      </c>
      <c r="O21" s="10">
        <v>1.3616600000000001</v>
      </c>
      <c r="P21" s="10">
        <v>1.8759140000000001</v>
      </c>
      <c r="Q21" s="10">
        <v>1.931589</v>
      </c>
      <c r="R21" s="10">
        <v>1.4652890000000001</v>
      </c>
      <c r="S21" s="10">
        <v>1.528592</v>
      </c>
      <c r="T21" s="10">
        <v>2.007056</v>
      </c>
      <c r="U21" s="10">
        <v>3.032413</v>
      </c>
      <c r="V21" s="10">
        <v>2.7472940000000001</v>
      </c>
      <c r="W21" s="10">
        <v>3.2489889999999999</v>
      </c>
      <c r="X21" s="10">
        <v>4.6936020000000003</v>
      </c>
      <c r="Y21" s="10">
        <v>4.595504</v>
      </c>
      <c r="Z21" s="10">
        <v>5.229641</v>
      </c>
      <c r="AA21" s="10">
        <v>7.0018929999999999</v>
      </c>
      <c r="AB21" s="10">
        <v>8.7119099999999996</v>
      </c>
      <c r="AC21" s="10">
        <v>11.512119999999999</v>
      </c>
      <c r="AD21" s="10">
        <v>14.159420000000001</v>
      </c>
      <c r="AE21" s="10">
        <v>15.98879</v>
      </c>
      <c r="AF21" s="10">
        <v>17.45391</v>
      </c>
      <c r="AG21" s="10">
        <v>20.21191</v>
      </c>
      <c r="AH21" s="10">
        <v>21.602319999999999</v>
      </c>
      <c r="AI21" s="10">
        <v>21.132750000000001</v>
      </c>
      <c r="AJ21" s="10">
        <v>20.330539999999999</v>
      </c>
      <c r="AK21" s="10">
        <v>19.336359999999999</v>
      </c>
      <c r="AL21" s="10">
        <v>17.323399999999999</v>
      </c>
      <c r="AM21" s="10">
        <v>16.31662</v>
      </c>
      <c r="AN21" s="10">
        <v>16.40155</v>
      </c>
      <c r="AO21" s="10">
        <v>18.463100000000001</v>
      </c>
      <c r="AP21" s="10">
        <v>22.776430000000001</v>
      </c>
      <c r="AQ21" s="10">
        <v>24.171430000000001</v>
      </c>
      <c r="AR21" s="10">
        <v>22.964079999999999</v>
      </c>
      <c r="AS21" s="10">
        <v>22.14949</v>
      </c>
      <c r="AT21" s="10">
        <v>20.673770000000001</v>
      </c>
      <c r="AU21" s="10">
        <v>18.66564</v>
      </c>
      <c r="AV21" s="10">
        <v>15.692310000000001</v>
      </c>
      <c r="AW21" s="10">
        <v>13.91976</v>
      </c>
      <c r="AX21" s="10">
        <v>10.59581</v>
      </c>
      <c r="AY21" s="10">
        <v>11.516249999999999</v>
      </c>
      <c r="AZ21" s="10">
        <v>11.51643</v>
      </c>
      <c r="BA21" s="10">
        <v>11.003019999999999</v>
      </c>
      <c r="BB21" s="10">
        <v>9.1907359999999994</v>
      </c>
      <c r="BC21" s="10">
        <v>8.5372990000000009</v>
      </c>
      <c r="BD21" s="10">
        <v>8.2934059999999992</v>
      </c>
      <c r="BE21" s="10">
        <v>11.37895</v>
      </c>
      <c r="BF21" s="10">
        <v>18.086569999999998</v>
      </c>
      <c r="BG21" s="10">
        <v>20.14939</v>
      </c>
      <c r="BH21" s="10">
        <v>21.72335</v>
      </c>
      <c r="BI21" s="10">
        <v>25.125599999999999</v>
      </c>
      <c r="BK21" s="3">
        <f t="shared" si="0"/>
        <v>8.7420000000000009</v>
      </c>
    </row>
    <row r="22" spans="1:63" x14ac:dyDescent="0.3">
      <c r="A22" s="26"/>
      <c r="B22" s="9" t="s">
        <v>103</v>
      </c>
      <c r="C22" s="8" t="s">
        <v>88</v>
      </c>
      <c r="D22" s="11" t="s">
        <v>89</v>
      </c>
      <c r="E22" s="11">
        <v>1.7406440000000001</v>
      </c>
      <c r="F22" s="11">
        <v>1.7157560000000001</v>
      </c>
      <c r="G22" s="11">
        <v>1.690617</v>
      </c>
      <c r="H22" s="11">
        <v>1.665279</v>
      </c>
      <c r="I22" s="11">
        <v>1.7203710000000001</v>
      </c>
      <c r="J22" s="11">
        <v>1.491323</v>
      </c>
      <c r="K22" s="11">
        <v>1.481681</v>
      </c>
      <c r="L22" s="11">
        <v>1.6666669999999999</v>
      </c>
      <c r="M22" s="11">
        <v>1.5599780000000001</v>
      </c>
      <c r="N22" s="11">
        <v>1.1758420000000001</v>
      </c>
      <c r="O22" s="11">
        <v>1.5554969999999999</v>
      </c>
      <c r="P22" s="11">
        <v>2.119205</v>
      </c>
      <c r="Q22" s="11">
        <v>2.223967</v>
      </c>
      <c r="R22" s="11">
        <v>1.893645</v>
      </c>
      <c r="S22" s="11">
        <v>1.5077940000000001</v>
      </c>
      <c r="T22" s="11">
        <v>2.5498609999999999</v>
      </c>
      <c r="U22" s="11">
        <v>2.695214</v>
      </c>
      <c r="V22" s="11">
        <v>2.4641690000000001</v>
      </c>
      <c r="W22" s="11">
        <v>1.978729</v>
      </c>
      <c r="X22" s="11">
        <v>1.6226689999999999</v>
      </c>
      <c r="Y22" s="11">
        <v>1.707141</v>
      </c>
      <c r="Z22" s="11">
        <v>1.9612529999999999</v>
      </c>
      <c r="AA22" s="11">
        <v>2.4581029999999999</v>
      </c>
      <c r="AB22" s="11">
        <v>2.2725149999999998</v>
      </c>
      <c r="AC22" s="11">
        <v>2.2226330000000001</v>
      </c>
      <c r="AD22" s="11">
        <v>2.7669079999999999</v>
      </c>
      <c r="AE22" s="11">
        <v>3.5296270000000001</v>
      </c>
      <c r="AF22" s="11">
        <v>3.8929719999999999</v>
      </c>
      <c r="AG22" s="11">
        <v>3.4906670000000002</v>
      </c>
      <c r="AH22" s="11">
        <v>3.0927370000000001</v>
      </c>
      <c r="AI22" s="11">
        <v>2.893408</v>
      </c>
      <c r="AJ22" s="11">
        <v>2.3087369999999998</v>
      </c>
      <c r="AK22" s="11">
        <v>1.8838299999999999</v>
      </c>
      <c r="AL22" s="11">
        <v>1.616833</v>
      </c>
      <c r="AM22" s="11">
        <v>1.8060419999999999</v>
      </c>
      <c r="AN22" s="11">
        <v>3.2563260000000001</v>
      </c>
      <c r="AO22" s="11">
        <v>5.8322149999999997</v>
      </c>
      <c r="AP22" s="11">
        <v>9.4817350000000005</v>
      </c>
      <c r="AQ22" s="11">
        <v>9.7841059999999995</v>
      </c>
      <c r="AR22" s="11">
        <v>9.2234119999999997</v>
      </c>
      <c r="AS22" s="11">
        <v>9.9829650000000001</v>
      </c>
      <c r="AT22" s="11">
        <v>10.19417</v>
      </c>
      <c r="AU22" s="11">
        <v>8.4656090000000006</v>
      </c>
      <c r="AV22" s="11">
        <v>7.1656779999999998</v>
      </c>
      <c r="AW22" s="11">
        <v>5.8623810000000001</v>
      </c>
      <c r="AX22" s="11">
        <v>5.0615899999999998</v>
      </c>
      <c r="AY22" s="11">
        <v>5.2148469999999998</v>
      </c>
      <c r="AZ22" s="11">
        <v>5.8461189999999998</v>
      </c>
      <c r="BA22" s="11">
        <v>6.6289889999999998</v>
      </c>
      <c r="BB22" s="11">
        <v>7.7798449999999999</v>
      </c>
      <c r="BC22" s="11">
        <v>7.0734320000000004</v>
      </c>
      <c r="BD22" s="11">
        <v>6.1595700000000004</v>
      </c>
      <c r="BE22" s="11">
        <v>6.2270310000000002</v>
      </c>
      <c r="BF22" s="11">
        <v>8.3146520000000006</v>
      </c>
      <c r="BG22" s="11">
        <v>8.5787040000000001</v>
      </c>
      <c r="BH22" s="11">
        <v>7.782629</v>
      </c>
      <c r="BI22" s="11">
        <v>7.96427</v>
      </c>
      <c r="BK22" s="3">
        <f t="shared" si="0"/>
        <v>1.620457</v>
      </c>
    </row>
    <row r="23" spans="1:63" x14ac:dyDescent="0.3">
      <c r="A23" s="26"/>
      <c r="B23" s="9" t="s">
        <v>104</v>
      </c>
      <c r="C23" s="8" t="s">
        <v>88</v>
      </c>
      <c r="D23" s="10">
        <v>0.1070043</v>
      </c>
      <c r="E23" s="10">
        <v>0.11643249999999999</v>
      </c>
      <c r="F23" s="10">
        <v>7.6734289999999997E-2</v>
      </c>
      <c r="G23" s="10">
        <v>0.1274334</v>
      </c>
      <c r="H23" s="10">
        <v>9.1677729999999999E-2</v>
      </c>
      <c r="I23" s="10">
        <v>4.5138060000000001E-2</v>
      </c>
      <c r="J23" s="10">
        <v>2.2743670000000001E-2</v>
      </c>
      <c r="K23" s="10">
        <v>2.0275540000000002E-2</v>
      </c>
      <c r="L23" s="10">
        <v>2.7500690000000001E-2</v>
      </c>
      <c r="M23" s="10">
        <v>9.4541290000000004E-3</v>
      </c>
      <c r="N23" s="10">
        <v>9.8823399999999999E-3</v>
      </c>
      <c r="O23" s="10">
        <v>9.8208489999999996E-3</v>
      </c>
      <c r="P23" s="10">
        <v>8.4489679999999994E-3</v>
      </c>
      <c r="Q23" s="10">
        <v>9.9399559999999998E-3</v>
      </c>
      <c r="R23" s="10">
        <v>5.6477580000000001E-3</v>
      </c>
      <c r="S23" s="10">
        <v>3.3093570000000002E-3</v>
      </c>
      <c r="T23" s="10">
        <v>3.12627E-3</v>
      </c>
      <c r="U23" s="10">
        <v>3.2686730000000002E-3</v>
      </c>
      <c r="V23" s="10">
        <v>2.4720889999999998E-3</v>
      </c>
      <c r="W23" s="10">
        <v>6.7509340000000001E-3</v>
      </c>
      <c r="X23" s="10">
        <v>0.32074409999999998</v>
      </c>
      <c r="Y23" s="10">
        <v>0.69084630000000002</v>
      </c>
      <c r="Z23" s="10">
        <v>0.3942505</v>
      </c>
      <c r="AA23" s="10">
        <v>0.3255208</v>
      </c>
      <c r="AB23" s="10">
        <v>0.32208710000000002</v>
      </c>
      <c r="AC23" s="10">
        <v>0.18915979999999999</v>
      </c>
      <c r="AD23" s="10">
        <v>0.1848428</v>
      </c>
      <c r="AE23" s="10">
        <v>0.3976365</v>
      </c>
      <c r="AF23" s="10">
        <v>0.85247700000000004</v>
      </c>
      <c r="AG23" s="10">
        <v>1.0532090000000001</v>
      </c>
      <c r="AH23" s="10">
        <v>0.8864417</v>
      </c>
      <c r="AI23" s="10">
        <v>0.75222480000000003</v>
      </c>
      <c r="AJ23" s="10">
        <v>0.70619620000000005</v>
      </c>
      <c r="AK23" s="10">
        <v>0.60629580000000005</v>
      </c>
      <c r="AL23" s="10">
        <v>0.45692700000000003</v>
      </c>
      <c r="AM23" s="10">
        <v>0.46891349999999998</v>
      </c>
      <c r="AN23" s="10">
        <v>1.644925</v>
      </c>
      <c r="AO23" s="10">
        <v>2.7038350000000002</v>
      </c>
      <c r="AP23" s="10">
        <v>3.6352190000000002</v>
      </c>
      <c r="AQ23" s="10">
        <v>3.644323</v>
      </c>
      <c r="AR23" s="10">
        <v>3.156968</v>
      </c>
      <c r="AS23" s="10">
        <v>3.45519</v>
      </c>
      <c r="AT23" s="10">
        <v>3.9313229999999999</v>
      </c>
      <c r="AU23" s="10">
        <v>3.32159</v>
      </c>
      <c r="AV23" s="10">
        <v>2.8077369999999999</v>
      </c>
      <c r="AW23" s="10">
        <v>2.540365</v>
      </c>
      <c r="AX23" s="10">
        <v>2.2448049999999999</v>
      </c>
      <c r="AY23" s="10">
        <v>2.865116</v>
      </c>
      <c r="AZ23" s="10">
        <v>3.8794339999999998</v>
      </c>
      <c r="BA23" s="10">
        <v>4.1473310000000003</v>
      </c>
      <c r="BB23" s="10">
        <v>4.1575740000000003</v>
      </c>
      <c r="BC23" s="10">
        <v>3.7789450000000002</v>
      </c>
      <c r="BD23" s="10">
        <v>3.4173330000000002</v>
      </c>
      <c r="BE23" s="10">
        <v>3.1887690000000002</v>
      </c>
      <c r="BF23" s="10">
        <v>4.06149</v>
      </c>
      <c r="BG23" s="10">
        <v>4.2373469999999998</v>
      </c>
      <c r="BH23" s="10">
        <v>3.7512120000000002</v>
      </c>
      <c r="BI23" s="10">
        <v>3.8798840000000001</v>
      </c>
      <c r="BK23" s="3">
        <f t="shared" si="0"/>
        <v>0.53038990000000008</v>
      </c>
    </row>
    <row r="24" spans="1:63" x14ac:dyDescent="0.3">
      <c r="A24" s="26"/>
      <c r="B24" s="9" t="s">
        <v>105</v>
      </c>
      <c r="C24" s="8" t="s">
        <v>88</v>
      </c>
      <c r="D24" s="11" t="s">
        <v>89</v>
      </c>
      <c r="E24" s="11">
        <v>0.92021909999999996</v>
      </c>
      <c r="F24" s="11">
        <v>1.1738189999999999</v>
      </c>
      <c r="G24" s="11">
        <v>1.7301629999999999</v>
      </c>
      <c r="H24" s="11">
        <v>1.7791330000000001</v>
      </c>
      <c r="I24" s="11">
        <v>1.3591260000000001</v>
      </c>
      <c r="J24" s="11">
        <v>1.182774</v>
      </c>
      <c r="K24" s="11">
        <v>1.651011</v>
      </c>
      <c r="L24" s="11">
        <v>2.0059849999999999</v>
      </c>
      <c r="M24" s="11">
        <v>1.403241</v>
      </c>
      <c r="N24" s="11">
        <v>1.192423</v>
      </c>
      <c r="O24" s="11">
        <v>1.1144160000000001</v>
      </c>
      <c r="P24" s="11">
        <v>2.0061420000000001</v>
      </c>
      <c r="Q24" s="11">
        <v>2.1699090000000001</v>
      </c>
      <c r="R24" s="11">
        <v>2.0723319999999998</v>
      </c>
      <c r="S24" s="11">
        <v>2.225698</v>
      </c>
      <c r="T24" s="11">
        <v>2.799566</v>
      </c>
      <c r="U24" s="11">
        <v>3.122366</v>
      </c>
      <c r="V24" s="11">
        <v>2.2040199999999999</v>
      </c>
      <c r="W24" s="11">
        <v>2.084403</v>
      </c>
      <c r="X24" s="11">
        <v>3.2789450000000002</v>
      </c>
      <c r="Y24" s="11">
        <v>4.9117360000000003</v>
      </c>
      <c r="Z24" s="11">
        <v>5.2477119999999999</v>
      </c>
      <c r="AA24" s="11">
        <v>5.157648</v>
      </c>
      <c r="AB24" s="11">
        <v>4.6895189999999998</v>
      </c>
      <c r="AC24" s="11">
        <v>5.7057739999999999</v>
      </c>
      <c r="AD24" s="11">
        <v>9.0699079999999999</v>
      </c>
      <c r="AE24" s="11">
        <v>10.51074</v>
      </c>
      <c r="AF24" s="11">
        <v>11.351190000000001</v>
      </c>
      <c r="AG24" s="11">
        <v>11.87987</v>
      </c>
      <c r="AH24" s="11">
        <v>11.321580000000001</v>
      </c>
      <c r="AI24" s="11">
        <v>10.780939999999999</v>
      </c>
      <c r="AJ24" s="11">
        <v>10.847799999999999</v>
      </c>
      <c r="AK24" s="11">
        <v>8.8142440000000004</v>
      </c>
      <c r="AL24" s="11">
        <v>7.2491620000000001</v>
      </c>
      <c r="AM24" s="11">
        <v>6.856071</v>
      </c>
      <c r="AN24" s="11">
        <v>8.4045129999999997</v>
      </c>
      <c r="AO24" s="11">
        <v>9.6992930000000008</v>
      </c>
      <c r="AP24" s="11">
        <v>10.32634</v>
      </c>
      <c r="AQ24" s="11">
        <v>9.6105660000000004</v>
      </c>
      <c r="AR24" s="11">
        <v>8.6252010000000006</v>
      </c>
      <c r="AS24" s="11">
        <v>8.1441020000000002</v>
      </c>
      <c r="AT24" s="11">
        <v>7.0542660000000001</v>
      </c>
      <c r="AU24" s="11">
        <v>6.1275300000000001</v>
      </c>
      <c r="AV24" s="11">
        <v>5.9778779999999996</v>
      </c>
      <c r="AW24" s="11">
        <v>5.4973450000000001</v>
      </c>
      <c r="AX24" s="11">
        <v>4.7625690000000001</v>
      </c>
      <c r="AY24" s="11">
        <v>5.0889620000000004</v>
      </c>
      <c r="AZ24" s="11">
        <v>4.8579379999999999</v>
      </c>
      <c r="BA24" s="11">
        <v>4.7145900000000003</v>
      </c>
      <c r="BB24" s="11">
        <v>4.6795559999999998</v>
      </c>
      <c r="BC24" s="11">
        <v>5.4184599999999996</v>
      </c>
      <c r="BD24" s="11">
        <v>5.3036000000000003</v>
      </c>
      <c r="BE24" s="11">
        <v>5.3097919999999998</v>
      </c>
      <c r="BF24" s="11">
        <v>7.7445519999999997</v>
      </c>
      <c r="BG24" s="11">
        <v>7.8045340000000003</v>
      </c>
      <c r="BH24" s="11">
        <v>7.8525390000000002</v>
      </c>
      <c r="BI24" s="11">
        <v>7.9254300000000004</v>
      </c>
      <c r="BK24" s="3">
        <f t="shared" si="0"/>
        <v>6.661671000000001</v>
      </c>
    </row>
    <row r="25" spans="1:63" x14ac:dyDescent="0.3">
      <c r="A25" s="27"/>
      <c r="B25" s="9" t="s">
        <v>25</v>
      </c>
      <c r="C25" s="8" t="s">
        <v>88</v>
      </c>
      <c r="D25" s="10">
        <v>4.387778</v>
      </c>
      <c r="E25" s="10">
        <v>4.1339959999999998</v>
      </c>
      <c r="F25" s="10">
        <v>4.271109</v>
      </c>
      <c r="G25" s="10">
        <v>6.803375</v>
      </c>
      <c r="H25" s="10">
        <v>5.469557</v>
      </c>
      <c r="I25" s="10">
        <v>5.5308999999999999</v>
      </c>
      <c r="J25" s="10">
        <v>6.6898239999999998</v>
      </c>
      <c r="K25" s="10">
        <v>5.5400499999999999</v>
      </c>
      <c r="L25" s="10">
        <v>5.6659329999999999</v>
      </c>
      <c r="M25" s="10">
        <v>5.1795609999999996</v>
      </c>
      <c r="N25" s="10">
        <v>4.5212279999999998</v>
      </c>
      <c r="O25" s="10">
        <v>3.7974990000000002</v>
      </c>
      <c r="P25" s="10">
        <v>3.8471519999999999</v>
      </c>
      <c r="Q25" s="10">
        <v>3.5773250000000001</v>
      </c>
      <c r="R25" s="10">
        <v>3.506834</v>
      </c>
      <c r="S25" s="10">
        <v>4.9450649999999996</v>
      </c>
      <c r="T25" s="10">
        <v>5.9446389999999996</v>
      </c>
      <c r="U25" s="10">
        <v>5.6092380000000004</v>
      </c>
      <c r="V25" s="10">
        <v>4.8812709999999999</v>
      </c>
      <c r="W25" s="10">
        <v>5.6070830000000003</v>
      </c>
      <c r="X25" s="10">
        <v>8.4545080000000006</v>
      </c>
      <c r="Y25" s="10">
        <v>7.7014139999999998</v>
      </c>
      <c r="Z25" s="10">
        <v>7.0621289999999997</v>
      </c>
      <c r="AA25" s="10">
        <v>6.0658640000000004</v>
      </c>
      <c r="AB25" s="10">
        <v>5.847556</v>
      </c>
      <c r="AC25" s="10">
        <v>7.1414770000000001</v>
      </c>
      <c r="AD25" s="10">
        <v>7.6127919999999998</v>
      </c>
      <c r="AE25" s="10">
        <v>9.6894039999999997</v>
      </c>
      <c r="AF25" s="10">
        <v>9.6070309999999992</v>
      </c>
      <c r="AG25" s="10">
        <v>7.5200709999999997</v>
      </c>
      <c r="AH25" s="10">
        <v>7.1985140000000003</v>
      </c>
      <c r="AI25" s="10">
        <v>6.9903130000000004</v>
      </c>
      <c r="AJ25" s="10">
        <v>6.1942519999999996</v>
      </c>
      <c r="AK25" s="10">
        <v>5.5070940000000004</v>
      </c>
      <c r="AL25" s="10">
        <v>5.2646100000000002</v>
      </c>
      <c r="AM25" s="10">
        <v>5.5996449999999998</v>
      </c>
      <c r="AN25" s="10">
        <v>6.8289720000000003</v>
      </c>
      <c r="AO25" s="10">
        <v>7.5038809999999998</v>
      </c>
      <c r="AP25" s="10">
        <v>6.9197850000000001</v>
      </c>
      <c r="AQ25" s="10">
        <v>6.1013859999999998</v>
      </c>
      <c r="AR25" s="10">
        <v>5.5964549999999997</v>
      </c>
      <c r="AS25" s="10">
        <v>5.402101</v>
      </c>
      <c r="AT25" s="10">
        <v>4.9442360000000001</v>
      </c>
      <c r="AU25" s="10">
        <v>4.5104410000000001</v>
      </c>
      <c r="AV25" s="10">
        <v>4.2187619999999999</v>
      </c>
      <c r="AW25" s="10">
        <v>3.9920119999999999</v>
      </c>
      <c r="AX25" s="10">
        <v>4.7313150000000004</v>
      </c>
      <c r="AY25" s="10">
        <v>5.7832800000000004</v>
      </c>
      <c r="AZ25" s="10">
        <v>5.9888440000000003</v>
      </c>
      <c r="BA25" s="10">
        <v>5.5286200000000001</v>
      </c>
      <c r="BB25" s="10">
        <v>5.0834229999999998</v>
      </c>
      <c r="BC25" s="10">
        <v>4.6230570000000002</v>
      </c>
      <c r="BD25" s="10">
        <v>4.6221699999999997</v>
      </c>
      <c r="BE25" s="10">
        <v>5.7841969999999998</v>
      </c>
      <c r="BF25" s="10">
        <v>9.2541779999999996</v>
      </c>
      <c r="BG25" s="10">
        <v>9.633426</v>
      </c>
      <c r="BH25" s="10">
        <v>8.9491700000000005</v>
      </c>
      <c r="BI25" s="10">
        <v>8.0694370000000006</v>
      </c>
      <c r="BK25" s="15">
        <f t="shared" si="0"/>
        <v>3.7594749999999992</v>
      </c>
    </row>
    <row r="26" spans="1:63" x14ac:dyDescent="0.3">
      <c r="A26" s="12" t="s">
        <v>106</v>
      </c>
    </row>
    <row r="27" spans="1:63" x14ac:dyDescent="0.3">
      <c r="A27" s="13" t="s">
        <v>107</v>
      </c>
    </row>
    <row r="28" spans="1:63" x14ac:dyDescent="0.3">
      <c r="A28" s="14" t="s">
        <v>108</v>
      </c>
      <c r="B28" s="13" t="s">
        <v>109</v>
      </c>
      <c r="X28">
        <f>AVERAGE(X6,X7,X9,X10,X11,X12,X16,X18,X21,X22,X23,X24)</f>
        <v>3.5319005916666666</v>
      </c>
      <c r="Y28">
        <f t="shared" ref="Y28:BI28" si="1">AVERAGE(Y6,Y7,Y9,Y10,Y11,Y12,Y16,Y18,Y21,Y22,Y23,Y24)</f>
        <v>4.2106551083333335</v>
      </c>
      <c r="Z28">
        <f t="shared" si="1"/>
        <v>4.6485941249999998</v>
      </c>
      <c r="AA28">
        <f t="shared" si="1"/>
        <v>5.1086318166666684</v>
      </c>
      <c r="AB28">
        <f t="shared" si="1"/>
        <v>4.9734576749999988</v>
      </c>
      <c r="AC28">
        <f t="shared" si="1"/>
        <v>5.3365000666666669</v>
      </c>
      <c r="AD28">
        <f t="shared" si="1"/>
        <v>6.8731785666666658</v>
      </c>
      <c r="AE28">
        <f t="shared" si="1"/>
        <v>8.0611907916666663</v>
      </c>
      <c r="AF28">
        <f t="shared" si="1"/>
        <v>8.7712769999999995</v>
      </c>
      <c r="AG28">
        <f t="shared" si="1"/>
        <v>8.8552850000000003</v>
      </c>
      <c r="AH28">
        <f t="shared" si="1"/>
        <v>8.6015942250000013</v>
      </c>
      <c r="AI28">
        <f t="shared" si="1"/>
        <v>8.2832560666666648</v>
      </c>
      <c r="AJ28">
        <f t="shared" si="1"/>
        <v>8.185721599999999</v>
      </c>
      <c r="AK28">
        <f t="shared" si="1"/>
        <v>7.7465546500000002</v>
      </c>
      <c r="AL28">
        <f t="shared" si="1"/>
        <v>7.1421226666666655</v>
      </c>
      <c r="AM28">
        <f t="shared" si="1"/>
        <v>6.7573792083333339</v>
      </c>
      <c r="AN28">
        <f t="shared" si="1"/>
        <v>7.5468494999999995</v>
      </c>
      <c r="AO28">
        <f t="shared" si="1"/>
        <v>8.6228146666666667</v>
      </c>
      <c r="AP28">
        <f t="shared" si="1"/>
        <v>10.357980333333336</v>
      </c>
      <c r="AQ28">
        <f t="shared" si="1"/>
        <v>10.500791583333333</v>
      </c>
      <c r="AR28">
        <f t="shared" si="1"/>
        <v>10.030961500000002</v>
      </c>
      <c r="AS28">
        <f t="shared" si="1"/>
        <v>9.9929577500000004</v>
      </c>
      <c r="AT28">
        <f t="shared" si="1"/>
        <v>9.6191924166666656</v>
      </c>
      <c r="AU28">
        <f t="shared" si="1"/>
        <v>8.7698996666666673</v>
      </c>
      <c r="AV28">
        <f t="shared" si="1"/>
        <v>7.7650286666666668</v>
      </c>
      <c r="AW28">
        <f t="shared" si="1"/>
        <v>6.8657776666666663</v>
      </c>
      <c r="AX28">
        <f t="shared" si="1"/>
        <v>6.1717061666666666</v>
      </c>
      <c r="AY28">
        <f t="shared" si="1"/>
        <v>6.5073720000000002</v>
      </c>
      <c r="AZ28">
        <f t="shared" si="1"/>
        <v>6.9381920000000008</v>
      </c>
      <c r="BA28">
        <f t="shared" si="1"/>
        <v>7.1867501666666662</v>
      </c>
      <c r="BB28">
        <f t="shared" si="1"/>
        <v>7.1103019166666668</v>
      </c>
      <c r="BC28">
        <f t="shared" si="1"/>
        <v>6.6131142499999989</v>
      </c>
      <c r="BD28">
        <f t="shared" si="1"/>
        <v>5.9833159999999994</v>
      </c>
      <c r="BE28">
        <f t="shared" si="1"/>
        <v>5.92488875</v>
      </c>
      <c r="BF28">
        <f t="shared" si="1"/>
        <v>7.781307916666667</v>
      </c>
      <c r="BG28">
        <f t="shared" si="1"/>
        <v>8.2274223333333332</v>
      </c>
      <c r="BH28">
        <f t="shared" si="1"/>
        <v>7.9949009999999987</v>
      </c>
      <c r="BI28">
        <f t="shared" si="1"/>
        <v>8.6059415000000001</v>
      </c>
      <c r="BK28" s="3">
        <f t="shared" ref="BK28" si="2">AF28-AB28</f>
        <v>3.7978193250000007</v>
      </c>
    </row>
  </sheetData>
  <mergeCells count="4">
    <mergeCell ref="A3:C3"/>
    <mergeCell ref="D3:BI3"/>
    <mergeCell ref="A4:C4"/>
    <mergeCell ref="A6:A25"/>
  </mergeCells>
  <hyperlinks>
    <hyperlink ref="A2" r:id="rId1" tooltip="Click once to display linked information. Click and hold to select this cell." display="http://stats.oecd.org/OECDStat_Metadata/ShowMetadata.ashx?Dataset=ALFS_SUMTAB&amp;ShowOnWeb=true&amp;Lang=en"/>
    <hyperlink ref="B6" r:id="rId2" tooltip="Click once to display linked information. Click and hold to select this cell." display="http://stats.oecd.org/OECDStat_Metadata/ShowMetadata.ashx?Dataset=ALFS_SUMTAB&amp;Coords=[LOCATION].[AUT]&amp;ShowOnWeb=true&amp;Lang=en"/>
    <hyperlink ref="C6" r:id="rId3" tooltip="Click once to display linked information. Click and hold to select this cell." display="http://stats.oecd.org/OECDStat_Metadata/ShowMetadata.ashx?Dataset=ALFS_SUMTAB&amp;Coords=[FREQUENCY].[A],[LOCATION].[AUT],[SUBJECT].[YGTT06PC_ST]&amp;ShowOnWeb=true"/>
    <hyperlink ref="B7" r:id="rId4" tooltip="Click once to display linked information. Click and hold to select this cell." display="http://stats.oecd.org/OECDStat_Metadata/ShowMetadata.ashx?Dataset=ALFS_SUMTAB&amp;Coords=[LOCATION].[BEL]&amp;ShowOnWeb=true&amp;Lang=en"/>
    <hyperlink ref="C7" r:id="rId5" tooltip="Click once to display linked information. Click and hold to select this cell." display="http://stats.oecd.org/OECDStat_Metadata/ShowMetadata.ashx?Dataset=ALFS_SUMTAB&amp;Coords=[FREQUENCY].[A],[LOCATION].[BEL],[SUBJECT].[YGTT06PC_ST]&amp;ShowOnWeb=true"/>
    <hyperlink ref="B8" r:id="rId6" tooltip="Click once to display linked information. Click and hold to select this cell." display="http://stats.oecd.org/OECDStat_Metadata/ShowMetadata.ashx?Dataset=ALFS_SUMTAB&amp;Coords=[LOCATION].[CAN]&amp;ShowOnWeb=true&amp;Lang=en"/>
    <hyperlink ref="C8" r:id="rId7" tooltip="Click once to display linked information. Click and hold to select this cell." display="http://stats.oecd.org/OECDStat_Metadata/ShowMetadata.ashx?Dataset=ALFS_SUMTAB&amp;Coords=[FREQUENCY].[A],[LOCATION].[CAN],[SUBJECT].[YGTT06PC_ST]&amp;ShowOnWeb=true"/>
    <hyperlink ref="B9" r:id="rId8" tooltip="Click once to display linked information. Click and hold to select this cell." display="http://stats.oecd.org/OECDStat_Metadata/ShowMetadata.ashx?Dataset=ALFS_SUMTAB&amp;Coords=[LOCATION].[DNK]&amp;ShowOnWeb=true&amp;Lang=en"/>
    <hyperlink ref="C9" r:id="rId9" tooltip="Click once to display linked information. Click and hold to select this cell." display="http://stats.oecd.org/OECDStat_Metadata/ShowMetadata.ashx?Dataset=ALFS_SUMTAB&amp;Coords=[FREQUENCY].[A],[LOCATION].[DNK],[SUBJECT].[YGTT06PC_ST]&amp;ShowOnWeb=true"/>
    <hyperlink ref="B10" r:id="rId10" tooltip="Click once to display linked information. Click and hold to select this cell." display="http://stats.oecd.org/OECDStat_Metadata/ShowMetadata.ashx?Dataset=ALFS_SUMTAB&amp;Coords=[LOCATION].[FIN]&amp;ShowOnWeb=true&amp;Lang=en"/>
    <hyperlink ref="C10" r:id="rId11" tooltip="Click once to display linked information. Click and hold to select this cell." display="http://stats.oecd.org/OECDStat_Metadata/ShowMetadata.ashx?Dataset=ALFS_SUMTAB&amp;Coords=[FREQUENCY].[A],[LOCATION].[FIN],[SUBJECT].[YGTT06PC_ST]&amp;ShowOnWeb=true"/>
    <hyperlink ref="B11" r:id="rId12" tooltip="Click once to display linked information. Click and hold to select this cell." display="http://stats.oecd.org/OECDStat_Metadata/ShowMetadata.ashx?Dataset=ALFS_SUMTAB&amp;Coords=[LOCATION].[FRA]&amp;ShowOnWeb=true&amp;Lang=en"/>
    <hyperlink ref="C11" r:id="rId13" tooltip="Click once to display linked information. Click and hold to select this cell." display="http://stats.oecd.org/OECDStat_Metadata/ShowMetadata.ashx?Dataset=ALFS_SUMTAB&amp;Coords=[FREQUENCY].[A],[LOCATION].[FRA],[SUBJECT].[YGTT06PC_ST]&amp;ShowOnWeb=true"/>
    <hyperlink ref="B12" r:id="rId14" tooltip="Click once to display linked information. Click and hold to select this cell." display="http://stats.oecd.org/OECDStat_Metadata/ShowMetadata.ashx?Dataset=ALFS_SUMTAB&amp;Coords=[LOCATION].[DEU]&amp;ShowOnWeb=true&amp;Lang=en"/>
    <hyperlink ref="C12" r:id="rId15" tooltip="Click once to display linked information. Click and hold to select this cell." display="http://stats.oecd.org/OECDStat_Metadata/ShowMetadata.ashx?Dataset=ALFS_SUMTAB&amp;Coords=[FREQUENCY].[A],[LOCATION].[DEU],[SUBJECT].[YGTT06PC_ST]&amp;ShowOnWeb=true"/>
    <hyperlink ref="B13" r:id="rId16" tooltip="Click once to display linked information. Click and hold to select this cell." display="http://stats.oecd.org/OECDStat_Metadata/ShowMetadata.ashx?Dataset=ALFS_SUMTAB&amp;Coords=[LOCATION].[GRC]&amp;ShowOnWeb=true&amp;Lang=en"/>
    <hyperlink ref="C13" r:id="rId17" tooltip="Click once to display linked information. Click and hold to select this cell." display="http://stats.oecd.org/OECDStat_Metadata/ShowMetadata.ashx?Dataset=ALFS_SUMTAB&amp;Coords=[FREQUENCY].[A],[LOCATION].[GRC],[SUBJECT].[YGTT06PC_ST]&amp;ShowOnWeb=true"/>
    <hyperlink ref="B14" r:id="rId18" tooltip="Click once to display linked information. Click and hold to select this cell." display="http://stats.oecd.org/OECDStat_Metadata/ShowMetadata.ashx?Dataset=ALFS_SUMTAB&amp;Coords=[LOCATION].[ISL]&amp;ShowOnWeb=true&amp;Lang=en"/>
    <hyperlink ref="C14" r:id="rId19" tooltip="Click once to display linked information. Click and hold to select this cell." display="http://stats.oecd.org/OECDStat_Metadata/ShowMetadata.ashx?Dataset=ALFS_SUMTAB&amp;Coords=[FREQUENCY].[A],[LOCATION].[ISL],[SUBJECT].[YGTT06PC_ST]&amp;ShowOnWeb=true"/>
    <hyperlink ref="B15" r:id="rId20" tooltip="Click once to display linked information. Click and hold to select this cell." display="http://stats.oecd.org/OECDStat_Metadata/ShowMetadata.ashx?Dataset=ALFS_SUMTAB&amp;Coords=[LOCATION].[IRL]&amp;ShowOnWeb=true&amp;Lang=en"/>
    <hyperlink ref="C15" r:id="rId21" tooltip="Click once to display linked information. Click and hold to select this cell." display="http://stats.oecd.org/OECDStat_Metadata/ShowMetadata.ashx?Dataset=ALFS_SUMTAB&amp;Coords=[FREQUENCY].[A],[LOCATION].[IRL],[SUBJECT].[YGTT06PC_ST]&amp;ShowOnWeb=true"/>
    <hyperlink ref="B16" r:id="rId22" tooltip="Click once to display linked information. Click and hold to select this cell." display="http://stats.oecd.org/OECDStat_Metadata/ShowMetadata.ashx?Dataset=ALFS_SUMTAB&amp;Coords=[LOCATION].[ITA]&amp;ShowOnWeb=true&amp;Lang=en"/>
    <hyperlink ref="C16" r:id="rId23" tooltip="Click once to display linked information. Click and hold to select this cell." display="http://stats.oecd.org/OECDStat_Metadata/ShowMetadata.ashx?Dataset=ALFS_SUMTAB&amp;Coords=[FREQUENCY].[A],[LOCATION].[ITA],[SUBJECT].[YGTT06PC_ST]&amp;ShowOnWeb=true"/>
    <hyperlink ref="B17" r:id="rId24" tooltip="Click once to display linked information. Click and hold to select this cell." display="http://stats.oecd.org/OECDStat_Metadata/ShowMetadata.ashx?Dataset=ALFS_SUMTAB&amp;Coords=[LOCATION].[LUX]&amp;ShowOnWeb=true&amp;Lang=en"/>
    <hyperlink ref="C17" r:id="rId25" tooltip="Click once to display linked information. Click and hold to select this cell." display="http://stats.oecd.org/OECDStat_Metadata/ShowMetadata.ashx?Dataset=ALFS_SUMTAB&amp;Coords=[FREQUENCY].[A],[LOCATION].[LUX],[SUBJECT].[YGTT06PC_ST]&amp;ShowOnWeb=true"/>
    <hyperlink ref="B18" r:id="rId26" tooltip="Click once to display linked information. Click and hold to select this cell." display="http://stats.oecd.org/OECDStat_Metadata/ShowMetadata.ashx?Dataset=ALFS_SUMTAB&amp;Coords=[LOCATION].[NLD]&amp;ShowOnWeb=true&amp;Lang=en"/>
    <hyperlink ref="C18" r:id="rId27" tooltip="Click once to display linked information. Click and hold to select this cell." display="http://stats.oecd.org/OECDStat_Metadata/ShowMetadata.ashx?Dataset=ALFS_SUMTAB&amp;Coords=[FREQUENCY].[A],[LOCATION].[NLD],[SUBJECT].[YGTT06PC_ST]&amp;ShowOnWeb=true"/>
    <hyperlink ref="B19" r:id="rId28" tooltip="Click once to display linked information. Click and hold to select this cell." display="http://stats.oecd.org/OECDStat_Metadata/ShowMetadata.ashx?Dataset=ALFS_SUMTAB&amp;Coords=[LOCATION].[NOR]&amp;ShowOnWeb=true&amp;Lang=en"/>
    <hyperlink ref="C19" r:id="rId29" tooltip="Click once to display linked information. Click and hold to select this cell." display="http://stats.oecd.org/OECDStat_Metadata/ShowMetadata.ashx?Dataset=ALFS_SUMTAB&amp;Coords=[FREQUENCY].[A],[LOCATION].[NOR],[SUBJECT].[YGTT06PC_ST]&amp;ShowOnWeb=true"/>
    <hyperlink ref="B20" r:id="rId30" tooltip="Click once to display linked information. Click and hold to select this cell." display="http://stats.oecd.org/OECDStat_Metadata/ShowMetadata.ashx?Dataset=ALFS_SUMTAB&amp;Coords=[LOCATION].[PRT]&amp;ShowOnWeb=true&amp;Lang=en"/>
    <hyperlink ref="C20" r:id="rId31" tooltip="Click once to display linked information. Click and hold to select this cell." display="http://stats.oecd.org/OECDStat_Metadata/ShowMetadata.ashx?Dataset=ALFS_SUMTAB&amp;Coords=[FREQUENCY].[A],[LOCATION].[PRT],[SUBJECT].[YGTT06PC_ST]&amp;ShowOnWeb=true"/>
    <hyperlink ref="B21" r:id="rId32" tooltip="Click once to display linked information. Click and hold to select this cell." display="http://stats.oecd.org/OECDStat_Metadata/ShowMetadata.ashx?Dataset=ALFS_SUMTAB&amp;Coords=[LOCATION].[ESP]&amp;ShowOnWeb=true&amp;Lang=en"/>
    <hyperlink ref="C21" r:id="rId33" tooltip="Click once to display linked information. Click and hold to select this cell." display="http://stats.oecd.org/OECDStat_Metadata/ShowMetadata.ashx?Dataset=ALFS_SUMTAB&amp;Coords=[FREQUENCY].[A],[LOCATION].[ESP],[SUBJECT].[YGTT06PC_ST]&amp;ShowOnWeb=true"/>
    <hyperlink ref="B22" r:id="rId34" tooltip="Click once to display linked information. Click and hold to select this cell." display="http://stats.oecd.org/OECDStat_Metadata/ShowMetadata.ashx?Dataset=ALFS_SUMTAB&amp;Coords=[LOCATION].[SWE]&amp;ShowOnWeb=true&amp;Lang=en"/>
    <hyperlink ref="C22" r:id="rId35" tooltip="Click once to display linked information. Click and hold to select this cell." display="http://stats.oecd.org/OECDStat_Metadata/ShowMetadata.ashx?Dataset=ALFS_SUMTAB&amp;Coords=[FREQUENCY].[A],[LOCATION].[SWE],[SUBJECT].[YGTT06PC_ST]&amp;ShowOnWeb=true"/>
    <hyperlink ref="B23" r:id="rId36" tooltip="Click once to display linked information. Click and hold to select this cell." display="http://stats.oecd.org/OECDStat_Metadata/ShowMetadata.ashx?Dataset=ALFS_SUMTAB&amp;Coords=[LOCATION].[CHE]&amp;ShowOnWeb=true&amp;Lang=en"/>
    <hyperlink ref="C23" r:id="rId37" tooltip="Click once to display linked information. Click and hold to select this cell." display="http://stats.oecd.org/OECDStat_Metadata/ShowMetadata.ashx?Dataset=ALFS_SUMTAB&amp;Coords=[FREQUENCY].[A],[LOCATION].[CHE],[SUBJECT].[YGTT06PC_ST]&amp;ShowOnWeb=true"/>
    <hyperlink ref="B24" r:id="rId38" tooltip="Click once to display linked information. Click and hold to select this cell." display="http://stats.oecd.org/OECDStat_Metadata/ShowMetadata.ashx?Dataset=ALFS_SUMTAB&amp;Coords=[LOCATION].[GBR]&amp;ShowOnWeb=true&amp;Lang=en"/>
    <hyperlink ref="C24" r:id="rId39" tooltip="Click once to display linked information. Click and hold to select this cell." display="http://stats.oecd.org/OECDStat_Metadata/ShowMetadata.ashx?Dataset=ALFS_SUMTAB&amp;Coords=[FREQUENCY].[A],[LOCATION].[GBR],[SUBJECT].[YGTT06PC_ST]&amp;ShowOnWeb=true"/>
    <hyperlink ref="B25" r:id="rId40" tooltip="Click once to display linked information. Click and hold to select this cell." display="http://stats.oecd.org/OECDStat_Metadata/ShowMetadata.ashx?Dataset=ALFS_SUMTAB&amp;Coords=[LOCATION].[USA]&amp;ShowOnWeb=true&amp;Lang=en"/>
    <hyperlink ref="C25" r:id="rId41" tooltip="Click once to display linked information. Click and hold to select this cell." display="http://stats.oecd.org/OECDStat_Metadata/ShowMetadata.ashx?Dataset=ALFS_SUMTAB&amp;Coords=[FREQUENCY].[A],[LOCATION].[USA],[SUBJECT].[YGTT06PC_ST]&amp;ShowOnWeb=true"/>
    <hyperlink ref="A26" r:id="rId42" tooltip="Click once to display linked information. Click and hold to select this cell." display="http://stats.oecd.org/"/>
  </hyperlinks>
  <pageMargins left="0.7" right="0.7" top="0.75" bottom="0.75" header="0.3" footer="0.3"/>
  <legacy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Figure1 (2)</vt:lpstr>
      <vt:lpstr>Figure1</vt:lpstr>
      <vt:lpstr>OECD DATA</vt:lpstr>
      <vt:lpstr>OECD AFLS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uras</cp:lastModifiedBy>
  <dcterms:created xsi:type="dcterms:W3CDTF">2013-07-17T20:32:59Z</dcterms:created>
  <dcterms:modified xsi:type="dcterms:W3CDTF">2013-10-23T22:31:42Z</dcterms:modified>
</cp:coreProperties>
</file>